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DISTRITAIS\2021_10_23 III Duatlo da Seixalíada\INSCRIÇÕES E RESULTADOS\"/>
    </mc:Choice>
  </mc:AlternateContent>
  <bookViews>
    <workbookView xWindow="-105" yWindow="-105" windowWidth="23250" windowHeight="1257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Jov'!$G$1:$G$117</definedName>
    <definedName name="_xlnm._FilterDatabase" localSheetId="0" hidden="1">INSCRITOS!$A$1:$H$89</definedName>
    <definedName name="_xlnm.Print_Area" localSheetId="1">'Escalões Jov'!$A$1:$I$125</definedName>
    <definedName name="_xlnm.Print_Area" localSheetId="0">INSCRITOS!$A$1:$H$89</definedName>
    <definedName name="_xlnm.Print_Titles" localSheetId="1">'Escalões Jov'!$1:$2</definedName>
  </definedName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72" i="2" l="1"/>
  <c r="I73" i="2" s="1"/>
  <c r="I75" i="2" s="1"/>
  <c r="I77" i="2" s="1"/>
  <c r="I78" i="2" s="1"/>
  <c r="I79" i="2" s="1"/>
  <c r="I80" i="2" s="1"/>
  <c r="I81" i="2" s="1"/>
  <c r="I82" i="2" s="1"/>
  <c r="I83" i="2" s="1"/>
  <c r="I84" i="2" s="1"/>
  <c r="G6" i="2"/>
  <c r="F6" i="2"/>
  <c r="E6" i="2"/>
  <c r="D6" i="2"/>
  <c r="C6" i="2"/>
  <c r="G12" i="2"/>
  <c r="F12" i="2"/>
  <c r="E12" i="2"/>
  <c r="D12" i="2"/>
  <c r="C12" i="2"/>
  <c r="G14" i="2"/>
  <c r="F14" i="2"/>
  <c r="E14" i="2"/>
  <c r="D14" i="2"/>
  <c r="C14" i="2"/>
  <c r="G105" i="2"/>
  <c r="F105" i="2"/>
  <c r="E105" i="2"/>
  <c r="D105" i="2"/>
  <c r="C105" i="2"/>
  <c r="C96" i="2"/>
  <c r="C97" i="2"/>
  <c r="C98" i="2"/>
  <c r="C99" i="2"/>
  <c r="C100" i="2"/>
  <c r="G96" i="2"/>
  <c r="G97" i="2"/>
  <c r="G98" i="2"/>
  <c r="G99" i="2"/>
  <c r="G100" i="2"/>
  <c r="F96" i="2"/>
  <c r="F97" i="2"/>
  <c r="F98" i="2"/>
  <c r="F99" i="2"/>
  <c r="F100" i="2"/>
  <c r="E96" i="2"/>
  <c r="E97" i="2"/>
  <c r="E98" i="2"/>
  <c r="E99" i="2"/>
  <c r="E100" i="2"/>
  <c r="D96" i="2"/>
  <c r="D97" i="2"/>
  <c r="D98" i="2"/>
  <c r="D99" i="2"/>
  <c r="D100" i="2"/>
  <c r="I115" i="2"/>
  <c r="I116" i="2" s="1"/>
  <c r="I105" i="2"/>
  <c r="I96" i="2"/>
  <c r="I97" i="2" s="1"/>
  <c r="I98" i="2" s="1"/>
  <c r="I99" i="2" s="1"/>
  <c r="I100" i="2" s="1"/>
  <c r="I89" i="2"/>
  <c r="I90" i="2" s="1"/>
  <c r="I91" i="2" s="1"/>
  <c r="I110" i="2"/>
  <c r="G110" i="2"/>
  <c r="F110" i="2"/>
  <c r="E110" i="2"/>
  <c r="D110" i="2"/>
  <c r="C11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E71" i="2"/>
  <c r="E72" i="2"/>
  <c r="E73" i="2"/>
  <c r="E74" i="2"/>
  <c r="E75" i="2"/>
  <c r="E76" i="2"/>
  <c r="E77" i="2"/>
  <c r="E78" i="2"/>
  <c r="E79" i="2"/>
  <c r="E80" i="2"/>
  <c r="E81" i="2"/>
  <c r="E82" i="2"/>
  <c r="D71" i="2"/>
  <c r="D72" i="2"/>
  <c r="D73" i="2"/>
  <c r="D74" i="2"/>
  <c r="D75" i="2"/>
  <c r="D76" i="2"/>
  <c r="D77" i="2"/>
  <c r="D78" i="2"/>
  <c r="D79" i="2"/>
  <c r="D80" i="2"/>
  <c r="D81" i="2"/>
  <c r="C71" i="2"/>
  <c r="C72" i="2"/>
  <c r="C73" i="2"/>
  <c r="C74" i="2"/>
  <c r="C75" i="2"/>
  <c r="C76" i="2"/>
  <c r="C77" i="2"/>
  <c r="C78" i="2"/>
  <c r="C79" i="2"/>
  <c r="C80" i="2"/>
  <c r="C81" i="2"/>
  <c r="C82" i="2"/>
  <c r="G43" i="2"/>
  <c r="F43" i="2"/>
  <c r="E43" i="2"/>
  <c r="D43" i="2"/>
  <c r="C43" i="2"/>
  <c r="G31" i="2"/>
  <c r="F31" i="2"/>
  <c r="E31" i="2"/>
  <c r="D31" i="2"/>
  <c r="C31" i="2"/>
  <c r="C19" i="2"/>
  <c r="C20" i="2"/>
  <c r="C21" i="2"/>
  <c r="C22" i="2"/>
  <c r="C23" i="2"/>
  <c r="C24" i="2"/>
  <c r="C25" i="2"/>
  <c r="C26" i="2"/>
  <c r="D19" i="2"/>
  <c r="D20" i="2"/>
  <c r="D21" i="2"/>
  <c r="D22" i="2"/>
  <c r="D23" i="2"/>
  <c r="D24" i="2"/>
  <c r="D25" i="2"/>
  <c r="D26" i="2"/>
  <c r="E19" i="2"/>
  <c r="E20" i="2"/>
  <c r="E21" i="2"/>
  <c r="E22" i="2"/>
  <c r="E23" i="2"/>
  <c r="E24" i="2"/>
  <c r="E25" i="2"/>
  <c r="E26" i="2"/>
  <c r="F19" i="2"/>
  <c r="F20" i="2"/>
  <c r="F21" i="2"/>
  <c r="F22" i="2"/>
  <c r="F23" i="2"/>
  <c r="F24" i="2"/>
  <c r="F25" i="2"/>
  <c r="F26" i="2"/>
  <c r="G19" i="2"/>
  <c r="G20" i="2"/>
  <c r="G21" i="2"/>
  <c r="G22" i="2"/>
  <c r="G23" i="2"/>
  <c r="G24" i="2"/>
  <c r="G25" i="2"/>
  <c r="G26" i="2"/>
  <c r="G9" i="2"/>
  <c r="G7" i="2"/>
  <c r="G11" i="2"/>
  <c r="G8" i="2"/>
  <c r="G10" i="2"/>
  <c r="F9" i="2"/>
  <c r="F7" i="2"/>
  <c r="F11" i="2"/>
  <c r="F8" i="2"/>
  <c r="F10" i="2"/>
  <c r="E9" i="2"/>
  <c r="E7" i="2"/>
  <c r="E11" i="2"/>
  <c r="E8" i="2"/>
  <c r="E10" i="2"/>
  <c r="D9" i="2"/>
  <c r="D7" i="2"/>
  <c r="D11" i="2"/>
  <c r="D8" i="2"/>
  <c r="D10" i="2"/>
  <c r="C9" i="2"/>
  <c r="C7" i="2"/>
  <c r="C11" i="2"/>
  <c r="C8" i="2"/>
  <c r="C10" i="2"/>
  <c r="D82" i="2" l="1"/>
  <c r="C83" i="2"/>
  <c r="D83" i="2"/>
  <c r="E83" i="2"/>
  <c r="C84" i="2"/>
  <c r="D84" i="2"/>
  <c r="E84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44" i="2"/>
  <c r="D44" i="2"/>
  <c r="E44" i="2"/>
  <c r="F44" i="2"/>
  <c r="G44" i="2"/>
  <c r="C45" i="2"/>
  <c r="D45" i="2"/>
  <c r="E45" i="2"/>
  <c r="F45" i="2"/>
  <c r="G45" i="2"/>
  <c r="G13" i="2"/>
  <c r="F13" i="2"/>
  <c r="E13" i="2"/>
  <c r="D13" i="2"/>
  <c r="C13" i="2"/>
  <c r="C115" i="2" l="1"/>
  <c r="D115" i="2"/>
  <c r="E115" i="2"/>
  <c r="F115" i="2"/>
  <c r="G115" i="2"/>
  <c r="C116" i="2"/>
  <c r="D116" i="2"/>
  <c r="E116" i="2"/>
  <c r="F116" i="2"/>
  <c r="G116" i="2"/>
  <c r="C91" i="2"/>
  <c r="D91" i="2"/>
  <c r="E91" i="2"/>
  <c r="F91" i="2"/>
  <c r="G91" i="2"/>
  <c r="C60" i="2"/>
  <c r="D60" i="2"/>
  <c r="E60" i="2"/>
  <c r="F60" i="2"/>
  <c r="G60" i="2"/>
  <c r="C61" i="2"/>
  <c r="D61" i="2"/>
  <c r="E61" i="2"/>
  <c r="F61" i="2"/>
  <c r="G61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D18" i="2" l="1"/>
  <c r="G18" i="2" l="1"/>
  <c r="F18" i="2"/>
  <c r="E18" i="2"/>
  <c r="C18" i="2"/>
  <c r="C88" i="2" l="1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70" i="2"/>
  <c r="D70" i="2"/>
  <c r="E70" i="2"/>
  <c r="F70" i="2"/>
  <c r="G70" i="2"/>
  <c r="C57" i="2"/>
  <c r="D57" i="2"/>
  <c r="E57" i="2"/>
  <c r="F57" i="2"/>
  <c r="G57" i="2"/>
  <c r="C58" i="2"/>
  <c r="D58" i="2"/>
  <c r="E58" i="2"/>
  <c r="F58" i="2"/>
  <c r="G58" i="2"/>
  <c r="C42" i="2"/>
  <c r="D42" i="2"/>
  <c r="E42" i="2"/>
  <c r="F42" i="2"/>
  <c r="G42" i="2"/>
  <c r="C30" i="2"/>
  <c r="D30" i="2"/>
  <c r="E30" i="2"/>
  <c r="F30" i="2"/>
  <c r="G30" i="2"/>
  <c r="C32" i="2"/>
  <c r="D32" i="2"/>
  <c r="E32" i="2"/>
  <c r="F32" i="2"/>
  <c r="G32" i="2"/>
  <c r="C33" i="2"/>
  <c r="D33" i="2"/>
  <c r="E33" i="2"/>
  <c r="F33" i="2"/>
  <c r="G33" i="2"/>
  <c r="G114" i="2" l="1"/>
  <c r="F114" i="2"/>
  <c r="E114" i="2"/>
  <c r="D114" i="2"/>
  <c r="C114" i="2"/>
  <c r="G109" i="2" l="1"/>
  <c r="F109" i="2"/>
  <c r="E109" i="2"/>
  <c r="D109" i="2"/>
  <c r="C109" i="2"/>
  <c r="G104" i="2"/>
  <c r="F104" i="2"/>
  <c r="E104" i="2"/>
  <c r="D104" i="2"/>
  <c r="C104" i="2"/>
  <c r="G95" i="2"/>
  <c r="F95" i="2"/>
  <c r="E95" i="2"/>
  <c r="D95" i="2"/>
  <c r="C95" i="2"/>
  <c r="G59" i="2"/>
  <c r="F59" i="2"/>
  <c r="E59" i="2"/>
  <c r="D59" i="2"/>
  <c r="C59" i="2"/>
  <c r="C9" i="4" l="1"/>
  <c r="C13" i="4"/>
  <c r="C14" i="4"/>
  <c r="C10" i="4"/>
  <c r="C11" i="4"/>
  <c r="C12" i="4"/>
  <c r="C8" i="4"/>
</calcChain>
</file>

<file path=xl/sharedStrings.xml><?xml version="1.0" encoding="utf-8"?>
<sst xmlns="http://schemas.openxmlformats.org/spreadsheetml/2006/main" count="885" uniqueCount="440">
  <si>
    <t>Dorsal</t>
  </si>
  <si>
    <t>Licença</t>
  </si>
  <si>
    <t>Nome</t>
  </si>
  <si>
    <t>Data Nasc.</t>
  </si>
  <si>
    <t>Género</t>
  </si>
  <si>
    <t>Atestado médico</t>
  </si>
  <si>
    <t>Clube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</si>
  <si>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</si>
  <si>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</si>
  <si>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</si>
  <si>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</si>
  <si>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</si>
  <si>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</si>
  <si>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</si>
  <si>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</si>
  <si>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</si>
  <si>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</si>
  <si>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</si>
  <si>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</si>
  <si>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</si>
  <si>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</si>
  <si>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</si>
  <si>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</si>
  <si>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</si>
  <si>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</si>
  <si>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</si>
  <si>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</si>
  <si>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</si>
  <si>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</si>
  <si>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</si>
  <si>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</si>
  <si>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</si>
  <si>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</si>
  <si>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</si>
  <si>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</si>
  <si>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</si>
  <si>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</si>
  <si>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</si>
  <si>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</si>
  <si>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</si>
  <si>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</si>
  <si>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</si>
  <si>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</si>
  <si>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</si>
  <si>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</si>
  <si>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</si>
  <si>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</si>
  <si>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</si>
  <si>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</si>
  <si>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</si>
  <si>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</si>
  <si>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</si>
  <si>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</si>
  <si>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</si>
  <si>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</si>
  <si>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</si>
  <si>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</si>
  <si>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</si>
  <si>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</si>
  <si>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</si>
  <si>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</si>
  <si>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</si>
  <si>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</si>
  <si>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</si>
  <si>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</si>
  <si>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</si>
  <si>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</si>
  <si>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</si>
  <si>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</si>
  <si>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</si>
  <si>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</si>
  <si>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</si>
  <si>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</si>
  <si>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</si>
  <si>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</si>
  <si>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</si>
  <si>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</si>
  <si>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</si>
  <si>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</si>
  <si>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</si>
  <si>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</si>
  <si>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</si>
  <si>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</si>
  <si>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</si>
  <si>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</si>
  <si>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</si>
  <si>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</si>
  <si>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</si>
  <si>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</si>
  <si>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</si>
  <si>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</si>
  <si>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</si>
  <si>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</si>
  <si>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</si>
  <si>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</si>
  <si>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</si>
  <si>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</si>
  <si>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</si>
  <si>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</si>
  <si>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</si>
  <si>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</si>
  <si>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</si>
  <si>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</si>
  <si>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</si>
  <si>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</si>
  <si>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</si>
  <si>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</si>
  <si>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</si>
  <si>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</si>
  <si>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</si>
  <si>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</si>
  <si>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</si>
  <si>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</si>
  <si>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</si>
  <si>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</si>
  <si>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</si>
  <si>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</si>
  <si>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</si>
  <si>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</si>
  <si>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</si>
  <si>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</si>
  <si>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</si>
  <si>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</si>
  <si>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</si>
  <si>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</si>
  <si>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</si>
  <si>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</si>
  <si>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</si>
  <si>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</si>
  <si>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</si>
  <si>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</si>
  <si>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</si>
  <si>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</si>
  <si>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</si>
  <si>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</si>
  <si>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</si>
  <si>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</si>
  <si>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</si>
  <si>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</si>
  <si>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</si>
  <si>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</si>
  <si>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</si>
  <si>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</si>
  <si>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</si>
  <si>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</si>
  <si>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</si>
  <si>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</si>
  <si>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</si>
  <si>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</si>
  <si>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</si>
  <si>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</si>
  <si>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</si>
  <si>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</si>
  <si>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</si>
  <si>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</si>
  <si>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</si>
  <si>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</si>
  <si>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</si>
  <si>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</si>
  <si>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</si>
  <si>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</si>
  <si>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</si>
  <si>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</si>
  <si>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</si>
  <si>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</si>
  <si>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</si>
  <si>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</si>
  <si>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</si>
  <si>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</si>
  <si>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</si>
  <si>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</si>
  <si>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</si>
  <si>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</si>
  <si>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</si>
  <si>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</si>
  <si>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</si>
  <si>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</si>
  <si>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</si>
  <si>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</si>
  <si>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</si>
  <si>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</si>
  <si>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</si>
  <si>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</si>
  <si>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</si>
  <si>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</si>
  <si>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</si>
  <si>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</si>
  <si>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</si>
  <si>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</si>
  <si>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</si>
  <si>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</si>
  <si>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</si>
  <si>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</si>
  <si>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</si>
  <si>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</si>
  <si>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</si>
  <si>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</si>
  <si>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</si>
  <si>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</si>
  <si>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</si>
  <si>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</si>
  <si>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</si>
  <si>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</si>
  <si>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</si>
  <si>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</si>
  <si>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</si>
  <si>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</si>
  <si>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</si>
  <si>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</si>
  <si>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</si>
  <si>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</si>
  <si>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</si>
  <si>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</si>
  <si>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</si>
  <si>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</si>
  <si>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</si>
  <si>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</si>
  <si>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</si>
  <si>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</si>
  <si>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</si>
  <si>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</si>
  <si>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</si>
  <si>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</si>
  <si>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</si>
  <si>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</si>
  <si>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Não são atribuídos pontos aos Individuais e extra</t>
  </si>
  <si>
    <t xml:space="preserve">GI 8-9 anos (BENJAMINS) Masculinos 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</si>
  <si>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</si>
  <si>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</si>
  <si>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</si>
  <si>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</si>
  <si>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</si>
  <si>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</si>
  <si>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</si>
  <si>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</si>
  <si>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Grupo de idade</t>
  </si>
  <si>
    <t>6-7 anos</t>
  </si>
  <si>
    <t>8-9 anos</t>
  </si>
  <si>
    <t>10-11 anos</t>
  </si>
  <si>
    <t>12-13 anos</t>
  </si>
  <si>
    <t>14-15 anos</t>
  </si>
  <si>
    <t>16-17 anos</t>
  </si>
  <si>
    <t>GI 6-7 anos</t>
  </si>
  <si>
    <t>GI 16-17 anos (CADETES) Femininos</t>
  </si>
  <si>
    <t>Ordem alfabética</t>
  </si>
  <si>
    <t>Anos de nascimento</t>
  </si>
  <si>
    <t>Nº inscritos</t>
  </si>
  <si>
    <t>6-7 anos (Pré-Benjamins)</t>
  </si>
  <si>
    <t>Nascidos entre 2014 e 2015</t>
  </si>
  <si>
    <t>8-9 anos (Benjamins)</t>
  </si>
  <si>
    <t>Nascidos entre 2012 e 2013</t>
  </si>
  <si>
    <t>10-11 anos (Infantis)</t>
  </si>
  <si>
    <t>Nascidos em 2010 e 2011</t>
  </si>
  <si>
    <t>12-13 anos (Iniciados)</t>
  </si>
  <si>
    <t>Nascidos em 2008 e 2009</t>
  </si>
  <si>
    <t>14-15 anos (Juvenis)</t>
  </si>
  <si>
    <t>Nascidos em 2006 e 2007</t>
  </si>
  <si>
    <t>16-17 anos (Cadetes)</t>
  </si>
  <si>
    <t>Nascidos em 2004 e 2005</t>
  </si>
  <si>
    <t>F</t>
  </si>
  <si>
    <t>M</t>
  </si>
  <si>
    <t>INV</t>
  </si>
  <si>
    <t>VAL</t>
  </si>
  <si>
    <t>Extra</t>
  </si>
  <si>
    <t>Individual</t>
  </si>
  <si>
    <t>Rodrigo Silva</t>
  </si>
  <si>
    <t>III Duatlo Jovem da Seixalíada</t>
  </si>
  <si>
    <t>Campeonato de Triatlo Jovem dos distritos de Setúbal, Évora e Beja - 2ª Etapa - 23 de Outubro de 2021</t>
  </si>
  <si>
    <t>Afonso Paiva</t>
  </si>
  <si>
    <t>Palmela Desporto / Tripla Rotação</t>
  </si>
  <si>
    <t>Alice Barreto</t>
  </si>
  <si>
    <t>António Salvador</t>
  </si>
  <si>
    <t>Arnaldo Camões</t>
  </si>
  <si>
    <t xml:space="preserve">Beatriz Jesus </t>
  </si>
  <si>
    <t>António Borges</t>
  </si>
  <si>
    <t>David Castor</t>
  </si>
  <si>
    <t>Filipe Pepe</t>
  </si>
  <si>
    <t>Francisco Borges</t>
  </si>
  <si>
    <t>Gonçalo José</t>
  </si>
  <si>
    <t>Gonçalo Neves</t>
  </si>
  <si>
    <t>Leonardo Cardoso</t>
  </si>
  <si>
    <t>Leonor Medronheira</t>
  </si>
  <si>
    <t>Matilde Pinto</t>
  </si>
  <si>
    <t>Miguel Medronheira</t>
  </si>
  <si>
    <t>Petri Tavares</t>
  </si>
  <si>
    <t xml:space="preserve">João Francisco </t>
  </si>
  <si>
    <t>Áurea Augusto</t>
  </si>
  <si>
    <t>Dário Cabral</t>
  </si>
  <si>
    <t>Dinis Cabral</t>
  </si>
  <si>
    <t>André Nepomuceno</t>
  </si>
  <si>
    <t>Escola Triatlo Santo António Évora</t>
  </si>
  <si>
    <t>Diana Galinhola</t>
  </si>
  <si>
    <t>Diana Mira</t>
  </si>
  <si>
    <t>Dinis Figueiredo</t>
  </si>
  <si>
    <t>Diogo Marques</t>
  </si>
  <si>
    <t>Francisco Magro</t>
  </si>
  <si>
    <t>Guilherme Marques</t>
  </si>
  <si>
    <t>José Pedro Mira</t>
  </si>
  <si>
    <t>João Padeiro</t>
  </si>
  <si>
    <t>Margarida Magro</t>
  </si>
  <si>
    <t>Margarida Ramos</t>
  </si>
  <si>
    <t>Martim Carrageta</t>
  </si>
  <si>
    <t>Miguel Revytskyy</t>
  </si>
  <si>
    <t>Miguel Neto</t>
  </si>
  <si>
    <t>Tomás Ruivo</t>
  </si>
  <si>
    <t>Tomás Carrageta</t>
  </si>
  <si>
    <t xml:space="preserve">Tomás Moreira </t>
  </si>
  <si>
    <t>Luis Filipe</t>
  </si>
  <si>
    <t>Diego Cruz</t>
  </si>
  <si>
    <t>Associação Naval Amorense</t>
  </si>
  <si>
    <t>Diogo Gomes</t>
  </si>
  <si>
    <t>Duarte Oliveira</t>
  </si>
  <si>
    <t>Eduardo Couto Lopes</t>
  </si>
  <si>
    <t xml:space="preserve">Filipe Rodrigues </t>
  </si>
  <si>
    <t>João Razina Oliveira</t>
  </si>
  <si>
    <t>Leonor Ferreira</t>
  </si>
  <si>
    <t>Leonor Brandão de Matos</t>
  </si>
  <si>
    <t>Leonor Chan</t>
  </si>
  <si>
    <t>Leonor Cunha</t>
  </si>
  <si>
    <t>Linda Vicente</t>
  </si>
  <si>
    <t>Mariana Santos</t>
  </si>
  <si>
    <t>Martim Rodrigues</t>
  </si>
  <si>
    <t>Matilde Chan</t>
  </si>
  <si>
    <t>Matilde Paulo</t>
  </si>
  <si>
    <t>Pedro Brandão de Matos</t>
  </si>
  <si>
    <t>Salvador Correia</t>
  </si>
  <si>
    <t>Tomas Martins</t>
  </si>
  <si>
    <t>Tomás Freire</t>
  </si>
  <si>
    <t>Eduardo Campante</t>
  </si>
  <si>
    <t>Daniela Isidoro</t>
  </si>
  <si>
    <t>Anastasia Shapoval</t>
  </si>
  <si>
    <t>TRIATLO - Santo André Sport Club</t>
  </si>
  <si>
    <t>Guilherme Figueiredo</t>
  </si>
  <si>
    <t>Hugo Cardoso</t>
  </si>
  <si>
    <t>João Gonçalves</t>
  </si>
  <si>
    <t>Milena Melim</t>
  </si>
  <si>
    <t>Francisco Dias</t>
  </si>
  <si>
    <t>Simone Amaral</t>
  </si>
  <si>
    <t>HENRIQUE ESPERANÇA</t>
  </si>
  <si>
    <t>Matilde Santos</t>
  </si>
  <si>
    <t>Madalena Silva</t>
  </si>
  <si>
    <t>Maria Inês Vasconcelos</t>
  </si>
  <si>
    <t>Rafaela Pratas</t>
  </si>
  <si>
    <t>Diana Pires</t>
  </si>
  <si>
    <t>Maria Inês Raposo</t>
  </si>
  <si>
    <t>Carolina Santos</t>
  </si>
  <si>
    <t>Beatrice Mazilu</t>
  </si>
  <si>
    <t>Maria Beatriz Vicente</t>
  </si>
  <si>
    <t>Carina Parsotan</t>
  </si>
  <si>
    <t>Laura Maria Vasconcelos</t>
  </si>
  <si>
    <t>Andreia Stancu</t>
  </si>
  <si>
    <t>Martim Maquinista</t>
  </si>
  <si>
    <t>Ricardo Roque</t>
  </si>
  <si>
    <t>Helena Silva</t>
  </si>
  <si>
    <t>Maria Inês Pires</t>
  </si>
  <si>
    <t>REPSOL TRIATLO</t>
  </si>
  <si>
    <t>Rafael Costa</t>
  </si>
  <si>
    <t>Júlia Seguro</t>
  </si>
  <si>
    <t>Henrique Gaspar</t>
  </si>
  <si>
    <t>Yanni Flohr</t>
  </si>
  <si>
    <t>6'45''</t>
  </si>
  <si>
    <t>6'51''</t>
  </si>
  <si>
    <t>7'04''</t>
  </si>
  <si>
    <t>7'40''</t>
  </si>
  <si>
    <t>7'42''</t>
  </si>
  <si>
    <t>7'48''</t>
  </si>
  <si>
    <t>8'20''</t>
  </si>
  <si>
    <t>8'27''</t>
  </si>
  <si>
    <t>6'53''</t>
  </si>
  <si>
    <t>6'55''</t>
  </si>
  <si>
    <t>7'10''</t>
  </si>
  <si>
    <t>7'59''</t>
  </si>
  <si>
    <t>8'19''</t>
  </si>
  <si>
    <t>8'52''</t>
  </si>
  <si>
    <t>8'56''</t>
  </si>
  <si>
    <t>10'35''</t>
  </si>
  <si>
    <t>11'00''</t>
  </si>
  <si>
    <t>8'23''</t>
  </si>
  <si>
    <t>8'31''</t>
  </si>
  <si>
    <t>9'01''</t>
  </si>
  <si>
    <t>9'03''</t>
  </si>
  <si>
    <t>9'37''</t>
  </si>
  <si>
    <t>9'42''</t>
  </si>
  <si>
    <t>9'43''</t>
  </si>
  <si>
    <t>10'22''</t>
  </si>
  <si>
    <t>10'52''</t>
  </si>
  <si>
    <t>12'05''</t>
  </si>
  <si>
    <t>12'37''</t>
  </si>
  <si>
    <t>13'15''</t>
  </si>
  <si>
    <t>9'30''</t>
  </si>
  <si>
    <t>9'49''</t>
  </si>
  <si>
    <t>9'56''</t>
  </si>
  <si>
    <t>10'32''</t>
  </si>
  <si>
    <t>10'55''</t>
  </si>
  <si>
    <t>10'56''</t>
  </si>
  <si>
    <t>10'58''</t>
  </si>
  <si>
    <t>11'14''</t>
  </si>
  <si>
    <t>11'53''</t>
  </si>
  <si>
    <t>12'58''</t>
  </si>
  <si>
    <t>8'35''</t>
  </si>
  <si>
    <t>1'49''</t>
  </si>
  <si>
    <t>2'00''</t>
  </si>
  <si>
    <t>2'02''</t>
  </si>
  <si>
    <t>2'13''</t>
  </si>
  <si>
    <t>2'17''</t>
  </si>
  <si>
    <t>2'32''</t>
  </si>
  <si>
    <t>10'14''</t>
  </si>
  <si>
    <t>10'36''</t>
  </si>
  <si>
    <t>10'06''</t>
  </si>
  <si>
    <t>11'32''</t>
  </si>
  <si>
    <t>11'38''</t>
  </si>
  <si>
    <t>12'24''</t>
  </si>
  <si>
    <t>12'47''</t>
  </si>
  <si>
    <t>12'52''</t>
  </si>
  <si>
    <t>13'39''</t>
  </si>
  <si>
    <t>15'04''</t>
  </si>
  <si>
    <t>16'46''</t>
  </si>
  <si>
    <t>16'49''</t>
  </si>
  <si>
    <t>11'55''</t>
  </si>
  <si>
    <t>12'23''</t>
  </si>
  <si>
    <t>14'28''</t>
  </si>
  <si>
    <t>16'26''</t>
  </si>
  <si>
    <t>1'55''</t>
  </si>
  <si>
    <t>1'51''</t>
  </si>
  <si>
    <t>1'58''</t>
  </si>
  <si>
    <t>11'47''</t>
  </si>
  <si>
    <t>11'51''</t>
  </si>
  <si>
    <t>15'26''</t>
  </si>
  <si>
    <t>16'16''</t>
  </si>
  <si>
    <t>16'45''</t>
  </si>
  <si>
    <t>19'01''</t>
  </si>
  <si>
    <t>19'59''</t>
  </si>
  <si>
    <t>22'52''</t>
  </si>
  <si>
    <t>19'51''</t>
  </si>
  <si>
    <t>22'05''</t>
  </si>
  <si>
    <t>16'22''</t>
  </si>
  <si>
    <t>17'49''</t>
  </si>
  <si>
    <t>19'16''</t>
  </si>
  <si>
    <t>19'41''</t>
  </si>
  <si>
    <t>26'51''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</si>
</sst>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333333"/>
      <name val="Calibri"/>
      <family val="2"/>
      <scheme val="minor"/>
    </font>
    <font>
      <sz val="12"/>
      <color rgb="FF000000"/>
      <name val="Times New Roman"/>
      <family val="1"/>
    </font>
    <font>
      <b/>
      <sz val="11"/>
      <color rgb="FF000000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11" fillId="2" borderId="0" applyBorder="0" applyProtection="0"/>
    <xf numFmtId="0" fontId="11" fillId="3" borderId="0" applyBorder="0" applyProtection="0"/>
    <xf numFmtId="0" fontId="11" fillId="4" borderId="0" applyBorder="0" applyProtection="0"/>
    <xf numFmtId="0" fontId="11" fillId="5" borderId="0" applyBorder="0" applyProtection="0"/>
    <xf numFmtId="0" fontId="11" fillId="6" borderId="0" applyBorder="0" applyProtection="0"/>
    <xf numFmtId="0" fontId="11" fillId="7" borderId="0" applyBorder="0" applyProtection="0"/>
    <xf numFmtId="0" fontId="11" fillId="8" borderId="0" applyBorder="0" applyProtection="0"/>
    <xf numFmtId="0" fontId="11" fillId="9" borderId="0" applyBorder="0" applyProtection="0"/>
    <xf numFmtId="0" fontId="11" fillId="10" borderId="0" applyBorder="0" applyProtection="0"/>
    <xf numFmtId="0" fontId="11" fillId="11" borderId="0" applyBorder="0" applyProtection="0"/>
    <xf numFmtId="0" fontId="11" fillId="12" borderId="0" applyBorder="0" applyProtection="0"/>
    <xf numFmtId="0" fontId="11" fillId="13" borderId="0" applyBorder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11" fillId="14" borderId="1" applyProtection="0"/>
    <xf numFmtId="0" fontId="11" fillId="14" borderId="1" applyProtection="0"/>
  </cellStyleXfs>
  <cellXfs count="105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8" fillId="15" borderId="0" xfId="0" applyFont="1" applyFill="1" applyBorder="1" applyAlignment="1">
      <alignment vertical="center"/>
    </xf>
    <xf numFmtId="0" fontId="7" fillId="15" borderId="0" xfId="0" applyFont="1" applyFill="1" applyBorder="1" applyAlignment="1">
      <alignment horizontal="center" vertical="center"/>
    </xf>
    <xf numFmtId="0" fontId="5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8" fillId="15" borderId="0" xfId="0" applyFont="1" applyFill="1" applyBorder="1" applyAlignment="1">
      <alignment horizontal="center" vertical="center"/>
    </xf>
    <xf numFmtId="45" fontId="8" fillId="15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8" fillId="16" borderId="2" xfId="0" applyFont="1" applyFill="1" applyBorder="1" applyAlignment="1">
      <alignment horizontal="center" vertical="center"/>
    </xf>
    <xf numFmtId="0" fontId="9" fillId="17" borderId="2" xfId="17" applyFont="1" applyFill="1" applyBorder="1" applyAlignment="1">
      <alignment horizontal="center" vertical="center"/>
    </xf>
    <xf numFmtId="47" fontId="5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wrapText="1"/>
    </xf>
    <xf numFmtId="164" fontId="5" fillId="0" borderId="0" xfId="17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5" fillId="0" borderId="0" xfId="17" applyNumberFormat="1" applyFont="1" applyBorder="1" applyAlignment="1">
      <alignment horizontal="center" vertical="center"/>
    </xf>
    <xf numFmtId="0" fontId="9" fillId="16" borderId="4" xfId="0" applyFont="1" applyFill="1" applyBorder="1" applyAlignment="1">
      <alignment horizontal="center"/>
    </xf>
    <xf numFmtId="0" fontId="9" fillId="16" borderId="4" xfId="0" applyFont="1" applyFill="1" applyBorder="1" applyAlignment="1"/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2" fillId="18" borderId="5" xfId="0" applyNumberFormat="1" applyFont="1" applyFill="1" applyBorder="1" applyAlignment="1">
      <alignment horizontal="center" vertical="center"/>
    </xf>
    <xf numFmtId="1" fontId="12" fillId="18" borderId="2" xfId="0" applyNumberFormat="1" applyFont="1" applyFill="1" applyBorder="1" applyAlignment="1">
      <alignment horizontal="center" vertical="center"/>
    </xf>
    <xf numFmtId="1" fontId="10" fillId="18" borderId="2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1" fontId="5" fillId="0" borderId="0" xfId="0" applyNumberFormat="1" applyFont="1" applyBorder="1" applyAlignment="1">
      <alignment vertical="center"/>
    </xf>
    <xf numFmtId="0" fontId="0" fillId="0" borderId="2" xfId="0" applyBorder="1"/>
    <xf numFmtId="1" fontId="0" fillId="0" borderId="2" xfId="20" applyNumberFormat="1" applyFont="1" applyFill="1" applyBorder="1" applyAlignment="1">
      <alignment horizontal="center" vertical="center" shrinkToFit="1"/>
    </xf>
    <xf numFmtId="0" fontId="0" fillId="0" borderId="2" xfId="0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45" fontId="8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0" fillId="0" borderId="0" xfId="0" applyFill="1"/>
    <xf numFmtId="1" fontId="0" fillId="0" borderId="0" xfId="20" applyNumberFormat="1" applyFont="1" applyFill="1" applyBorder="1" applyAlignment="1">
      <alignment horizontal="center" vertical="center" shrinkToFit="1"/>
    </xf>
    <xf numFmtId="0" fontId="14" fillId="19" borderId="0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6" fillId="2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vertical="center"/>
    </xf>
    <xf numFmtId="0" fontId="15" fillId="0" borderId="2" xfId="0" applyFont="1" applyFill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8" fillId="15" borderId="0" xfId="0" applyFont="1" applyFill="1" applyBorder="1" applyAlignment="1">
      <alignment horizontal="left" vertical="center"/>
    </xf>
    <xf numFmtId="1" fontId="14" fillId="0" borderId="2" xfId="0" applyNumberFormat="1" applyFont="1" applyFill="1" applyBorder="1" applyAlignment="1">
      <alignment horizontal="center" vertical="center"/>
    </xf>
    <xf numFmtId="0" fontId="14" fillId="0" borderId="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5" fillId="0" borderId="2" xfId="0" applyFont="1" applyFill="1" applyBorder="1" applyAlignment="1">
      <alignment horizontal="center" vertical="center"/>
    </xf>
    <xf numFmtId="16" fontId="15" fillId="0" borderId="2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5" fillId="0" borderId="2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13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horizontal="center" vertical="center"/>
    </xf>
    <xf numFmtId="14" fontId="15" fillId="0" borderId="2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3" fillId="0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/>
    </xf>
    <xf numFmtId="16" fontId="15" fillId="0" borderId="3" xfId="0" applyNumberFormat="1" applyFont="1" applyFill="1" applyBorder="1" applyAlignment="1">
      <alignment horizontal="center" vertical="center"/>
    </xf>
    <xf numFmtId="0" fontId="15" fillId="0" borderId="3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 shrinkToFit="1"/>
    </xf>
    <xf numFmtId="14" fontId="13" fillId="0" borderId="2" xfId="0" applyNumberFormat="1" applyFont="1" applyFill="1" applyBorder="1" applyAlignment="1">
      <alignment horizontal="center" vertical="center"/>
    </xf>
    <xf numFmtId="0" fontId="0" fillId="19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9" fillId="16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0" fontId="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8" fillId="0" borderId="7" xfId="0" applyFont="1" applyBorder="1" applyAlignment="1">
      <alignment horizont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89"/>
  <sheetViews>
    <sheetView view="pageBreakPreview" zoomScaleNormal="100" zoomScaleSheetLayoutView="100" zoomScalePageLayoutView="90" workbookViewId="0">
      <selection activeCell="H27" sqref="H27"/>
    </sheetView>
  </sheetViews>
  <sheetFormatPr defaultColWidth="9.140625" defaultRowHeight="15" x14ac:dyDescent="0.25"/>
  <cols>
    <col min="1" max="1" width="8.7109375" style="69" customWidth="1"/>
    <col min="2" max="2" width="9.28515625" style="69" customWidth="1"/>
    <col min="3" max="3" width="10.85546875" style="75" customWidth="1"/>
    <col min="4" max="4" width="30.5703125" style="72" bestFit="1" customWidth="1"/>
    <col min="5" max="5" width="12.7109375" style="69" customWidth="1"/>
    <col min="6" max="6" width="8.42578125" style="69" customWidth="1"/>
    <col min="7" max="7" width="1.140625" style="69" customWidth="1"/>
    <col min="8" max="8" width="32.5703125" style="76" customWidth="1"/>
    <col min="9" max="9" width="3.42578125" style="66" customWidth="1"/>
    <col min="10" max="10" width="23.5703125" style="66" bestFit="1" customWidth="1"/>
    <col min="11" max="11" width="32.28515625" style="66" customWidth="1"/>
    <col min="12" max="12" width="11.140625" style="66" bestFit="1" customWidth="1"/>
    <col min="13" max="1024" width="9.140625" style="66"/>
    <col min="1025" max="16384" width="9.140625" style="73"/>
  </cols>
  <sheetData>
    <row r="1" spans="1:12" s="73" customFormat="1" ht="31.5" customHeight="1" x14ac:dyDescent="0.25">
      <c r="A1" s="64" t="s">
        <v>0</v>
      </c>
      <c r="B1" s="53" t="s">
        <v>1</v>
      </c>
      <c r="C1" s="65" t="s">
        <v>235</v>
      </c>
      <c r="D1" s="58" t="s">
        <v>2</v>
      </c>
      <c r="E1" s="54" t="s">
        <v>3</v>
      </c>
      <c r="F1" s="53" t="s">
        <v>4</v>
      </c>
      <c r="G1" s="59" t="s">
        <v>5</v>
      </c>
      <c r="H1" s="57" t="s">
        <v>6</v>
      </c>
      <c r="I1" s="66"/>
      <c r="J1" s="66"/>
      <c r="K1" s="66"/>
      <c r="L1" s="66"/>
    </row>
    <row r="2" spans="1:12" s="73" customFormat="1" ht="15" customHeight="1" x14ac:dyDescent="0.25">
      <c r="A2" s="86">
        <v>64</v>
      </c>
      <c r="B2" s="86">
        <v>103202</v>
      </c>
      <c r="C2" s="70" t="s">
        <v>239</v>
      </c>
      <c r="D2" s="44" t="s">
        <v>296</v>
      </c>
      <c r="E2" s="85">
        <v>39504</v>
      </c>
      <c r="F2" s="86" t="s">
        <v>260</v>
      </c>
      <c r="G2" s="86" t="s">
        <v>262</v>
      </c>
      <c r="H2" s="44" t="s">
        <v>290</v>
      </c>
      <c r="I2" s="66"/>
      <c r="J2" s="53" t="s">
        <v>235</v>
      </c>
      <c r="K2" s="53" t="s">
        <v>245</v>
      </c>
      <c r="L2" s="54" t="s">
        <v>246</v>
      </c>
    </row>
    <row r="3" spans="1:12" s="73" customFormat="1" ht="15" customHeight="1" x14ac:dyDescent="0.25">
      <c r="A3" s="86">
        <v>94</v>
      </c>
      <c r="B3" s="86">
        <v>107464</v>
      </c>
      <c r="C3" s="70" t="s">
        <v>237</v>
      </c>
      <c r="D3" s="44" t="s">
        <v>306</v>
      </c>
      <c r="E3" s="85">
        <v>40986</v>
      </c>
      <c r="F3" s="86" t="s">
        <v>260</v>
      </c>
      <c r="G3" s="86" t="s">
        <v>262</v>
      </c>
      <c r="H3" s="44" t="s">
        <v>290</v>
      </c>
      <c r="I3" s="66"/>
      <c r="J3" s="88" t="s">
        <v>247</v>
      </c>
      <c r="K3" s="54" t="s">
        <v>248</v>
      </c>
      <c r="L3" s="54"/>
    </row>
    <row r="4" spans="1:12" s="73" customFormat="1" ht="15" customHeight="1" x14ac:dyDescent="0.25">
      <c r="A4" s="86">
        <v>151</v>
      </c>
      <c r="B4" s="86">
        <v>107518</v>
      </c>
      <c r="C4" s="70" t="s">
        <v>237</v>
      </c>
      <c r="D4" s="44" t="s">
        <v>310</v>
      </c>
      <c r="E4" s="85">
        <v>41558</v>
      </c>
      <c r="F4" s="86" t="s">
        <v>260</v>
      </c>
      <c r="G4" s="86" t="s">
        <v>262</v>
      </c>
      <c r="H4" s="44" t="s">
        <v>309</v>
      </c>
      <c r="I4" s="66"/>
      <c r="J4" s="88" t="s">
        <v>249</v>
      </c>
      <c r="K4" s="54" t="s">
        <v>250</v>
      </c>
      <c r="L4" s="54"/>
    </row>
    <row r="5" spans="1:12" s="73" customFormat="1" ht="15" customHeight="1" x14ac:dyDescent="0.25">
      <c r="A5" s="86">
        <v>155</v>
      </c>
      <c r="B5" s="86">
        <v>107520</v>
      </c>
      <c r="C5" s="70" t="s">
        <v>237</v>
      </c>
      <c r="D5" s="44" t="s">
        <v>323</v>
      </c>
      <c r="E5" s="85">
        <v>41320</v>
      </c>
      <c r="F5" s="86" t="s">
        <v>259</v>
      </c>
      <c r="G5" s="86" t="s">
        <v>262</v>
      </c>
      <c r="H5" s="44" t="s">
        <v>309</v>
      </c>
      <c r="I5" s="66"/>
      <c r="J5" s="88" t="s">
        <v>251</v>
      </c>
      <c r="K5" s="54" t="s">
        <v>252</v>
      </c>
      <c r="L5" s="54"/>
    </row>
    <row r="6" spans="1:12" s="73" customFormat="1" ht="15" customHeight="1" x14ac:dyDescent="0.25">
      <c r="A6" s="86">
        <v>158</v>
      </c>
      <c r="B6" s="86">
        <v>107521</v>
      </c>
      <c r="C6" s="70" t="s">
        <v>237</v>
      </c>
      <c r="D6" s="44" t="s">
        <v>300</v>
      </c>
      <c r="E6" s="85">
        <v>41253</v>
      </c>
      <c r="F6" s="86" t="s">
        <v>259</v>
      </c>
      <c r="G6" s="86" t="s">
        <v>262</v>
      </c>
      <c r="H6" s="44" t="s">
        <v>290</v>
      </c>
      <c r="I6" s="66"/>
      <c r="J6" s="88" t="s">
        <v>253</v>
      </c>
      <c r="K6" s="54" t="s">
        <v>254</v>
      </c>
      <c r="L6" s="54"/>
    </row>
    <row r="7" spans="1:12" s="73" customFormat="1" ht="15" customHeight="1" x14ac:dyDescent="0.25">
      <c r="A7" s="67">
        <v>167</v>
      </c>
      <c r="B7" s="67">
        <v>103871</v>
      </c>
      <c r="C7" s="70" t="s">
        <v>239</v>
      </c>
      <c r="D7" s="61" t="s">
        <v>351</v>
      </c>
      <c r="E7" s="85">
        <v>39515</v>
      </c>
      <c r="F7" s="67" t="s">
        <v>260</v>
      </c>
      <c r="G7" s="67"/>
      <c r="H7" s="61" t="s">
        <v>355</v>
      </c>
      <c r="I7" s="66"/>
      <c r="J7" s="88" t="s">
        <v>255</v>
      </c>
      <c r="K7" s="54" t="s">
        <v>256</v>
      </c>
      <c r="L7" s="54"/>
    </row>
    <row r="8" spans="1:12" s="73" customFormat="1" ht="15" customHeight="1" x14ac:dyDescent="0.25">
      <c r="A8" s="86">
        <v>182</v>
      </c>
      <c r="B8" s="86">
        <v>107537</v>
      </c>
      <c r="C8" s="70" t="s">
        <v>237</v>
      </c>
      <c r="D8" s="44" t="s">
        <v>319</v>
      </c>
      <c r="E8" s="85">
        <v>41339</v>
      </c>
      <c r="F8" s="86" t="s">
        <v>259</v>
      </c>
      <c r="G8" s="86" t="s">
        <v>262</v>
      </c>
      <c r="H8" s="44" t="s">
        <v>309</v>
      </c>
      <c r="I8" s="66"/>
      <c r="J8" s="88" t="s">
        <v>257</v>
      </c>
      <c r="K8" s="54" t="s">
        <v>258</v>
      </c>
      <c r="L8" s="54"/>
    </row>
    <row r="9" spans="1:12" s="73" customFormat="1" ht="15" customHeight="1" x14ac:dyDescent="0.25">
      <c r="A9" s="67">
        <v>185</v>
      </c>
      <c r="B9" s="67">
        <v>107545</v>
      </c>
      <c r="C9" s="70" t="s">
        <v>238</v>
      </c>
      <c r="D9" s="61" t="s">
        <v>347</v>
      </c>
      <c r="E9" s="85">
        <v>40282</v>
      </c>
      <c r="F9" s="67" t="s">
        <v>259</v>
      </c>
      <c r="G9" s="67"/>
      <c r="H9" s="61" t="s">
        <v>355</v>
      </c>
      <c r="I9" s="66"/>
      <c r="J9" s="66"/>
      <c r="K9" s="96" t="s">
        <v>225</v>
      </c>
      <c r="L9" s="69"/>
    </row>
    <row r="10" spans="1:12" s="73" customFormat="1" ht="15" customHeight="1" x14ac:dyDescent="0.25">
      <c r="A10" s="77">
        <v>190</v>
      </c>
      <c r="B10" s="77">
        <v>107546</v>
      </c>
      <c r="C10" s="70" t="s">
        <v>238</v>
      </c>
      <c r="D10" s="88" t="s">
        <v>349</v>
      </c>
      <c r="E10" s="85">
        <v>40182</v>
      </c>
      <c r="F10" s="84" t="s">
        <v>259</v>
      </c>
      <c r="G10" s="54"/>
      <c r="H10" s="61" t="s">
        <v>355</v>
      </c>
      <c r="I10" s="66"/>
      <c r="J10" s="69"/>
      <c r="K10" s="96"/>
      <c r="L10" s="69"/>
    </row>
    <row r="11" spans="1:12" s="73" customFormat="1" ht="15" customHeight="1" x14ac:dyDescent="0.25">
      <c r="A11" s="87">
        <v>193</v>
      </c>
      <c r="B11" s="54">
        <v>107547</v>
      </c>
      <c r="C11" s="70" t="s">
        <v>237</v>
      </c>
      <c r="D11" s="88" t="s">
        <v>341</v>
      </c>
      <c r="E11" s="85">
        <v>41048</v>
      </c>
      <c r="F11" s="84" t="s">
        <v>259</v>
      </c>
      <c r="G11" s="54"/>
      <c r="H11" s="61" t="s">
        <v>355</v>
      </c>
      <c r="I11" s="66"/>
      <c r="J11" s="69"/>
      <c r="K11" s="96"/>
      <c r="L11" s="69"/>
    </row>
    <row r="12" spans="1:12" s="73" customFormat="1" ht="15" customHeight="1" x14ac:dyDescent="0.25">
      <c r="A12" s="86">
        <v>201</v>
      </c>
      <c r="B12" s="86">
        <v>104184</v>
      </c>
      <c r="C12" s="70" t="s">
        <v>239</v>
      </c>
      <c r="D12" s="44" t="s">
        <v>307</v>
      </c>
      <c r="E12" s="85">
        <v>40117</v>
      </c>
      <c r="F12" s="86" t="s">
        <v>260</v>
      </c>
      <c r="G12" s="86" t="s">
        <v>262</v>
      </c>
      <c r="H12" s="44" t="s">
        <v>290</v>
      </c>
      <c r="I12" s="66"/>
      <c r="J12" s="69"/>
      <c r="K12" s="96" t="s">
        <v>223</v>
      </c>
      <c r="L12" s="69"/>
    </row>
    <row r="13" spans="1:12" s="73" customFormat="1" ht="15" customHeight="1" x14ac:dyDescent="0.25">
      <c r="A13" s="86">
        <v>210</v>
      </c>
      <c r="B13" s="86">
        <v>104185</v>
      </c>
      <c r="C13" s="70" t="s">
        <v>240</v>
      </c>
      <c r="D13" s="44" t="s">
        <v>295</v>
      </c>
      <c r="E13" s="85">
        <v>38917</v>
      </c>
      <c r="F13" s="86" t="s">
        <v>260</v>
      </c>
      <c r="G13" s="86" t="s">
        <v>262</v>
      </c>
      <c r="H13" s="44" t="s">
        <v>290</v>
      </c>
      <c r="I13" s="66"/>
      <c r="J13" s="89" t="s">
        <v>236</v>
      </c>
      <c r="K13" s="96"/>
      <c r="L13" s="69"/>
    </row>
    <row r="14" spans="1:12" s="73" customFormat="1" ht="15" customHeight="1" x14ac:dyDescent="0.25">
      <c r="A14" s="86">
        <v>252</v>
      </c>
      <c r="B14" s="86">
        <v>106733</v>
      </c>
      <c r="C14" s="70" t="s">
        <v>238</v>
      </c>
      <c r="D14" s="44" t="s">
        <v>303</v>
      </c>
      <c r="E14" s="85">
        <v>40682</v>
      </c>
      <c r="F14" s="86" t="s">
        <v>260</v>
      </c>
      <c r="G14" s="86" t="s">
        <v>262</v>
      </c>
      <c r="H14" s="44" t="s">
        <v>290</v>
      </c>
      <c r="I14" s="66"/>
      <c r="J14" s="90" t="s">
        <v>237</v>
      </c>
      <c r="K14" s="96"/>
      <c r="L14" s="69"/>
    </row>
    <row r="15" spans="1:12" s="73" customFormat="1" ht="15" customHeight="1" x14ac:dyDescent="0.25">
      <c r="A15" s="86">
        <v>282</v>
      </c>
      <c r="B15" s="86">
        <v>107627</v>
      </c>
      <c r="C15" s="70" t="s">
        <v>238</v>
      </c>
      <c r="D15" s="44" t="s">
        <v>308</v>
      </c>
      <c r="E15" s="85">
        <v>40813</v>
      </c>
      <c r="F15" s="86" t="s">
        <v>260</v>
      </c>
      <c r="G15" s="86" t="s">
        <v>262</v>
      </c>
      <c r="H15" s="44" t="s">
        <v>309</v>
      </c>
      <c r="I15" s="66"/>
      <c r="J15" s="70" t="s">
        <v>238</v>
      </c>
      <c r="K15" s="66"/>
      <c r="L15" s="69"/>
    </row>
    <row r="16" spans="1:12" s="73" customFormat="1" ht="15" customHeight="1" x14ac:dyDescent="0.25">
      <c r="A16" s="86">
        <v>345</v>
      </c>
      <c r="B16" s="86">
        <v>107701</v>
      </c>
      <c r="C16" s="70" t="s">
        <v>238</v>
      </c>
      <c r="D16" s="44" t="s">
        <v>330</v>
      </c>
      <c r="E16" s="85">
        <v>40546</v>
      </c>
      <c r="F16" s="86" t="s">
        <v>259</v>
      </c>
      <c r="G16" s="86" t="s">
        <v>262</v>
      </c>
      <c r="H16" s="44" t="s">
        <v>331</v>
      </c>
      <c r="I16" s="66"/>
      <c r="J16" s="90" t="s">
        <v>239</v>
      </c>
      <c r="K16" s="96" t="s">
        <v>224</v>
      </c>
      <c r="L16" s="69"/>
    </row>
    <row r="17" spans="1:12" s="73" customFormat="1" ht="15" customHeight="1" x14ac:dyDescent="0.25">
      <c r="A17" s="86">
        <v>352</v>
      </c>
      <c r="B17" s="86">
        <v>107703</v>
      </c>
      <c r="C17" s="70" t="s">
        <v>240</v>
      </c>
      <c r="D17" s="44" t="s">
        <v>268</v>
      </c>
      <c r="E17" s="85">
        <v>39283</v>
      </c>
      <c r="F17" s="86" t="s">
        <v>260</v>
      </c>
      <c r="G17" s="86" t="s">
        <v>262</v>
      </c>
      <c r="H17" s="44" t="s">
        <v>269</v>
      </c>
      <c r="I17" s="66"/>
      <c r="J17" s="90" t="s">
        <v>240</v>
      </c>
      <c r="K17" s="96"/>
      <c r="L17" s="69"/>
    </row>
    <row r="18" spans="1:12" s="73" customFormat="1" ht="15" customHeight="1" x14ac:dyDescent="0.25">
      <c r="A18" s="86">
        <v>353</v>
      </c>
      <c r="B18" s="86">
        <v>107704</v>
      </c>
      <c r="C18" s="68" t="s">
        <v>236</v>
      </c>
      <c r="D18" s="44" t="s">
        <v>273</v>
      </c>
      <c r="E18" s="85">
        <v>42024</v>
      </c>
      <c r="F18" s="86" t="s">
        <v>259</v>
      </c>
      <c r="G18" s="86" t="s">
        <v>262</v>
      </c>
      <c r="H18" s="44" t="s">
        <v>269</v>
      </c>
      <c r="I18" s="66"/>
      <c r="J18" s="90" t="s">
        <v>241</v>
      </c>
      <c r="K18" s="96"/>
      <c r="L18" s="69"/>
    </row>
    <row r="19" spans="1:12" s="73" customFormat="1" ht="15" customHeight="1" x14ac:dyDescent="0.25">
      <c r="A19" s="86">
        <v>356</v>
      </c>
      <c r="B19" s="86">
        <v>107706</v>
      </c>
      <c r="C19" s="70" t="s">
        <v>237</v>
      </c>
      <c r="D19" s="44" t="s">
        <v>276</v>
      </c>
      <c r="E19" s="85">
        <v>41316</v>
      </c>
      <c r="F19" s="86" t="s">
        <v>260</v>
      </c>
      <c r="G19" s="86" t="s">
        <v>262</v>
      </c>
      <c r="H19" s="44" t="s">
        <v>269</v>
      </c>
      <c r="I19" s="66"/>
      <c r="J19" s="66"/>
      <c r="K19" s="96"/>
      <c r="L19" s="69"/>
    </row>
    <row r="20" spans="1:12" s="73" customFormat="1" ht="15" customHeight="1" x14ac:dyDescent="0.25">
      <c r="A20" s="86">
        <v>399</v>
      </c>
      <c r="B20" s="86">
        <v>107733</v>
      </c>
      <c r="C20" s="70" t="s">
        <v>239</v>
      </c>
      <c r="D20" s="44" t="s">
        <v>311</v>
      </c>
      <c r="E20" s="85">
        <v>39648</v>
      </c>
      <c r="F20" s="86" t="s">
        <v>260</v>
      </c>
      <c r="G20" s="86" t="s">
        <v>262</v>
      </c>
      <c r="H20" s="44" t="s">
        <v>309</v>
      </c>
      <c r="I20" s="66"/>
      <c r="J20" s="66"/>
      <c r="K20" s="96"/>
      <c r="L20" s="69"/>
    </row>
    <row r="21" spans="1:12" s="73" customFormat="1" ht="15" customHeight="1" x14ac:dyDescent="0.25">
      <c r="A21" s="86">
        <v>402</v>
      </c>
      <c r="B21" s="86">
        <v>107739</v>
      </c>
      <c r="C21" s="70" t="s">
        <v>238</v>
      </c>
      <c r="D21" s="44" t="s">
        <v>284</v>
      </c>
      <c r="E21" s="85">
        <v>40581</v>
      </c>
      <c r="F21" s="86" t="s">
        <v>260</v>
      </c>
      <c r="G21" s="86" t="s">
        <v>262</v>
      </c>
      <c r="H21" s="44" t="s">
        <v>269</v>
      </c>
      <c r="I21" s="66"/>
      <c r="J21" s="71"/>
      <c r="K21" s="72"/>
      <c r="L21" s="66"/>
    </row>
    <row r="22" spans="1:12" s="73" customFormat="1" ht="15" customHeight="1" x14ac:dyDescent="0.25">
      <c r="A22" s="86">
        <v>415</v>
      </c>
      <c r="B22" s="86">
        <v>105124</v>
      </c>
      <c r="C22" s="70" t="s">
        <v>238</v>
      </c>
      <c r="D22" s="44" t="s">
        <v>304</v>
      </c>
      <c r="E22" s="85">
        <v>40775</v>
      </c>
      <c r="F22" s="86" t="s">
        <v>260</v>
      </c>
      <c r="G22" s="86" t="s">
        <v>262</v>
      </c>
      <c r="H22" s="44" t="s">
        <v>290</v>
      </c>
      <c r="I22" s="66"/>
      <c r="J22" s="80"/>
      <c r="K22" s="72"/>
      <c r="L22" s="66"/>
    </row>
    <row r="23" spans="1:12" s="73" customFormat="1" ht="15" customHeight="1" x14ac:dyDescent="0.25">
      <c r="A23" s="86">
        <v>423</v>
      </c>
      <c r="B23" s="86">
        <v>106837</v>
      </c>
      <c r="C23" s="70" t="s">
        <v>238</v>
      </c>
      <c r="D23" s="44" t="s">
        <v>272</v>
      </c>
      <c r="E23" s="85">
        <v>40590</v>
      </c>
      <c r="F23" s="86" t="s">
        <v>260</v>
      </c>
      <c r="G23" s="86" t="s">
        <v>262</v>
      </c>
      <c r="H23" s="44" t="s">
        <v>269</v>
      </c>
      <c r="I23" s="66"/>
      <c r="J23" s="80"/>
      <c r="K23" s="72"/>
      <c r="L23" s="66"/>
    </row>
    <row r="24" spans="1:12" s="73" customFormat="1" ht="15" customHeight="1" x14ac:dyDescent="0.25">
      <c r="A24" s="86">
        <v>433</v>
      </c>
      <c r="B24" s="86">
        <v>106838</v>
      </c>
      <c r="C24" s="70" t="s">
        <v>239</v>
      </c>
      <c r="D24" s="44" t="s">
        <v>274</v>
      </c>
      <c r="E24" s="85">
        <v>39632</v>
      </c>
      <c r="F24" s="86" t="s">
        <v>260</v>
      </c>
      <c r="G24" s="86" t="s">
        <v>262</v>
      </c>
      <c r="H24" s="44" t="s">
        <v>269</v>
      </c>
      <c r="I24" s="66"/>
      <c r="J24" s="80"/>
      <c r="K24" s="66"/>
      <c r="L24" s="66"/>
    </row>
    <row r="25" spans="1:12" s="73" customFormat="1" ht="15" customHeight="1" x14ac:dyDescent="0.25">
      <c r="A25" s="86">
        <v>434</v>
      </c>
      <c r="B25" s="86">
        <v>106839</v>
      </c>
      <c r="C25" s="70" t="s">
        <v>238</v>
      </c>
      <c r="D25" s="44" t="s">
        <v>277</v>
      </c>
      <c r="E25" s="85">
        <v>40789</v>
      </c>
      <c r="F25" s="86" t="s">
        <v>260</v>
      </c>
      <c r="G25" s="86" t="s">
        <v>262</v>
      </c>
      <c r="H25" s="44" t="s">
        <v>269</v>
      </c>
      <c r="I25" s="66"/>
      <c r="J25" s="80"/>
      <c r="K25" s="66"/>
      <c r="L25" s="66"/>
    </row>
    <row r="26" spans="1:12" s="73" customFormat="1" ht="15" customHeight="1" x14ac:dyDescent="0.25">
      <c r="A26" s="93">
        <v>5301</v>
      </c>
      <c r="B26" s="86">
        <v>107847</v>
      </c>
      <c r="C26" s="70" t="s">
        <v>238</v>
      </c>
      <c r="D26" s="44" t="s">
        <v>280</v>
      </c>
      <c r="E26" s="85">
        <v>40562</v>
      </c>
      <c r="F26" s="86" t="s">
        <v>260</v>
      </c>
      <c r="G26" s="86" t="s">
        <v>262</v>
      </c>
      <c r="H26" s="44" t="s">
        <v>269</v>
      </c>
      <c r="I26" s="66"/>
      <c r="J26" s="80"/>
      <c r="K26" s="66"/>
      <c r="L26" s="66"/>
    </row>
    <row r="27" spans="1:12" s="73" customFormat="1" ht="15" customHeight="1" x14ac:dyDescent="0.25">
      <c r="A27" s="86">
        <v>535</v>
      </c>
      <c r="B27" s="86">
        <v>105108</v>
      </c>
      <c r="C27" s="70" t="s">
        <v>240</v>
      </c>
      <c r="D27" s="44" t="s">
        <v>334</v>
      </c>
      <c r="E27" s="85">
        <v>38852</v>
      </c>
      <c r="F27" s="86" t="s">
        <v>260</v>
      </c>
      <c r="G27" s="86" t="s">
        <v>262</v>
      </c>
      <c r="H27" s="44" t="s">
        <v>331</v>
      </c>
      <c r="I27" s="66"/>
      <c r="J27" s="80"/>
      <c r="K27" s="66"/>
      <c r="L27" s="66"/>
    </row>
    <row r="28" spans="1:12" s="73" customFormat="1" ht="15" customHeight="1" x14ac:dyDescent="0.25">
      <c r="A28" s="86">
        <v>581</v>
      </c>
      <c r="B28" s="86">
        <v>107858</v>
      </c>
      <c r="C28" s="70" t="s">
        <v>237</v>
      </c>
      <c r="D28" s="44" t="s">
        <v>320</v>
      </c>
      <c r="E28" s="85">
        <v>41362</v>
      </c>
      <c r="F28" s="86" t="s">
        <v>259</v>
      </c>
      <c r="G28" s="86" t="s">
        <v>262</v>
      </c>
      <c r="H28" s="44" t="s">
        <v>309</v>
      </c>
      <c r="I28" s="66"/>
      <c r="J28" s="80"/>
      <c r="K28" s="66"/>
      <c r="L28" s="66"/>
    </row>
    <row r="29" spans="1:12" s="73" customFormat="1" ht="15" customHeight="1" x14ac:dyDescent="0.25">
      <c r="A29" s="67">
        <v>597</v>
      </c>
      <c r="B29" s="67">
        <v>107870</v>
      </c>
      <c r="C29" s="70" t="s">
        <v>238</v>
      </c>
      <c r="D29" s="61" t="s">
        <v>343</v>
      </c>
      <c r="E29" s="85">
        <v>40717</v>
      </c>
      <c r="F29" s="67" t="s">
        <v>259</v>
      </c>
      <c r="G29" s="67"/>
      <c r="H29" s="61" t="s">
        <v>355</v>
      </c>
      <c r="I29" s="66"/>
      <c r="J29" s="80"/>
      <c r="K29" s="66"/>
      <c r="L29" s="66"/>
    </row>
    <row r="30" spans="1:12" s="73" customFormat="1" ht="15" customHeight="1" x14ac:dyDescent="0.25">
      <c r="A30" s="56">
        <v>599</v>
      </c>
      <c r="B30" s="56">
        <v>107871</v>
      </c>
      <c r="C30" s="70" t="s">
        <v>239</v>
      </c>
      <c r="D30" s="60" t="s">
        <v>354</v>
      </c>
      <c r="E30" s="78">
        <v>39585</v>
      </c>
      <c r="F30" s="67" t="s">
        <v>259</v>
      </c>
      <c r="G30" s="56"/>
      <c r="H30" s="61" t="s">
        <v>355</v>
      </c>
      <c r="I30" s="66"/>
      <c r="J30" s="80"/>
      <c r="K30" s="66"/>
      <c r="L30" s="66"/>
    </row>
    <row r="31" spans="1:12" s="73" customFormat="1" ht="14.45" customHeight="1" x14ac:dyDescent="0.25">
      <c r="A31" s="86">
        <v>605</v>
      </c>
      <c r="B31" s="86">
        <v>107875</v>
      </c>
      <c r="C31" s="70" t="s">
        <v>237</v>
      </c>
      <c r="D31" s="44" t="s">
        <v>322</v>
      </c>
      <c r="E31" s="85">
        <v>41444</v>
      </c>
      <c r="F31" s="86" t="s">
        <v>259</v>
      </c>
      <c r="G31" s="86" t="s">
        <v>262</v>
      </c>
      <c r="H31" s="44" t="s">
        <v>309</v>
      </c>
      <c r="I31" s="66"/>
      <c r="J31" s="80"/>
      <c r="K31" s="66"/>
      <c r="L31" s="66"/>
    </row>
    <row r="32" spans="1:12" s="73" customFormat="1" ht="14.45" customHeight="1" x14ac:dyDescent="0.25">
      <c r="A32" s="86">
        <v>607</v>
      </c>
      <c r="B32" s="86">
        <v>107876</v>
      </c>
      <c r="C32" s="68" t="s">
        <v>236</v>
      </c>
      <c r="D32" s="44" t="s">
        <v>317</v>
      </c>
      <c r="E32" s="85">
        <v>41913</v>
      </c>
      <c r="F32" s="86" t="s">
        <v>259</v>
      </c>
      <c r="G32" s="86" t="s">
        <v>262</v>
      </c>
      <c r="H32" s="44" t="s">
        <v>309</v>
      </c>
      <c r="I32" s="66"/>
      <c r="J32" s="66"/>
      <c r="K32" s="66"/>
      <c r="L32" s="66"/>
    </row>
    <row r="33" spans="1:8" s="73" customFormat="1" ht="14.45" customHeight="1" x14ac:dyDescent="0.25">
      <c r="A33" s="86">
        <v>608</v>
      </c>
      <c r="B33" s="86">
        <v>107878</v>
      </c>
      <c r="C33" s="68" t="s">
        <v>236</v>
      </c>
      <c r="D33" s="44" t="s">
        <v>318</v>
      </c>
      <c r="E33" s="85">
        <v>42121</v>
      </c>
      <c r="F33" s="86" t="s">
        <v>259</v>
      </c>
      <c r="G33" s="86" t="s">
        <v>261</v>
      </c>
      <c r="H33" s="44" t="s">
        <v>309</v>
      </c>
    </row>
    <row r="34" spans="1:8" s="73" customFormat="1" x14ac:dyDescent="0.25">
      <c r="A34" s="86">
        <v>610</v>
      </c>
      <c r="B34" s="86">
        <v>107879</v>
      </c>
      <c r="C34" s="70" t="s">
        <v>239</v>
      </c>
      <c r="D34" s="44" t="s">
        <v>327</v>
      </c>
      <c r="E34" s="85">
        <v>39944</v>
      </c>
      <c r="F34" s="86" t="s">
        <v>260</v>
      </c>
      <c r="G34" s="86" t="s">
        <v>262</v>
      </c>
      <c r="H34" s="44" t="s">
        <v>309</v>
      </c>
    </row>
    <row r="35" spans="1:8" s="73" customFormat="1" ht="14.45" customHeight="1" x14ac:dyDescent="0.25">
      <c r="A35" s="86">
        <v>613</v>
      </c>
      <c r="B35" s="86">
        <v>105122</v>
      </c>
      <c r="C35" s="70" t="s">
        <v>238</v>
      </c>
      <c r="D35" s="44" t="s">
        <v>302</v>
      </c>
      <c r="E35" s="85">
        <v>40830</v>
      </c>
      <c r="F35" s="86" t="s">
        <v>260</v>
      </c>
      <c r="G35" s="86" t="s">
        <v>262</v>
      </c>
      <c r="H35" s="44" t="s">
        <v>290</v>
      </c>
    </row>
    <row r="36" spans="1:8" s="73" customFormat="1" x14ac:dyDescent="0.25">
      <c r="A36" s="86">
        <v>614</v>
      </c>
      <c r="B36" s="86">
        <v>105123</v>
      </c>
      <c r="C36" s="70" t="s">
        <v>238</v>
      </c>
      <c r="D36" s="44" t="s">
        <v>299</v>
      </c>
      <c r="E36" s="85">
        <v>40747</v>
      </c>
      <c r="F36" s="86" t="s">
        <v>259</v>
      </c>
      <c r="G36" s="86" t="s">
        <v>262</v>
      </c>
      <c r="H36" s="44" t="s">
        <v>290</v>
      </c>
    </row>
    <row r="37" spans="1:8" s="73" customFormat="1" ht="14.45" customHeight="1" x14ac:dyDescent="0.25">
      <c r="A37" s="86">
        <v>617</v>
      </c>
      <c r="B37" s="86">
        <v>107880</v>
      </c>
      <c r="C37" s="70" t="s">
        <v>237</v>
      </c>
      <c r="D37" s="44" t="s">
        <v>316</v>
      </c>
      <c r="E37" s="85">
        <v>41422</v>
      </c>
      <c r="F37" s="86" t="s">
        <v>259</v>
      </c>
      <c r="G37" s="86" t="s">
        <v>262</v>
      </c>
      <c r="H37" s="44" t="s">
        <v>309</v>
      </c>
    </row>
    <row r="38" spans="1:8" s="73" customFormat="1" ht="14.45" customHeight="1" x14ac:dyDescent="0.25">
      <c r="A38" s="86">
        <v>618</v>
      </c>
      <c r="B38" s="86">
        <v>107881</v>
      </c>
      <c r="C38" s="68" t="s">
        <v>236</v>
      </c>
      <c r="D38" s="44" t="s">
        <v>324</v>
      </c>
      <c r="E38" s="85">
        <v>42146</v>
      </c>
      <c r="F38" s="86" t="s">
        <v>260</v>
      </c>
      <c r="G38" s="86" t="s">
        <v>262</v>
      </c>
      <c r="H38" s="44" t="s">
        <v>309</v>
      </c>
    </row>
    <row r="39" spans="1:8" s="73" customFormat="1" ht="14.45" customHeight="1" x14ac:dyDescent="0.25">
      <c r="A39" s="86">
        <v>619</v>
      </c>
      <c r="B39" s="86">
        <v>107882</v>
      </c>
      <c r="C39" s="68" t="s">
        <v>236</v>
      </c>
      <c r="D39" s="44" t="s">
        <v>313</v>
      </c>
      <c r="E39" s="85">
        <v>41857</v>
      </c>
      <c r="F39" s="86" t="s">
        <v>260</v>
      </c>
      <c r="G39" s="86" t="s">
        <v>261</v>
      </c>
      <c r="H39" s="44" t="s">
        <v>309</v>
      </c>
    </row>
    <row r="40" spans="1:8" s="73" customFormat="1" ht="14.45" customHeight="1" x14ac:dyDescent="0.25">
      <c r="A40" s="86">
        <v>622</v>
      </c>
      <c r="B40" s="86">
        <v>107883</v>
      </c>
      <c r="C40" s="70" t="s">
        <v>239</v>
      </c>
      <c r="D40" s="44" t="s">
        <v>315</v>
      </c>
      <c r="E40" s="85">
        <v>40050</v>
      </c>
      <c r="F40" s="86" t="s">
        <v>259</v>
      </c>
      <c r="G40" s="86" t="s">
        <v>261</v>
      </c>
      <c r="H40" s="44" t="s">
        <v>309</v>
      </c>
    </row>
    <row r="41" spans="1:8" s="73" customFormat="1" x14ac:dyDescent="0.25">
      <c r="A41" s="86">
        <v>678</v>
      </c>
      <c r="B41" s="86">
        <v>103704</v>
      </c>
      <c r="C41" s="70" t="s">
        <v>240</v>
      </c>
      <c r="D41" s="44" t="s">
        <v>298</v>
      </c>
      <c r="E41" s="85">
        <v>38886</v>
      </c>
      <c r="F41" s="86" t="s">
        <v>260</v>
      </c>
      <c r="G41" s="86" t="s">
        <v>262</v>
      </c>
      <c r="H41" s="44" t="s">
        <v>290</v>
      </c>
    </row>
    <row r="42" spans="1:8" s="73" customFormat="1" ht="14.45" customHeight="1" x14ac:dyDescent="0.25">
      <c r="A42" s="86">
        <v>705</v>
      </c>
      <c r="B42" s="86">
        <v>107021</v>
      </c>
      <c r="C42" s="70" t="s">
        <v>239</v>
      </c>
      <c r="D42" s="44" t="s">
        <v>332</v>
      </c>
      <c r="E42" s="85">
        <v>39545</v>
      </c>
      <c r="F42" s="86" t="s">
        <v>260</v>
      </c>
      <c r="G42" s="86" t="s">
        <v>262</v>
      </c>
      <c r="H42" s="44" t="s">
        <v>331</v>
      </c>
    </row>
    <row r="43" spans="1:8" s="73" customFormat="1" ht="14.45" customHeight="1" x14ac:dyDescent="0.25">
      <c r="A43" s="86">
        <v>707</v>
      </c>
      <c r="B43" s="86">
        <v>107022</v>
      </c>
      <c r="C43" s="70" t="s">
        <v>238</v>
      </c>
      <c r="D43" s="44" t="s">
        <v>335</v>
      </c>
      <c r="E43" s="85">
        <v>40516</v>
      </c>
      <c r="F43" s="86" t="s">
        <v>259</v>
      </c>
      <c r="G43" s="86" t="s">
        <v>262</v>
      </c>
      <c r="H43" s="44" t="s">
        <v>331</v>
      </c>
    </row>
    <row r="44" spans="1:8" s="73" customFormat="1" ht="14.45" customHeight="1" x14ac:dyDescent="0.25">
      <c r="A44" s="93">
        <v>5723</v>
      </c>
      <c r="B44" s="86">
        <v>107045</v>
      </c>
      <c r="C44" s="70" t="s">
        <v>237</v>
      </c>
      <c r="D44" s="44" t="s">
        <v>328</v>
      </c>
      <c r="E44" s="85">
        <v>41283</v>
      </c>
      <c r="F44" s="86" t="s">
        <v>260</v>
      </c>
      <c r="G44" s="86" t="s">
        <v>261</v>
      </c>
      <c r="H44" s="44" t="s">
        <v>264</v>
      </c>
    </row>
    <row r="45" spans="1:8" s="73" customFormat="1" ht="14.45" customHeight="1" x14ac:dyDescent="0.25">
      <c r="A45" s="86">
        <v>718</v>
      </c>
      <c r="B45" s="86">
        <v>107046</v>
      </c>
      <c r="C45" s="70" t="s">
        <v>238</v>
      </c>
      <c r="D45" s="44" t="s">
        <v>275</v>
      </c>
      <c r="E45" s="85">
        <v>40557</v>
      </c>
      <c r="F45" s="86" t="s">
        <v>260</v>
      </c>
      <c r="G45" s="86" t="s">
        <v>262</v>
      </c>
      <c r="H45" s="44" t="s">
        <v>269</v>
      </c>
    </row>
    <row r="46" spans="1:8" s="73" customFormat="1" ht="14.45" customHeight="1" x14ac:dyDescent="0.25">
      <c r="A46" s="86">
        <v>747</v>
      </c>
      <c r="B46" s="86">
        <v>102409</v>
      </c>
      <c r="C46" s="70" t="s">
        <v>240</v>
      </c>
      <c r="D46" s="44" t="s">
        <v>289</v>
      </c>
      <c r="E46" s="85">
        <v>39021</v>
      </c>
      <c r="F46" s="86" t="s">
        <v>260</v>
      </c>
      <c r="G46" s="86" t="s">
        <v>262</v>
      </c>
      <c r="H46" s="44" t="s">
        <v>290</v>
      </c>
    </row>
    <row r="47" spans="1:8" s="73" customFormat="1" ht="14.45" customHeight="1" x14ac:dyDescent="0.25">
      <c r="A47" s="86">
        <v>751</v>
      </c>
      <c r="B47" s="86">
        <v>107076</v>
      </c>
      <c r="C47" s="70" t="s">
        <v>239</v>
      </c>
      <c r="D47" s="44" t="s">
        <v>265</v>
      </c>
      <c r="E47" s="85">
        <v>39511</v>
      </c>
      <c r="F47" s="86" t="s">
        <v>260</v>
      </c>
      <c r="G47" s="86" t="s">
        <v>262</v>
      </c>
      <c r="H47" s="44" t="s">
        <v>269</v>
      </c>
    </row>
    <row r="48" spans="1:8" s="73" customFormat="1" ht="14.45" customHeight="1" x14ac:dyDescent="0.25">
      <c r="A48" s="86">
        <v>754</v>
      </c>
      <c r="B48" s="86">
        <v>107077</v>
      </c>
      <c r="C48" s="70" t="s">
        <v>239</v>
      </c>
      <c r="D48" s="44" t="s">
        <v>270</v>
      </c>
      <c r="E48" s="85">
        <v>39802</v>
      </c>
      <c r="F48" s="86" t="s">
        <v>259</v>
      </c>
      <c r="G48" s="86" t="s">
        <v>262</v>
      </c>
      <c r="H48" s="44" t="s">
        <v>269</v>
      </c>
    </row>
    <row r="49" spans="1:12" s="73" customFormat="1" ht="14.45" customHeight="1" x14ac:dyDescent="0.25">
      <c r="A49" s="86">
        <v>761</v>
      </c>
      <c r="B49" s="86">
        <v>107079</v>
      </c>
      <c r="C49" s="70" t="s">
        <v>238</v>
      </c>
      <c r="D49" s="44" t="s">
        <v>288</v>
      </c>
      <c r="E49" s="85">
        <v>40767</v>
      </c>
      <c r="F49" s="86" t="s">
        <v>260</v>
      </c>
      <c r="G49" s="86" t="s">
        <v>261</v>
      </c>
      <c r="H49" s="44" t="s">
        <v>264</v>
      </c>
      <c r="I49" s="66"/>
      <c r="J49" s="66"/>
      <c r="K49" s="66"/>
      <c r="L49" s="66"/>
    </row>
    <row r="50" spans="1:12" s="73" customFormat="1" x14ac:dyDescent="0.25">
      <c r="A50" s="86">
        <v>762</v>
      </c>
      <c r="B50" s="86">
        <v>107080</v>
      </c>
      <c r="C50" s="70" t="s">
        <v>239</v>
      </c>
      <c r="D50" s="44" t="s">
        <v>287</v>
      </c>
      <c r="E50" s="85">
        <v>39970</v>
      </c>
      <c r="F50" s="86" t="s">
        <v>260</v>
      </c>
      <c r="G50" s="86" t="s">
        <v>261</v>
      </c>
      <c r="H50" s="44" t="s">
        <v>264</v>
      </c>
      <c r="I50" s="66"/>
      <c r="J50" s="66"/>
      <c r="K50" s="66"/>
      <c r="L50" s="66"/>
    </row>
    <row r="51" spans="1:12" s="73" customFormat="1" ht="14.45" customHeight="1" x14ac:dyDescent="0.25">
      <c r="A51" s="86">
        <v>836</v>
      </c>
      <c r="B51" s="86">
        <v>103904</v>
      </c>
      <c r="C51" s="70" t="s">
        <v>239</v>
      </c>
      <c r="D51" s="44" t="s">
        <v>321</v>
      </c>
      <c r="E51" s="85">
        <v>39899</v>
      </c>
      <c r="F51" s="86" t="s">
        <v>260</v>
      </c>
      <c r="G51" s="86" t="s">
        <v>262</v>
      </c>
      <c r="H51" s="44" t="s">
        <v>309</v>
      </c>
      <c r="I51" s="66"/>
      <c r="J51" s="66"/>
      <c r="K51" s="66"/>
      <c r="L51" s="66"/>
    </row>
    <row r="52" spans="1:12" s="73" customFormat="1" ht="14.45" customHeight="1" x14ac:dyDescent="0.25">
      <c r="A52" s="86">
        <v>897</v>
      </c>
      <c r="B52" s="86">
        <v>107160</v>
      </c>
      <c r="C52" s="70" t="s">
        <v>238</v>
      </c>
      <c r="D52" s="44" t="s">
        <v>333</v>
      </c>
      <c r="E52" s="85">
        <v>40825</v>
      </c>
      <c r="F52" s="86" t="s">
        <v>260</v>
      </c>
      <c r="G52" s="86" t="s">
        <v>262</v>
      </c>
      <c r="H52" s="44" t="s">
        <v>331</v>
      </c>
      <c r="I52" s="66"/>
    </row>
    <row r="53" spans="1:12" s="73" customFormat="1" ht="14.45" customHeight="1" x14ac:dyDescent="0.25">
      <c r="A53" s="67">
        <v>955</v>
      </c>
      <c r="B53" s="67">
        <v>107208</v>
      </c>
      <c r="C53" s="70" t="s">
        <v>239</v>
      </c>
      <c r="D53" s="61" t="s">
        <v>350</v>
      </c>
      <c r="E53" s="85">
        <v>39827</v>
      </c>
      <c r="F53" s="67" t="s">
        <v>259</v>
      </c>
      <c r="G53" s="67"/>
      <c r="H53" s="61" t="s">
        <v>355</v>
      </c>
      <c r="I53" s="66"/>
      <c r="J53" s="66"/>
      <c r="K53" s="66"/>
      <c r="L53" s="66"/>
    </row>
    <row r="54" spans="1:12" s="73" customFormat="1" ht="14.45" customHeight="1" x14ac:dyDescent="0.25">
      <c r="A54" s="67">
        <v>964</v>
      </c>
      <c r="B54" s="67">
        <v>107210</v>
      </c>
      <c r="C54" s="70" t="s">
        <v>237</v>
      </c>
      <c r="D54" s="61" t="s">
        <v>338</v>
      </c>
      <c r="E54" s="85">
        <v>41602</v>
      </c>
      <c r="F54" s="67" t="s">
        <v>260</v>
      </c>
      <c r="G54" s="67"/>
      <c r="H54" s="61" t="s">
        <v>355</v>
      </c>
      <c r="I54" s="66"/>
      <c r="J54" s="66"/>
      <c r="K54" s="66"/>
      <c r="L54" s="66"/>
    </row>
    <row r="55" spans="1:12" s="73" customFormat="1" x14ac:dyDescent="0.25">
      <c r="A55" s="67">
        <v>971</v>
      </c>
      <c r="B55" s="67">
        <v>107211</v>
      </c>
      <c r="C55" s="68" t="s">
        <v>236</v>
      </c>
      <c r="D55" s="61" t="s">
        <v>337</v>
      </c>
      <c r="E55" s="85">
        <v>41642</v>
      </c>
      <c r="F55" s="67" t="s">
        <v>259</v>
      </c>
      <c r="G55" s="67"/>
      <c r="H55" s="61" t="s">
        <v>355</v>
      </c>
      <c r="I55" s="66"/>
      <c r="J55" s="66"/>
      <c r="K55" s="66"/>
      <c r="L55" s="66"/>
    </row>
    <row r="56" spans="1:12" s="73" customFormat="1" ht="14.45" customHeight="1" x14ac:dyDescent="0.25">
      <c r="A56" s="67">
        <v>978</v>
      </c>
      <c r="B56" s="67">
        <v>107212</v>
      </c>
      <c r="C56" s="70" t="s">
        <v>237</v>
      </c>
      <c r="D56" s="82" t="s">
        <v>340</v>
      </c>
      <c r="E56" s="85">
        <v>41027</v>
      </c>
      <c r="F56" s="84" t="s">
        <v>259</v>
      </c>
      <c r="G56" s="54"/>
      <c r="H56" s="61" t="s">
        <v>355</v>
      </c>
      <c r="I56" s="66"/>
    </row>
    <row r="57" spans="1:12" s="73" customFormat="1" ht="14.45" customHeight="1" x14ac:dyDescent="0.25">
      <c r="A57" s="86">
        <v>984</v>
      </c>
      <c r="B57" s="86">
        <v>102410</v>
      </c>
      <c r="C57" s="70" t="s">
        <v>240</v>
      </c>
      <c r="D57" s="44" t="s">
        <v>293</v>
      </c>
      <c r="E57" s="85">
        <v>39342</v>
      </c>
      <c r="F57" s="86" t="s">
        <v>260</v>
      </c>
      <c r="G57" s="86" t="s">
        <v>262</v>
      </c>
      <c r="H57" s="44" t="s">
        <v>290</v>
      </c>
      <c r="I57" s="66"/>
    </row>
    <row r="58" spans="1:12" s="73" customFormat="1" ht="14.45" customHeight="1" x14ac:dyDescent="0.25">
      <c r="A58" s="67">
        <v>1026</v>
      </c>
      <c r="B58" s="67">
        <v>105697</v>
      </c>
      <c r="C58" s="70" t="s">
        <v>238</v>
      </c>
      <c r="D58" s="61" t="s">
        <v>342</v>
      </c>
      <c r="E58" s="85">
        <v>40898</v>
      </c>
      <c r="F58" s="67" t="s">
        <v>259</v>
      </c>
      <c r="G58" s="67"/>
      <c r="H58" s="61" t="s">
        <v>355</v>
      </c>
      <c r="I58" s="66"/>
    </row>
    <row r="59" spans="1:12" s="73" customFormat="1" ht="14.45" customHeight="1" x14ac:dyDescent="0.25">
      <c r="A59" s="86">
        <v>1039</v>
      </c>
      <c r="B59" s="86">
        <v>105730</v>
      </c>
      <c r="C59" s="70" t="s">
        <v>239</v>
      </c>
      <c r="D59" s="44" t="s">
        <v>283</v>
      </c>
      <c r="E59" s="85">
        <v>40099</v>
      </c>
      <c r="F59" s="86" t="s">
        <v>260</v>
      </c>
      <c r="G59" s="86" t="s">
        <v>262</v>
      </c>
      <c r="H59" s="44" t="s">
        <v>269</v>
      </c>
      <c r="I59" s="66"/>
      <c r="J59" s="66"/>
      <c r="K59" s="66"/>
      <c r="L59" s="66"/>
    </row>
    <row r="60" spans="1:12" s="73" customFormat="1" ht="14.45" customHeight="1" x14ac:dyDescent="0.25">
      <c r="A60" s="86">
        <v>1110</v>
      </c>
      <c r="B60" s="86">
        <v>107243</v>
      </c>
      <c r="C60" s="68" t="s">
        <v>236</v>
      </c>
      <c r="D60" s="44" t="s">
        <v>326</v>
      </c>
      <c r="E60" s="85">
        <v>41856</v>
      </c>
      <c r="F60" s="86" t="s">
        <v>260</v>
      </c>
      <c r="G60" s="86" t="s">
        <v>262</v>
      </c>
      <c r="H60" s="44" t="s">
        <v>309</v>
      </c>
      <c r="I60" s="66"/>
      <c r="J60" s="66"/>
      <c r="K60" s="66"/>
      <c r="L60" s="66"/>
    </row>
    <row r="61" spans="1:12" s="73" customFormat="1" ht="14.45" customHeight="1" x14ac:dyDescent="0.25">
      <c r="A61" s="86">
        <v>1124</v>
      </c>
      <c r="B61" s="86">
        <v>107244</v>
      </c>
      <c r="C61" s="70" t="s">
        <v>240</v>
      </c>
      <c r="D61" s="44" t="s">
        <v>314</v>
      </c>
      <c r="E61" s="85">
        <v>39131</v>
      </c>
      <c r="F61" s="86" t="s">
        <v>260</v>
      </c>
      <c r="G61" s="86" t="s">
        <v>262</v>
      </c>
      <c r="H61" s="44" t="s">
        <v>309</v>
      </c>
      <c r="I61" s="66"/>
      <c r="J61" s="66"/>
      <c r="K61" s="66"/>
      <c r="L61" s="66"/>
    </row>
    <row r="62" spans="1:12" s="73" customFormat="1" ht="14.45" customHeight="1" x14ac:dyDescent="0.25">
      <c r="A62" s="86">
        <v>1143</v>
      </c>
      <c r="B62" s="86">
        <v>107245</v>
      </c>
      <c r="C62" s="70" t="s">
        <v>237</v>
      </c>
      <c r="D62" s="44" t="s">
        <v>312</v>
      </c>
      <c r="E62" s="85">
        <v>41222</v>
      </c>
      <c r="F62" s="86" t="s">
        <v>260</v>
      </c>
      <c r="G62" s="86" t="s">
        <v>262</v>
      </c>
      <c r="H62" s="44" t="s">
        <v>309</v>
      </c>
      <c r="I62" s="66"/>
      <c r="J62" s="66"/>
    </row>
    <row r="63" spans="1:12" s="73" customFormat="1" ht="14.45" customHeight="1" x14ac:dyDescent="0.25">
      <c r="A63" s="86">
        <v>1204</v>
      </c>
      <c r="B63" s="86">
        <v>107301</v>
      </c>
      <c r="C63" s="70" t="s">
        <v>238</v>
      </c>
      <c r="D63" s="44" t="s">
        <v>278</v>
      </c>
      <c r="E63" s="85">
        <v>40734</v>
      </c>
      <c r="F63" s="86" t="s">
        <v>260</v>
      </c>
      <c r="G63" s="86" t="s">
        <v>262</v>
      </c>
      <c r="H63" s="44" t="s">
        <v>269</v>
      </c>
      <c r="I63" s="66"/>
      <c r="J63" s="66"/>
    </row>
    <row r="64" spans="1:12" s="73" customFormat="1" x14ac:dyDescent="0.25">
      <c r="A64" s="86">
        <v>1210</v>
      </c>
      <c r="B64" s="86">
        <v>107302</v>
      </c>
      <c r="C64" s="70" t="s">
        <v>237</v>
      </c>
      <c r="D64" s="44" t="s">
        <v>286</v>
      </c>
      <c r="E64" s="85">
        <v>41319</v>
      </c>
      <c r="F64" s="86" t="s">
        <v>259</v>
      </c>
      <c r="G64" s="86" t="s">
        <v>262</v>
      </c>
      <c r="H64" s="44" t="s">
        <v>269</v>
      </c>
      <c r="I64" s="66"/>
      <c r="J64" s="66"/>
    </row>
    <row r="65" spans="1:12" s="73" customFormat="1" x14ac:dyDescent="0.25">
      <c r="A65" s="86">
        <v>1250</v>
      </c>
      <c r="B65" s="86">
        <v>106151</v>
      </c>
      <c r="C65" s="70" t="s">
        <v>240</v>
      </c>
      <c r="D65" s="44" t="s">
        <v>291</v>
      </c>
      <c r="E65" s="85">
        <v>39066</v>
      </c>
      <c r="F65" s="86" t="s">
        <v>259</v>
      </c>
      <c r="G65" s="86" t="s">
        <v>262</v>
      </c>
      <c r="H65" s="44" t="s">
        <v>290</v>
      </c>
      <c r="I65" s="66"/>
    </row>
    <row r="66" spans="1:12" s="73" customFormat="1" ht="14.45" customHeight="1" x14ac:dyDescent="0.25">
      <c r="A66" s="86">
        <v>1375</v>
      </c>
      <c r="B66" s="86">
        <v>105491</v>
      </c>
      <c r="C66" s="70" t="s">
        <v>239</v>
      </c>
      <c r="D66" s="44" t="s">
        <v>297</v>
      </c>
      <c r="E66" s="85">
        <v>39949</v>
      </c>
      <c r="F66" s="86" t="s">
        <v>260</v>
      </c>
      <c r="G66" s="86" t="s">
        <v>262</v>
      </c>
      <c r="H66" s="44" t="s">
        <v>290</v>
      </c>
      <c r="I66" s="66"/>
    </row>
    <row r="67" spans="1:12" s="73" customFormat="1" ht="14.45" customHeight="1" x14ac:dyDescent="0.25">
      <c r="A67" s="67">
        <v>1413</v>
      </c>
      <c r="B67" s="67">
        <v>106412</v>
      </c>
      <c r="C67" s="70" t="s">
        <v>238</v>
      </c>
      <c r="D67" s="88" t="s">
        <v>344</v>
      </c>
      <c r="E67" s="85">
        <v>40490</v>
      </c>
      <c r="F67" s="67" t="s">
        <v>259</v>
      </c>
      <c r="G67" s="67"/>
      <c r="H67" s="61" t="s">
        <v>355</v>
      </c>
      <c r="I67" s="66"/>
    </row>
    <row r="68" spans="1:12" s="73" customFormat="1" ht="14.45" customHeight="1" x14ac:dyDescent="0.25">
      <c r="A68" s="67">
        <v>1414</v>
      </c>
      <c r="B68" s="67">
        <v>106413</v>
      </c>
      <c r="C68" s="70" t="s">
        <v>238</v>
      </c>
      <c r="D68" s="61" t="s">
        <v>345</v>
      </c>
      <c r="E68" s="85">
        <v>40378</v>
      </c>
      <c r="F68" s="67" t="s">
        <v>259</v>
      </c>
      <c r="G68" s="67"/>
      <c r="H68" s="61" t="s">
        <v>355</v>
      </c>
      <c r="I68" s="66"/>
      <c r="J68" s="83"/>
      <c r="K68" s="66"/>
      <c r="L68" s="66"/>
    </row>
    <row r="69" spans="1:12" s="73" customFormat="1" ht="14.45" customHeight="1" x14ac:dyDescent="0.25">
      <c r="A69" s="54">
        <v>1415</v>
      </c>
      <c r="B69" s="54">
        <v>106414</v>
      </c>
      <c r="C69" s="70" t="s">
        <v>238</v>
      </c>
      <c r="D69" s="61" t="s">
        <v>346</v>
      </c>
      <c r="E69" s="85">
        <v>40363</v>
      </c>
      <c r="F69" s="67" t="s">
        <v>259</v>
      </c>
      <c r="G69" s="67"/>
      <c r="H69" s="61" t="s">
        <v>355</v>
      </c>
      <c r="I69" s="66"/>
      <c r="J69" s="83"/>
      <c r="K69" s="66"/>
      <c r="L69" s="66"/>
    </row>
    <row r="70" spans="1:12" s="73" customFormat="1" ht="14.45" customHeight="1" x14ac:dyDescent="0.25">
      <c r="A70" s="67">
        <v>1421</v>
      </c>
      <c r="B70" s="67">
        <v>106420</v>
      </c>
      <c r="C70" s="70" t="s">
        <v>238</v>
      </c>
      <c r="D70" s="61" t="s">
        <v>348</v>
      </c>
      <c r="E70" s="85">
        <v>40265</v>
      </c>
      <c r="F70" s="67" t="s">
        <v>259</v>
      </c>
      <c r="G70" s="67"/>
      <c r="H70" s="61" t="s">
        <v>355</v>
      </c>
      <c r="I70" s="66"/>
      <c r="J70" s="83"/>
      <c r="K70" s="66"/>
      <c r="L70" s="66"/>
    </row>
    <row r="71" spans="1:12" s="73" customFormat="1" ht="14.45" customHeight="1" x14ac:dyDescent="0.25">
      <c r="A71" s="67">
        <v>1423</v>
      </c>
      <c r="B71" s="67">
        <v>106422</v>
      </c>
      <c r="C71" s="70" t="s">
        <v>238</v>
      </c>
      <c r="D71" s="61" t="s">
        <v>353</v>
      </c>
      <c r="E71" s="78">
        <v>40448</v>
      </c>
      <c r="F71" s="67" t="s">
        <v>259</v>
      </c>
      <c r="G71" s="67"/>
      <c r="H71" s="61" t="s">
        <v>355</v>
      </c>
      <c r="I71" s="66"/>
      <c r="J71" s="83"/>
      <c r="K71" s="66"/>
      <c r="L71" s="66"/>
    </row>
    <row r="72" spans="1:12" s="73" customFormat="1" ht="14.45" customHeight="1" x14ac:dyDescent="0.25">
      <c r="A72" s="93">
        <v>5324</v>
      </c>
      <c r="B72" s="86">
        <v>107075</v>
      </c>
      <c r="C72" s="70" t="s">
        <v>241</v>
      </c>
      <c r="D72" s="44" t="s">
        <v>282</v>
      </c>
      <c r="E72" s="85">
        <v>38252</v>
      </c>
      <c r="F72" s="86" t="s">
        <v>259</v>
      </c>
      <c r="G72" s="86" t="s">
        <v>262</v>
      </c>
      <c r="H72" s="44" t="s">
        <v>269</v>
      </c>
      <c r="I72" s="66"/>
      <c r="J72" s="83"/>
      <c r="K72" s="66"/>
      <c r="L72" s="66"/>
    </row>
    <row r="73" spans="1:12" s="73" customFormat="1" ht="14.45" customHeight="1" x14ac:dyDescent="0.25">
      <c r="A73" s="86">
        <v>1826</v>
      </c>
      <c r="B73" s="86">
        <v>106836</v>
      </c>
      <c r="C73" s="70" t="s">
        <v>241</v>
      </c>
      <c r="D73" s="44" t="s">
        <v>271</v>
      </c>
      <c r="E73" s="85">
        <v>38518</v>
      </c>
      <c r="F73" s="86" t="s">
        <v>260</v>
      </c>
      <c r="G73" s="86" t="s">
        <v>262</v>
      </c>
      <c r="H73" s="44" t="s">
        <v>269</v>
      </c>
      <c r="I73" s="66"/>
      <c r="J73" s="83"/>
      <c r="K73" s="66"/>
      <c r="L73" s="66"/>
    </row>
    <row r="74" spans="1:12" s="73" customFormat="1" ht="14.45" customHeight="1" x14ac:dyDescent="0.25">
      <c r="A74" s="86">
        <v>1827</v>
      </c>
      <c r="B74" s="86">
        <v>104276</v>
      </c>
      <c r="C74" s="70" t="s">
        <v>241</v>
      </c>
      <c r="D74" s="44" t="s">
        <v>281</v>
      </c>
      <c r="E74" s="85">
        <v>38710</v>
      </c>
      <c r="F74" s="86" t="s">
        <v>259</v>
      </c>
      <c r="G74" s="86" t="s">
        <v>262</v>
      </c>
      <c r="H74" s="44" t="s">
        <v>269</v>
      </c>
      <c r="I74" s="66"/>
      <c r="J74" s="83"/>
      <c r="K74" s="66"/>
      <c r="L74" s="66"/>
    </row>
    <row r="75" spans="1:12" s="73" customFormat="1" ht="14.45" customHeight="1" x14ac:dyDescent="0.25">
      <c r="A75" s="86">
        <v>1872</v>
      </c>
      <c r="B75" s="86">
        <v>103201</v>
      </c>
      <c r="C75" s="70" t="s">
        <v>241</v>
      </c>
      <c r="D75" s="44" t="s">
        <v>294</v>
      </c>
      <c r="E75" s="85">
        <v>38714</v>
      </c>
      <c r="F75" s="86" t="s">
        <v>260</v>
      </c>
      <c r="G75" s="86" t="s">
        <v>262</v>
      </c>
      <c r="H75" s="44" t="s">
        <v>290</v>
      </c>
      <c r="I75" s="66"/>
      <c r="J75" s="83"/>
    </row>
    <row r="76" spans="1:12" s="73" customFormat="1" ht="14.45" customHeight="1" x14ac:dyDescent="0.25">
      <c r="A76" s="86">
        <v>1873</v>
      </c>
      <c r="B76" s="86">
        <v>105828</v>
      </c>
      <c r="C76" s="70" t="s">
        <v>241</v>
      </c>
      <c r="D76" s="44" t="s">
        <v>292</v>
      </c>
      <c r="E76" s="85">
        <v>38699</v>
      </c>
      <c r="F76" s="86" t="s">
        <v>259</v>
      </c>
      <c r="G76" s="86" t="s">
        <v>262</v>
      </c>
      <c r="H76" s="44" t="s">
        <v>290</v>
      </c>
      <c r="I76" s="66"/>
      <c r="J76" s="83"/>
    </row>
    <row r="77" spans="1:12" s="73" customFormat="1" ht="14.45" customHeight="1" x14ac:dyDescent="0.25">
      <c r="A77" s="86">
        <v>1875</v>
      </c>
      <c r="B77" s="86">
        <v>107488</v>
      </c>
      <c r="C77" s="70" t="s">
        <v>241</v>
      </c>
      <c r="D77" s="44" t="s">
        <v>279</v>
      </c>
      <c r="E77" s="85">
        <v>38126</v>
      </c>
      <c r="F77" s="86" t="s">
        <v>260</v>
      </c>
      <c r="G77" s="86" t="s">
        <v>262</v>
      </c>
      <c r="H77" s="44" t="s">
        <v>269</v>
      </c>
      <c r="I77" s="66"/>
      <c r="J77" s="83"/>
    </row>
    <row r="78" spans="1:12" s="73" customFormat="1" ht="14.45" customHeight="1" x14ac:dyDescent="0.25">
      <c r="A78" s="94">
        <v>5317</v>
      </c>
      <c r="B78" s="86"/>
      <c r="C78" s="68" t="s">
        <v>236</v>
      </c>
      <c r="D78" s="44" t="s">
        <v>285</v>
      </c>
      <c r="E78" s="85">
        <v>42200</v>
      </c>
      <c r="F78" s="86" t="s">
        <v>260</v>
      </c>
      <c r="G78" s="86" t="s">
        <v>262</v>
      </c>
      <c r="H78" s="44" t="s">
        <v>269</v>
      </c>
      <c r="I78" s="66"/>
      <c r="J78" s="83"/>
      <c r="K78" s="66"/>
      <c r="L78" s="66"/>
    </row>
    <row r="79" spans="1:12" s="73" customFormat="1" ht="14.45" customHeight="1" x14ac:dyDescent="0.25">
      <c r="A79" s="94">
        <v>5700</v>
      </c>
      <c r="B79" s="86"/>
      <c r="C79" s="68" t="s">
        <v>236</v>
      </c>
      <c r="D79" s="44" t="s">
        <v>301</v>
      </c>
      <c r="E79" s="85">
        <v>42100</v>
      </c>
      <c r="F79" s="86" t="s">
        <v>260</v>
      </c>
      <c r="G79" s="86" t="s">
        <v>262</v>
      </c>
      <c r="H79" s="44" t="s">
        <v>263</v>
      </c>
      <c r="I79" s="66"/>
      <c r="J79" s="83"/>
      <c r="K79" s="66"/>
      <c r="L79" s="66"/>
    </row>
    <row r="80" spans="1:12" s="73" customFormat="1" ht="14.45" customHeight="1" x14ac:dyDescent="0.25">
      <c r="A80" s="94">
        <v>5694</v>
      </c>
      <c r="B80" s="86"/>
      <c r="C80" s="70" t="s">
        <v>237</v>
      </c>
      <c r="D80" s="44" t="s">
        <v>325</v>
      </c>
      <c r="E80" s="85">
        <v>41580</v>
      </c>
      <c r="F80" s="86" t="s">
        <v>260</v>
      </c>
      <c r="G80" s="86"/>
      <c r="H80" s="44" t="s">
        <v>309</v>
      </c>
      <c r="I80" s="66"/>
      <c r="J80" s="83"/>
      <c r="K80" s="66"/>
      <c r="L80" s="66"/>
    </row>
    <row r="81" spans="1:1024" ht="14.45" customHeight="1" x14ac:dyDescent="0.25">
      <c r="A81" s="94">
        <v>5705</v>
      </c>
      <c r="B81" s="86"/>
      <c r="C81" s="70" t="s">
        <v>237</v>
      </c>
      <c r="D81" s="44" t="s">
        <v>305</v>
      </c>
      <c r="E81" s="85">
        <v>40962</v>
      </c>
      <c r="F81" s="86" t="s">
        <v>260</v>
      </c>
      <c r="G81" s="86" t="s">
        <v>262</v>
      </c>
      <c r="H81" s="44" t="s">
        <v>263</v>
      </c>
      <c r="J81" s="83"/>
      <c r="M81" s="73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N81" s="73"/>
      <c r="AO81" s="73"/>
      <c r="AP81" s="73"/>
      <c r="AQ81" s="73"/>
      <c r="AR81" s="73"/>
      <c r="AS81" s="73"/>
      <c r="AT81" s="73"/>
      <c r="AU81" s="73"/>
      <c r="AV81" s="73"/>
      <c r="AW81" s="73"/>
      <c r="AX81" s="73"/>
      <c r="AY81" s="73"/>
      <c r="AZ81" s="73"/>
      <c r="BA81" s="73"/>
      <c r="BB81" s="73"/>
      <c r="BC81" s="73"/>
      <c r="BD81" s="73"/>
      <c r="BE81" s="73"/>
      <c r="BF81" s="73"/>
      <c r="BG81" s="73"/>
      <c r="BH81" s="73"/>
      <c r="BI81" s="73"/>
      <c r="BJ81" s="73"/>
      <c r="BK81" s="73"/>
      <c r="BL81" s="73"/>
      <c r="BM81" s="73"/>
      <c r="BN81" s="73"/>
      <c r="BO81" s="73"/>
      <c r="BP81" s="73"/>
      <c r="BQ81" s="73"/>
      <c r="BR81" s="73"/>
      <c r="BS81" s="73"/>
      <c r="BT81" s="73"/>
      <c r="BU81" s="73"/>
      <c r="BV81" s="73"/>
      <c r="BW81" s="73"/>
      <c r="BX81" s="73"/>
      <c r="BY81" s="73"/>
      <c r="BZ81" s="73"/>
      <c r="CA81" s="73"/>
      <c r="CB81" s="73"/>
      <c r="CC81" s="73"/>
      <c r="CD81" s="73"/>
      <c r="CE81" s="73"/>
      <c r="CF81" s="73"/>
      <c r="CG81" s="73"/>
      <c r="CH81" s="73"/>
      <c r="CI81" s="73"/>
      <c r="CJ81" s="73"/>
      <c r="CK81" s="73"/>
      <c r="CL81" s="73"/>
      <c r="CM81" s="73"/>
      <c r="CN81" s="73"/>
      <c r="CO81" s="73"/>
      <c r="CP81" s="73"/>
      <c r="CQ81" s="73"/>
      <c r="CR81" s="73"/>
      <c r="CS81" s="73"/>
      <c r="CT81" s="73"/>
      <c r="CU81" s="73"/>
      <c r="CV81" s="73"/>
      <c r="CW81" s="73"/>
      <c r="CX81" s="73"/>
      <c r="CY81" s="73"/>
      <c r="CZ81" s="73"/>
      <c r="DA81" s="73"/>
      <c r="DB81" s="73"/>
      <c r="DC81" s="73"/>
      <c r="DD81" s="73"/>
      <c r="DE81" s="73"/>
      <c r="DF81" s="73"/>
      <c r="DG81" s="73"/>
      <c r="DH81" s="73"/>
      <c r="DI81" s="73"/>
      <c r="DJ81" s="73"/>
      <c r="DK81" s="73"/>
      <c r="DL81" s="73"/>
      <c r="DM81" s="73"/>
      <c r="DN81" s="73"/>
      <c r="DO81" s="73"/>
      <c r="DP81" s="73"/>
      <c r="DQ81" s="73"/>
      <c r="DR81" s="73"/>
      <c r="DS81" s="73"/>
      <c r="DT81" s="73"/>
      <c r="DU81" s="73"/>
      <c r="DV81" s="73"/>
      <c r="DW81" s="73"/>
      <c r="DX81" s="73"/>
      <c r="DY81" s="73"/>
      <c r="DZ81" s="73"/>
      <c r="EA81" s="73"/>
      <c r="EB81" s="73"/>
      <c r="EC81" s="73"/>
      <c r="ED81" s="73"/>
      <c r="EE81" s="73"/>
      <c r="EF81" s="73"/>
      <c r="EG81" s="73"/>
      <c r="EH81" s="73"/>
      <c r="EI81" s="73"/>
      <c r="EJ81" s="73"/>
      <c r="EK81" s="73"/>
      <c r="EL81" s="73"/>
      <c r="EM81" s="73"/>
      <c r="EN81" s="73"/>
      <c r="EO81" s="73"/>
      <c r="EP81" s="73"/>
      <c r="EQ81" s="73"/>
      <c r="ER81" s="73"/>
      <c r="ES81" s="73"/>
      <c r="ET81" s="73"/>
      <c r="EU81" s="73"/>
      <c r="EV81" s="73"/>
      <c r="EW81" s="73"/>
      <c r="EX81" s="73"/>
      <c r="EY81" s="73"/>
      <c r="EZ81" s="73"/>
      <c r="FA81" s="73"/>
      <c r="FB81" s="73"/>
      <c r="FC81" s="73"/>
      <c r="FD81" s="73"/>
      <c r="FE81" s="73"/>
      <c r="FF81" s="73"/>
      <c r="FG81" s="73"/>
      <c r="FH81" s="73"/>
      <c r="FI81" s="73"/>
      <c r="FJ81" s="73"/>
      <c r="FK81" s="73"/>
      <c r="FL81" s="73"/>
      <c r="FM81" s="73"/>
      <c r="FN81" s="73"/>
      <c r="FO81" s="73"/>
      <c r="FP81" s="73"/>
      <c r="FQ81" s="73"/>
      <c r="FR81" s="73"/>
      <c r="FS81" s="73"/>
      <c r="FT81" s="73"/>
      <c r="FU81" s="73"/>
      <c r="FV81" s="73"/>
      <c r="FW81" s="73"/>
      <c r="FX81" s="73"/>
      <c r="FY81" s="73"/>
      <c r="FZ81" s="73"/>
      <c r="GA81" s="73"/>
      <c r="GB81" s="73"/>
      <c r="GC81" s="73"/>
      <c r="GD81" s="73"/>
      <c r="GE81" s="73"/>
      <c r="GF81" s="73"/>
      <c r="GG81" s="73"/>
      <c r="GH81" s="73"/>
      <c r="GI81" s="73"/>
      <c r="GJ81" s="73"/>
      <c r="GK81" s="73"/>
      <c r="GL81" s="73"/>
      <c r="GM81" s="73"/>
      <c r="GN81" s="73"/>
      <c r="GO81" s="73"/>
      <c r="GP81" s="73"/>
      <c r="GQ81" s="73"/>
      <c r="GR81" s="73"/>
      <c r="GS81" s="73"/>
      <c r="GT81" s="73"/>
      <c r="GU81" s="73"/>
      <c r="GV81" s="73"/>
      <c r="GW81" s="73"/>
      <c r="GX81" s="73"/>
      <c r="GY81" s="73"/>
      <c r="GZ81" s="73"/>
      <c r="HA81" s="73"/>
      <c r="HB81" s="73"/>
      <c r="HC81" s="73"/>
      <c r="HD81" s="73"/>
      <c r="HE81" s="73"/>
      <c r="HF81" s="73"/>
      <c r="HG81" s="73"/>
      <c r="HH81" s="73"/>
      <c r="HI81" s="73"/>
      <c r="HJ81" s="73"/>
      <c r="HK81" s="73"/>
      <c r="HL81" s="73"/>
      <c r="HM81" s="73"/>
      <c r="HN81" s="73"/>
      <c r="HO81" s="73"/>
      <c r="HP81" s="73"/>
      <c r="HQ81" s="73"/>
      <c r="HR81" s="73"/>
      <c r="HS81" s="73"/>
      <c r="HT81" s="73"/>
      <c r="HU81" s="73"/>
      <c r="HV81" s="73"/>
      <c r="HW81" s="73"/>
      <c r="HX81" s="73"/>
      <c r="HY81" s="73"/>
      <c r="HZ81" s="73"/>
      <c r="IA81" s="73"/>
      <c r="IB81" s="73"/>
      <c r="IC81" s="73"/>
      <c r="ID81" s="73"/>
      <c r="IE81" s="73"/>
      <c r="IF81" s="73"/>
      <c r="IG81" s="73"/>
      <c r="IH81" s="73"/>
      <c r="II81" s="73"/>
      <c r="IJ81" s="73"/>
      <c r="IK81" s="73"/>
      <c r="IL81" s="73"/>
      <c r="IM81" s="73"/>
      <c r="IN81" s="73"/>
      <c r="IO81" s="73"/>
      <c r="IP81" s="73"/>
      <c r="IQ81" s="73"/>
      <c r="IR81" s="73"/>
      <c r="IS81" s="73"/>
      <c r="IT81" s="73"/>
      <c r="IU81" s="73"/>
      <c r="IV81" s="73"/>
      <c r="IW81" s="73"/>
      <c r="IX81" s="73"/>
      <c r="IY81" s="73"/>
      <c r="IZ81" s="73"/>
      <c r="JA81" s="73"/>
      <c r="JB81" s="73"/>
      <c r="JC81" s="73"/>
      <c r="JD81" s="73"/>
      <c r="JE81" s="73"/>
      <c r="JF81" s="73"/>
      <c r="JG81" s="73"/>
      <c r="JH81" s="73"/>
      <c r="JI81" s="73"/>
      <c r="JJ81" s="73"/>
      <c r="JK81" s="73"/>
      <c r="JL81" s="73"/>
      <c r="JM81" s="73"/>
      <c r="JN81" s="73"/>
      <c r="JO81" s="73"/>
      <c r="JP81" s="73"/>
      <c r="JQ81" s="73"/>
      <c r="JR81" s="73"/>
      <c r="JS81" s="73"/>
      <c r="JT81" s="73"/>
      <c r="JU81" s="73"/>
      <c r="JV81" s="73"/>
      <c r="JW81" s="73"/>
      <c r="JX81" s="73"/>
      <c r="JY81" s="73"/>
      <c r="JZ81" s="73"/>
      <c r="KA81" s="73"/>
      <c r="KB81" s="73"/>
      <c r="KC81" s="73"/>
      <c r="KD81" s="73"/>
      <c r="KE81" s="73"/>
      <c r="KF81" s="73"/>
      <c r="KG81" s="73"/>
      <c r="KH81" s="73"/>
      <c r="KI81" s="73"/>
      <c r="KJ81" s="73"/>
      <c r="KK81" s="73"/>
      <c r="KL81" s="73"/>
      <c r="KM81" s="73"/>
      <c r="KN81" s="73"/>
      <c r="KO81" s="73"/>
      <c r="KP81" s="73"/>
      <c r="KQ81" s="73"/>
      <c r="KR81" s="73"/>
      <c r="KS81" s="73"/>
      <c r="KT81" s="73"/>
      <c r="KU81" s="73"/>
      <c r="KV81" s="73"/>
      <c r="KW81" s="73"/>
      <c r="KX81" s="73"/>
      <c r="KY81" s="73"/>
      <c r="KZ81" s="73"/>
      <c r="LA81" s="73"/>
      <c r="LB81" s="73"/>
      <c r="LC81" s="73"/>
      <c r="LD81" s="73"/>
      <c r="LE81" s="73"/>
      <c r="LF81" s="73"/>
      <c r="LG81" s="73"/>
      <c r="LH81" s="73"/>
      <c r="LI81" s="73"/>
      <c r="LJ81" s="73"/>
      <c r="LK81" s="73"/>
      <c r="LL81" s="73"/>
      <c r="LM81" s="73"/>
      <c r="LN81" s="73"/>
      <c r="LO81" s="73"/>
      <c r="LP81" s="73"/>
      <c r="LQ81" s="73"/>
      <c r="LR81" s="73"/>
      <c r="LS81" s="73"/>
      <c r="LT81" s="73"/>
      <c r="LU81" s="73"/>
      <c r="LV81" s="73"/>
      <c r="LW81" s="73"/>
      <c r="LX81" s="73"/>
      <c r="LY81" s="73"/>
      <c r="LZ81" s="73"/>
      <c r="MA81" s="73"/>
      <c r="MB81" s="73"/>
      <c r="MC81" s="73"/>
      <c r="MD81" s="73"/>
      <c r="ME81" s="73"/>
      <c r="MF81" s="73"/>
      <c r="MG81" s="73"/>
      <c r="MH81" s="73"/>
      <c r="MI81" s="73"/>
      <c r="MJ81" s="73"/>
      <c r="MK81" s="73"/>
      <c r="ML81" s="73"/>
      <c r="MM81" s="73"/>
      <c r="MN81" s="73"/>
      <c r="MO81" s="73"/>
      <c r="MP81" s="73"/>
      <c r="MQ81" s="73"/>
      <c r="MR81" s="73"/>
      <c r="MS81" s="73"/>
      <c r="MT81" s="73"/>
      <c r="MU81" s="73"/>
      <c r="MV81" s="73"/>
      <c r="MW81" s="73"/>
      <c r="MX81" s="73"/>
      <c r="MY81" s="73"/>
      <c r="MZ81" s="73"/>
      <c r="NA81" s="73"/>
      <c r="NB81" s="73"/>
      <c r="NC81" s="73"/>
      <c r="ND81" s="73"/>
      <c r="NE81" s="73"/>
      <c r="NF81" s="73"/>
      <c r="NG81" s="73"/>
      <c r="NH81" s="73"/>
      <c r="NI81" s="73"/>
      <c r="NJ81" s="73"/>
      <c r="NK81" s="73"/>
      <c r="NL81" s="73"/>
      <c r="NM81" s="73"/>
      <c r="NN81" s="73"/>
      <c r="NO81" s="73"/>
      <c r="NP81" s="73"/>
      <c r="NQ81" s="73"/>
      <c r="NR81" s="73"/>
      <c r="NS81" s="73"/>
      <c r="NT81" s="73"/>
      <c r="NU81" s="73"/>
      <c r="NV81" s="73"/>
      <c r="NW81" s="73"/>
      <c r="NX81" s="73"/>
      <c r="NY81" s="73"/>
      <c r="NZ81" s="73"/>
      <c r="OA81" s="73"/>
      <c r="OB81" s="73"/>
      <c r="OC81" s="73"/>
      <c r="OD81" s="73"/>
      <c r="OE81" s="73"/>
      <c r="OF81" s="73"/>
      <c r="OG81" s="73"/>
      <c r="OH81" s="73"/>
      <c r="OI81" s="73"/>
      <c r="OJ81" s="73"/>
      <c r="OK81" s="73"/>
      <c r="OL81" s="73"/>
      <c r="OM81" s="73"/>
      <c r="ON81" s="73"/>
      <c r="OO81" s="73"/>
      <c r="OP81" s="73"/>
      <c r="OQ81" s="73"/>
      <c r="OR81" s="73"/>
      <c r="OS81" s="73"/>
      <c r="OT81" s="73"/>
      <c r="OU81" s="73"/>
      <c r="OV81" s="73"/>
      <c r="OW81" s="73"/>
      <c r="OX81" s="73"/>
      <c r="OY81" s="73"/>
      <c r="OZ81" s="73"/>
      <c r="PA81" s="73"/>
      <c r="PB81" s="73"/>
      <c r="PC81" s="73"/>
      <c r="PD81" s="73"/>
      <c r="PE81" s="73"/>
      <c r="PF81" s="73"/>
      <c r="PG81" s="73"/>
      <c r="PH81" s="73"/>
      <c r="PI81" s="73"/>
      <c r="PJ81" s="73"/>
      <c r="PK81" s="73"/>
      <c r="PL81" s="73"/>
      <c r="PM81" s="73"/>
      <c r="PN81" s="73"/>
      <c r="PO81" s="73"/>
      <c r="PP81" s="73"/>
      <c r="PQ81" s="73"/>
      <c r="PR81" s="73"/>
      <c r="PS81" s="73"/>
      <c r="PT81" s="73"/>
      <c r="PU81" s="73"/>
      <c r="PV81" s="73"/>
      <c r="PW81" s="73"/>
      <c r="PX81" s="73"/>
      <c r="PY81" s="73"/>
      <c r="PZ81" s="73"/>
      <c r="QA81" s="73"/>
      <c r="QB81" s="73"/>
      <c r="QC81" s="73"/>
      <c r="QD81" s="73"/>
      <c r="QE81" s="73"/>
      <c r="QF81" s="73"/>
      <c r="QG81" s="73"/>
      <c r="QH81" s="73"/>
      <c r="QI81" s="73"/>
      <c r="QJ81" s="73"/>
      <c r="QK81" s="73"/>
      <c r="QL81" s="73"/>
      <c r="QM81" s="73"/>
      <c r="QN81" s="73"/>
      <c r="QO81" s="73"/>
      <c r="QP81" s="73"/>
      <c r="QQ81" s="73"/>
      <c r="QR81" s="73"/>
      <c r="QS81" s="73"/>
      <c r="QT81" s="73"/>
      <c r="QU81" s="73"/>
      <c r="QV81" s="73"/>
      <c r="QW81" s="73"/>
      <c r="QX81" s="73"/>
      <c r="QY81" s="73"/>
      <c r="QZ81" s="73"/>
      <c r="RA81" s="73"/>
      <c r="RB81" s="73"/>
      <c r="RC81" s="73"/>
      <c r="RD81" s="73"/>
      <c r="RE81" s="73"/>
      <c r="RF81" s="73"/>
      <c r="RG81" s="73"/>
      <c r="RH81" s="73"/>
      <c r="RI81" s="73"/>
      <c r="RJ81" s="73"/>
      <c r="RK81" s="73"/>
      <c r="RL81" s="73"/>
      <c r="RM81" s="73"/>
      <c r="RN81" s="73"/>
      <c r="RO81" s="73"/>
      <c r="RP81" s="73"/>
      <c r="RQ81" s="73"/>
      <c r="RR81" s="73"/>
      <c r="RS81" s="73"/>
      <c r="RT81" s="73"/>
      <c r="RU81" s="73"/>
      <c r="RV81" s="73"/>
      <c r="RW81" s="73"/>
      <c r="RX81" s="73"/>
      <c r="RY81" s="73"/>
      <c r="RZ81" s="73"/>
      <c r="SA81" s="73"/>
      <c r="SB81" s="73"/>
      <c r="SC81" s="73"/>
      <c r="SD81" s="73"/>
      <c r="SE81" s="73"/>
      <c r="SF81" s="73"/>
      <c r="SG81" s="73"/>
      <c r="SH81" s="73"/>
      <c r="SI81" s="73"/>
      <c r="SJ81" s="73"/>
      <c r="SK81" s="73"/>
      <c r="SL81" s="73"/>
      <c r="SM81" s="73"/>
      <c r="SN81" s="73"/>
      <c r="SO81" s="73"/>
      <c r="SP81" s="73"/>
      <c r="SQ81" s="73"/>
      <c r="SR81" s="73"/>
      <c r="SS81" s="73"/>
      <c r="ST81" s="73"/>
      <c r="SU81" s="73"/>
      <c r="SV81" s="73"/>
      <c r="SW81" s="73"/>
      <c r="SX81" s="73"/>
      <c r="SY81" s="73"/>
      <c r="SZ81" s="73"/>
      <c r="TA81" s="73"/>
      <c r="TB81" s="73"/>
      <c r="TC81" s="73"/>
      <c r="TD81" s="73"/>
      <c r="TE81" s="73"/>
      <c r="TF81" s="73"/>
      <c r="TG81" s="73"/>
      <c r="TH81" s="73"/>
      <c r="TI81" s="73"/>
      <c r="TJ81" s="73"/>
      <c r="TK81" s="73"/>
      <c r="TL81" s="73"/>
      <c r="TM81" s="73"/>
      <c r="TN81" s="73"/>
      <c r="TO81" s="73"/>
      <c r="TP81" s="73"/>
      <c r="TQ81" s="73"/>
      <c r="TR81" s="73"/>
      <c r="TS81" s="73"/>
      <c r="TT81" s="73"/>
      <c r="TU81" s="73"/>
      <c r="TV81" s="73"/>
      <c r="TW81" s="73"/>
      <c r="TX81" s="73"/>
      <c r="TY81" s="73"/>
      <c r="TZ81" s="73"/>
      <c r="UA81" s="73"/>
      <c r="UB81" s="73"/>
      <c r="UC81" s="73"/>
      <c r="UD81" s="73"/>
      <c r="UE81" s="73"/>
      <c r="UF81" s="73"/>
      <c r="UG81" s="73"/>
      <c r="UH81" s="73"/>
      <c r="UI81" s="73"/>
      <c r="UJ81" s="73"/>
      <c r="UK81" s="73"/>
      <c r="UL81" s="73"/>
      <c r="UM81" s="73"/>
      <c r="UN81" s="73"/>
      <c r="UO81" s="73"/>
      <c r="UP81" s="73"/>
      <c r="UQ81" s="73"/>
      <c r="UR81" s="73"/>
      <c r="US81" s="73"/>
      <c r="UT81" s="73"/>
      <c r="UU81" s="73"/>
      <c r="UV81" s="73"/>
      <c r="UW81" s="73"/>
      <c r="UX81" s="73"/>
      <c r="UY81" s="73"/>
      <c r="UZ81" s="73"/>
      <c r="VA81" s="73"/>
      <c r="VB81" s="73"/>
      <c r="VC81" s="73"/>
      <c r="VD81" s="73"/>
      <c r="VE81" s="73"/>
      <c r="VF81" s="73"/>
      <c r="VG81" s="73"/>
      <c r="VH81" s="73"/>
      <c r="VI81" s="73"/>
      <c r="VJ81" s="73"/>
      <c r="VK81" s="73"/>
      <c r="VL81" s="73"/>
      <c r="VM81" s="73"/>
      <c r="VN81" s="73"/>
      <c r="VO81" s="73"/>
      <c r="VP81" s="73"/>
      <c r="VQ81" s="73"/>
      <c r="VR81" s="73"/>
      <c r="VS81" s="73"/>
      <c r="VT81" s="73"/>
      <c r="VU81" s="73"/>
      <c r="VV81" s="73"/>
      <c r="VW81" s="73"/>
      <c r="VX81" s="73"/>
      <c r="VY81" s="73"/>
      <c r="VZ81" s="73"/>
      <c r="WA81" s="73"/>
      <c r="WB81" s="73"/>
      <c r="WC81" s="73"/>
      <c r="WD81" s="73"/>
      <c r="WE81" s="73"/>
      <c r="WF81" s="73"/>
      <c r="WG81" s="73"/>
      <c r="WH81" s="73"/>
      <c r="WI81" s="73"/>
      <c r="WJ81" s="73"/>
      <c r="WK81" s="73"/>
      <c r="WL81" s="73"/>
      <c r="WM81" s="73"/>
      <c r="WN81" s="73"/>
      <c r="WO81" s="73"/>
      <c r="WP81" s="73"/>
      <c r="WQ81" s="73"/>
      <c r="WR81" s="73"/>
      <c r="WS81" s="73"/>
      <c r="WT81" s="73"/>
      <c r="WU81" s="73"/>
      <c r="WV81" s="73"/>
      <c r="WW81" s="73"/>
      <c r="WX81" s="73"/>
      <c r="WY81" s="73"/>
      <c r="WZ81" s="73"/>
      <c r="XA81" s="73"/>
      <c r="XB81" s="73"/>
      <c r="XC81" s="73"/>
      <c r="XD81" s="73"/>
      <c r="XE81" s="73"/>
      <c r="XF81" s="73"/>
      <c r="XG81" s="73"/>
      <c r="XH81" s="73"/>
      <c r="XI81" s="73"/>
      <c r="XJ81" s="73"/>
      <c r="XK81" s="73"/>
      <c r="XL81" s="73"/>
      <c r="XM81" s="73"/>
      <c r="XN81" s="73"/>
      <c r="XO81" s="73"/>
      <c r="XP81" s="73"/>
      <c r="XQ81" s="73"/>
      <c r="XR81" s="73"/>
      <c r="XS81" s="73"/>
      <c r="XT81" s="73"/>
      <c r="XU81" s="73"/>
      <c r="XV81" s="73"/>
      <c r="XW81" s="73"/>
      <c r="XX81" s="73"/>
      <c r="XY81" s="73"/>
      <c r="XZ81" s="73"/>
      <c r="YA81" s="73"/>
      <c r="YB81" s="73"/>
      <c r="YC81" s="73"/>
      <c r="YD81" s="73"/>
      <c r="YE81" s="73"/>
      <c r="YF81" s="73"/>
      <c r="YG81" s="73"/>
      <c r="YH81" s="73"/>
      <c r="YI81" s="73"/>
      <c r="YJ81" s="73"/>
      <c r="YK81" s="73"/>
      <c r="YL81" s="73"/>
      <c r="YM81" s="73"/>
      <c r="YN81" s="73"/>
      <c r="YO81" s="73"/>
      <c r="YP81" s="73"/>
      <c r="YQ81" s="73"/>
      <c r="YR81" s="73"/>
      <c r="YS81" s="73"/>
      <c r="YT81" s="73"/>
      <c r="YU81" s="73"/>
      <c r="YV81" s="73"/>
      <c r="YW81" s="73"/>
      <c r="YX81" s="73"/>
      <c r="YY81" s="73"/>
      <c r="YZ81" s="73"/>
      <c r="ZA81" s="73"/>
      <c r="ZB81" s="73"/>
      <c r="ZC81" s="73"/>
      <c r="ZD81" s="73"/>
      <c r="ZE81" s="73"/>
      <c r="ZF81" s="73"/>
      <c r="ZG81" s="73"/>
      <c r="ZH81" s="73"/>
      <c r="ZI81" s="73"/>
      <c r="ZJ81" s="73"/>
      <c r="ZK81" s="73"/>
      <c r="ZL81" s="73"/>
      <c r="ZM81" s="73"/>
      <c r="ZN81" s="73"/>
      <c r="ZO81" s="73"/>
      <c r="ZP81" s="73"/>
      <c r="ZQ81" s="73"/>
      <c r="ZR81" s="73"/>
      <c r="ZS81" s="73"/>
      <c r="ZT81" s="73"/>
      <c r="ZU81" s="73"/>
      <c r="ZV81" s="73"/>
      <c r="ZW81" s="73"/>
      <c r="ZX81" s="73"/>
      <c r="ZY81" s="73"/>
      <c r="ZZ81" s="73"/>
      <c r="AAA81" s="73"/>
      <c r="AAB81" s="73"/>
      <c r="AAC81" s="73"/>
      <c r="AAD81" s="73"/>
      <c r="AAE81" s="73"/>
      <c r="AAF81" s="73"/>
      <c r="AAG81" s="73"/>
      <c r="AAH81" s="73"/>
      <c r="AAI81" s="73"/>
      <c r="AAJ81" s="73"/>
      <c r="AAK81" s="73"/>
      <c r="AAL81" s="73"/>
      <c r="AAM81" s="73"/>
      <c r="AAN81" s="73"/>
      <c r="AAO81" s="73"/>
      <c r="AAP81" s="73"/>
      <c r="AAQ81" s="73"/>
      <c r="AAR81" s="73"/>
      <c r="AAS81" s="73"/>
      <c r="AAT81" s="73"/>
      <c r="AAU81" s="73"/>
      <c r="AAV81" s="73"/>
      <c r="AAW81" s="73"/>
      <c r="AAX81" s="73"/>
      <c r="AAY81" s="73"/>
      <c r="AAZ81" s="73"/>
      <c r="ABA81" s="73"/>
      <c r="ABB81" s="73"/>
      <c r="ABC81" s="73"/>
      <c r="ABD81" s="73"/>
      <c r="ABE81" s="73"/>
      <c r="ABF81" s="73"/>
      <c r="ABG81" s="73"/>
      <c r="ABH81" s="73"/>
      <c r="ABI81" s="73"/>
      <c r="ABJ81" s="73"/>
      <c r="ABK81" s="73"/>
      <c r="ABL81" s="73"/>
      <c r="ABM81" s="73"/>
      <c r="ABN81" s="73"/>
      <c r="ABO81" s="73"/>
      <c r="ABP81" s="73"/>
      <c r="ABQ81" s="73"/>
      <c r="ABR81" s="73"/>
      <c r="ABS81" s="73"/>
      <c r="ABT81" s="73"/>
      <c r="ABU81" s="73"/>
      <c r="ABV81" s="73"/>
      <c r="ABW81" s="73"/>
      <c r="ABX81" s="73"/>
      <c r="ABY81" s="73"/>
      <c r="ABZ81" s="73"/>
      <c r="ACA81" s="73"/>
      <c r="ACB81" s="73"/>
      <c r="ACC81" s="73"/>
      <c r="ACD81" s="73"/>
      <c r="ACE81" s="73"/>
      <c r="ACF81" s="73"/>
      <c r="ACG81" s="73"/>
      <c r="ACH81" s="73"/>
      <c r="ACI81" s="73"/>
      <c r="ACJ81" s="73"/>
      <c r="ACK81" s="73"/>
      <c r="ACL81" s="73"/>
      <c r="ACM81" s="73"/>
      <c r="ACN81" s="73"/>
      <c r="ACO81" s="73"/>
      <c r="ACP81" s="73"/>
      <c r="ACQ81" s="73"/>
      <c r="ACR81" s="73"/>
      <c r="ACS81" s="73"/>
      <c r="ACT81" s="73"/>
      <c r="ACU81" s="73"/>
      <c r="ACV81" s="73"/>
      <c r="ACW81" s="73"/>
      <c r="ACX81" s="73"/>
      <c r="ACY81" s="73"/>
      <c r="ACZ81" s="73"/>
      <c r="ADA81" s="73"/>
      <c r="ADB81" s="73"/>
      <c r="ADC81" s="73"/>
      <c r="ADD81" s="73"/>
      <c r="ADE81" s="73"/>
      <c r="ADF81" s="73"/>
      <c r="ADG81" s="73"/>
      <c r="ADH81" s="73"/>
      <c r="ADI81" s="73"/>
      <c r="ADJ81" s="73"/>
      <c r="ADK81" s="73"/>
      <c r="ADL81" s="73"/>
      <c r="ADM81" s="73"/>
      <c r="ADN81" s="73"/>
      <c r="ADO81" s="73"/>
      <c r="ADP81" s="73"/>
      <c r="ADQ81" s="73"/>
      <c r="ADR81" s="73"/>
      <c r="ADS81" s="73"/>
      <c r="ADT81" s="73"/>
      <c r="ADU81" s="73"/>
      <c r="ADV81" s="73"/>
      <c r="ADW81" s="73"/>
      <c r="ADX81" s="73"/>
      <c r="ADY81" s="73"/>
      <c r="ADZ81" s="73"/>
      <c r="AEA81" s="73"/>
      <c r="AEB81" s="73"/>
      <c r="AEC81" s="73"/>
      <c r="AED81" s="73"/>
      <c r="AEE81" s="73"/>
      <c r="AEF81" s="73"/>
      <c r="AEG81" s="73"/>
      <c r="AEH81" s="73"/>
      <c r="AEI81" s="73"/>
      <c r="AEJ81" s="73"/>
      <c r="AEK81" s="73"/>
      <c r="AEL81" s="73"/>
      <c r="AEM81" s="73"/>
      <c r="AEN81" s="73"/>
      <c r="AEO81" s="73"/>
      <c r="AEP81" s="73"/>
      <c r="AEQ81" s="73"/>
      <c r="AER81" s="73"/>
      <c r="AES81" s="73"/>
      <c r="AET81" s="73"/>
      <c r="AEU81" s="73"/>
      <c r="AEV81" s="73"/>
      <c r="AEW81" s="73"/>
      <c r="AEX81" s="73"/>
      <c r="AEY81" s="73"/>
      <c r="AEZ81" s="73"/>
      <c r="AFA81" s="73"/>
      <c r="AFB81" s="73"/>
      <c r="AFC81" s="73"/>
      <c r="AFD81" s="73"/>
      <c r="AFE81" s="73"/>
      <c r="AFF81" s="73"/>
      <c r="AFG81" s="73"/>
      <c r="AFH81" s="73"/>
      <c r="AFI81" s="73"/>
      <c r="AFJ81" s="73"/>
      <c r="AFK81" s="73"/>
      <c r="AFL81" s="73"/>
      <c r="AFM81" s="73"/>
      <c r="AFN81" s="73"/>
      <c r="AFO81" s="73"/>
      <c r="AFP81" s="73"/>
      <c r="AFQ81" s="73"/>
      <c r="AFR81" s="73"/>
      <c r="AFS81" s="73"/>
      <c r="AFT81" s="73"/>
      <c r="AFU81" s="73"/>
      <c r="AFV81" s="73"/>
      <c r="AFW81" s="73"/>
      <c r="AFX81" s="73"/>
      <c r="AFY81" s="73"/>
      <c r="AFZ81" s="73"/>
      <c r="AGA81" s="73"/>
      <c r="AGB81" s="73"/>
      <c r="AGC81" s="73"/>
      <c r="AGD81" s="73"/>
      <c r="AGE81" s="73"/>
      <c r="AGF81" s="73"/>
      <c r="AGG81" s="73"/>
      <c r="AGH81" s="73"/>
      <c r="AGI81" s="73"/>
      <c r="AGJ81" s="73"/>
      <c r="AGK81" s="73"/>
      <c r="AGL81" s="73"/>
      <c r="AGM81" s="73"/>
      <c r="AGN81" s="73"/>
      <c r="AGO81" s="73"/>
      <c r="AGP81" s="73"/>
      <c r="AGQ81" s="73"/>
      <c r="AGR81" s="73"/>
      <c r="AGS81" s="73"/>
      <c r="AGT81" s="73"/>
      <c r="AGU81" s="73"/>
      <c r="AGV81" s="73"/>
      <c r="AGW81" s="73"/>
      <c r="AGX81" s="73"/>
      <c r="AGY81" s="73"/>
      <c r="AGZ81" s="73"/>
      <c r="AHA81" s="73"/>
      <c r="AHB81" s="73"/>
      <c r="AHC81" s="73"/>
      <c r="AHD81" s="73"/>
      <c r="AHE81" s="73"/>
      <c r="AHF81" s="73"/>
      <c r="AHG81" s="73"/>
      <c r="AHH81" s="73"/>
      <c r="AHI81" s="73"/>
      <c r="AHJ81" s="73"/>
      <c r="AHK81" s="73"/>
      <c r="AHL81" s="73"/>
      <c r="AHM81" s="73"/>
      <c r="AHN81" s="73"/>
      <c r="AHO81" s="73"/>
      <c r="AHP81" s="73"/>
      <c r="AHQ81" s="73"/>
      <c r="AHR81" s="73"/>
      <c r="AHS81" s="73"/>
      <c r="AHT81" s="73"/>
      <c r="AHU81" s="73"/>
      <c r="AHV81" s="73"/>
      <c r="AHW81" s="73"/>
      <c r="AHX81" s="73"/>
      <c r="AHY81" s="73"/>
      <c r="AHZ81" s="73"/>
      <c r="AIA81" s="73"/>
      <c r="AIB81" s="73"/>
      <c r="AIC81" s="73"/>
      <c r="AID81" s="73"/>
      <c r="AIE81" s="73"/>
      <c r="AIF81" s="73"/>
      <c r="AIG81" s="73"/>
      <c r="AIH81" s="73"/>
      <c r="AII81" s="73"/>
      <c r="AIJ81" s="73"/>
      <c r="AIK81" s="73"/>
      <c r="AIL81" s="73"/>
      <c r="AIM81" s="73"/>
      <c r="AIN81" s="73"/>
      <c r="AIO81" s="73"/>
      <c r="AIP81" s="73"/>
      <c r="AIQ81" s="73"/>
      <c r="AIR81" s="73"/>
      <c r="AIS81" s="73"/>
      <c r="AIT81" s="73"/>
      <c r="AIU81" s="73"/>
      <c r="AIV81" s="73"/>
      <c r="AIW81" s="73"/>
      <c r="AIX81" s="73"/>
      <c r="AIY81" s="73"/>
      <c r="AIZ81" s="73"/>
      <c r="AJA81" s="73"/>
      <c r="AJB81" s="73"/>
      <c r="AJC81" s="73"/>
      <c r="AJD81" s="73"/>
      <c r="AJE81" s="73"/>
      <c r="AJF81" s="73"/>
      <c r="AJG81" s="73"/>
      <c r="AJH81" s="73"/>
      <c r="AJI81" s="73"/>
      <c r="AJJ81" s="73"/>
      <c r="AJK81" s="73"/>
      <c r="AJL81" s="73"/>
      <c r="AJM81" s="73"/>
      <c r="AJN81" s="73"/>
      <c r="AJO81" s="73"/>
      <c r="AJP81" s="73"/>
      <c r="AJQ81" s="73"/>
      <c r="AJR81" s="73"/>
      <c r="AJS81" s="73"/>
      <c r="AJT81" s="73"/>
      <c r="AJU81" s="73"/>
      <c r="AJV81" s="73"/>
      <c r="AJW81" s="73"/>
      <c r="AJX81" s="73"/>
      <c r="AJY81" s="73"/>
      <c r="AJZ81" s="73"/>
      <c r="AKA81" s="73"/>
      <c r="AKB81" s="73"/>
      <c r="AKC81" s="73"/>
      <c r="AKD81" s="73"/>
      <c r="AKE81" s="73"/>
      <c r="AKF81" s="73"/>
      <c r="AKG81" s="73"/>
      <c r="AKH81" s="73"/>
      <c r="AKI81" s="73"/>
      <c r="AKJ81" s="73"/>
      <c r="AKK81" s="73"/>
      <c r="AKL81" s="73"/>
      <c r="AKM81" s="73"/>
      <c r="AKN81" s="73"/>
      <c r="AKO81" s="73"/>
      <c r="AKP81" s="73"/>
      <c r="AKQ81" s="73"/>
      <c r="AKR81" s="73"/>
      <c r="AKS81" s="73"/>
      <c r="AKT81" s="73"/>
      <c r="AKU81" s="73"/>
      <c r="AKV81" s="73"/>
      <c r="AKW81" s="73"/>
      <c r="AKX81" s="73"/>
      <c r="AKY81" s="73"/>
      <c r="AKZ81" s="73"/>
      <c r="ALA81" s="73"/>
      <c r="ALB81" s="73"/>
      <c r="ALC81" s="73"/>
      <c r="ALD81" s="73"/>
      <c r="ALE81" s="73"/>
      <c r="ALF81" s="73"/>
      <c r="ALG81" s="73"/>
      <c r="ALH81" s="73"/>
      <c r="ALI81" s="73"/>
      <c r="ALJ81" s="73"/>
      <c r="ALK81" s="73"/>
      <c r="ALL81" s="73"/>
      <c r="ALM81" s="73"/>
      <c r="ALN81" s="73"/>
      <c r="ALO81" s="73"/>
      <c r="ALP81" s="73"/>
      <c r="ALQ81" s="73"/>
      <c r="ALR81" s="73"/>
      <c r="ALS81" s="73"/>
      <c r="ALT81" s="73"/>
      <c r="ALU81" s="73"/>
      <c r="ALV81" s="73"/>
      <c r="ALW81" s="73"/>
      <c r="ALX81" s="73"/>
      <c r="ALY81" s="73"/>
      <c r="ALZ81" s="73"/>
      <c r="AMA81" s="73"/>
      <c r="AMB81" s="73"/>
      <c r="AMC81" s="73"/>
      <c r="AMD81" s="73"/>
      <c r="AME81" s="73"/>
      <c r="AMF81" s="73"/>
      <c r="AMG81" s="73"/>
      <c r="AMH81" s="73"/>
      <c r="AMI81" s="73"/>
      <c r="AMJ81" s="73"/>
    </row>
    <row r="82" spans="1:1024" ht="14.45" customHeight="1" x14ac:dyDescent="0.25">
      <c r="A82" s="94">
        <v>5349</v>
      </c>
      <c r="B82" s="86"/>
      <c r="C82" s="70" t="s">
        <v>239</v>
      </c>
      <c r="D82" s="44" t="s">
        <v>336</v>
      </c>
      <c r="E82" s="85">
        <v>40083</v>
      </c>
      <c r="F82" s="86" t="s">
        <v>260</v>
      </c>
      <c r="G82" s="86" t="s">
        <v>261</v>
      </c>
      <c r="H82" s="44" t="s">
        <v>263</v>
      </c>
      <c r="J82" s="83"/>
      <c r="M82" s="73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73"/>
      <c r="AO82" s="73"/>
      <c r="AP82" s="73"/>
      <c r="AQ82" s="73"/>
      <c r="AR82" s="73"/>
      <c r="AS82" s="73"/>
      <c r="AT82" s="73"/>
      <c r="AU82" s="73"/>
      <c r="AV82" s="73"/>
      <c r="AW82" s="73"/>
      <c r="AX82" s="73"/>
      <c r="AY82" s="73"/>
      <c r="AZ82" s="73"/>
      <c r="BA82" s="73"/>
      <c r="BB82" s="73"/>
      <c r="BC82" s="73"/>
      <c r="BD82" s="73"/>
      <c r="BE82" s="73"/>
      <c r="BF82" s="73"/>
      <c r="BG82" s="73"/>
      <c r="BH82" s="73"/>
      <c r="BI82" s="73"/>
      <c r="BJ82" s="73"/>
      <c r="BK82" s="73"/>
      <c r="BL82" s="73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3"/>
      <c r="CA82" s="73"/>
      <c r="CB82" s="73"/>
      <c r="CC82" s="73"/>
      <c r="CD82" s="73"/>
      <c r="CE82" s="73"/>
      <c r="CF82" s="73"/>
      <c r="CG82" s="73"/>
      <c r="CH82" s="73"/>
      <c r="CI82" s="73"/>
      <c r="CJ82" s="73"/>
      <c r="CK82" s="73"/>
      <c r="CL82" s="73"/>
      <c r="CM82" s="73"/>
      <c r="CN82" s="73"/>
      <c r="CO82" s="73"/>
      <c r="CP82" s="73"/>
      <c r="CQ82" s="73"/>
      <c r="CR82" s="73"/>
      <c r="CS82" s="73"/>
      <c r="CT82" s="73"/>
      <c r="CU82" s="73"/>
      <c r="CV82" s="73"/>
      <c r="CW82" s="73"/>
      <c r="CX82" s="73"/>
      <c r="CY82" s="73"/>
      <c r="CZ82" s="73"/>
      <c r="DA82" s="73"/>
      <c r="DB82" s="73"/>
      <c r="DC82" s="73"/>
      <c r="DD82" s="73"/>
      <c r="DE82" s="73"/>
      <c r="DF82" s="73"/>
      <c r="DG82" s="73"/>
      <c r="DH82" s="73"/>
      <c r="DI82" s="73"/>
      <c r="DJ82" s="73"/>
      <c r="DK82" s="73"/>
      <c r="DL82" s="73"/>
      <c r="DM82" s="73"/>
      <c r="DN82" s="73"/>
      <c r="DO82" s="73"/>
      <c r="DP82" s="73"/>
      <c r="DQ82" s="73"/>
      <c r="DR82" s="73"/>
      <c r="DS82" s="73"/>
      <c r="DT82" s="73"/>
      <c r="DU82" s="73"/>
      <c r="DV82" s="73"/>
      <c r="DW82" s="73"/>
      <c r="DX82" s="73"/>
      <c r="DY82" s="73"/>
      <c r="DZ82" s="73"/>
      <c r="EA82" s="73"/>
      <c r="EB82" s="73"/>
      <c r="EC82" s="73"/>
      <c r="ED82" s="73"/>
      <c r="EE82" s="73"/>
      <c r="EF82" s="73"/>
      <c r="EG82" s="73"/>
      <c r="EH82" s="73"/>
      <c r="EI82" s="73"/>
      <c r="EJ82" s="73"/>
      <c r="EK82" s="73"/>
      <c r="EL82" s="73"/>
      <c r="EM82" s="73"/>
      <c r="EN82" s="73"/>
      <c r="EO82" s="73"/>
      <c r="EP82" s="73"/>
      <c r="EQ82" s="73"/>
      <c r="ER82" s="73"/>
      <c r="ES82" s="73"/>
      <c r="ET82" s="73"/>
      <c r="EU82" s="73"/>
      <c r="EV82" s="73"/>
      <c r="EW82" s="73"/>
      <c r="EX82" s="73"/>
      <c r="EY82" s="73"/>
      <c r="EZ82" s="73"/>
      <c r="FA82" s="73"/>
      <c r="FB82" s="73"/>
      <c r="FC82" s="73"/>
      <c r="FD82" s="73"/>
      <c r="FE82" s="73"/>
      <c r="FF82" s="73"/>
      <c r="FG82" s="73"/>
      <c r="FH82" s="73"/>
      <c r="FI82" s="73"/>
      <c r="FJ82" s="73"/>
      <c r="FK82" s="73"/>
      <c r="FL82" s="73"/>
      <c r="FM82" s="73"/>
      <c r="FN82" s="73"/>
      <c r="FO82" s="73"/>
      <c r="FP82" s="73"/>
      <c r="FQ82" s="73"/>
      <c r="FR82" s="73"/>
      <c r="FS82" s="73"/>
      <c r="FT82" s="73"/>
      <c r="FU82" s="73"/>
      <c r="FV82" s="73"/>
      <c r="FW82" s="73"/>
      <c r="FX82" s="73"/>
      <c r="FY82" s="73"/>
      <c r="FZ82" s="73"/>
      <c r="GA82" s="73"/>
      <c r="GB82" s="73"/>
      <c r="GC82" s="73"/>
      <c r="GD82" s="73"/>
      <c r="GE82" s="73"/>
      <c r="GF82" s="73"/>
      <c r="GG82" s="73"/>
      <c r="GH82" s="73"/>
      <c r="GI82" s="73"/>
      <c r="GJ82" s="73"/>
      <c r="GK82" s="73"/>
      <c r="GL82" s="73"/>
      <c r="GM82" s="73"/>
      <c r="GN82" s="73"/>
      <c r="GO82" s="73"/>
      <c r="GP82" s="73"/>
      <c r="GQ82" s="73"/>
      <c r="GR82" s="73"/>
      <c r="GS82" s="73"/>
      <c r="GT82" s="73"/>
      <c r="GU82" s="73"/>
      <c r="GV82" s="73"/>
      <c r="GW82" s="73"/>
      <c r="GX82" s="73"/>
      <c r="GY82" s="73"/>
      <c r="GZ82" s="73"/>
      <c r="HA82" s="73"/>
      <c r="HB82" s="73"/>
      <c r="HC82" s="73"/>
      <c r="HD82" s="73"/>
      <c r="HE82" s="73"/>
      <c r="HF82" s="73"/>
      <c r="HG82" s="73"/>
      <c r="HH82" s="73"/>
      <c r="HI82" s="73"/>
      <c r="HJ82" s="73"/>
      <c r="HK82" s="73"/>
      <c r="HL82" s="73"/>
      <c r="HM82" s="73"/>
      <c r="HN82" s="73"/>
      <c r="HO82" s="73"/>
      <c r="HP82" s="73"/>
      <c r="HQ82" s="73"/>
      <c r="HR82" s="73"/>
      <c r="HS82" s="73"/>
      <c r="HT82" s="73"/>
      <c r="HU82" s="73"/>
      <c r="HV82" s="73"/>
      <c r="HW82" s="73"/>
      <c r="HX82" s="73"/>
      <c r="HY82" s="73"/>
      <c r="HZ82" s="73"/>
      <c r="IA82" s="73"/>
      <c r="IB82" s="73"/>
      <c r="IC82" s="73"/>
      <c r="ID82" s="73"/>
      <c r="IE82" s="73"/>
      <c r="IF82" s="73"/>
      <c r="IG82" s="73"/>
      <c r="IH82" s="73"/>
      <c r="II82" s="73"/>
      <c r="IJ82" s="73"/>
      <c r="IK82" s="73"/>
      <c r="IL82" s="73"/>
      <c r="IM82" s="73"/>
      <c r="IN82" s="73"/>
      <c r="IO82" s="73"/>
      <c r="IP82" s="73"/>
      <c r="IQ82" s="73"/>
      <c r="IR82" s="73"/>
      <c r="IS82" s="73"/>
      <c r="IT82" s="73"/>
      <c r="IU82" s="73"/>
      <c r="IV82" s="73"/>
      <c r="IW82" s="73"/>
      <c r="IX82" s="73"/>
      <c r="IY82" s="73"/>
      <c r="IZ82" s="73"/>
      <c r="JA82" s="73"/>
      <c r="JB82" s="73"/>
      <c r="JC82" s="73"/>
      <c r="JD82" s="73"/>
      <c r="JE82" s="73"/>
      <c r="JF82" s="73"/>
      <c r="JG82" s="73"/>
      <c r="JH82" s="73"/>
      <c r="JI82" s="73"/>
      <c r="JJ82" s="73"/>
      <c r="JK82" s="73"/>
      <c r="JL82" s="73"/>
      <c r="JM82" s="73"/>
      <c r="JN82" s="73"/>
      <c r="JO82" s="73"/>
      <c r="JP82" s="73"/>
      <c r="JQ82" s="73"/>
      <c r="JR82" s="73"/>
      <c r="JS82" s="73"/>
      <c r="JT82" s="73"/>
      <c r="JU82" s="73"/>
      <c r="JV82" s="73"/>
      <c r="JW82" s="73"/>
      <c r="JX82" s="73"/>
      <c r="JY82" s="73"/>
      <c r="JZ82" s="73"/>
      <c r="KA82" s="73"/>
      <c r="KB82" s="73"/>
      <c r="KC82" s="73"/>
      <c r="KD82" s="73"/>
      <c r="KE82" s="73"/>
      <c r="KF82" s="73"/>
      <c r="KG82" s="73"/>
      <c r="KH82" s="73"/>
      <c r="KI82" s="73"/>
      <c r="KJ82" s="73"/>
      <c r="KK82" s="73"/>
      <c r="KL82" s="73"/>
      <c r="KM82" s="73"/>
      <c r="KN82" s="73"/>
      <c r="KO82" s="73"/>
      <c r="KP82" s="73"/>
      <c r="KQ82" s="73"/>
      <c r="KR82" s="73"/>
      <c r="KS82" s="73"/>
      <c r="KT82" s="73"/>
      <c r="KU82" s="73"/>
      <c r="KV82" s="73"/>
      <c r="KW82" s="73"/>
      <c r="KX82" s="73"/>
      <c r="KY82" s="73"/>
      <c r="KZ82" s="73"/>
      <c r="LA82" s="73"/>
      <c r="LB82" s="73"/>
      <c r="LC82" s="73"/>
      <c r="LD82" s="73"/>
      <c r="LE82" s="73"/>
      <c r="LF82" s="73"/>
      <c r="LG82" s="73"/>
      <c r="LH82" s="73"/>
      <c r="LI82" s="73"/>
      <c r="LJ82" s="73"/>
      <c r="LK82" s="73"/>
      <c r="LL82" s="73"/>
      <c r="LM82" s="73"/>
      <c r="LN82" s="73"/>
      <c r="LO82" s="73"/>
      <c r="LP82" s="73"/>
      <c r="LQ82" s="73"/>
      <c r="LR82" s="73"/>
      <c r="LS82" s="73"/>
      <c r="LT82" s="73"/>
      <c r="LU82" s="73"/>
      <c r="LV82" s="73"/>
      <c r="LW82" s="73"/>
      <c r="LX82" s="73"/>
      <c r="LY82" s="73"/>
      <c r="LZ82" s="73"/>
      <c r="MA82" s="73"/>
      <c r="MB82" s="73"/>
      <c r="MC82" s="73"/>
      <c r="MD82" s="73"/>
      <c r="ME82" s="73"/>
      <c r="MF82" s="73"/>
      <c r="MG82" s="73"/>
      <c r="MH82" s="73"/>
      <c r="MI82" s="73"/>
      <c r="MJ82" s="73"/>
      <c r="MK82" s="73"/>
      <c r="ML82" s="73"/>
      <c r="MM82" s="73"/>
      <c r="MN82" s="73"/>
      <c r="MO82" s="73"/>
      <c r="MP82" s="73"/>
      <c r="MQ82" s="73"/>
      <c r="MR82" s="73"/>
      <c r="MS82" s="73"/>
      <c r="MT82" s="73"/>
      <c r="MU82" s="73"/>
      <c r="MV82" s="73"/>
      <c r="MW82" s="73"/>
      <c r="MX82" s="73"/>
      <c r="MY82" s="73"/>
      <c r="MZ82" s="73"/>
      <c r="NA82" s="73"/>
      <c r="NB82" s="73"/>
      <c r="NC82" s="73"/>
      <c r="ND82" s="73"/>
      <c r="NE82" s="73"/>
      <c r="NF82" s="73"/>
      <c r="NG82" s="73"/>
      <c r="NH82" s="73"/>
      <c r="NI82" s="73"/>
      <c r="NJ82" s="73"/>
      <c r="NK82" s="73"/>
      <c r="NL82" s="73"/>
      <c r="NM82" s="73"/>
      <c r="NN82" s="73"/>
      <c r="NO82" s="73"/>
      <c r="NP82" s="73"/>
      <c r="NQ82" s="73"/>
      <c r="NR82" s="73"/>
      <c r="NS82" s="73"/>
      <c r="NT82" s="73"/>
      <c r="NU82" s="73"/>
      <c r="NV82" s="73"/>
      <c r="NW82" s="73"/>
      <c r="NX82" s="73"/>
      <c r="NY82" s="73"/>
      <c r="NZ82" s="73"/>
      <c r="OA82" s="73"/>
      <c r="OB82" s="73"/>
      <c r="OC82" s="73"/>
      <c r="OD82" s="73"/>
      <c r="OE82" s="73"/>
      <c r="OF82" s="73"/>
      <c r="OG82" s="73"/>
      <c r="OH82" s="73"/>
      <c r="OI82" s="73"/>
      <c r="OJ82" s="73"/>
      <c r="OK82" s="73"/>
      <c r="OL82" s="73"/>
      <c r="OM82" s="73"/>
      <c r="ON82" s="73"/>
      <c r="OO82" s="73"/>
      <c r="OP82" s="73"/>
      <c r="OQ82" s="73"/>
      <c r="OR82" s="73"/>
      <c r="OS82" s="73"/>
      <c r="OT82" s="73"/>
      <c r="OU82" s="73"/>
      <c r="OV82" s="73"/>
      <c r="OW82" s="73"/>
      <c r="OX82" s="73"/>
      <c r="OY82" s="73"/>
      <c r="OZ82" s="73"/>
      <c r="PA82" s="73"/>
      <c r="PB82" s="73"/>
      <c r="PC82" s="73"/>
      <c r="PD82" s="73"/>
      <c r="PE82" s="73"/>
      <c r="PF82" s="73"/>
      <c r="PG82" s="73"/>
      <c r="PH82" s="73"/>
      <c r="PI82" s="73"/>
      <c r="PJ82" s="73"/>
      <c r="PK82" s="73"/>
      <c r="PL82" s="73"/>
      <c r="PM82" s="73"/>
      <c r="PN82" s="73"/>
      <c r="PO82" s="73"/>
      <c r="PP82" s="73"/>
      <c r="PQ82" s="73"/>
      <c r="PR82" s="73"/>
      <c r="PS82" s="73"/>
      <c r="PT82" s="73"/>
      <c r="PU82" s="73"/>
      <c r="PV82" s="73"/>
      <c r="PW82" s="73"/>
      <c r="PX82" s="73"/>
      <c r="PY82" s="73"/>
      <c r="PZ82" s="73"/>
      <c r="QA82" s="73"/>
      <c r="QB82" s="73"/>
      <c r="QC82" s="73"/>
      <c r="QD82" s="73"/>
      <c r="QE82" s="73"/>
      <c r="QF82" s="73"/>
      <c r="QG82" s="73"/>
      <c r="QH82" s="73"/>
      <c r="QI82" s="73"/>
      <c r="QJ82" s="73"/>
      <c r="QK82" s="73"/>
      <c r="QL82" s="73"/>
      <c r="QM82" s="73"/>
      <c r="QN82" s="73"/>
      <c r="QO82" s="73"/>
      <c r="QP82" s="73"/>
      <c r="QQ82" s="73"/>
      <c r="QR82" s="73"/>
      <c r="QS82" s="73"/>
      <c r="QT82" s="73"/>
      <c r="QU82" s="73"/>
      <c r="QV82" s="73"/>
      <c r="QW82" s="73"/>
      <c r="QX82" s="73"/>
      <c r="QY82" s="73"/>
      <c r="QZ82" s="73"/>
      <c r="RA82" s="73"/>
      <c r="RB82" s="73"/>
      <c r="RC82" s="73"/>
      <c r="RD82" s="73"/>
      <c r="RE82" s="73"/>
      <c r="RF82" s="73"/>
      <c r="RG82" s="73"/>
      <c r="RH82" s="73"/>
      <c r="RI82" s="73"/>
      <c r="RJ82" s="73"/>
      <c r="RK82" s="73"/>
      <c r="RL82" s="73"/>
      <c r="RM82" s="73"/>
      <c r="RN82" s="73"/>
      <c r="RO82" s="73"/>
      <c r="RP82" s="73"/>
      <c r="RQ82" s="73"/>
      <c r="RR82" s="73"/>
      <c r="RS82" s="73"/>
      <c r="RT82" s="73"/>
      <c r="RU82" s="73"/>
      <c r="RV82" s="73"/>
      <c r="RW82" s="73"/>
      <c r="RX82" s="73"/>
      <c r="RY82" s="73"/>
      <c r="RZ82" s="73"/>
      <c r="SA82" s="73"/>
      <c r="SB82" s="73"/>
      <c r="SC82" s="73"/>
      <c r="SD82" s="73"/>
      <c r="SE82" s="73"/>
      <c r="SF82" s="73"/>
      <c r="SG82" s="73"/>
      <c r="SH82" s="73"/>
      <c r="SI82" s="73"/>
      <c r="SJ82" s="73"/>
      <c r="SK82" s="73"/>
      <c r="SL82" s="73"/>
      <c r="SM82" s="73"/>
      <c r="SN82" s="73"/>
      <c r="SO82" s="73"/>
      <c r="SP82" s="73"/>
      <c r="SQ82" s="73"/>
      <c r="SR82" s="73"/>
      <c r="SS82" s="73"/>
      <c r="ST82" s="73"/>
      <c r="SU82" s="73"/>
      <c r="SV82" s="73"/>
      <c r="SW82" s="73"/>
      <c r="SX82" s="73"/>
      <c r="SY82" s="73"/>
      <c r="SZ82" s="73"/>
      <c r="TA82" s="73"/>
      <c r="TB82" s="73"/>
      <c r="TC82" s="73"/>
      <c r="TD82" s="73"/>
      <c r="TE82" s="73"/>
      <c r="TF82" s="73"/>
      <c r="TG82" s="73"/>
      <c r="TH82" s="73"/>
      <c r="TI82" s="73"/>
      <c r="TJ82" s="73"/>
      <c r="TK82" s="73"/>
      <c r="TL82" s="73"/>
      <c r="TM82" s="73"/>
      <c r="TN82" s="73"/>
      <c r="TO82" s="73"/>
      <c r="TP82" s="73"/>
      <c r="TQ82" s="73"/>
      <c r="TR82" s="73"/>
      <c r="TS82" s="73"/>
      <c r="TT82" s="73"/>
      <c r="TU82" s="73"/>
      <c r="TV82" s="73"/>
      <c r="TW82" s="73"/>
      <c r="TX82" s="73"/>
      <c r="TY82" s="73"/>
      <c r="TZ82" s="73"/>
      <c r="UA82" s="73"/>
      <c r="UB82" s="73"/>
      <c r="UC82" s="73"/>
      <c r="UD82" s="73"/>
      <c r="UE82" s="73"/>
      <c r="UF82" s="73"/>
      <c r="UG82" s="73"/>
      <c r="UH82" s="73"/>
      <c r="UI82" s="73"/>
      <c r="UJ82" s="73"/>
      <c r="UK82" s="73"/>
      <c r="UL82" s="73"/>
      <c r="UM82" s="73"/>
      <c r="UN82" s="73"/>
      <c r="UO82" s="73"/>
      <c r="UP82" s="73"/>
      <c r="UQ82" s="73"/>
      <c r="UR82" s="73"/>
      <c r="US82" s="73"/>
      <c r="UT82" s="73"/>
      <c r="UU82" s="73"/>
      <c r="UV82" s="73"/>
      <c r="UW82" s="73"/>
      <c r="UX82" s="73"/>
      <c r="UY82" s="73"/>
      <c r="UZ82" s="73"/>
      <c r="VA82" s="73"/>
      <c r="VB82" s="73"/>
      <c r="VC82" s="73"/>
      <c r="VD82" s="73"/>
      <c r="VE82" s="73"/>
      <c r="VF82" s="73"/>
      <c r="VG82" s="73"/>
      <c r="VH82" s="73"/>
      <c r="VI82" s="73"/>
      <c r="VJ82" s="73"/>
      <c r="VK82" s="73"/>
      <c r="VL82" s="73"/>
      <c r="VM82" s="73"/>
      <c r="VN82" s="73"/>
      <c r="VO82" s="73"/>
      <c r="VP82" s="73"/>
      <c r="VQ82" s="73"/>
      <c r="VR82" s="73"/>
      <c r="VS82" s="73"/>
      <c r="VT82" s="73"/>
      <c r="VU82" s="73"/>
      <c r="VV82" s="73"/>
      <c r="VW82" s="73"/>
      <c r="VX82" s="73"/>
      <c r="VY82" s="73"/>
      <c r="VZ82" s="73"/>
      <c r="WA82" s="73"/>
      <c r="WB82" s="73"/>
      <c r="WC82" s="73"/>
      <c r="WD82" s="73"/>
      <c r="WE82" s="73"/>
      <c r="WF82" s="73"/>
      <c r="WG82" s="73"/>
      <c r="WH82" s="73"/>
      <c r="WI82" s="73"/>
      <c r="WJ82" s="73"/>
      <c r="WK82" s="73"/>
      <c r="WL82" s="73"/>
      <c r="WM82" s="73"/>
      <c r="WN82" s="73"/>
      <c r="WO82" s="73"/>
      <c r="WP82" s="73"/>
      <c r="WQ82" s="73"/>
      <c r="WR82" s="73"/>
      <c r="WS82" s="73"/>
      <c r="WT82" s="73"/>
      <c r="WU82" s="73"/>
      <c r="WV82" s="73"/>
      <c r="WW82" s="73"/>
      <c r="WX82" s="73"/>
      <c r="WY82" s="73"/>
      <c r="WZ82" s="73"/>
      <c r="XA82" s="73"/>
      <c r="XB82" s="73"/>
      <c r="XC82" s="73"/>
      <c r="XD82" s="73"/>
      <c r="XE82" s="73"/>
      <c r="XF82" s="73"/>
      <c r="XG82" s="73"/>
      <c r="XH82" s="73"/>
      <c r="XI82" s="73"/>
      <c r="XJ82" s="73"/>
      <c r="XK82" s="73"/>
      <c r="XL82" s="73"/>
      <c r="XM82" s="73"/>
      <c r="XN82" s="73"/>
      <c r="XO82" s="73"/>
      <c r="XP82" s="73"/>
      <c r="XQ82" s="73"/>
      <c r="XR82" s="73"/>
      <c r="XS82" s="73"/>
      <c r="XT82" s="73"/>
      <c r="XU82" s="73"/>
      <c r="XV82" s="73"/>
      <c r="XW82" s="73"/>
      <c r="XX82" s="73"/>
      <c r="XY82" s="73"/>
      <c r="XZ82" s="73"/>
      <c r="YA82" s="73"/>
      <c r="YB82" s="73"/>
      <c r="YC82" s="73"/>
      <c r="YD82" s="73"/>
      <c r="YE82" s="73"/>
      <c r="YF82" s="73"/>
      <c r="YG82" s="73"/>
      <c r="YH82" s="73"/>
      <c r="YI82" s="73"/>
      <c r="YJ82" s="73"/>
      <c r="YK82" s="73"/>
      <c r="YL82" s="73"/>
      <c r="YM82" s="73"/>
      <c r="YN82" s="73"/>
      <c r="YO82" s="73"/>
      <c r="YP82" s="73"/>
      <c r="YQ82" s="73"/>
      <c r="YR82" s="73"/>
      <c r="YS82" s="73"/>
      <c r="YT82" s="73"/>
      <c r="YU82" s="73"/>
      <c r="YV82" s="73"/>
      <c r="YW82" s="73"/>
      <c r="YX82" s="73"/>
      <c r="YY82" s="73"/>
      <c r="YZ82" s="73"/>
      <c r="ZA82" s="73"/>
      <c r="ZB82" s="73"/>
      <c r="ZC82" s="73"/>
      <c r="ZD82" s="73"/>
      <c r="ZE82" s="73"/>
      <c r="ZF82" s="73"/>
      <c r="ZG82" s="73"/>
      <c r="ZH82" s="73"/>
      <c r="ZI82" s="73"/>
      <c r="ZJ82" s="73"/>
      <c r="ZK82" s="73"/>
      <c r="ZL82" s="73"/>
      <c r="ZM82" s="73"/>
      <c r="ZN82" s="73"/>
      <c r="ZO82" s="73"/>
      <c r="ZP82" s="73"/>
      <c r="ZQ82" s="73"/>
      <c r="ZR82" s="73"/>
      <c r="ZS82" s="73"/>
      <c r="ZT82" s="73"/>
      <c r="ZU82" s="73"/>
      <c r="ZV82" s="73"/>
      <c r="ZW82" s="73"/>
      <c r="ZX82" s="73"/>
      <c r="ZY82" s="73"/>
      <c r="ZZ82" s="73"/>
      <c r="AAA82" s="73"/>
      <c r="AAB82" s="73"/>
      <c r="AAC82" s="73"/>
      <c r="AAD82" s="73"/>
      <c r="AAE82" s="73"/>
      <c r="AAF82" s="73"/>
      <c r="AAG82" s="73"/>
      <c r="AAH82" s="73"/>
      <c r="AAI82" s="73"/>
      <c r="AAJ82" s="73"/>
      <c r="AAK82" s="73"/>
      <c r="AAL82" s="73"/>
      <c r="AAM82" s="73"/>
      <c r="AAN82" s="73"/>
      <c r="AAO82" s="73"/>
      <c r="AAP82" s="73"/>
      <c r="AAQ82" s="73"/>
      <c r="AAR82" s="73"/>
      <c r="AAS82" s="73"/>
      <c r="AAT82" s="73"/>
      <c r="AAU82" s="73"/>
      <c r="AAV82" s="73"/>
      <c r="AAW82" s="73"/>
      <c r="AAX82" s="73"/>
      <c r="AAY82" s="73"/>
      <c r="AAZ82" s="73"/>
      <c r="ABA82" s="73"/>
      <c r="ABB82" s="73"/>
      <c r="ABC82" s="73"/>
      <c r="ABD82" s="73"/>
      <c r="ABE82" s="73"/>
      <c r="ABF82" s="73"/>
      <c r="ABG82" s="73"/>
      <c r="ABH82" s="73"/>
      <c r="ABI82" s="73"/>
      <c r="ABJ82" s="73"/>
      <c r="ABK82" s="73"/>
      <c r="ABL82" s="73"/>
      <c r="ABM82" s="73"/>
      <c r="ABN82" s="73"/>
      <c r="ABO82" s="73"/>
      <c r="ABP82" s="73"/>
      <c r="ABQ82" s="73"/>
      <c r="ABR82" s="73"/>
      <c r="ABS82" s="73"/>
      <c r="ABT82" s="73"/>
      <c r="ABU82" s="73"/>
      <c r="ABV82" s="73"/>
      <c r="ABW82" s="73"/>
      <c r="ABX82" s="73"/>
      <c r="ABY82" s="73"/>
      <c r="ABZ82" s="73"/>
      <c r="ACA82" s="73"/>
      <c r="ACB82" s="73"/>
      <c r="ACC82" s="73"/>
      <c r="ACD82" s="73"/>
      <c r="ACE82" s="73"/>
      <c r="ACF82" s="73"/>
      <c r="ACG82" s="73"/>
      <c r="ACH82" s="73"/>
      <c r="ACI82" s="73"/>
      <c r="ACJ82" s="73"/>
      <c r="ACK82" s="73"/>
      <c r="ACL82" s="73"/>
      <c r="ACM82" s="73"/>
      <c r="ACN82" s="73"/>
      <c r="ACO82" s="73"/>
      <c r="ACP82" s="73"/>
      <c r="ACQ82" s="73"/>
      <c r="ACR82" s="73"/>
      <c r="ACS82" s="73"/>
      <c r="ACT82" s="73"/>
      <c r="ACU82" s="73"/>
      <c r="ACV82" s="73"/>
      <c r="ACW82" s="73"/>
      <c r="ACX82" s="73"/>
      <c r="ACY82" s="73"/>
      <c r="ACZ82" s="73"/>
      <c r="ADA82" s="73"/>
      <c r="ADB82" s="73"/>
      <c r="ADC82" s="73"/>
      <c r="ADD82" s="73"/>
      <c r="ADE82" s="73"/>
      <c r="ADF82" s="73"/>
      <c r="ADG82" s="73"/>
      <c r="ADH82" s="73"/>
      <c r="ADI82" s="73"/>
      <c r="ADJ82" s="73"/>
      <c r="ADK82" s="73"/>
      <c r="ADL82" s="73"/>
      <c r="ADM82" s="73"/>
      <c r="ADN82" s="73"/>
      <c r="ADO82" s="73"/>
      <c r="ADP82" s="73"/>
      <c r="ADQ82" s="73"/>
      <c r="ADR82" s="73"/>
      <c r="ADS82" s="73"/>
      <c r="ADT82" s="73"/>
      <c r="ADU82" s="73"/>
      <c r="ADV82" s="73"/>
      <c r="ADW82" s="73"/>
      <c r="ADX82" s="73"/>
      <c r="ADY82" s="73"/>
      <c r="ADZ82" s="73"/>
      <c r="AEA82" s="73"/>
      <c r="AEB82" s="73"/>
      <c r="AEC82" s="73"/>
      <c r="AED82" s="73"/>
      <c r="AEE82" s="73"/>
      <c r="AEF82" s="73"/>
      <c r="AEG82" s="73"/>
      <c r="AEH82" s="73"/>
      <c r="AEI82" s="73"/>
      <c r="AEJ82" s="73"/>
      <c r="AEK82" s="73"/>
      <c r="AEL82" s="73"/>
      <c r="AEM82" s="73"/>
      <c r="AEN82" s="73"/>
      <c r="AEO82" s="73"/>
      <c r="AEP82" s="73"/>
      <c r="AEQ82" s="73"/>
      <c r="AER82" s="73"/>
      <c r="AES82" s="73"/>
      <c r="AET82" s="73"/>
      <c r="AEU82" s="73"/>
      <c r="AEV82" s="73"/>
      <c r="AEW82" s="73"/>
      <c r="AEX82" s="73"/>
      <c r="AEY82" s="73"/>
      <c r="AEZ82" s="73"/>
      <c r="AFA82" s="73"/>
      <c r="AFB82" s="73"/>
      <c r="AFC82" s="73"/>
      <c r="AFD82" s="73"/>
      <c r="AFE82" s="73"/>
      <c r="AFF82" s="73"/>
      <c r="AFG82" s="73"/>
      <c r="AFH82" s="73"/>
      <c r="AFI82" s="73"/>
      <c r="AFJ82" s="73"/>
      <c r="AFK82" s="73"/>
      <c r="AFL82" s="73"/>
      <c r="AFM82" s="73"/>
      <c r="AFN82" s="73"/>
      <c r="AFO82" s="73"/>
      <c r="AFP82" s="73"/>
      <c r="AFQ82" s="73"/>
      <c r="AFR82" s="73"/>
      <c r="AFS82" s="73"/>
      <c r="AFT82" s="73"/>
      <c r="AFU82" s="73"/>
      <c r="AFV82" s="73"/>
      <c r="AFW82" s="73"/>
      <c r="AFX82" s="73"/>
      <c r="AFY82" s="73"/>
      <c r="AFZ82" s="73"/>
      <c r="AGA82" s="73"/>
      <c r="AGB82" s="73"/>
      <c r="AGC82" s="73"/>
      <c r="AGD82" s="73"/>
      <c r="AGE82" s="73"/>
      <c r="AGF82" s="73"/>
      <c r="AGG82" s="73"/>
      <c r="AGH82" s="73"/>
      <c r="AGI82" s="73"/>
      <c r="AGJ82" s="73"/>
      <c r="AGK82" s="73"/>
      <c r="AGL82" s="73"/>
      <c r="AGM82" s="73"/>
      <c r="AGN82" s="73"/>
      <c r="AGO82" s="73"/>
      <c r="AGP82" s="73"/>
      <c r="AGQ82" s="73"/>
      <c r="AGR82" s="73"/>
      <c r="AGS82" s="73"/>
      <c r="AGT82" s="73"/>
      <c r="AGU82" s="73"/>
      <c r="AGV82" s="73"/>
      <c r="AGW82" s="73"/>
      <c r="AGX82" s="73"/>
      <c r="AGY82" s="73"/>
      <c r="AGZ82" s="73"/>
      <c r="AHA82" s="73"/>
      <c r="AHB82" s="73"/>
      <c r="AHC82" s="73"/>
      <c r="AHD82" s="73"/>
      <c r="AHE82" s="73"/>
      <c r="AHF82" s="73"/>
      <c r="AHG82" s="73"/>
      <c r="AHH82" s="73"/>
      <c r="AHI82" s="73"/>
      <c r="AHJ82" s="73"/>
      <c r="AHK82" s="73"/>
      <c r="AHL82" s="73"/>
      <c r="AHM82" s="73"/>
      <c r="AHN82" s="73"/>
      <c r="AHO82" s="73"/>
      <c r="AHP82" s="73"/>
      <c r="AHQ82" s="73"/>
      <c r="AHR82" s="73"/>
      <c r="AHS82" s="73"/>
      <c r="AHT82" s="73"/>
      <c r="AHU82" s="73"/>
      <c r="AHV82" s="73"/>
      <c r="AHW82" s="73"/>
      <c r="AHX82" s="73"/>
      <c r="AHY82" s="73"/>
      <c r="AHZ82" s="73"/>
      <c r="AIA82" s="73"/>
      <c r="AIB82" s="73"/>
      <c r="AIC82" s="73"/>
      <c r="AID82" s="73"/>
      <c r="AIE82" s="73"/>
      <c r="AIF82" s="73"/>
      <c r="AIG82" s="73"/>
      <c r="AIH82" s="73"/>
      <c r="AII82" s="73"/>
      <c r="AIJ82" s="73"/>
      <c r="AIK82" s="73"/>
      <c r="AIL82" s="73"/>
      <c r="AIM82" s="73"/>
      <c r="AIN82" s="73"/>
      <c r="AIO82" s="73"/>
      <c r="AIP82" s="73"/>
      <c r="AIQ82" s="73"/>
      <c r="AIR82" s="73"/>
      <c r="AIS82" s="73"/>
      <c r="AIT82" s="73"/>
      <c r="AIU82" s="73"/>
      <c r="AIV82" s="73"/>
      <c r="AIW82" s="73"/>
      <c r="AIX82" s="73"/>
      <c r="AIY82" s="73"/>
      <c r="AIZ82" s="73"/>
      <c r="AJA82" s="73"/>
      <c r="AJB82" s="73"/>
      <c r="AJC82" s="73"/>
      <c r="AJD82" s="73"/>
      <c r="AJE82" s="73"/>
      <c r="AJF82" s="73"/>
      <c r="AJG82" s="73"/>
      <c r="AJH82" s="73"/>
      <c r="AJI82" s="73"/>
      <c r="AJJ82" s="73"/>
      <c r="AJK82" s="73"/>
      <c r="AJL82" s="73"/>
      <c r="AJM82" s="73"/>
      <c r="AJN82" s="73"/>
      <c r="AJO82" s="73"/>
      <c r="AJP82" s="73"/>
      <c r="AJQ82" s="73"/>
      <c r="AJR82" s="73"/>
      <c r="AJS82" s="73"/>
      <c r="AJT82" s="73"/>
      <c r="AJU82" s="73"/>
      <c r="AJV82" s="73"/>
      <c r="AJW82" s="73"/>
      <c r="AJX82" s="73"/>
      <c r="AJY82" s="73"/>
      <c r="AJZ82" s="73"/>
      <c r="AKA82" s="73"/>
      <c r="AKB82" s="73"/>
      <c r="AKC82" s="73"/>
      <c r="AKD82" s="73"/>
      <c r="AKE82" s="73"/>
      <c r="AKF82" s="73"/>
      <c r="AKG82" s="73"/>
      <c r="AKH82" s="73"/>
      <c r="AKI82" s="73"/>
      <c r="AKJ82" s="73"/>
      <c r="AKK82" s="73"/>
      <c r="AKL82" s="73"/>
      <c r="AKM82" s="73"/>
      <c r="AKN82" s="73"/>
      <c r="AKO82" s="73"/>
      <c r="AKP82" s="73"/>
      <c r="AKQ82" s="73"/>
      <c r="AKR82" s="73"/>
      <c r="AKS82" s="73"/>
      <c r="AKT82" s="73"/>
      <c r="AKU82" s="73"/>
      <c r="AKV82" s="73"/>
      <c r="AKW82" s="73"/>
      <c r="AKX82" s="73"/>
      <c r="AKY82" s="73"/>
      <c r="AKZ82" s="73"/>
      <c r="ALA82" s="73"/>
      <c r="ALB82" s="73"/>
      <c r="ALC82" s="73"/>
      <c r="ALD82" s="73"/>
      <c r="ALE82" s="73"/>
      <c r="ALF82" s="73"/>
      <c r="ALG82" s="73"/>
      <c r="ALH82" s="73"/>
      <c r="ALI82" s="73"/>
      <c r="ALJ82" s="73"/>
      <c r="ALK82" s="73"/>
      <c r="ALL82" s="73"/>
      <c r="ALM82" s="73"/>
      <c r="ALN82" s="73"/>
      <c r="ALO82" s="73"/>
      <c r="ALP82" s="73"/>
      <c r="ALQ82" s="73"/>
      <c r="ALR82" s="73"/>
      <c r="ALS82" s="73"/>
      <c r="ALT82" s="73"/>
      <c r="ALU82" s="73"/>
      <c r="ALV82" s="73"/>
      <c r="ALW82" s="73"/>
      <c r="ALX82" s="73"/>
      <c r="ALY82" s="73"/>
      <c r="ALZ82" s="73"/>
      <c r="AMA82" s="73"/>
      <c r="AMB82" s="73"/>
      <c r="AMC82" s="73"/>
      <c r="AMD82" s="73"/>
      <c r="AME82" s="73"/>
      <c r="AMF82" s="73"/>
      <c r="AMG82" s="73"/>
      <c r="AMH82" s="73"/>
      <c r="AMI82" s="73"/>
      <c r="AMJ82" s="73"/>
    </row>
    <row r="83" spans="1:1024" ht="14.45" customHeight="1" x14ac:dyDescent="0.25">
      <c r="A83" s="94">
        <v>5354</v>
      </c>
      <c r="B83" s="86"/>
      <c r="C83" s="70" t="s">
        <v>239</v>
      </c>
      <c r="D83" s="44" t="s">
        <v>356</v>
      </c>
      <c r="E83" s="85">
        <v>39871</v>
      </c>
      <c r="F83" s="86" t="s">
        <v>260</v>
      </c>
      <c r="G83" s="86" t="s">
        <v>261</v>
      </c>
      <c r="H83" s="44" t="s">
        <v>269</v>
      </c>
      <c r="J83" s="8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73"/>
      <c r="AT83" s="73"/>
      <c r="AU83" s="73"/>
      <c r="AV83" s="73"/>
      <c r="AW83" s="73"/>
      <c r="AX83" s="73"/>
      <c r="AY83" s="73"/>
      <c r="AZ83" s="73"/>
      <c r="BA83" s="73"/>
      <c r="BB83" s="73"/>
      <c r="BC83" s="73"/>
      <c r="BD83" s="73"/>
      <c r="BE83" s="73"/>
      <c r="BF83" s="73"/>
      <c r="BG83" s="73"/>
      <c r="BH83" s="73"/>
      <c r="BI83" s="73"/>
      <c r="BJ83" s="73"/>
      <c r="BK83" s="73"/>
      <c r="BL83" s="73"/>
      <c r="BM83" s="73"/>
      <c r="BN83" s="73"/>
      <c r="BO83" s="73"/>
      <c r="BP83" s="73"/>
      <c r="BQ83" s="73"/>
      <c r="BR83" s="73"/>
      <c r="BS83" s="73"/>
      <c r="BT83" s="73"/>
      <c r="BU83" s="73"/>
      <c r="BV83" s="73"/>
      <c r="BW83" s="73"/>
      <c r="BX83" s="73"/>
      <c r="BY83" s="73"/>
      <c r="BZ83" s="73"/>
      <c r="CA83" s="73"/>
      <c r="CB83" s="73"/>
      <c r="CC83" s="73"/>
      <c r="CD83" s="73"/>
      <c r="CE83" s="73"/>
      <c r="CF83" s="73"/>
      <c r="CG83" s="73"/>
      <c r="CH83" s="73"/>
      <c r="CI83" s="73"/>
      <c r="CJ83" s="73"/>
      <c r="CK83" s="73"/>
      <c r="CL83" s="73"/>
      <c r="CM83" s="73"/>
      <c r="CN83" s="73"/>
      <c r="CO83" s="73"/>
      <c r="CP83" s="73"/>
      <c r="CQ83" s="73"/>
      <c r="CR83" s="73"/>
      <c r="CS83" s="73"/>
      <c r="CT83" s="73"/>
      <c r="CU83" s="73"/>
      <c r="CV83" s="73"/>
      <c r="CW83" s="73"/>
      <c r="CX83" s="73"/>
      <c r="CY83" s="73"/>
      <c r="CZ83" s="73"/>
      <c r="DA83" s="73"/>
      <c r="DB83" s="73"/>
      <c r="DC83" s="73"/>
      <c r="DD83" s="73"/>
      <c r="DE83" s="73"/>
      <c r="DF83" s="73"/>
      <c r="DG83" s="73"/>
      <c r="DH83" s="73"/>
      <c r="DI83" s="73"/>
      <c r="DJ83" s="73"/>
      <c r="DK83" s="73"/>
      <c r="DL83" s="73"/>
      <c r="DM83" s="73"/>
      <c r="DN83" s="73"/>
      <c r="DO83" s="73"/>
      <c r="DP83" s="73"/>
      <c r="DQ83" s="73"/>
      <c r="DR83" s="73"/>
      <c r="DS83" s="73"/>
      <c r="DT83" s="73"/>
      <c r="DU83" s="73"/>
      <c r="DV83" s="73"/>
      <c r="DW83" s="73"/>
      <c r="DX83" s="73"/>
      <c r="DY83" s="73"/>
      <c r="DZ83" s="73"/>
      <c r="EA83" s="73"/>
      <c r="EB83" s="73"/>
      <c r="EC83" s="73"/>
      <c r="ED83" s="73"/>
      <c r="EE83" s="73"/>
      <c r="EF83" s="73"/>
      <c r="EG83" s="73"/>
      <c r="EH83" s="73"/>
      <c r="EI83" s="73"/>
      <c r="EJ83" s="73"/>
      <c r="EK83" s="73"/>
      <c r="EL83" s="73"/>
      <c r="EM83" s="73"/>
      <c r="EN83" s="73"/>
      <c r="EO83" s="73"/>
      <c r="EP83" s="73"/>
      <c r="EQ83" s="73"/>
      <c r="ER83" s="73"/>
      <c r="ES83" s="73"/>
      <c r="ET83" s="73"/>
      <c r="EU83" s="73"/>
      <c r="EV83" s="73"/>
      <c r="EW83" s="73"/>
      <c r="EX83" s="73"/>
      <c r="EY83" s="73"/>
      <c r="EZ83" s="73"/>
      <c r="FA83" s="73"/>
      <c r="FB83" s="73"/>
      <c r="FC83" s="73"/>
      <c r="FD83" s="73"/>
      <c r="FE83" s="73"/>
      <c r="FF83" s="73"/>
      <c r="FG83" s="73"/>
      <c r="FH83" s="73"/>
      <c r="FI83" s="73"/>
      <c r="FJ83" s="73"/>
      <c r="FK83" s="73"/>
      <c r="FL83" s="73"/>
      <c r="FM83" s="73"/>
      <c r="FN83" s="73"/>
      <c r="FO83" s="73"/>
      <c r="FP83" s="73"/>
      <c r="FQ83" s="73"/>
      <c r="FR83" s="73"/>
      <c r="FS83" s="73"/>
      <c r="FT83" s="73"/>
      <c r="FU83" s="73"/>
      <c r="FV83" s="73"/>
      <c r="FW83" s="73"/>
      <c r="FX83" s="73"/>
      <c r="FY83" s="73"/>
      <c r="FZ83" s="73"/>
      <c r="GA83" s="73"/>
      <c r="GB83" s="73"/>
      <c r="GC83" s="73"/>
      <c r="GD83" s="73"/>
      <c r="GE83" s="73"/>
      <c r="GF83" s="73"/>
      <c r="GG83" s="73"/>
      <c r="GH83" s="73"/>
      <c r="GI83" s="73"/>
      <c r="GJ83" s="73"/>
      <c r="GK83" s="73"/>
      <c r="GL83" s="73"/>
      <c r="GM83" s="73"/>
      <c r="GN83" s="73"/>
      <c r="GO83" s="73"/>
      <c r="GP83" s="73"/>
      <c r="GQ83" s="73"/>
      <c r="GR83" s="73"/>
      <c r="GS83" s="73"/>
      <c r="GT83" s="73"/>
      <c r="GU83" s="73"/>
      <c r="GV83" s="73"/>
      <c r="GW83" s="73"/>
      <c r="GX83" s="73"/>
      <c r="GY83" s="73"/>
      <c r="GZ83" s="73"/>
      <c r="HA83" s="73"/>
      <c r="HB83" s="73"/>
      <c r="HC83" s="73"/>
      <c r="HD83" s="73"/>
      <c r="HE83" s="73"/>
      <c r="HF83" s="73"/>
      <c r="HG83" s="73"/>
      <c r="HH83" s="73"/>
      <c r="HI83" s="73"/>
      <c r="HJ83" s="73"/>
      <c r="HK83" s="73"/>
      <c r="HL83" s="73"/>
      <c r="HM83" s="73"/>
      <c r="HN83" s="73"/>
      <c r="HO83" s="73"/>
      <c r="HP83" s="73"/>
      <c r="HQ83" s="73"/>
      <c r="HR83" s="73"/>
      <c r="HS83" s="73"/>
      <c r="HT83" s="73"/>
      <c r="HU83" s="73"/>
      <c r="HV83" s="73"/>
      <c r="HW83" s="73"/>
      <c r="HX83" s="73"/>
      <c r="HY83" s="73"/>
      <c r="HZ83" s="73"/>
      <c r="IA83" s="73"/>
      <c r="IB83" s="73"/>
      <c r="IC83" s="73"/>
      <c r="ID83" s="73"/>
      <c r="IE83" s="73"/>
      <c r="IF83" s="73"/>
      <c r="IG83" s="73"/>
      <c r="IH83" s="73"/>
      <c r="II83" s="73"/>
      <c r="IJ83" s="73"/>
      <c r="IK83" s="73"/>
      <c r="IL83" s="73"/>
      <c r="IM83" s="73"/>
      <c r="IN83" s="73"/>
      <c r="IO83" s="73"/>
      <c r="IP83" s="73"/>
      <c r="IQ83" s="73"/>
      <c r="IR83" s="73"/>
      <c r="IS83" s="73"/>
      <c r="IT83" s="73"/>
      <c r="IU83" s="73"/>
      <c r="IV83" s="73"/>
      <c r="IW83" s="73"/>
      <c r="IX83" s="73"/>
      <c r="IY83" s="73"/>
      <c r="IZ83" s="73"/>
      <c r="JA83" s="73"/>
      <c r="JB83" s="73"/>
      <c r="JC83" s="73"/>
      <c r="JD83" s="73"/>
      <c r="JE83" s="73"/>
      <c r="JF83" s="73"/>
      <c r="JG83" s="73"/>
      <c r="JH83" s="73"/>
      <c r="JI83" s="73"/>
      <c r="JJ83" s="73"/>
      <c r="JK83" s="73"/>
      <c r="JL83" s="73"/>
      <c r="JM83" s="73"/>
      <c r="JN83" s="73"/>
      <c r="JO83" s="73"/>
      <c r="JP83" s="73"/>
      <c r="JQ83" s="73"/>
      <c r="JR83" s="73"/>
      <c r="JS83" s="73"/>
      <c r="JT83" s="73"/>
      <c r="JU83" s="73"/>
      <c r="JV83" s="73"/>
      <c r="JW83" s="73"/>
      <c r="JX83" s="73"/>
      <c r="JY83" s="73"/>
      <c r="JZ83" s="73"/>
      <c r="KA83" s="73"/>
      <c r="KB83" s="73"/>
      <c r="KC83" s="73"/>
      <c r="KD83" s="73"/>
      <c r="KE83" s="73"/>
      <c r="KF83" s="73"/>
      <c r="KG83" s="73"/>
      <c r="KH83" s="73"/>
      <c r="KI83" s="73"/>
      <c r="KJ83" s="73"/>
      <c r="KK83" s="73"/>
      <c r="KL83" s="73"/>
      <c r="KM83" s="73"/>
      <c r="KN83" s="73"/>
      <c r="KO83" s="73"/>
      <c r="KP83" s="73"/>
      <c r="KQ83" s="73"/>
      <c r="KR83" s="73"/>
      <c r="KS83" s="73"/>
      <c r="KT83" s="73"/>
      <c r="KU83" s="73"/>
      <c r="KV83" s="73"/>
      <c r="KW83" s="73"/>
      <c r="KX83" s="73"/>
      <c r="KY83" s="73"/>
      <c r="KZ83" s="73"/>
      <c r="LA83" s="73"/>
      <c r="LB83" s="73"/>
      <c r="LC83" s="73"/>
      <c r="LD83" s="73"/>
      <c r="LE83" s="73"/>
      <c r="LF83" s="73"/>
      <c r="LG83" s="73"/>
      <c r="LH83" s="73"/>
      <c r="LI83" s="73"/>
      <c r="LJ83" s="73"/>
      <c r="LK83" s="73"/>
      <c r="LL83" s="73"/>
      <c r="LM83" s="73"/>
      <c r="LN83" s="73"/>
      <c r="LO83" s="73"/>
      <c r="LP83" s="73"/>
      <c r="LQ83" s="73"/>
      <c r="LR83" s="73"/>
      <c r="LS83" s="73"/>
      <c r="LT83" s="73"/>
      <c r="LU83" s="73"/>
      <c r="LV83" s="73"/>
      <c r="LW83" s="73"/>
      <c r="LX83" s="73"/>
      <c r="LY83" s="73"/>
      <c r="LZ83" s="73"/>
      <c r="MA83" s="73"/>
      <c r="MB83" s="73"/>
      <c r="MC83" s="73"/>
      <c r="MD83" s="73"/>
      <c r="ME83" s="73"/>
      <c r="MF83" s="73"/>
      <c r="MG83" s="73"/>
      <c r="MH83" s="73"/>
      <c r="MI83" s="73"/>
      <c r="MJ83" s="73"/>
      <c r="MK83" s="73"/>
      <c r="ML83" s="73"/>
      <c r="MM83" s="73"/>
      <c r="MN83" s="73"/>
      <c r="MO83" s="73"/>
      <c r="MP83" s="73"/>
      <c r="MQ83" s="73"/>
      <c r="MR83" s="73"/>
      <c r="MS83" s="73"/>
      <c r="MT83" s="73"/>
      <c r="MU83" s="73"/>
      <c r="MV83" s="73"/>
      <c r="MW83" s="73"/>
      <c r="MX83" s="73"/>
      <c r="MY83" s="73"/>
      <c r="MZ83" s="73"/>
      <c r="NA83" s="73"/>
      <c r="NB83" s="73"/>
      <c r="NC83" s="73"/>
      <c r="ND83" s="73"/>
      <c r="NE83" s="73"/>
      <c r="NF83" s="73"/>
      <c r="NG83" s="73"/>
      <c r="NH83" s="73"/>
      <c r="NI83" s="73"/>
      <c r="NJ83" s="73"/>
      <c r="NK83" s="73"/>
      <c r="NL83" s="73"/>
      <c r="NM83" s="73"/>
      <c r="NN83" s="73"/>
      <c r="NO83" s="73"/>
      <c r="NP83" s="73"/>
      <c r="NQ83" s="73"/>
      <c r="NR83" s="73"/>
      <c r="NS83" s="73"/>
      <c r="NT83" s="73"/>
      <c r="NU83" s="73"/>
      <c r="NV83" s="73"/>
      <c r="NW83" s="73"/>
      <c r="NX83" s="73"/>
      <c r="NY83" s="73"/>
      <c r="NZ83" s="73"/>
      <c r="OA83" s="73"/>
      <c r="OB83" s="73"/>
      <c r="OC83" s="73"/>
      <c r="OD83" s="73"/>
      <c r="OE83" s="73"/>
      <c r="OF83" s="73"/>
      <c r="OG83" s="73"/>
      <c r="OH83" s="73"/>
      <c r="OI83" s="73"/>
      <c r="OJ83" s="73"/>
      <c r="OK83" s="73"/>
      <c r="OL83" s="73"/>
      <c r="OM83" s="73"/>
      <c r="ON83" s="73"/>
      <c r="OO83" s="73"/>
      <c r="OP83" s="73"/>
      <c r="OQ83" s="73"/>
      <c r="OR83" s="73"/>
      <c r="OS83" s="73"/>
      <c r="OT83" s="73"/>
      <c r="OU83" s="73"/>
      <c r="OV83" s="73"/>
      <c r="OW83" s="73"/>
      <c r="OX83" s="73"/>
      <c r="OY83" s="73"/>
      <c r="OZ83" s="73"/>
      <c r="PA83" s="73"/>
      <c r="PB83" s="73"/>
      <c r="PC83" s="73"/>
      <c r="PD83" s="73"/>
      <c r="PE83" s="73"/>
      <c r="PF83" s="73"/>
      <c r="PG83" s="73"/>
      <c r="PH83" s="73"/>
      <c r="PI83" s="73"/>
      <c r="PJ83" s="73"/>
      <c r="PK83" s="73"/>
      <c r="PL83" s="73"/>
      <c r="PM83" s="73"/>
      <c r="PN83" s="73"/>
      <c r="PO83" s="73"/>
      <c r="PP83" s="73"/>
      <c r="PQ83" s="73"/>
      <c r="PR83" s="73"/>
      <c r="PS83" s="73"/>
      <c r="PT83" s="73"/>
      <c r="PU83" s="73"/>
      <c r="PV83" s="73"/>
      <c r="PW83" s="73"/>
      <c r="PX83" s="73"/>
      <c r="PY83" s="73"/>
      <c r="PZ83" s="73"/>
      <c r="QA83" s="73"/>
      <c r="QB83" s="73"/>
      <c r="QC83" s="73"/>
      <c r="QD83" s="73"/>
      <c r="QE83" s="73"/>
      <c r="QF83" s="73"/>
      <c r="QG83" s="73"/>
      <c r="QH83" s="73"/>
      <c r="QI83" s="73"/>
      <c r="QJ83" s="73"/>
      <c r="QK83" s="73"/>
      <c r="QL83" s="73"/>
      <c r="QM83" s="73"/>
      <c r="QN83" s="73"/>
      <c r="QO83" s="73"/>
      <c r="QP83" s="73"/>
      <c r="QQ83" s="73"/>
      <c r="QR83" s="73"/>
      <c r="QS83" s="73"/>
      <c r="QT83" s="73"/>
      <c r="QU83" s="73"/>
      <c r="QV83" s="73"/>
      <c r="QW83" s="73"/>
      <c r="QX83" s="73"/>
      <c r="QY83" s="73"/>
      <c r="QZ83" s="73"/>
      <c r="RA83" s="73"/>
      <c r="RB83" s="73"/>
      <c r="RC83" s="73"/>
      <c r="RD83" s="73"/>
      <c r="RE83" s="73"/>
      <c r="RF83" s="73"/>
      <c r="RG83" s="73"/>
      <c r="RH83" s="73"/>
      <c r="RI83" s="73"/>
      <c r="RJ83" s="73"/>
      <c r="RK83" s="73"/>
      <c r="RL83" s="73"/>
      <c r="RM83" s="73"/>
      <c r="RN83" s="73"/>
      <c r="RO83" s="73"/>
      <c r="RP83" s="73"/>
      <c r="RQ83" s="73"/>
      <c r="RR83" s="73"/>
      <c r="RS83" s="73"/>
      <c r="RT83" s="73"/>
      <c r="RU83" s="73"/>
      <c r="RV83" s="73"/>
      <c r="RW83" s="73"/>
      <c r="RX83" s="73"/>
      <c r="RY83" s="73"/>
      <c r="RZ83" s="73"/>
      <c r="SA83" s="73"/>
      <c r="SB83" s="73"/>
      <c r="SC83" s="73"/>
      <c r="SD83" s="73"/>
      <c r="SE83" s="73"/>
      <c r="SF83" s="73"/>
      <c r="SG83" s="73"/>
      <c r="SH83" s="73"/>
      <c r="SI83" s="73"/>
      <c r="SJ83" s="73"/>
      <c r="SK83" s="73"/>
      <c r="SL83" s="73"/>
      <c r="SM83" s="73"/>
      <c r="SN83" s="73"/>
      <c r="SO83" s="73"/>
      <c r="SP83" s="73"/>
      <c r="SQ83" s="73"/>
      <c r="SR83" s="73"/>
      <c r="SS83" s="73"/>
      <c r="ST83" s="73"/>
      <c r="SU83" s="73"/>
      <c r="SV83" s="73"/>
      <c r="SW83" s="73"/>
      <c r="SX83" s="73"/>
      <c r="SY83" s="73"/>
      <c r="SZ83" s="73"/>
      <c r="TA83" s="73"/>
      <c r="TB83" s="73"/>
      <c r="TC83" s="73"/>
      <c r="TD83" s="73"/>
      <c r="TE83" s="73"/>
      <c r="TF83" s="73"/>
      <c r="TG83" s="73"/>
      <c r="TH83" s="73"/>
      <c r="TI83" s="73"/>
      <c r="TJ83" s="73"/>
      <c r="TK83" s="73"/>
      <c r="TL83" s="73"/>
      <c r="TM83" s="73"/>
      <c r="TN83" s="73"/>
      <c r="TO83" s="73"/>
      <c r="TP83" s="73"/>
      <c r="TQ83" s="73"/>
      <c r="TR83" s="73"/>
      <c r="TS83" s="73"/>
      <c r="TT83" s="73"/>
      <c r="TU83" s="73"/>
      <c r="TV83" s="73"/>
      <c r="TW83" s="73"/>
      <c r="TX83" s="73"/>
      <c r="TY83" s="73"/>
      <c r="TZ83" s="73"/>
      <c r="UA83" s="73"/>
      <c r="UB83" s="73"/>
      <c r="UC83" s="73"/>
      <c r="UD83" s="73"/>
      <c r="UE83" s="73"/>
      <c r="UF83" s="73"/>
      <c r="UG83" s="73"/>
      <c r="UH83" s="73"/>
      <c r="UI83" s="73"/>
      <c r="UJ83" s="73"/>
      <c r="UK83" s="73"/>
      <c r="UL83" s="73"/>
      <c r="UM83" s="73"/>
      <c r="UN83" s="73"/>
      <c r="UO83" s="73"/>
      <c r="UP83" s="73"/>
      <c r="UQ83" s="73"/>
      <c r="UR83" s="73"/>
      <c r="US83" s="73"/>
      <c r="UT83" s="73"/>
      <c r="UU83" s="73"/>
      <c r="UV83" s="73"/>
      <c r="UW83" s="73"/>
      <c r="UX83" s="73"/>
      <c r="UY83" s="73"/>
      <c r="UZ83" s="73"/>
      <c r="VA83" s="73"/>
      <c r="VB83" s="73"/>
      <c r="VC83" s="73"/>
      <c r="VD83" s="73"/>
      <c r="VE83" s="73"/>
      <c r="VF83" s="73"/>
      <c r="VG83" s="73"/>
      <c r="VH83" s="73"/>
      <c r="VI83" s="73"/>
      <c r="VJ83" s="73"/>
      <c r="VK83" s="73"/>
      <c r="VL83" s="73"/>
      <c r="VM83" s="73"/>
      <c r="VN83" s="73"/>
      <c r="VO83" s="73"/>
      <c r="VP83" s="73"/>
      <c r="VQ83" s="73"/>
      <c r="VR83" s="73"/>
      <c r="VS83" s="73"/>
      <c r="VT83" s="73"/>
      <c r="VU83" s="73"/>
      <c r="VV83" s="73"/>
      <c r="VW83" s="73"/>
      <c r="VX83" s="73"/>
      <c r="VY83" s="73"/>
      <c r="VZ83" s="73"/>
      <c r="WA83" s="73"/>
      <c r="WB83" s="73"/>
      <c r="WC83" s="73"/>
      <c r="WD83" s="73"/>
      <c r="WE83" s="73"/>
      <c r="WF83" s="73"/>
      <c r="WG83" s="73"/>
      <c r="WH83" s="73"/>
      <c r="WI83" s="73"/>
      <c r="WJ83" s="73"/>
      <c r="WK83" s="73"/>
      <c r="WL83" s="73"/>
      <c r="WM83" s="73"/>
      <c r="WN83" s="73"/>
      <c r="WO83" s="73"/>
      <c r="WP83" s="73"/>
      <c r="WQ83" s="73"/>
      <c r="WR83" s="73"/>
      <c r="WS83" s="73"/>
      <c r="WT83" s="73"/>
      <c r="WU83" s="73"/>
      <c r="WV83" s="73"/>
      <c r="WW83" s="73"/>
      <c r="WX83" s="73"/>
      <c r="WY83" s="73"/>
      <c r="WZ83" s="73"/>
      <c r="XA83" s="73"/>
      <c r="XB83" s="73"/>
      <c r="XC83" s="73"/>
      <c r="XD83" s="73"/>
      <c r="XE83" s="73"/>
      <c r="XF83" s="73"/>
      <c r="XG83" s="73"/>
      <c r="XH83" s="73"/>
      <c r="XI83" s="73"/>
      <c r="XJ83" s="73"/>
      <c r="XK83" s="73"/>
      <c r="XL83" s="73"/>
      <c r="XM83" s="73"/>
      <c r="XN83" s="73"/>
      <c r="XO83" s="73"/>
      <c r="XP83" s="73"/>
      <c r="XQ83" s="73"/>
      <c r="XR83" s="73"/>
      <c r="XS83" s="73"/>
      <c r="XT83" s="73"/>
      <c r="XU83" s="73"/>
      <c r="XV83" s="73"/>
      <c r="XW83" s="73"/>
      <c r="XX83" s="73"/>
      <c r="XY83" s="73"/>
      <c r="XZ83" s="73"/>
      <c r="YA83" s="73"/>
      <c r="YB83" s="73"/>
      <c r="YC83" s="73"/>
      <c r="YD83" s="73"/>
      <c r="YE83" s="73"/>
      <c r="YF83" s="73"/>
      <c r="YG83" s="73"/>
      <c r="YH83" s="73"/>
      <c r="YI83" s="73"/>
      <c r="YJ83" s="73"/>
      <c r="YK83" s="73"/>
      <c r="YL83" s="73"/>
      <c r="YM83" s="73"/>
      <c r="YN83" s="73"/>
      <c r="YO83" s="73"/>
      <c r="YP83" s="73"/>
      <c r="YQ83" s="73"/>
      <c r="YR83" s="73"/>
      <c r="YS83" s="73"/>
      <c r="YT83" s="73"/>
      <c r="YU83" s="73"/>
      <c r="YV83" s="73"/>
      <c r="YW83" s="73"/>
      <c r="YX83" s="73"/>
      <c r="YY83" s="73"/>
      <c r="YZ83" s="73"/>
      <c r="ZA83" s="73"/>
      <c r="ZB83" s="73"/>
      <c r="ZC83" s="73"/>
      <c r="ZD83" s="73"/>
      <c r="ZE83" s="73"/>
      <c r="ZF83" s="73"/>
      <c r="ZG83" s="73"/>
      <c r="ZH83" s="73"/>
      <c r="ZI83" s="73"/>
      <c r="ZJ83" s="73"/>
      <c r="ZK83" s="73"/>
      <c r="ZL83" s="73"/>
      <c r="ZM83" s="73"/>
      <c r="ZN83" s="73"/>
      <c r="ZO83" s="73"/>
      <c r="ZP83" s="73"/>
      <c r="ZQ83" s="73"/>
      <c r="ZR83" s="73"/>
      <c r="ZS83" s="73"/>
      <c r="ZT83" s="73"/>
      <c r="ZU83" s="73"/>
      <c r="ZV83" s="73"/>
      <c r="ZW83" s="73"/>
      <c r="ZX83" s="73"/>
      <c r="ZY83" s="73"/>
      <c r="ZZ83" s="73"/>
      <c r="AAA83" s="73"/>
      <c r="AAB83" s="73"/>
      <c r="AAC83" s="73"/>
      <c r="AAD83" s="73"/>
      <c r="AAE83" s="73"/>
      <c r="AAF83" s="73"/>
      <c r="AAG83" s="73"/>
      <c r="AAH83" s="73"/>
      <c r="AAI83" s="73"/>
      <c r="AAJ83" s="73"/>
      <c r="AAK83" s="73"/>
      <c r="AAL83" s="73"/>
      <c r="AAM83" s="73"/>
      <c r="AAN83" s="73"/>
      <c r="AAO83" s="73"/>
      <c r="AAP83" s="73"/>
      <c r="AAQ83" s="73"/>
      <c r="AAR83" s="73"/>
      <c r="AAS83" s="73"/>
      <c r="AAT83" s="73"/>
      <c r="AAU83" s="73"/>
      <c r="AAV83" s="73"/>
      <c r="AAW83" s="73"/>
      <c r="AAX83" s="73"/>
      <c r="AAY83" s="73"/>
      <c r="AAZ83" s="73"/>
      <c r="ABA83" s="73"/>
      <c r="ABB83" s="73"/>
      <c r="ABC83" s="73"/>
      <c r="ABD83" s="73"/>
      <c r="ABE83" s="73"/>
      <c r="ABF83" s="73"/>
      <c r="ABG83" s="73"/>
      <c r="ABH83" s="73"/>
      <c r="ABI83" s="73"/>
      <c r="ABJ83" s="73"/>
      <c r="ABK83" s="73"/>
      <c r="ABL83" s="73"/>
      <c r="ABM83" s="73"/>
      <c r="ABN83" s="73"/>
      <c r="ABO83" s="73"/>
      <c r="ABP83" s="73"/>
      <c r="ABQ83" s="73"/>
      <c r="ABR83" s="73"/>
      <c r="ABS83" s="73"/>
      <c r="ABT83" s="73"/>
      <c r="ABU83" s="73"/>
      <c r="ABV83" s="73"/>
      <c r="ABW83" s="73"/>
      <c r="ABX83" s="73"/>
      <c r="ABY83" s="73"/>
      <c r="ABZ83" s="73"/>
      <c r="ACA83" s="73"/>
      <c r="ACB83" s="73"/>
      <c r="ACC83" s="73"/>
      <c r="ACD83" s="73"/>
      <c r="ACE83" s="73"/>
      <c r="ACF83" s="73"/>
      <c r="ACG83" s="73"/>
      <c r="ACH83" s="73"/>
      <c r="ACI83" s="73"/>
      <c r="ACJ83" s="73"/>
      <c r="ACK83" s="73"/>
      <c r="ACL83" s="73"/>
      <c r="ACM83" s="73"/>
      <c r="ACN83" s="73"/>
      <c r="ACO83" s="73"/>
      <c r="ACP83" s="73"/>
      <c r="ACQ83" s="73"/>
      <c r="ACR83" s="73"/>
      <c r="ACS83" s="73"/>
      <c r="ACT83" s="73"/>
      <c r="ACU83" s="73"/>
      <c r="ACV83" s="73"/>
      <c r="ACW83" s="73"/>
      <c r="ACX83" s="73"/>
      <c r="ACY83" s="73"/>
      <c r="ACZ83" s="73"/>
      <c r="ADA83" s="73"/>
      <c r="ADB83" s="73"/>
      <c r="ADC83" s="73"/>
      <c r="ADD83" s="73"/>
      <c r="ADE83" s="73"/>
      <c r="ADF83" s="73"/>
      <c r="ADG83" s="73"/>
      <c r="ADH83" s="73"/>
      <c r="ADI83" s="73"/>
      <c r="ADJ83" s="73"/>
      <c r="ADK83" s="73"/>
      <c r="ADL83" s="73"/>
      <c r="ADM83" s="73"/>
      <c r="ADN83" s="73"/>
      <c r="ADO83" s="73"/>
      <c r="ADP83" s="73"/>
      <c r="ADQ83" s="73"/>
      <c r="ADR83" s="73"/>
      <c r="ADS83" s="73"/>
      <c r="ADT83" s="73"/>
      <c r="ADU83" s="73"/>
      <c r="ADV83" s="73"/>
      <c r="ADW83" s="73"/>
      <c r="ADX83" s="73"/>
      <c r="ADY83" s="73"/>
      <c r="ADZ83" s="73"/>
      <c r="AEA83" s="73"/>
      <c r="AEB83" s="73"/>
      <c r="AEC83" s="73"/>
      <c r="AED83" s="73"/>
      <c r="AEE83" s="73"/>
      <c r="AEF83" s="73"/>
      <c r="AEG83" s="73"/>
      <c r="AEH83" s="73"/>
      <c r="AEI83" s="73"/>
      <c r="AEJ83" s="73"/>
      <c r="AEK83" s="73"/>
      <c r="AEL83" s="73"/>
      <c r="AEM83" s="73"/>
      <c r="AEN83" s="73"/>
      <c r="AEO83" s="73"/>
      <c r="AEP83" s="73"/>
      <c r="AEQ83" s="73"/>
      <c r="AER83" s="73"/>
      <c r="AES83" s="73"/>
      <c r="AET83" s="73"/>
      <c r="AEU83" s="73"/>
      <c r="AEV83" s="73"/>
      <c r="AEW83" s="73"/>
      <c r="AEX83" s="73"/>
      <c r="AEY83" s="73"/>
      <c r="AEZ83" s="73"/>
      <c r="AFA83" s="73"/>
      <c r="AFB83" s="73"/>
      <c r="AFC83" s="73"/>
      <c r="AFD83" s="73"/>
      <c r="AFE83" s="73"/>
      <c r="AFF83" s="73"/>
      <c r="AFG83" s="73"/>
      <c r="AFH83" s="73"/>
      <c r="AFI83" s="73"/>
      <c r="AFJ83" s="73"/>
      <c r="AFK83" s="73"/>
      <c r="AFL83" s="73"/>
      <c r="AFM83" s="73"/>
      <c r="AFN83" s="73"/>
      <c r="AFO83" s="73"/>
      <c r="AFP83" s="73"/>
      <c r="AFQ83" s="73"/>
      <c r="AFR83" s="73"/>
      <c r="AFS83" s="73"/>
      <c r="AFT83" s="73"/>
      <c r="AFU83" s="73"/>
      <c r="AFV83" s="73"/>
      <c r="AFW83" s="73"/>
      <c r="AFX83" s="73"/>
      <c r="AFY83" s="73"/>
      <c r="AFZ83" s="73"/>
      <c r="AGA83" s="73"/>
      <c r="AGB83" s="73"/>
      <c r="AGC83" s="73"/>
      <c r="AGD83" s="73"/>
      <c r="AGE83" s="73"/>
      <c r="AGF83" s="73"/>
      <c r="AGG83" s="73"/>
      <c r="AGH83" s="73"/>
      <c r="AGI83" s="73"/>
      <c r="AGJ83" s="73"/>
      <c r="AGK83" s="73"/>
      <c r="AGL83" s="73"/>
      <c r="AGM83" s="73"/>
      <c r="AGN83" s="73"/>
      <c r="AGO83" s="73"/>
      <c r="AGP83" s="73"/>
      <c r="AGQ83" s="73"/>
      <c r="AGR83" s="73"/>
      <c r="AGS83" s="73"/>
      <c r="AGT83" s="73"/>
      <c r="AGU83" s="73"/>
      <c r="AGV83" s="73"/>
      <c r="AGW83" s="73"/>
      <c r="AGX83" s="73"/>
      <c r="AGY83" s="73"/>
      <c r="AGZ83" s="73"/>
      <c r="AHA83" s="73"/>
      <c r="AHB83" s="73"/>
      <c r="AHC83" s="73"/>
      <c r="AHD83" s="73"/>
      <c r="AHE83" s="73"/>
      <c r="AHF83" s="73"/>
      <c r="AHG83" s="73"/>
      <c r="AHH83" s="73"/>
      <c r="AHI83" s="73"/>
      <c r="AHJ83" s="73"/>
      <c r="AHK83" s="73"/>
      <c r="AHL83" s="73"/>
      <c r="AHM83" s="73"/>
      <c r="AHN83" s="73"/>
      <c r="AHO83" s="73"/>
      <c r="AHP83" s="73"/>
      <c r="AHQ83" s="73"/>
      <c r="AHR83" s="73"/>
      <c r="AHS83" s="73"/>
      <c r="AHT83" s="73"/>
      <c r="AHU83" s="73"/>
      <c r="AHV83" s="73"/>
      <c r="AHW83" s="73"/>
      <c r="AHX83" s="73"/>
      <c r="AHY83" s="73"/>
      <c r="AHZ83" s="73"/>
      <c r="AIA83" s="73"/>
      <c r="AIB83" s="73"/>
      <c r="AIC83" s="73"/>
      <c r="AID83" s="73"/>
      <c r="AIE83" s="73"/>
      <c r="AIF83" s="73"/>
      <c r="AIG83" s="73"/>
      <c r="AIH83" s="73"/>
      <c r="AII83" s="73"/>
      <c r="AIJ83" s="73"/>
      <c r="AIK83" s="73"/>
      <c r="AIL83" s="73"/>
      <c r="AIM83" s="73"/>
      <c r="AIN83" s="73"/>
      <c r="AIO83" s="73"/>
      <c r="AIP83" s="73"/>
      <c r="AIQ83" s="73"/>
      <c r="AIR83" s="73"/>
      <c r="AIS83" s="73"/>
      <c r="AIT83" s="73"/>
      <c r="AIU83" s="73"/>
      <c r="AIV83" s="73"/>
      <c r="AIW83" s="73"/>
      <c r="AIX83" s="73"/>
      <c r="AIY83" s="73"/>
      <c r="AIZ83" s="73"/>
      <c r="AJA83" s="73"/>
      <c r="AJB83" s="73"/>
      <c r="AJC83" s="73"/>
      <c r="AJD83" s="73"/>
      <c r="AJE83" s="73"/>
      <c r="AJF83" s="73"/>
      <c r="AJG83" s="73"/>
      <c r="AJH83" s="73"/>
      <c r="AJI83" s="73"/>
      <c r="AJJ83" s="73"/>
      <c r="AJK83" s="73"/>
      <c r="AJL83" s="73"/>
      <c r="AJM83" s="73"/>
      <c r="AJN83" s="73"/>
      <c r="AJO83" s="73"/>
      <c r="AJP83" s="73"/>
      <c r="AJQ83" s="73"/>
      <c r="AJR83" s="73"/>
      <c r="AJS83" s="73"/>
      <c r="AJT83" s="73"/>
      <c r="AJU83" s="73"/>
      <c r="AJV83" s="73"/>
      <c r="AJW83" s="73"/>
      <c r="AJX83" s="73"/>
      <c r="AJY83" s="73"/>
      <c r="AJZ83" s="73"/>
      <c r="AKA83" s="73"/>
      <c r="AKB83" s="73"/>
      <c r="AKC83" s="73"/>
      <c r="AKD83" s="73"/>
      <c r="AKE83" s="73"/>
      <c r="AKF83" s="73"/>
      <c r="AKG83" s="73"/>
      <c r="AKH83" s="73"/>
      <c r="AKI83" s="73"/>
      <c r="AKJ83" s="73"/>
      <c r="AKK83" s="73"/>
      <c r="AKL83" s="73"/>
      <c r="AKM83" s="73"/>
      <c r="AKN83" s="73"/>
      <c r="AKO83" s="73"/>
      <c r="AKP83" s="73"/>
      <c r="AKQ83" s="73"/>
      <c r="AKR83" s="73"/>
      <c r="AKS83" s="73"/>
      <c r="AKT83" s="73"/>
      <c r="AKU83" s="73"/>
      <c r="AKV83" s="73"/>
      <c r="AKW83" s="73"/>
      <c r="AKX83" s="73"/>
      <c r="AKY83" s="73"/>
      <c r="AKZ83" s="73"/>
      <c r="ALA83" s="73"/>
      <c r="ALB83" s="73"/>
      <c r="ALC83" s="73"/>
      <c r="ALD83" s="73"/>
      <c r="ALE83" s="73"/>
      <c r="ALF83" s="73"/>
      <c r="ALG83" s="73"/>
      <c r="ALH83" s="73"/>
      <c r="ALI83" s="73"/>
      <c r="ALJ83" s="73"/>
      <c r="ALK83" s="73"/>
      <c r="ALL83" s="73"/>
      <c r="ALM83" s="73"/>
      <c r="ALN83" s="73"/>
      <c r="ALO83" s="73"/>
      <c r="ALP83" s="73"/>
      <c r="ALQ83" s="73"/>
      <c r="ALR83" s="73"/>
      <c r="ALS83" s="73"/>
      <c r="ALT83" s="73"/>
      <c r="ALU83" s="73"/>
      <c r="ALV83" s="73"/>
      <c r="ALW83" s="73"/>
      <c r="ALX83" s="73"/>
      <c r="ALY83" s="73"/>
      <c r="ALZ83" s="73"/>
      <c r="AMA83" s="73"/>
      <c r="AMB83" s="73"/>
      <c r="AMC83" s="73"/>
      <c r="AMD83" s="73"/>
      <c r="AME83" s="73"/>
      <c r="AMF83" s="73"/>
      <c r="AMG83" s="73"/>
      <c r="AMH83" s="73"/>
      <c r="AMI83" s="73"/>
      <c r="AMJ83" s="73"/>
    </row>
    <row r="84" spans="1:1024" ht="14.45" customHeight="1" x14ac:dyDescent="0.25">
      <c r="A84" s="94">
        <v>5633</v>
      </c>
      <c r="B84" s="86"/>
      <c r="C84" s="70" t="s">
        <v>240</v>
      </c>
      <c r="D84" s="44" t="s">
        <v>329</v>
      </c>
      <c r="E84" s="85">
        <v>38745</v>
      </c>
      <c r="F84" s="86" t="s">
        <v>259</v>
      </c>
      <c r="G84" s="86"/>
      <c r="H84" s="44" t="s">
        <v>269</v>
      </c>
      <c r="J84" s="74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73"/>
      <c r="AT84" s="73"/>
      <c r="AU84" s="73"/>
      <c r="AV84" s="73"/>
      <c r="AW84" s="73"/>
      <c r="AX84" s="73"/>
      <c r="AY84" s="73"/>
      <c r="AZ84" s="73"/>
      <c r="BA84" s="73"/>
      <c r="BB84" s="73"/>
      <c r="BC84" s="73"/>
      <c r="BD84" s="73"/>
      <c r="BE84" s="73"/>
      <c r="BF84" s="73"/>
      <c r="BG84" s="73"/>
      <c r="BH84" s="73"/>
      <c r="BI84" s="73"/>
      <c r="BJ84" s="73"/>
      <c r="BK84" s="73"/>
      <c r="BL84" s="73"/>
      <c r="BM84" s="73"/>
      <c r="BN84" s="73"/>
      <c r="BO84" s="73"/>
      <c r="BP84" s="73"/>
      <c r="BQ84" s="73"/>
      <c r="BR84" s="73"/>
      <c r="BS84" s="73"/>
      <c r="BT84" s="73"/>
      <c r="BU84" s="73"/>
      <c r="BV84" s="73"/>
      <c r="BW84" s="73"/>
      <c r="BX84" s="73"/>
      <c r="BY84" s="73"/>
      <c r="BZ84" s="73"/>
      <c r="CA84" s="73"/>
      <c r="CB84" s="73"/>
      <c r="CC84" s="73"/>
      <c r="CD84" s="73"/>
      <c r="CE84" s="73"/>
      <c r="CF84" s="73"/>
      <c r="CG84" s="73"/>
      <c r="CH84" s="73"/>
      <c r="CI84" s="73"/>
      <c r="CJ84" s="73"/>
      <c r="CK84" s="73"/>
      <c r="CL84" s="73"/>
      <c r="CM84" s="73"/>
      <c r="CN84" s="73"/>
      <c r="CO84" s="73"/>
      <c r="CP84" s="73"/>
      <c r="CQ84" s="73"/>
      <c r="CR84" s="73"/>
      <c r="CS84" s="73"/>
      <c r="CT84" s="73"/>
      <c r="CU84" s="73"/>
      <c r="CV84" s="73"/>
      <c r="CW84" s="73"/>
      <c r="CX84" s="73"/>
      <c r="CY84" s="73"/>
      <c r="CZ84" s="73"/>
      <c r="DA84" s="73"/>
      <c r="DB84" s="73"/>
      <c r="DC84" s="73"/>
      <c r="DD84" s="73"/>
      <c r="DE84" s="73"/>
      <c r="DF84" s="73"/>
      <c r="DG84" s="73"/>
      <c r="DH84" s="73"/>
      <c r="DI84" s="73"/>
      <c r="DJ84" s="73"/>
      <c r="DK84" s="73"/>
      <c r="DL84" s="73"/>
      <c r="DM84" s="73"/>
      <c r="DN84" s="73"/>
      <c r="DO84" s="73"/>
      <c r="DP84" s="73"/>
      <c r="DQ84" s="73"/>
      <c r="DR84" s="73"/>
      <c r="DS84" s="73"/>
      <c r="DT84" s="73"/>
      <c r="DU84" s="73"/>
      <c r="DV84" s="73"/>
      <c r="DW84" s="73"/>
      <c r="DX84" s="73"/>
      <c r="DY84" s="73"/>
      <c r="DZ84" s="73"/>
      <c r="EA84" s="73"/>
      <c r="EB84" s="73"/>
      <c r="EC84" s="73"/>
      <c r="ED84" s="73"/>
      <c r="EE84" s="73"/>
      <c r="EF84" s="73"/>
      <c r="EG84" s="73"/>
      <c r="EH84" s="73"/>
      <c r="EI84" s="73"/>
      <c r="EJ84" s="73"/>
      <c r="EK84" s="73"/>
      <c r="EL84" s="73"/>
      <c r="EM84" s="73"/>
      <c r="EN84" s="73"/>
      <c r="EO84" s="73"/>
      <c r="EP84" s="73"/>
      <c r="EQ84" s="73"/>
      <c r="ER84" s="73"/>
      <c r="ES84" s="73"/>
      <c r="ET84" s="73"/>
      <c r="EU84" s="73"/>
      <c r="EV84" s="73"/>
      <c r="EW84" s="73"/>
      <c r="EX84" s="73"/>
      <c r="EY84" s="73"/>
      <c r="EZ84" s="73"/>
      <c r="FA84" s="73"/>
      <c r="FB84" s="73"/>
      <c r="FC84" s="73"/>
      <c r="FD84" s="73"/>
      <c r="FE84" s="73"/>
      <c r="FF84" s="73"/>
      <c r="FG84" s="73"/>
      <c r="FH84" s="73"/>
      <c r="FI84" s="73"/>
      <c r="FJ84" s="73"/>
      <c r="FK84" s="73"/>
      <c r="FL84" s="73"/>
      <c r="FM84" s="73"/>
      <c r="FN84" s="73"/>
      <c r="FO84" s="73"/>
      <c r="FP84" s="73"/>
      <c r="FQ84" s="73"/>
      <c r="FR84" s="73"/>
      <c r="FS84" s="73"/>
      <c r="FT84" s="73"/>
      <c r="FU84" s="73"/>
      <c r="FV84" s="73"/>
      <c r="FW84" s="73"/>
      <c r="FX84" s="73"/>
      <c r="FY84" s="73"/>
      <c r="FZ84" s="73"/>
      <c r="GA84" s="73"/>
      <c r="GB84" s="73"/>
      <c r="GC84" s="73"/>
      <c r="GD84" s="73"/>
      <c r="GE84" s="73"/>
      <c r="GF84" s="73"/>
      <c r="GG84" s="73"/>
      <c r="GH84" s="73"/>
      <c r="GI84" s="73"/>
      <c r="GJ84" s="73"/>
      <c r="GK84" s="73"/>
      <c r="GL84" s="73"/>
      <c r="GM84" s="73"/>
      <c r="GN84" s="73"/>
      <c r="GO84" s="73"/>
      <c r="GP84" s="73"/>
      <c r="GQ84" s="73"/>
      <c r="GR84" s="73"/>
      <c r="GS84" s="73"/>
      <c r="GT84" s="73"/>
      <c r="GU84" s="73"/>
      <c r="GV84" s="73"/>
      <c r="GW84" s="73"/>
      <c r="GX84" s="73"/>
      <c r="GY84" s="73"/>
      <c r="GZ84" s="73"/>
      <c r="HA84" s="73"/>
      <c r="HB84" s="73"/>
      <c r="HC84" s="73"/>
      <c r="HD84" s="73"/>
      <c r="HE84" s="73"/>
      <c r="HF84" s="73"/>
      <c r="HG84" s="73"/>
      <c r="HH84" s="73"/>
      <c r="HI84" s="73"/>
      <c r="HJ84" s="73"/>
      <c r="HK84" s="73"/>
      <c r="HL84" s="73"/>
      <c r="HM84" s="73"/>
      <c r="HN84" s="73"/>
      <c r="HO84" s="73"/>
      <c r="HP84" s="73"/>
      <c r="HQ84" s="73"/>
      <c r="HR84" s="73"/>
      <c r="HS84" s="73"/>
      <c r="HT84" s="73"/>
      <c r="HU84" s="73"/>
      <c r="HV84" s="73"/>
      <c r="HW84" s="73"/>
      <c r="HX84" s="73"/>
      <c r="HY84" s="73"/>
      <c r="HZ84" s="73"/>
      <c r="IA84" s="73"/>
      <c r="IB84" s="73"/>
      <c r="IC84" s="73"/>
      <c r="ID84" s="73"/>
      <c r="IE84" s="73"/>
      <c r="IF84" s="73"/>
      <c r="IG84" s="73"/>
      <c r="IH84" s="73"/>
      <c r="II84" s="73"/>
      <c r="IJ84" s="73"/>
      <c r="IK84" s="73"/>
      <c r="IL84" s="73"/>
      <c r="IM84" s="73"/>
      <c r="IN84" s="73"/>
      <c r="IO84" s="73"/>
      <c r="IP84" s="73"/>
      <c r="IQ84" s="73"/>
      <c r="IR84" s="73"/>
      <c r="IS84" s="73"/>
      <c r="IT84" s="73"/>
      <c r="IU84" s="73"/>
      <c r="IV84" s="73"/>
      <c r="IW84" s="73"/>
      <c r="IX84" s="73"/>
      <c r="IY84" s="73"/>
      <c r="IZ84" s="73"/>
      <c r="JA84" s="73"/>
      <c r="JB84" s="73"/>
      <c r="JC84" s="73"/>
      <c r="JD84" s="73"/>
      <c r="JE84" s="73"/>
      <c r="JF84" s="73"/>
      <c r="JG84" s="73"/>
      <c r="JH84" s="73"/>
      <c r="JI84" s="73"/>
      <c r="JJ84" s="73"/>
      <c r="JK84" s="73"/>
      <c r="JL84" s="73"/>
      <c r="JM84" s="73"/>
      <c r="JN84" s="73"/>
      <c r="JO84" s="73"/>
      <c r="JP84" s="73"/>
      <c r="JQ84" s="73"/>
      <c r="JR84" s="73"/>
      <c r="JS84" s="73"/>
      <c r="JT84" s="73"/>
      <c r="JU84" s="73"/>
      <c r="JV84" s="73"/>
      <c r="JW84" s="73"/>
      <c r="JX84" s="73"/>
      <c r="JY84" s="73"/>
      <c r="JZ84" s="73"/>
      <c r="KA84" s="73"/>
      <c r="KB84" s="73"/>
      <c r="KC84" s="73"/>
      <c r="KD84" s="73"/>
      <c r="KE84" s="73"/>
      <c r="KF84" s="73"/>
      <c r="KG84" s="73"/>
      <c r="KH84" s="73"/>
      <c r="KI84" s="73"/>
      <c r="KJ84" s="73"/>
      <c r="KK84" s="73"/>
      <c r="KL84" s="73"/>
      <c r="KM84" s="73"/>
      <c r="KN84" s="73"/>
      <c r="KO84" s="73"/>
      <c r="KP84" s="73"/>
      <c r="KQ84" s="73"/>
      <c r="KR84" s="73"/>
      <c r="KS84" s="73"/>
      <c r="KT84" s="73"/>
      <c r="KU84" s="73"/>
      <c r="KV84" s="73"/>
      <c r="KW84" s="73"/>
      <c r="KX84" s="73"/>
      <c r="KY84" s="73"/>
      <c r="KZ84" s="73"/>
      <c r="LA84" s="73"/>
      <c r="LB84" s="73"/>
      <c r="LC84" s="73"/>
      <c r="LD84" s="73"/>
      <c r="LE84" s="73"/>
      <c r="LF84" s="73"/>
      <c r="LG84" s="73"/>
      <c r="LH84" s="73"/>
      <c r="LI84" s="73"/>
      <c r="LJ84" s="73"/>
      <c r="LK84" s="73"/>
      <c r="LL84" s="73"/>
      <c r="LM84" s="73"/>
      <c r="LN84" s="73"/>
      <c r="LO84" s="73"/>
      <c r="LP84" s="73"/>
      <c r="LQ84" s="73"/>
      <c r="LR84" s="73"/>
      <c r="LS84" s="73"/>
      <c r="LT84" s="73"/>
      <c r="LU84" s="73"/>
      <c r="LV84" s="73"/>
      <c r="LW84" s="73"/>
      <c r="LX84" s="73"/>
      <c r="LY84" s="73"/>
      <c r="LZ84" s="73"/>
      <c r="MA84" s="73"/>
      <c r="MB84" s="73"/>
      <c r="MC84" s="73"/>
      <c r="MD84" s="73"/>
      <c r="ME84" s="73"/>
      <c r="MF84" s="73"/>
      <c r="MG84" s="73"/>
      <c r="MH84" s="73"/>
      <c r="MI84" s="73"/>
      <c r="MJ84" s="73"/>
      <c r="MK84" s="73"/>
      <c r="ML84" s="73"/>
      <c r="MM84" s="73"/>
      <c r="MN84" s="73"/>
      <c r="MO84" s="73"/>
      <c r="MP84" s="73"/>
      <c r="MQ84" s="73"/>
      <c r="MR84" s="73"/>
      <c r="MS84" s="73"/>
      <c r="MT84" s="73"/>
      <c r="MU84" s="73"/>
      <c r="MV84" s="73"/>
      <c r="MW84" s="73"/>
      <c r="MX84" s="73"/>
      <c r="MY84" s="73"/>
      <c r="MZ84" s="73"/>
      <c r="NA84" s="73"/>
      <c r="NB84" s="73"/>
      <c r="NC84" s="73"/>
      <c r="ND84" s="73"/>
      <c r="NE84" s="73"/>
      <c r="NF84" s="73"/>
      <c r="NG84" s="73"/>
      <c r="NH84" s="73"/>
      <c r="NI84" s="73"/>
      <c r="NJ84" s="73"/>
      <c r="NK84" s="73"/>
      <c r="NL84" s="73"/>
      <c r="NM84" s="73"/>
      <c r="NN84" s="73"/>
      <c r="NO84" s="73"/>
      <c r="NP84" s="73"/>
      <c r="NQ84" s="73"/>
      <c r="NR84" s="73"/>
      <c r="NS84" s="73"/>
      <c r="NT84" s="73"/>
      <c r="NU84" s="73"/>
      <c r="NV84" s="73"/>
      <c r="NW84" s="73"/>
      <c r="NX84" s="73"/>
      <c r="NY84" s="73"/>
      <c r="NZ84" s="73"/>
      <c r="OA84" s="73"/>
      <c r="OB84" s="73"/>
      <c r="OC84" s="73"/>
      <c r="OD84" s="73"/>
      <c r="OE84" s="73"/>
      <c r="OF84" s="73"/>
      <c r="OG84" s="73"/>
      <c r="OH84" s="73"/>
      <c r="OI84" s="73"/>
      <c r="OJ84" s="73"/>
      <c r="OK84" s="73"/>
      <c r="OL84" s="73"/>
      <c r="OM84" s="73"/>
      <c r="ON84" s="73"/>
      <c r="OO84" s="73"/>
      <c r="OP84" s="73"/>
      <c r="OQ84" s="73"/>
      <c r="OR84" s="73"/>
      <c r="OS84" s="73"/>
      <c r="OT84" s="73"/>
      <c r="OU84" s="73"/>
      <c r="OV84" s="73"/>
      <c r="OW84" s="73"/>
      <c r="OX84" s="73"/>
      <c r="OY84" s="73"/>
      <c r="OZ84" s="73"/>
      <c r="PA84" s="73"/>
      <c r="PB84" s="73"/>
      <c r="PC84" s="73"/>
      <c r="PD84" s="73"/>
      <c r="PE84" s="73"/>
      <c r="PF84" s="73"/>
      <c r="PG84" s="73"/>
      <c r="PH84" s="73"/>
      <c r="PI84" s="73"/>
      <c r="PJ84" s="73"/>
      <c r="PK84" s="73"/>
      <c r="PL84" s="73"/>
      <c r="PM84" s="73"/>
      <c r="PN84" s="73"/>
      <c r="PO84" s="73"/>
      <c r="PP84" s="73"/>
      <c r="PQ84" s="73"/>
      <c r="PR84" s="73"/>
      <c r="PS84" s="73"/>
      <c r="PT84" s="73"/>
      <c r="PU84" s="73"/>
      <c r="PV84" s="73"/>
      <c r="PW84" s="73"/>
      <c r="PX84" s="73"/>
      <c r="PY84" s="73"/>
      <c r="PZ84" s="73"/>
      <c r="QA84" s="73"/>
      <c r="QB84" s="73"/>
      <c r="QC84" s="73"/>
      <c r="QD84" s="73"/>
      <c r="QE84" s="73"/>
      <c r="QF84" s="73"/>
      <c r="QG84" s="73"/>
      <c r="QH84" s="73"/>
      <c r="QI84" s="73"/>
      <c r="QJ84" s="73"/>
      <c r="QK84" s="73"/>
      <c r="QL84" s="73"/>
      <c r="QM84" s="73"/>
      <c r="QN84" s="73"/>
      <c r="QO84" s="73"/>
      <c r="QP84" s="73"/>
      <c r="QQ84" s="73"/>
      <c r="QR84" s="73"/>
      <c r="QS84" s="73"/>
      <c r="QT84" s="73"/>
      <c r="QU84" s="73"/>
      <c r="QV84" s="73"/>
      <c r="QW84" s="73"/>
      <c r="QX84" s="73"/>
      <c r="QY84" s="73"/>
      <c r="QZ84" s="73"/>
      <c r="RA84" s="73"/>
      <c r="RB84" s="73"/>
      <c r="RC84" s="73"/>
      <c r="RD84" s="73"/>
      <c r="RE84" s="73"/>
      <c r="RF84" s="73"/>
      <c r="RG84" s="73"/>
      <c r="RH84" s="73"/>
      <c r="RI84" s="73"/>
      <c r="RJ84" s="73"/>
      <c r="RK84" s="73"/>
      <c r="RL84" s="73"/>
      <c r="RM84" s="73"/>
      <c r="RN84" s="73"/>
      <c r="RO84" s="73"/>
      <c r="RP84" s="73"/>
      <c r="RQ84" s="73"/>
      <c r="RR84" s="73"/>
      <c r="RS84" s="73"/>
      <c r="RT84" s="73"/>
      <c r="RU84" s="73"/>
      <c r="RV84" s="73"/>
      <c r="RW84" s="73"/>
      <c r="RX84" s="73"/>
      <c r="RY84" s="73"/>
      <c r="RZ84" s="73"/>
      <c r="SA84" s="73"/>
      <c r="SB84" s="73"/>
      <c r="SC84" s="73"/>
      <c r="SD84" s="73"/>
      <c r="SE84" s="73"/>
      <c r="SF84" s="73"/>
      <c r="SG84" s="73"/>
      <c r="SH84" s="73"/>
      <c r="SI84" s="73"/>
      <c r="SJ84" s="73"/>
      <c r="SK84" s="73"/>
      <c r="SL84" s="73"/>
      <c r="SM84" s="73"/>
      <c r="SN84" s="73"/>
      <c r="SO84" s="73"/>
      <c r="SP84" s="73"/>
      <c r="SQ84" s="73"/>
      <c r="SR84" s="73"/>
      <c r="SS84" s="73"/>
      <c r="ST84" s="73"/>
      <c r="SU84" s="73"/>
      <c r="SV84" s="73"/>
      <c r="SW84" s="73"/>
      <c r="SX84" s="73"/>
      <c r="SY84" s="73"/>
      <c r="SZ84" s="73"/>
      <c r="TA84" s="73"/>
      <c r="TB84" s="73"/>
      <c r="TC84" s="73"/>
      <c r="TD84" s="73"/>
      <c r="TE84" s="73"/>
      <c r="TF84" s="73"/>
      <c r="TG84" s="73"/>
      <c r="TH84" s="73"/>
      <c r="TI84" s="73"/>
      <c r="TJ84" s="73"/>
      <c r="TK84" s="73"/>
      <c r="TL84" s="73"/>
      <c r="TM84" s="73"/>
      <c r="TN84" s="73"/>
      <c r="TO84" s="73"/>
      <c r="TP84" s="73"/>
      <c r="TQ84" s="73"/>
      <c r="TR84" s="73"/>
      <c r="TS84" s="73"/>
      <c r="TT84" s="73"/>
      <c r="TU84" s="73"/>
      <c r="TV84" s="73"/>
      <c r="TW84" s="73"/>
      <c r="TX84" s="73"/>
      <c r="TY84" s="73"/>
      <c r="TZ84" s="73"/>
      <c r="UA84" s="73"/>
      <c r="UB84" s="73"/>
      <c r="UC84" s="73"/>
      <c r="UD84" s="73"/>
      <c r="UE84" s="73"/>
      <c r="UF84" s="73"/>
      <c r="UG84" s="73"/>
      <c r="UH84" s="73"/>
      <c r="UI84" s="73"/>
      <c r="UJ84" s="73"/>
      <c r="UK84" s="73"/>
      <c r="UL84" s="73"/>
      <c r="UM84" s="73"/>
      <c r="UN84" s="73"/>
      <c r="UO84" s="73"/>
      <c r="UP84" s="73"/>
      <c r="UQ84" s="73"/>
      <c r="UR84" s="73"/>
      <c r="US84" s="73"/>
      <c r="UT84" s="73"/>
      <c r="UU84" s="73"/>
      <c r="UV84" s="73"/>
      <c r="UW84" s="73"/>
      <c r="UX84" s="73"/>
      <c r="UY84" s="73"/>
      <c r="UZ84" s="73"/>
      <c r="VA84" s="73"/>
      <c r="VB84" s="73"/>
      <c r="VC84" s="73"/>
      <c r="VD84" s="73"/>
      <c r="VE84" s="73"/>
      <c r="VF84" s="73"/>
      <c r="VG84" s="73"/>
      <c r="VH84" s="73"/>
      <c r="VI84" s="73"/>
      <c r="VJ84" s="73"/>
      <c r="VK84" s="73"/>
      <c r="VL84" s="73"/>
      <c r="VM84" s="73"/>
      <c r="VN84" s="73"/>
      <c r="VO84" s="73"/>
      <c r="VP84" s="73"/>
      <c r="VQ84" s="73"/>
      <c r="VR84" s="73"/>
      <c r="VS84" s="73"/>
      <c r="VT84" s="73"/>
      <c r="VU84" s="73"/>
      <c r="VV84" s="73"/>
      <c r="VW84" s="73"/>
      <c r="VX84" s="73"/>
      <c r="VY84" s="73"/>
      <c r="VZ84" s="73"/>
      <c r="WA84" s="73"/>
      <c r="WB84" s="73"/>
      <c r="WC84" s="73"/>
      <c r="WD84" s="73"/>
      <c r="WE84" s="73"/>
      <c r="WF84" s="73"/>
      <c r="WG84" s="73"/>
      <c r="WH84" s="73"/>
      <c r="WI84" s="73"/>
      <c r="WJ84" s="73"/>
      <c r="WK84" s="73"/>
      <c r="WL84" s="73"/>
      <c r="WM84" s="73"/>
      <c r="WN84" s="73"/>
      <c r="WO84" s="73"/>
      <c r="WP84" s="73"/>
      <c r="WQ84" s="73"/>
      <c r="WR84" s="73"/>
      <c r="WS84" s="73"/>
      <c r="WT84" s="73"/>
      <c r="WU84" s="73"/>
      <c r="WV84" s="73"/>
      <c r="WW84" s="73"/>
      <c r="WX84" s="73"/>
      <c r="WY84" s="73"/>
      <c r="WZ84" s="73"/>
      <c r="XA84" s="73"/>
      <c r="XB84" s="73"/>
      <c r="XC84" s="73"/>
      <c r="XD84" s="73"/>
      <c r="XE84" s="73"/>
      <c r="XF84" s="73"/>
      <c r="XG84" s="73"/>
      <c r="XH84" s="73"/>
      <c r="XI84" s="73"/>
      <c r="XJ84" s="73"/>
      <c r="XK84" s="73"/>
      <c r="XL84" s="73"/>
      <c r="XM84" s="73"/>
      <c r="XN84" s="73"/>
      <c r="XO84" s="73"/>
      <c r="XP84" s="73"/>
      <c r="XQ84" s="73"/>
      <c r="XR84" s="73"/>
      <c r="XS84" s="73"/>
      <c r="XT84" s="73"/>
      <c r="XU84" s="73"/>
      <c r="XV84" s="73"/>
      <c r="XW84" s="73"/>
      <c r="XX84" s="73"/>
      <c r="XY84" s="73"/>
      <c r="XZ84" s="73"/>
      <c r="YA84" s="73"/>
      <c r="YB84" s="73"/>
      <c r="YC84" s="73"/>
      <c r="YD84" s="73"/>
      <c r="YE84" s="73"/>
      <c r="YF84" s="73"/>
      <c r="YG84" s="73"/>
      <c r="YH84" s="73"/>
      <c r="YI84" s="73"/>
      <c r="YJ84" s="73"/>
      <c r="YK84" s="73"/>
      <c r="YL84" s="73"/>
      <c r="YM84" s="73"/>
      <c r="YN84" s="73"/>
      <c r="YO84" s="73"/>
      <c r="YP84" s="73"/>
      <c r="YQ84" s="73"/>
      <c r="YR84" s="73"/>
      <c r="YS84" s="73"/>
      <c r="YT84" s="73"/>
      <c r="YU84" s="73"/>
      <c r="YV84" s="73"/>
      <c r="YW84" s="73"/>
      <c r="YX84" s="73"/>
      <c r="YY84" s="73"/>
      <c r="YZ84" s="73"/>
      <c r="ZA84" s="73"/>
      <c r="ZB84" s="73"/>
      <c r="ZC84" s="73"/>
      <c r="ZD84" s="73"/>
      <c r="ZE84" s="73"/>
      <c r="ZF84" s="73"/>
      <c r="ZG84" s="73"/>
      <c r="ZH84" s="73"/>
      <c r="ZI84" s="73"/>
      <c r="ZJ84" s="73"/>
      <c r="ZK84" s="73"/>
      <c r="ZL84" s="73"/>
      <c r="ZM84" s="73"/>
      <c r="ZN84" s="73"/>
      <c r="ZO84" s="73"/>
      <c r="ZP84" s="73"/>
      <c r="ZQ84" s="73"/>
      <c r="ZR84" s="73"/>
      <c r="ZS84" s="73"/>
      <c r="ZT84" s="73"/>
      <c r="ZU84" s="73"/>
      <c r="ZV84" s="73"/>
      <c r="ZW84" s="73"/>
      <c r="ZX84" s="73"/>
      <c r="ZY84" s="73"/>
      <c r="ZZ84" s="73"/>
      <c r="AAA84" s="73"/>
      <c r="AAB84" s="73"/>
      <c r="AAC84" s="73"/>
      <c r="AAD84" s="73"/>
      <c r="AAE84" s="73"/>
      <c r="AAF84" s="73"/>
      <c r="AAG84" s="73"/>
      <c r="AAH84" s="73"/>
      <c r="AAI84" s="73"/>
      <c r="AAJ84" s="73"/>
      <c r="AAK84" s="73"/>
      <c r="AAL84" s="73"/>
      <c r="AAM84" s="73"/>
      <c r="AAN84" s="73"/>
      <c r="AAO84" s="73"/>
      <c r="AAP84" s="73"/>
      <c r="AAQ84" s="73"/>
      <c r="AAR84" s="73"/>
      <c r="AAS84" s="73"/>
      <c r="AAT84" s="73"/>
      <c r="AAU84" s="73"/>
      <c r="AAV84" s="73"/>
      <c r="AAW84" s="73"/>
      <c r="AAX84" s="73"/>
      <c r="AAY84" s="73"/>
      <c r="AAZ84" s="73"/>
      <c r="ABA84" s="73"/>
      <c r="ABB84" s="73"/>
      <c r="ABC84" s="73"/>
      <c r="ABD84" s="73"/>
      <c r="ABE84" s="73"/>
      <c r="ABF84" s="73"/>
      <c r="ABG84" s="73"/>
      <c r="ABH84" s="73"/>
      <c r="ABI84" s="73"/>
      <c r="ABJ84" s="73"/>
      <c r="ABK84" s="73"/>
      <c r="ABL84" s="73"/>
      <c r="ABM84" s="73"/>
      <c r="ABN84" s="73"/>
      <c r="ABO84" s="73"/>
      <c r="ABP84" s="73"/>
      <c r="ABQ84" s="73"/>
      <c r="ABR84" s="73"/>
      <c r="ABS84" s="73"/>
      <c r="ABT84" s="73"/>
      <c r="ABU84" s="73"/>
      <c r="ABV84" s="73"/>
      <c r="ABW84" s="73"/>
      <c r="ABX84" s="73"/>
      <c r="ABY84" s="73"/>
      <c r="ABZ84" s="73"/>
      <c r="ACA84" s="73"/>
      <c r="ACB84" s="73"/>
      <c r="ACC84" s="73"/>
      <c r="ACD84" s="73"/>
      <c r="ACE84" s="73"/>
      <c r="ACF84" s="73"/>
      <c r="ACG84" s="73"/>
      <c r="ACH84" s="73"/>
      <c r="ACI84" s="73"/>
      <c r="ACJ84" s="73"/>
      <c r="ACK84" s="73"/>
      <c r="ACL84" s="73"/>
      <c r="ACM84" s="73"/>
      <c r="ACN84" s="73"/>
      <c r="ACO84" s="73"/>
      <c r="ACP84" s="73"/>
      <c r="ACQ84" s="73"/>
      <c r="ACR84" s="73"/>
      <c r="ACS84" s="73"/>
      <c r="ACT84" s="73"/>
      <c r="ACU84" s="73"/>
      <c r="ACV84" s="73"/>
      <c r="ACW84" s="73"/>
      <c r="ACX84" s="73"/>
      <c r="ACY84" s="73"/>
      <c r="ACZ84" s="73"/>
      <c r="ADA84" s="73"/>
      <c r="ADB84" s="73"/>
      <c r="ADC84" s="73"/>
      <c r="ADD84" s="73"/>
      <c r="ADE84" s="73"/>
      <c r="ADF84" s="73"/>
      <c r="ADG84" s="73"/>
      <c r="ADH84" s="73"/>
      <c r="ADI84" s="73"/>
      <c r="ADJ84" s="73"/>
      <c r="ADK84" s="73"/>
      <c r="ADL84" s="73"/>
      <c r="ADM84" s="73"/>
      <c r="ADN84" s="73"/>
      <c r="ADO84" s="73"/>
      <c r="ADP84" s="73"/>
      <c r="ADQ84" s="73"/>
      <c r="ADR84" s="73"/>
      <c r="ADS84" s="73"/>
      <c r="ADT84" s="73"/>
      <c r="ADU84" s="73"/>
      <c r="ADV84" s="73"/>
      <c r="ADW84" s="73"/>
      <c r="ADX84" s="73"/>
      <c r="ADY84" s="73"/>
      <c r="ADZ84" s="73"/>
      <c r="AEA84" s="73"/>
      <c r="AEB84" s="73"/>
      <c r="AEC84" s="73"/>
      <c r="AED84" s="73"/>
      <c r="AEE84" s="73"/>
      <c r="AEF84" s="73"/>
      <c r="AEG84" s="73"/>
      <c r="AEH84" s="73"/>
      <c r="AEI84" s="73"/>
      <c r="AEJ84" s="73"/>
      <c r="AEK84" s="73"/>
      <c r="AEL84" s="73"/>
      <c r="AEM84" s="73"/>
      <c r="AEN84" s="73"/>
      <c r="AEO84" s="73"/>
      <c r="AEP84" s="73"/>
      <c r="AEQ84" s="73"/>
      <c r="AER84" s="73"/>
      <c r="AES84" s="73"/>
      <c r="AET84" s="73"/>
      <c r="AEU84" s="73"/>
      <c r="AEV84" s="73"/>
      <c r="AEW84" s="73"/>
      <c r="AEX84" s="73"/>
      <c r="AEY84" s="73"/>
      <c r="AEZ84" s="73"/>
      <c r="AFA84" s="73"/>
      <c r="AFB84" s="73"/>
      <c r="AFC84" s="73"/>
      <c r="AFD84" s="73"/>
      <c r="AFE84" s="73"/>
      <c r="AFF84" s="73"/>
      <c r="AFG84" s="73"/>
      <c r="AFH84" s="73"/>
      <c r="AFI84" s="73"/>
      <c r="AFJ84" s="73"/>
      <c r="AFK84" s="73"/>
      <c r="AFL84" s="73"/>
      <c r="AFM84" s="73"/>
      <c r="AFN84" s="73"/>
      <c r="AFO84" s="73"/>
      <c r="AFP84" s="73"/>
      <c r="AFQ84" s="73"/>
      <c r="AFR84" s="73"/>
      <c r="AFS84" s="73"/>
      <c r="AFT84" s="73"/>
      <c r="AFU84" s="73"/>
      <c r="AFV84" s="73"/>
      <c r="AFW84" s="73"/>
      <c r="AFX84" s="73"/>
      <c r="AFY84" s="73"/>
      <c r="AFZ84" s="73"/>
      <c r="AGA84" s="73"/>
      <c r="AGB84" s="73"/>
      <c r="AGC84" s="73"/>
      <c r="AGD84" s="73"/>
      <c r="AGE84" s="73"/>
      <c r="AGF84" s="73"/>
      <c r="AGG84" s="73"/>
      <c r="AGH84" s="73"/>
      <c r="AGI84" s="73"/>
      <c r="AGJ84" s="73"/>
      <c r="AGK84" s="73"/>
      <c r="AGL84" s="73"/>
      <c r="AGM84" s="73"/>
      <c r="AGN84" s="73"/>
      <c r="AGO84" s="73"/>
      <c r="AGP84" s="73"/>
      <c r="AGQ84" s="73"/>
      <c r="AGR84" s="73"/>
      <c r="AGS84" s="73"/>
      <c r="AGT84" s="73"/>
      <c r="AGU84" s="73"/>
      <c r="AGV84" s="73"/>
      <c r="AGW84" s="73"/>
      <c r="AGX84" s="73"/>
      <c r="AGY84" s="73"/>
      <c r="AGZ84" s="73"/>
      <c r="AHA84" s="73"/>
      <c r="AHB84" s="73"/>
      <c r="AHC84" s="73"/>
      <c r="AHD84" s="73"/>
      <c r="AHE84" s="73"/>
      <c r="AHF84" s="73"/>
      <c r="AHG84" s="73"/>
      <c r="AHH84" s="73"/>
      <c r="AHI84" s="73"/>
      <c r="AHJ84" s="73"/>
      <c r="AHK84" s="73"/>
      <c r="AHL84" s="73"/>
      <c r="AHM84" s="73"/>
      <c r="AHN84" s="73"/>
      <c r="AHO84" s="73"/>
      <c r="AHP84" s="73"/>
      <c r="AHQ84" s="73"/>
      <c r="AHR84" s="73"/>
      <c r="AHS84" s="73"/>
      <c r="AHT84" s="73"/>
      <c r="AHU84" s="73"/>
      <c r="AHV84" s="73"/>
      <c r="AHW84" s="73"/>
      <c r="AHX84" s="73"/>
      <c r="AHY84" s="73"/>
      <c r="AHZ84" s="73"/>
      <c r="AIA84" s="73"/>
      <c r="AIB84" s="73"/>
      <c r="AIC84" s="73"/>
      <c r="AID84" s="73"/>
      <c r="AIE84" s="73"/>
      <c r="AIF84" s="73"/>
      <c r="AIG84" s="73"/>
      <c r="AIH84" s="73"/>
      <c r="AII84" s="73"/>
      <c r="AIJ84" s="73"/>
      <c r="AIK84" s="73"/>
      <c r="AIL84" s="73"/>
      <c r="AIM84" s="73"/>
      <c r="AIN84" s="73"/>
      <c r="AIO84" s="73"/>
      <c r="AIP84" s="73"/>
      <c r="AIQ84" s="73"/>
      <c r="AIR84" s="73"/>
      <c r="AIS84" s="73"/>
      <c r="AIT84" s="73"/>
      <c r="AIU84" s="73"/>
      <c r="AIV84" s="73"/>
      <c r="AIW84" s="73"/>
      <c r="AIX84" s="73"/>
      <c r="AIY84" s="73"/>
      <c r="AIZ84" s="73"/>
      <c r="AJA84" s="73"/>
      <c r="AJB84" s="73"/>
      <c r="AJC84" s="73"/>
      <c r="AJD84" s="73"/>
      <c r="AJE84" s="73"/>
      <c r="AJF84" s="73"/>
      <c r="AJG84" s="73"/>
      <c r="AJH84" s="73"/>
      <c r="AJI84" s="73"/>
      <c r="AJJ84" s="73"/>
      <c r="AJK84" s="73"/>
      <c r="AJL84" s="73"/>
      <c r="AJM84" s="73"/>
      <c r="AJN84" s="73"/>
      <c r="AJO84" s="73"/>
      <c r="AJP84" s="73"/>
      <c r="AJQ84" s="73"/>
      <c r="AJR84" s="73"/>
      <c r="AJS84" s="73"/>
      <c r="AJT84" s="73"/>
      <c r="AJU84" s="73"/>
      <c r="AJV84" s="73"/>
      <c r="AJW84" s="73"/>
      <c r="AJX84" s="73"/>
      <c r="AJY84" s="73"/>
      <c r="AJZ84" s="73"/>
      <c r="AKA84" s="73"/>
      <c r="AKB84" s="73"/>
      <c r="AKC84" s="73"/>
      <c r="AKD84" s="73"/>
      <c r="AKE84" s="73"/>
      <c r="AKF84" s="73"/>
      <c r="AKG84" s="73"/>
      <c r="AKH84" s="73"/>
      <c r="AKI84" s="73"/>
      <c r="AKJ84" s="73"/>
      <c r="AKK84" s="73"/>
      <c r="AKL84" s="73"/>
      <c r="AKM84" s="73"/>
      <c r="AKN84" s="73"/>
      <c r="AKO84" s="73"/>
      <c r="AKP84" s="73"/>
      <c r="AKQ84" s="73"/>
      <c r="AKR84" s="73"/>
      <c r="AKS84" s="73"/>
      <c r="AKT84" s="73"/>
      <c r="AKU84" s="73"/>
      <c r="AKV84" s="73"/>
      <c r="AKW84" s="73"/>
      <c r="AKX84" s="73"/>
      <c r="AKY84" s="73"/>
      <c r="AKZ84" s="73"/>
      <c r="ALA84" s="73"/>
      <c r="ALB84" s="73"/>
      <c r="ALC84" s="73"/>
      <c r="ALD84" s="73"/>
      <c r="ALE84" s="73"/>
      <c r="ALF84" s="73"/>
      <c r="ALG84" s="73"/>
      <c r="ALH84" s="73"/>
      <c r="ALI84" s="73"/>
      <c r="ALJ84" s="73"/>
      <c r="ALK84" s="73"/>
      <c r="ALL84" s="73"/>
      <c r="ALM84" s="73"/>
      <c r="ALN84" s="73"/>
      <c r="ALO84" s="73"/>
      <c r="ALP84" s="73"/>
      <c r="ALQ84" s="73"/>
      <c r="ALR84" s="73"/>
      <c r="ALS84" s="73"/>
      <c r="ALT84" s="73"/>
      <c r="ALU84" s="73"/>
      <c r="ALV84" s="73"/>
      <c r="ALW84" s="73"/>
      <c r="ALX84" s="73"/>
      <c r="ALY84" s="73"/>
      <c r="ALZ84" s="73"/>
      <c r="AMA84" s="73"/>
      <c r="AMB84" s="73"/>
      <c r="AMC84" s="73"/>
      <c r="AMD84" s="73"/>
      <c r="AME84" s="73"/>
      <c r="AMF84" s="73"/>
      <c r="AMG84" s="73"/>
      <c r="AMH84" s="73"/>
      <c r="AMI84" s="73"/>
      <c r="AMJ84" s="73"/>
    </row>
    <row r="85" spans="1:1024" ht="14.45" customHeight="1" x14ac:dyDescent="0.25">
      <c r="A85" s="67">
        <v>5652</v>
      </c>
      <c r="B85" s="67"/>
      <c r="C85" s="70" t="s">
        <v>237</v>
      </c>
      <c r="D85" s="61" t="s">
        <v>339</v>
      </c>
      <c r="E85" s="85">
        <v>41504</v>
      </c>
      <c r="F85" s="67" t="s">
        <v>259</v>
      </c>
      <c r="G85" s="67"/>
      <c r="H85" s="61" t="s">
        <v>355</v>
      </c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73"/>
      <c r="AO85" s="73"/>
      <c r="AP85" s="73"/>
      <c r="AQ85" s="73"/>
      <c r="AR85" s="73"/>
      <c r="AS85" s="73"/>
      <c r="AT85" s="73"/>
      <c r="AU85" s="73"/>
      <c r="AV85" s="73"/>
      <c r="AW85" s="73"/>
      <c r="AX85" s="73"/>
      <c r="AY85" s="73"/>
      <c r="AZ85" s="73"/>
      <c r="BA85" s="73"/>
      <c r="BB85" s="73"/>
      <c r="BC85" s="73"/>
      <c r="BD85" s="73"/>
      <c r="BE85" s="73"/>
      <c r="BF85" s="73"/>
      <c r="BG85" s="73"/>
      <c r="BH85" s="73"/>
      <c r="BI85" s="73"/>
      <c r="BJ85" s="73"/>
      <c r="BK85" s="73"/>
      <c r="BL85" s="73"/>
      <c r="BM85" s="73"/>
      <c r="BN85" s="73"/>
      <c r="BO85" s="73"/>
      <c r="BP85" s="73"/>
      <c r="BQ85" s="73"/>
      <c r="BR85" s="73"/>
      <c r="BS85" s="73"/>
      <c r="BT85" s="73"/>
      <c r="BU85" s="73"/>
      <c r="BV85" s="73"/>
      <c r="BW85" s="73"/>
      <c r="BX85" s="73"/>
      <c r="BY85" s="73"/>
      <c r="BZ85" s="73"/>
      <c r="CA85" s="73"/>
      <c r="CB85" s="73"/>
      <c r="CC85" s="73"/>
      <c r="CD85" s="73"/>
      <c r="CE85" s="73"/>
      <c r="CF85" s="73"/>
      <c r="CG85" s="73"/>
      <c r="CH85" s="73"/>
      <c r="CI85" s="73"/>
      <c r="CJ85" s="73"/>
      <c r="CK85" s="73"/>
      <c r="CL85" s="73"/>
      <c r="CM85" s="73"/>
      <c r="CN85" s="73"/>
      <c r="CO85" s="73"/>
      <c r="CP85" s="73"/>
      <c r="CQ85" s="73"/>
      <c r="CR85" s="73"/>
      <c r="CS85" s="73"/>
      <c r="CT85" s="73"/>
      <c r="CU85" s="73"/>
      <c r="CV85" s="73"/>
      <c r="CW85" s="73"/>
      <c r="CX85" s="73"/>
      <c r="CY85" s="73"/>
      <c r="CZ85" s="73"/>
      <c r="DA85" s="73"/>
      <c r="DB85" s="73"/>
      <c r="DC85" s="73"/>
      <c r="DD85" s="73"/>
      <c r="DE85" s="73"/>
      <c r="DF85" s="73"/>
      <c r="DG85" s="73"/>
      <c r="DH85" s="73"/>
      <c r="DI85" s="73"/>
      <c r="DJ85" s="73"/>
      <c r="DK85" s="73"/>
      <c r="DL85" s="73"/>
      <c r="DM85" s="73"/>
      <c r="DN85" s="73"/>
      <c r="DO85" s="73"/>
      <c r="DP85" s="73"/>
      <c r="DQ85" s="73"/>
      <c r="DR85" s="73"/>
      <c r="DS85" s="73"/>
      <c r="DT85" s="73"/>
      <c r="DU85" s="73"/>
      <c r="DV85" s="73"/>
      <c r="DW85" s="73"/>
      <c r="DX85" s="73"/>
      <c r="DY85" s="73"/>
      <c r="DZ85" s="73"/>
      <c r="EA85" s="73"/>
      <c r="EB85" s="73"/>
      <c r="EC85" s="73"/>
      <c r="ED85" s="73"/>
      <c r="EE85" s="73"/>
      <c r="EF85" s="73"/>
      <c r="EG85" s="73"/>
      <c r="EH85" s="73"/>
      <c r="EI85" s="73"/>
      <c r="EJ85" s="73"/>
      <c r="EK85" s="73"/>
      <c r="EL85" s="73"/>
      <c r="EM85" s="73"/>
      <c r="EN85" s="73"/>
      <c r="EO85" s="73"/>
      <c r="EP85" s="73"/>
      <c r="EQ85" s="73"/>
      <c r="ER85" s="73"/>
      <c r="ES85" s="73"/>
      <c r="ET85" s="73"/>
      <c r="EU85" s="73"/>
      <c r="EV85" s="73"/>
      <c r="EW85" s="73"/>
      <c r="EX85" s="73"/>
      <c r="EY85" s="73"/>
      <c r="EZ85" s="73"/>
      <c r="FA85" s="73"/>
      <c r="FB85" s="73"/>
      <c r="FC85" s="73"/>
      <c r="FD85" s="73"/>
      <c r="FE85" s="73"/>
      <c r="FF85" s="73"/>
      <c r="FG85" s="73"/>
      <c r="FH85" s="73"/>
      <c r="FI85" s="73"/>
      <c r="FJ85" s="73"/>
      <c r="FK85" s="73"/>
      <c r="FL85" s="73"/>
      <c r="FM85" s="73"/>
      <c r="FN85" s="73"/>
      <c r="FO85" s="73"/>
      <c r="FP85" s="73"/>
      <c r="FQ85" s="73"/>
      <c r="FR85" s="73"/>
      <c r="FS85" s="73"/>
      <c r="FT85" s="73"/>
      <c r="FU85" s="73"/>
      <c r="FV85" s="73"/>
      <c r="FW85" s="73"/>
      <c r="FX85" s="73"/>
      <c r="FY85" s="73"/>
      <c r="FZ85" s="73"/>
      <c r="GA85" s="73"/>
      <c r="GB85" s="73"/>
      <c r="GC85" s="73"/>
      <c r="GD85" s="73"/>
      <c r="GE85" s="73"/>
      <c r="GF85" s="73"/>
      <c r="GG85" s="73"/>
      <c r="GH85" s="73"/>
      <c r="GI85" s="73"/>
      <c r="GJ85" s="73"/>
      <c r="GK85" s="73"/>
      <c r="GL85" s="73"/>
      <c r="GM85" s="73"/>
      <c r="GN85" s="73"/>
      <c r="GO85" s="73"/>
      <c r="GP85" s="73"/>
      <c r="GQ85" s="73"/>
      <c r="GR85" s="73"/>
      <c r="GS85" s="73"/>
      <c r="GT85" s="73"/>
      <c r="GU85" s="73"/>
      <c r="GV85" s="73"/>
      <c r="GW85" s="73"/>
      <c r="GX85" s="73"/>
      <c r="GY85" s="73"/>
      <c r="GZ85" s="73"/>
      <c r="HA85" s="73"/>
      <c r="HB85" s="73"/>
      <c r="HC85" s="73"/>
      <c r="HD85" s="73"/>
      <c r="HE85" s="73"/>
      <c r="HF85" s="73"/>
      <c r="HG85" s="73"/>
      <c r="HH85" s="73"/>
      <c r="HI85" s="73"/>
      <c r="HJ85" s="73"/>
      <c r="HK85" s="73"/>
      <c r="HL85" s="73"/>
      <c r="HM85" s="73"/>
      <c r="HN85" s="73"/>
      <c r="HO85" s="73"/>
      <c r="HP85" s="73"/>
      <c r="HQ85" s="73"/>
      <c r="HR85" s="73"/>
      <c r="HS85" s="73"/>
      <c r="HT85" s="73"/>
      <c r="HU85" s="73"/>
      <c r="HV85" s="73"/>
      <c r="HW85" s="73"/>
      <c r="HX85" s="73"/>
      <c r="HY85" s="73"/>
      <c r="HZ85" s="73"/>
      <c r="IA85" s="73"/>
      <c r="IB85" s="73"/>
      <c r="IC85" s="73"/>
      <c r="ID85" s="73"/>
      <c r="IE85" s="73"/>
      <c r="IF85" s="73"/>
      <c r="IG85" s="73"/>
      <c r="IH85" s="73"/>
      <c r="II85" s="73"/>
      <c r="IJ85" s="73"/>
      <c r="IK85" s="73"/>
      <c r="IL85" s="73"/>
      <c r="IM85" s="73"/>
      <c r="IN85" s="73"/>
      <c r="IO85" s="73"/>
      <c r="IP85" s="73"/>
      <c r="IQ85" s="73"/>
      <c r="IR85" s="73"/>
      <c r="IS85" s="73"/>
      <c r="IT85" s="73"/>
      <c r="IU85" s="73"/>
      <c r="IV85" s="73"/>
      <c r="IW85" s="73"/>
      <c r="IX85" s="73"/>
      <c r="IY85" s="73"/>
      <c r="IZ85" s="73"/>
      <c r="JA85" s="73"/>
      <c r="JB85" s="73"/>
      <c r="JC85" s="73"/>
      <c r="JD85" s="73"/>
      <c r="JE85" s="73"/>
      <c r="JF85" s="73"/>
      <c r="JG85" s="73"/>
      <c r="JH85" s="73"/>
      <c r="JI85" s="73"/>
      <c r="JJ85" s="73"/>
      <c r="JK85" s="73"/>
      <c r="JL85" s="73"/>
      <c r="JM85" s="73"/>
      <c r="JN85" s="73"/>
      <c r="JO85" s="73"/>
      <c r="JP85" s="73"/>
      <c r="JQ85" s="73"/>
      <c r="JR85" s="73"/>
      <c r="JS85" s="73"/>
      <c r="JT85" s="73"/>
      <c r="JU85" s="73"/>
      <c r="JV85" s="73"/>
      <c r="JW85" s="73"/>
      <c r="JX85" s="73"/>
      <c r="JY85" s="73"/>
      <c r="JZ85" s="73"/>
      <c r="KA85" s="73"/>
      <c r="KB85" s="73"/>
      <c r="KC85" s="73"/>
      <c r="KD85" s="73"/>
      <c r="KE85" s="73"/>
      <c r="KF85" s="73"/>
      <c r="KG85" s="73"/>
      <c r="KH85" s="73"/>
      <c r="KI85" s="73"/>
      <c r="KJ85" s="73"/>
      <c r="KK85" s="73"/>
      <c r="KL85" s="73"/>
      <c r="KM85" s="73"/>
      <c r="KN85" s="73"/>
      <c r="KO85" s="73"/>
      <c r="KP85" s="73"/>
      <c r="KQ85" s="73"/>
      <c r="KR85" s="73"/>
      <c r="KS85" s="73"/>
      <c r="KT85" s="73"/>
      <c r="KU85" s="73"/>
      <c r="KV85" s="73"/>
      <c r="KW85" s="73"/>
      <c r="KX85" s="73"/>
      <c r="KY85" s="73"/>
      <c r="KZ85" s="73"/>
      <c r="LA85" s="73"/>
      <c r="LB85" s="73"/>
      <c r="LC85" s="73"/>
      <c r="LD85" s="73"/>
      <c r="LE85" s="73"/>
      <c r="LF85" s="73"/>
      <c r="LG85" s="73"/>
      <c r="LH85" s="73"/>
      <c r="LI85" s="73"/>
      <c r="LJ85" s="73"/>
      <c r="LK85" s="73"/>
      <c r="LL85" s="73"/>
      <c r="LM85" s="73"/>
      <c r="LN85" s="73"/>
      <c r="LO85" s="73"/>
      <c r="LP85" s="73"/>
      <c r="LQ85" s="73"/>
      <c r="LR85" s="73"/>
      <c r="LS85" s="73"/>
      <c r="LT85" s="73"/>
      <c r="LU85" s="73"/>
      <c r="LV85" s="73"/>
      <c r="LW85" s="73"/>
      <c r="LX85" s="73"/>
      <c r="LY85" s="73"/>
      <c r="LZ85" s="73"/>
      <c r="MA85" s="73"/>
      <c r="MB85" s="73"/>
      <c r="MC85" s="73"/>
      <c r="MD85" s="73"/>
      <c r="ME85" s="73"/>
      <c r="MF85" s="73"/>
      <c r="MG85" s="73"/>
      <c r="MH85" s="73"/>
      <c r="MI85" s="73"/>
      <c r="MJ85" s="73"/>
      <c r="MK85" s="73"/>
      <c r="ML85" s="73"/>
      <c r="MM85" s="73"/>
      <c r="MN85" s="73"/>
      <c r="MO85" s="73"/>
      <c r="MP85" s="73"/>
      <c r="MQ85" s="73"/>
      <c r="MR85" s="73"/>
      <c r="MS85" s="73"/>
      <c r="MT85" s="73"/>
      <c r="MU85" s="73"/>
      <c r="MV85" s="73"/>
      <c r="MW85" s="73"/>
      <c r="MX85" s="73"/>
      <c r="MY85" s="73"/>
      <c r="MZ85" s="73"/>
      <c r="NA85" s="73"/>
      <c r="NB85" s="73"/>
      <c r="NC85" s="73"/>
      <c r="ND85" s="73"/>
      <c r="NE85" s="73"/>
      <c r="NF85" s="73"/>
      <c r="NG85" s="73"/>
      <c r="NH85" s="73"/>
      <c r="NI85" s="73"/>
      <c r="NJ85" s="73"/>
      <c r="NK85" s="73"/>
      <c r="NL85" s="73"/>
      <c r="NM85" s="73"/>
      <c r="NN85" s="73"/>
      <c r="NO85" s="73"/>
      <c r="NP85" s="73"/>
      <c r="NQ85" s="73"/>
      <c r="NR85" s="73"/>
      <c r="NS85" s="73"/>
      <c r="NT85" s="73"/>
      <c r="NU85" s="73"/>
      <c r="NV85" s="73"/>
      <c r="NW85" s="73"/>
      <c r="NX85" s="73"/>
      <c r="NY85" s="73"/>
      <c r="NZ85" s="73"/>
      <c r="OA85" s="73"/>
      <c r="OB85" s="73"/>
      <c r="OC85" s="73"/>
      <c r="OD85" s="73"/>
      <c r="OE85" s="73"/>
      <c r="OF85" s="73"/>
      <c r="OG85" s="73"/>
      <c r="OH85" s="73"/>
      <c r="OI85" s="73"/>
      <c r="OJ85" s="73"/>
      <c r="OK85" s="73"/>
      <c r="OL85" s="73"/>
      <c r="OM85" s="73"/>
      <c r="ON85" s="73"/>
      <c r="OO85" s="73"/>
      <c r="OP85" s="73"/>
      <c r="OQ85" s="73"/>
      <c r="OR85" s="73"/>
      <c r="OS85" s="73"/>
      <c r="OT85" s="73"/>
      <c r="OU85" s="73"/>
      <c r="OV85" s="73"/>
      <c r="OW85" s="73"/>
      <c r="OX85" s="73"/>
      <c r="OY85" s="73"/>
      <c r="OZ85" s="73"/>
      <c r="PA85" s="73"/>
      <c r="PB85" s="73"/>
      <c r="PC85" s="73"/>
      <c r="PD85" s="73"/>
      <c r="PE85" s="73"/>
      <c r="PF85" s="73"/>
      <c r="PG85" s="73"/>
      <c r="PH85" s="73"/>
      <c r="PI85" s="73"/>
      <c r="PJ85" s="73"/>
      <c r="PK85" s="73"/>
      <c r="PL85" s="73"/>
      <c r="PM85" s="73"/>
      <c r="PN85" s="73"/>
      <c r="PO85" s="73"/>
      <c r="PP85" s="73"/>
      <c r="PQ85" s="73"/>
      <c r="PR85" s="73"/>
      <c r="PS85" s="73"/>
      <c r="PT85" s="73"/>
      <c r="PU85" s="73"/>
      <c r="PV85" s="73"/>
      <c r="PW85" s="73"/>
      <c r="PX85" s="73"/>
      <c r="PY85" s="73"/>
      <c r="PZ85" s="73"/>
      <c r="QA85" s="73"/>
      <c r="QB85" s="73"/>
      <c r="QC85" s="73"/>
      <c r="QD85" s="73"/>
      <c r="QE85" s="73"/>
      <c r="QF85" s="73"/>
      <c r="QG85" s="73"/>
      <c r="QH85" s="73"/>
      <c r="QI85" s="73"/>
      <c r="QJ85" s="73"/>
      <c r="QK85" s="73"/>
      <c r="QL85" s="73"/>
      <c r="QM85" s="73"/>
      <c r="QN85" s="73"/>
      <c r="QO85" s="73"/>
      <c r="QP85" s="73"/>
      <c r="QQ85" s="73"/>
      <c r="QR85" s="73"/>
      <c r="QS85" s="73"/>
      <c r="QT85" s="73"/>
      <c r="QU85" s="73"/>
      <c r="QV85" s="73"/>
      <c r="QW85" s="73"/>
      <c r="QX85" s="73"/>
      <c r="QY85" s="73"/>
      <c r="QZ85" s="73"/>
      <c r="RA85" s="73"/>
      <c r="RB85" s="73"/>
      <c r="RC85" s="73"/>
      <c r="RD85" s="73"/>
      <c r="RE85" s="73"/>
      <c r="RF85" s="73"/>
      <c r="RG85" s="73"/>
      <c r="RH85" s="73"/>
      <c r="RI85" s="73"/>
      <c r="RJ85" s="73"/>
      <c r="RK85" s="73"/>
      <c r="RL85" s="73"/>
      <c r="RM85" s="73"/>
      <c r="RN85" s="73"/>
      <c r="RO85" s="73"/>
      <c r="RP85" s="73"/>
      <c r="RQ85" s="73"/>
      <c r="RR85" s="73"/>
      <c r="RS85" s="73"/>
      <c r="RT85" s="73"/>
      <c r="RU85" s="73"/>
      <c r="RV85" s="73"/>
      <c r="RW85" s="73"/>
      <c r="RX85" s="73"/>
      <c r="RY85" s="73"/>
      <c r="RZ85" s="73"/>
      <c r="SA85" s="73"/>
      <c r="SB85" s="73"/>
      <c r="SC85" s="73"/>
      <c r="SD85" s="73"/>
      <c r="SE85" s="73"/>
      <c r="SF85" s="73"/>
      <c r="SG85" s="73"/>
      <c r="SH85" s="73"/>
      <c r="SI85" s="73"/>
      <c r="SJ85" s="73"/>
      <c r="SK85" s="73"/>
      <c r="SL85" s="73"/>
      <c r="SM85" s="73"/>
      <c r="SN85" s="73"/>
      <c r="SO85" s="73"/>
      <c r="SP85" s="73"/>
      <c r="SQ85" s="73"/>
      <c r="SR85" s="73"/>
      <c r="SS85" s="73"/>
      <c r="ST85" s="73"/>
      <c r="SU85" s="73"/>
      <c r="SV85" s="73"/>
      <c r="SW85" s="73"/>
      <c r="SX85" s="73"/>
      <c r="SY85" s="73"/>
      <c r="SZ85" s="73"/>
      <c r="TA85" s="73"/>
      <c r="TB85" s="73"/>
      <c r="TC85" s="73"/>
      <c r="TD85" s="73"/>
      <c r="TE85" s="73"/>
      <c r="TF85" s="73"/>
      <c r="TG85" s="73"/>
      <c r="TH85" s="73"/>
      <c r="TI85" s="73"/>
      <c r="TJ85" s="73"/>
      <c r="TK85" s="73"/>
      <c r="TL85" s="73"/>
      <c r="TM85" s="73"/>
      <c r="TN85" s="73"/>
      <c r="TO85" s="73"/>
      <c r="TP85" s="73"/>
      <c r="TQ85" s="73"/>
      <c r="TR85" s="73"/>
      <c r="TS85" s="73"/>
      <c r="TT85" s="73"/>
      <c r="TU85" s="73"/>
      <c r="TV85" s="73"/>
      <c r="TW85" s="73"/>
      <c r="TX85" s="73"/>
      <c r="TY85" s="73"/>
      <c r="TZ85" s="73"/>
      <c r="UA85" s="73"/>
      <c r="UB85" s="73"/>
      <c r="UC85" s="73"/>
      <c r="UD85" s="73"/>
      <c r="UE85" s="73"/>
      <c r="UF85" s="73"/>
      <c r="UG85" s="73"/>
      <c r="UH85" s="73"/>
      <c r="UI85" s="73"/>
      <c r="UJ85" s="73"/>
      <c r="UK85" s="73"/>
      <c r="UL85" s="73"/>
      <c r="UM85" s="73"/>
      <c r="UN85" s="73"/>
      <c r="UO85" s="73"/>
      <c r="UP85" s="73"/>
      <c r="UQ85" s="73"/>
      <c r="UR85" s="73"/>
      <c r="US85" s="73"/>
      <c r="UT85" s="73"/>
      <c r="UU85" s="73"/>
      <c r="UV85" s="73"/>
      <c r="UW85" s="73"/>
      <c r="UX85" s="73"/>
      <c r="UY85" s="73"/>
      <c r="UZ85" s="73"/>
      <c r="VA85" s="73"/>
      <c r="VB85" s="73"/>
      <c r="VC85" s="73"/>
      <c r="VD85" s="73"/>
      <c r="VE85" s="73"/>
      <c r="VF85" s="73"/>
      <c r="VG85" s="73"/>
      <c r="VH85" s="73"/>
      <c r="VI85" s="73"/>
      <c r="VJ85" s="73"/>
      <c r="VK85" s="73"/>
      <c r="VL85" s="73"/>
      <c r="VM85" s="73"/>
      <c r="VN85" s="73"/>
      <c r="VO85" s="73"/>
      <c r="VP85" s="73"/>
      <c r="VQ85" s="73"/>
      <c r="VR85" s="73"/>
      <c r="VS85" s="73"/>
      <c r="VT85" s="73"/>
      <c r="VU85" s="73"/>
      <c r="VV85" s="73"/>
      <c r="VW85" s="73"/>
      <c r="VX85" s="73"/>
      <c r="VY85" s="73"/>
      <c r="VZ85" s="73"/>
      <c r="WA85" s="73"/>
      <c r="WB85" s="73"/>
      <c r="WC85" s="73"/>
      <c r="WD85" s="73"/>
      <c r="WE85" s="73"/>
      <c r="WF85" s="73"/>
      <c r="WG85" s="73"/>
      <c r="WH85" s="73"/>
      <c r="WI85" s="73"/>
      <c r="WJ85" s="73"/>
      <c r="WK85" s="73"/>
      <c r="WL85" s="73"/>
      <c r="WM85" s="73"/>
      <c r="WN85" s="73"/>
      <c r="WO85" s="73"/>
      <c r="WP85" s="73"/>
      <c r="WQ85" s="73"/>
      <c r="WR85" s="73"/>
      <c r="WS85" s="73"/>
      <c r="WT85" s="73"/>
      <c r="WU85" s="73"/>
      <c r="WV85" s="73"/>
      <c r="WW85" s="73"/>
      <c r="WX85" s="73"/>
      <c r="WY85" s="73"/>
      <c r="WZ85" s="73"/>
      <c r="XA85" s="73"/>
      <c r="XB85" s="73"/>
      <c r="XC85" s="73"/>
      <c r="XD85" s="73"/>
      <c r="XE85" s="73"/>
      <c r="XF85" s="73"/>
      <c r="XG85" s="73"/>
      <c r="XH85" s="73"/>
      <c r="XI85" s="73"/>
      <c r="XJ85" s="73"/>
      <c r="XK85" s="73"/>
      <c r="XL85" s="73"/>
      <c r="XM85" s="73"/>
      <c r="XN85" s="73"/>
      <c r="XO85" s="73"/>
      <c r="XP85" s="73"/>
      <c r="XQ85" s="73"/>
      <c r="XR85" s="73"/>
      <c r="XS85" s="73"/>
      <c r="XT85" s="73"/>
      <c r="XU85" s="73"/>
      <c r="XV85" s="73"/>
      <c r="XW85" s="73"/>
      <c r="XX85" s="73"/>
      <c r="XY85" s="73"/>
      <c r="XZ85" s="73"/>
      <c r="YA85" s="73"/>
      <c r="YB85" s="73"/>
      <c r="YC85" s="73"/>
      <c r="YD85" s="73"/>
      <c r="YE85" s="73"/>
      <c r="YF85" s="73"/>
      <c r="YG85" s="73"/>
      <c r="YH85" s="73"/>
      <c r="YI85" s="73"/>
      <c r="YJ85" s="73"/>
      <c r="YK85" s="73"/>
      <c r="YL85" s="73"/>
      <c r="YM85" s="73"/>
      <c r="YN85" s="73"/>
      <c r="YO85" s="73"/>
      <c r="YP85" s="73"/>
      <c r="YQ85" s="73"/>
      <c r="YR85" s="73"/>
      <c r="YS85" s="73"/>
      <c r="YT85" s="73"/>
      <c r="YU85" s="73"/>
      <c r="YV85" s="73"/>
      <c r="YW85" s="73"/>
      <c r="YX85" s="73"/>
      <c r="YY85" s="73"/>
      <c r="YZ85" s="73"/>
      <c r="ZA85" s="73"/>
      <c r="ZB85" s="73"/>
      <c r="ZC85" s="73"/>
      <c r="ZD85" s="73"/>
      <c r="ZE85" s="73"/>
      <c r="ZF85" s="73"/>
      <c r="ZG85" s="73"/>
      <c r="ZH85" s="73"/>
      <c r="ZI85" s="73"/>
      <c r="ZJ85" s="73"/>
      <c r="ZK85" s="73"/>
      <c r="ZL85" s="73"/>
      <c r="ZM85" s="73"/>
      <c r="ZN85" s="73"/>
      <c r="ZO85" s="73"/>
      <c r="ZP85" s="73"/>
      <c r="ZQ85" s="73"/>
      <c r="ZR85" s="73"/>
      <c r="ZS85" s="73"/>
      <c r="ZT85" s="73"/>
      <c r="ZU85" s="73"/>
      <c r="ZV85" s="73"/>
      <c r="ZW85" s="73"/>
      <c r="ZX85" s="73"/>
      <c r="ZY85" s="73"/>
      <c r="ZZ85" s="73"/>
      <c r="AAA85" s="73"/>
      <c r="AAB85" s="73"/>
      <c r="AAC85" s="73"/>
      <c r="AAD85" s="73"/>
      <c r="AAE85" s="73"/>
      <c r="AAF85" s="73"/>
      <c r="AAG85" s="73"/>
      <c r="AAH85" s="73"/>
      <c r="AAI85" s="73"/>
      <c r="AAJ85" s="73"/>
      <c r="AAK85" s="73"/>
      <c r="AAL85" s="73"/>
      <c r="AAM85" s="73"/>
      <c r="AAN85" s="73"/>
      <c r="AAO85" s="73"/>
      <c r="AAP85" s="73"/>
      <c r="AAQ85" s="73"/>
      <c r="AAR85" s="73"/>
      <c r="AAS85" s="73"/>
      <c r="AAT85" s="73"/>
      <c r="AAU85" s="73"/>
      <c r="AAV85" s="73"/>
      <c r="AAW85" s="73"/>
      <c r="AAX85" s="73"/>
      <c r="AAY85" s="73"/>
      <c r="AAZ85" s="73"/>
      <c r="ABA85" s="73"/>
      <c r="ABB85" s="73"/>
      <c r="ABC85" s="73"/>
      <c r="ABD85" s="73"/>
      <c r="ABE85" s="73"/>
      <c r="ABF85" s="73"/>
      <c r="ABG85" s="73"/>
      <c r="ABH85" s="73"/>
      <c r="ABI85" s="73"/>
      <c r="ABJ85" s="73"/>
      <c r="ABK85" s="73"/>
      <c r="ABL85" s="73"/>
      <c r="ABM85" s="73"/>
      <c r="ABN85" s="73"/>
      <c r="ABO85" s="73"/>
      <c r="ABP85" s="73"/>
      <c r="ABQ85" s="73"/>
      <c r="ABR85" s="73"/>
      <c r="ABS85" s="73"/>
      <c r="ABT85" s="73"/>
      <c r="ABU85" s="73"/>
      <c r="ABV85" s="73"/>
      <c r="ABW85" s="73"/>
      <c r="ABX85" s="73"/>
      <c r="ABY85" s="73"/>
      <c r="ABZ85" s="73"/>
      <c r="ACA85" s="73"/>
      <c r="ACB85" s="73"/>
      <c r="ACC85" s="73"/>
      <c r="ACD85" s="73"/>
      <c r="ACE85" s="73"/>
      <c r="ACF85" s="73"/>
      <c r="ACG85" s="73"/>
      <c r="ACH85" s="73"/>
      <c r="ACI85" s="73"/>
      <c r="ACJ85" s="73"/>
      <c r="ACK85" s="73"/>
      <c r="ACL85" s="73"/>
      <c r="ACM85" s="73"/>
      <c r="ACN85" s="73"/>
      <c r="ACO85" s="73"/>
      <c r="ACP85" s="73"/>
      <c r="ACQ85" s="73"/>
      <c r="ACR85" s="73"/>
      <c r="ACS85" s="73"/>
      <c r="ACT85" s="73"/>
      <c r="ACU85" s="73"/>
      <c r="ACV85" s="73"/>
      <c r="ACW85" s="73"/>
      <c r="ACX85" s="73"/>
      <c r="ACY85" s="73"/>
      <c r="ACZ85" s="73"/>
      <c r="ADA85" s="73"/>
      <c r="ADB85" s="73"/>
      <c r="ADC85" s="73"/>
      <c r="ADD85" s="73"/>
      <c r="ADE85" s="73"/>
      <c r="ADF85" s="73"/>
      <c r="ADG85" s="73"/>
      <c r="ADH85" s="73"/>
      <c r="ADI85" s="73"/>
      <c r="ADJ85" s="73"/>
      <c r="ADK85" s="73"/>
      <c r="ADL85" s="73"/>
      <c r="ADM85" s="73"/>
      <c r="ADN85" s="73"/>
      <c r="ADO85" s="73"/>
      <c r="ADP85" s="73"/>
      <c r="ADQ85" s="73"/>
      <c r="ADR85" s="73"/>
      <c r="ADS85" s="73"/>
      <c r="ADT85" s="73"/>
      <c r="ADU85" s="73"/>
      <c r="ADV85" s="73"/>
      <c r="ADW85" s="73"/>
      <c r="ADX85" s="73"/>
      <c r="ADY85" s="73"/>
      <c r="ADZ85" s="73"/>
      <c r="AEA85" s="73"/>
      <c r="AEB85" s="73"/>
      <c r="AEC85" s="73"/>
      <c r="AED85" s="73"/>
      <c r="AEE85" s="73"/>
      <c r="AEF85" s="73"/>
      <c r="AEG85" s="73"/>
      <c r="AEH85" s="73"/>
      <c r="AEI85" s="73"/>
      <c r="AEJ85" s="73"/>
      <c r="AEK85" s="73"/>
      <c r="AEL85" s="73"/>
      <c r="AEM85" s="73"/>
      <c r="AEN85" s="73"/>
      <c r="AEO85" s="73"/>
      <c r="AEP85" s="73"/>
      <c r="AEQ85" s="73"/>
      <c r="AER85" s="73"/>
      <c r="AES85" s="73"/>
      <c r="AET85" s="73"/>
      <c r="AEU85" s="73"/>
      <c r="AEV85" s="73"/>
      <c r="AEW85" s="73"/>
      <c r="AEX85" s="73"/>
      <c r="AEY85" s="73"/>
      <c r="AEZ85" s="73"/>
      <c r="AFA85" s="73"/>
      <c r="AFB85" s="73"/>
      <c r="AFC85" s="73"/>
      <c r="AFD85" s="73"/>
      <c r="AFE85" s="73"/>
      <c r="AFF85" s="73"/>
      <c r="AFG85" s="73"/>
      <c r="AFH85" s="73"/>
      <c r="AFI85" s="73"/>
      <c r="AFJ85" s="73"/>
      <c r="AFK85" s="73"/>
      <c r="AFL85" s="73"/>
      <c r="AFM85" s="73"/>
      <c r="AFN85" s="73"/>
      <c r="AFO85" s="73"/>
      <c r="AFP85" s="73"/>
      <c r="AFQ85" s="73"/>
      <c r="AFR85" s="73"/>
      <c r="AFS85" s="73"/>
      <c r="AFT85" s="73"/>
      <c r="AFU85" s="73"/>
      <c r="AFV85" s="73"/>
      <c r="AFW85" s="73"/>
      <c r="AFX85" s="73"/>
      <c r="AFY85" s="73"/>
      <c r="AFZ85" s="73"/>
      <c r="AGA85" s="73"/>
      <c r="AGB85" s="73"/>
      <c r="AGC85" s="73"/>
      <c r="AGD85" s="73"/>
      <c r="AGE85" s="73"/>
      <c r="AGF85" s="73"/>
      <c r="AGG85" s="73"/>
      <c r="AGH85" s="73"/>
      <c r="AGI85" s="73"/>
      <c r="AGJ85" s="73"/>
      <c r="AGK85" s="73"/>
      <c r="AGL85" s="73"/>
      <c r="AGM85" s="73"/>
      <c r="AGN85" s="73"/>
      <c r="AGO85" s="73"/>
      <c r="AGP85" s="73"/>
      <c r="AGQ85" s="73"/>
      <c r="AGR85" s="73"/>
      <c r="AGS85" s="73"/>
      <c r="AGT85" s="73"/>
      <c r="AGU85" s="73"/>
      <c r="AGV85" s="73"/>
      <c r="AGW85" s="73"/>
      <c r="AGX85" s="73"/>
      <c r="AGY85" s="73"/>
      <c r="AGZ85" s="73"/>
      <c r="AHA85" s="73"/>
      <c r="AHB85" s="73"/>
      <c r="AHC85" s="73"/>
      <c r="AHD85" s="73"/>
      <c r="AHE85" s="73"/>
      <c r="AHF85" s="73"/>
      <c r="AHG85" s="73"/>
      <c r="AHH85" s="73"/>
      <c r="AHI85" s="73"/>
      <c r="AHJ85" s="73"/>
      <c r="AHK85" s="73"/>
      <c r="AHL85" s="73"/>
      <c r="AHM85" s="73"/>
      <c r="AHN85" s="73"/>
      <c r="AHO85" s="73"/>
      <c r="AHP85" s="73"/>
      <c r="AHQ85" s="73"/>
      <c r="AHR85" s="73"/>
      <c r="AHS85" s="73"/>
      <c r="AHT85" s="73"/>
      <c r="AHU85" s="73"/>
      <c r="AHV85" s="73"/>
      <c r="AHW85" s="73"/>
      <c r="AHX85" s="73"/>
      <c r="AHY85" s="73"/>
      <c r="AHZ85" s="73"/>
      <c r="AIA85" s="73"/>
      <c r="AIB85" s="73"/>
      <c r="AIC85" s="73"/>
      <c r="AID85" s="73"/>
      <c r="AIE85" s="73"/>
      <c r="AIF85" s="73"/>
      <c r="AIG85" s="73"/>
      <c r="AIH85" s="73"/>
      <c r="AII85" s="73"/>
      <c r="AIJ85" s="73"/>
      <c r="AIK85" s="73"/>
      <c r="AIL85" s="73"/>
      <c r="AIM85" s="73"/>
      <c r="AIN85" s="73"/>
      <c r="AIO85" s="73"/>
      <c r="AIP85" s="73"/>
      <c r="AIQ85" s="73"/>
      <c r="AIR85" s="73"/>
      <c r="AIS85" s="73"/>
      <c r="AIT85" s="73"/>
      <c r="AIU85" s="73"/>
      <c r="AIV85" s="73"/>
      <c r="AIW85" s="73"/>
      <c r="AIX85" s="73"/>
      <c r="AIY85" s="73"/>
      <c r="AIZ85" s="73"/>
      <c r="AJA85" s="73"/>
      <c r="AJB85" s="73"/>
      <c r="AJC85" s="73"/>
      <c r="AJD85" s="73"/>
      <c r="AJE85" s="73"/>
      <c r="AJF85" s="73"/>
      <c r="AJG85" s="73"/>
      <c r="AJH85" s="73"/>
      <c r="AJI85" s="73"/>
      <c r="AJJ85" s="73"/>
      <c r="AJK85" s="73"/>
      <c r="AJL85" s="73"/>
      <c r="AJM85" s="73"/>
      <c r="AJN85" s="73"/>
      <c r="AJO85" s="73"/>
      <c r="AJP85" s="73"/>
      <c r="AJQ85" s="73"/>
      <c r="AJR85" s="73"/>
      <c r="AJS85" s="73"/>
      <c r="AJT85" s="73"/>
      <c r="AJU85" s="73"/>
      <c r="AJV85" s="73"/>
      <c r="AJW85" s="73"/>
      <c r="AJX85" s="73"/>
      <c r="AJY85" s="73"/>
      <c r="AJZ85" s="73"/>
      <c r="AKA85" s="73"/>
      <c r="AKB85" s="73"/>
      <c r="AKC85" s="73"/>
      <c r="AKD85" s="73"/>
      <c r="AKE85" s="73"/>
      <c r="AKF85" s="73"/>
      <c r="AKG85" s="73"/>
      <c r="AKH85" s="73"/>
      <c r="AKI85" s="73"/>
      <c r="AKJ85" s="73"/>
      <c r="AKK85" s="73"/>
      <c r="AKL85" s="73"/>
      <c r="AKM85" s="73"/>
      <c r="AKN85" s="73"/>
      <c r="AKO85" s="73"/>
      <c r="AKP85" s="73"/>
      <c r="AKQ85" s="73"/>
      <c r="AKR85" s="73"/>
      <c r="AKS85" s="73"/>
      <c r="AKT85" s="73"/>
      <c r="AKU85" s="73"/>
      <c r="AKV85" s="73"/>
      <c r="AKW85" s="73"/>
      <c r="AKX85" s="73"/>
      <c r="AKY85" s="73"/>
      <c r="AKZ85" s="73"/>
      <c r="ALA85" s="73"/>
      <c r="ALB85" s="73"/>
      <c r="ALC85" s="73"/>
      <c r="ALD85" s="73"/>
      <c r="ALE85" s="73"/>
      <c r="ALF85" s="73"/>
      <c r="ALG85" s="73"/>
      <c r="ALH85" s="73"/>
      <c r="ALI85" s="73"/>
      <c r="ALJ85" s="73"/>
      <c r="ALK85" s="73"/>
      <c r="ALL85" s="73"/>
      <c r="ALM85" s="73"/>
      <c r="ALN85" s="73"/>
      <c r="ALO85" s="73"/>
      <c r="ALP85" s="73"/>
      <c r="ALQ85" s="73"/>
      <c r="ALR85" s="73"/>
      <c r="ALS85" s="73"/>
      <c r="ALT85" s="73"/>
      <c r="ALU85" s="73"/>
      <c r="ALV85" s="73"/>
      <c r="ALW85" s="73"/>
      <c r="ALX85" s="73"/>
      <c r="ALY85" s="73"/>
      <c r="ALZ85" s="73"/>
      <c r="AMA85" s="73"/>
      <c r="AMB85" s="73"/>
      <c r="AMC85" s="73"/>
      <c r="AMD85" s="73"/>
      <c r="AME85" s="73"/>
      <c r="AMF85" s="73"/>
      <c r="AMG85" s="73"/>
      <c r="AMH85" s="73"/>
      <c r="AMI85" s="73"/>
      <c r="AMJ85" s="73"/>
    </row>
    <row r="86" spans="1:1024" ht="14.45" customHeight="1" x14ac:dyDescent="0.25">
      <c r="A86" s="54">
        <v>5656</v>
      </c>
      <c r="B86" s="54"/>
      <c r="C86" s="70" t="s">
        <v>237</v>
      </c>
      <c r="D86" s="88" t="s">
        <v>357</v>
      </c>
      <c r="E86" s="85">
        <v>41087</v>
      </c>
      <c r="F86" s="54" t="s">
        <v>259</v>
      </c>
      <c r="G86" s="54"/>
      <c r="H86" s="91" t="s">
        <v>263</v>
      </c>
      <c r="J86" s="73"/>
      <c r="K86" s="73"/>
      <c r="L86" s="73"/>
      <c r="M86" s="73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73"/>
      <c r="AT86" s="73"/>
      <c r="AU86" s="73"/>
      <c r="AV86" s="73"/>
      <c r="AW86" s="73"/>
      <c r="AX86" s="73"/>
      <c r="AY86" s="73"/>
      <c r="AZ86" s="73"/>
      <c r="BA86" s="73"/>
      <c r="BB86" s="73"/>
      <c r="BC86" s="73"/>
      <c r="BD86" s="73"/>
      <c r="BE86" s="73"/>
      <c r="BF86" s="73"/>
      <c r="BG86" s="73"/>
      <c r="BH86" s="73"/>
      <c r="BI86" s="73"/>
      <c r="BJ86" s="73"/>
      <c r="BK86" s="73"/>
      <c r="BL86" s="73"/>
      <c r="BM86" s="73"/>
      <c r="BN86" s="73"/>
      <c r="BO86" s="73"/>
      <c r="BP86" s="73"/>
      <c r="BQ86" s="73"/>
      <c r="BR86" s="73"/>
      <c r="BS86" s="73"/>
      <c r="BT86" s="73"/>
      <c r="BU86" s="73"/>
      <c r="BV86" s="73"/>
      <c r="BW86" s="73"/>
      <c r="BX86" s="73"/>
      <c r="BY86" s="73"/>
      <c r="BZ86" s="73"/>
      <c r="CA86" s="73"/>
      <c r="CB86" s="73"/>
      <c r="CC86" s="73"/>
      <c r="CD86" s="73"/>
      <c r="CE86" s="73"/>
      <c r="CF86" s="73"/>
      <c r="CG86" s="73"/>
      <c r="CH86" s="73"/>
      <c r="CI86" s="73"/>
      <c r="CJ86" s="73"/>
      <c r="CK86" s="73"/>
      <c r="CL86" s="73"/>
      <c r="CM86" s="73"/>
      <c r="CN86" s="73"/>
      <c r="CO86" s="73"/>
      <c r="CP86" s="73"/>
      <c r="CQ86" s="73"/>
      <c r="CR86" s="73"/>
      <c r="CS86" s="73"/>
      <c r="CT86" s="73"/>
      <c r="CU86" s="73"/>
      <c r="CV86" s="73"/>
      <c r="CW86" s="73"/>
      <c r="CX86" s="73"/>
      <c r="CY86" s="73"/>
      <c r="CZ86" s="73"/>
      <c r="DA86" s="73"/>
      <c r="DB86" s="73"/>
      <c r="DC86" s="73"/>
      <c r="DD86" s="73"/>
      <c r="DE86" s="73"/>
      <c r="DF86" s="73"/>
      <c r="DG86" s="73"/>
      <c r="DH86" s="73"/>
      <c r="DI86" s="73"/>
      <c r="DJ86" s="73"/>
      <c r="DK86" s="73"/>
      <c r="DL86" s="73"/>
      <c r="DM86" s="73"/>
      <c r="DN86" s="73"/>
      <c r="DO86" s="73"/>
      <c r="DP86" s="73"/>
      <c r="DQ86" s="73"/>
      <c r="DR86" s="73"/>
      <c r="DS86" s="73"/>
      <c r="DT86" s="73"/>
      <c r="DU86" s="73"/>
      <c r="DV86" s="73"/>
      <c r="DW86" s="73"/>
      <c r="DX86" s="73"/>
      <c r="DY86" s="73"/>
      <c r="DZ86" s="73"/>
      <c r="EA86" s="73"/>
      <c r="EB86" s="73"/>
      <c r="EC86" s="73"/>
      <c r="ED86" s="73"/>
      <c r="EE86" s="73"/>
      <c r="EF86" s="73"/>
      <c r="EG86" s="73"/>
      <c r="EH86" s="73"/>
      <c r="EI86" s="73"/>
      <c r="EJ86" s="73"/>
      <c r="EK86" s="73"/>
      <c r="EL86" s="73"/>
      <c r="EM86" s="73"/>
      <c r="EN86" s="73"/>
      <c r="EO86" s="73"/>
      <c r="EP86" s="73"/>
      <c r="EQ86" s="73"/>
      <c r="ER86" s="73"/>
      <c r="ES86" s="73"/>
      <c r="ET86" s="73"/>
      <c r="EU86" s="73"/>
      <c r="EV86" s="73"/>
      <c r="EW86" s="73"/>
      <c r="EX86" s="73"/>
      <c r="EY86" s="73"/>
      <c r="EZ86" s="73"/>
      <c r="FA86" s="73"/>
      <c r="FB86" s="73"/>
      <c r="FC86" s="73"/>
      <c r="FD86" s="73"/>
      <c r="FE86" s="73"/>
      <c r="FF86" s="73"/>
      <c r="FG86" s="73"/>
      <c r="FH86" s="73"/>
      <c r="FI86" s="73"/>
      <c r="FJ86" s="73"/>
      <c r="FK86" s="73"/>
      <c r="FL86" s="73"/>
      <c r="FM86" s="73"/>
      <c r="FN86" s="73"/>
      <c r="FO86" s="73"/>
      <c r="FP86" s="73"/>
      <c r="FQ86" s="73"/>
      <c r="FR86" s="73"/>
      <c r="FS86" s="73"/>
      <c r="FT86" s="73"/>
      <c r="FU86" s="73"/>
      <c r="FV86" s="73"/>
      <c r="FW86" s="73"/>
      <c r="FX86" s="73"/>
      <c r="FY86" s="73"/>
      <c r="FZ86" s="73"/>
      <c r="GA86" s="73"/>
      <c r="GB86" s="73"/>
      <c r="GC86" s="73"/>
      <c r="GD86" s="73"/>
      <c r="GE86" s="73"/>
      <c r="GF86" s="73"/>
      <c r="GG86" s="73"/>
      <c r="GH86" s="73"/>
      <c r="GI86" s="73"/>
      <c r="GJ86" s="73"/>
      <c r="GK86" s="73"/>
      <c r="GL86" s="73"/>
      <c r="GM86" s="73"/>
      <c r="GN86" s="73"/>
      <c r="GO86" s="73"/>
      <c r="GP86" s="73"/>
      <c r="GQ86" s="73"/>
      <c r="GR86" s="73"/>
      <c r="GS86" s="73"/>
      <c r="GT86" s="73"/>
      <c r="GU86" s="73"/>
      <c r="GV86" s="73"/>
      <c r="GW86" s="73"/>
      <c r="GX86" s="73"/>
      <c r="GY86" s="73"/>
      <c r="GZ86" s="73"/>
      <c r="HA86" s="73"/>
      <c r="HB86" s="73"/>
      <c r="HC86" s="73"/>
      <c r="HD86" s="73"/>
      <c r="HE86" s="73"/>
      <c r="HF86" s="73"/>
      <c r="HG86" s="73"/>
      <c r="HH86" s="73"/>
      <c r="HI86" s="73"/>
      <c r="HJ86" s="73"/>
      <c r="HK86" s="73"/>
      <c r="HL86" s="73"/>
      <c r="HM86" s="73"/>
      <c r="HN86" s="73"/>
      <c r="HO86" s="73"/>
      <c r="HP86" s="73"/>
      <c r="HQ86" s="73"/>
      <c r="HR86" s="73"/>
      <c r="HS86" s="73"/>
      <c r="HT86" s="73"/>
      <c r="HU86" s="73"/>
      <c r="HV86" s="73"/>
      <c r="HW86" s="73"/>
      <c r="HX86" s="73"/>
      <c r="HY86" s="73"/>
      <c r="HZ86" s="73"/>
      <c r="IA86" s="73"/>
      <c r="IB86" s="73"/>
      <c r="IC86" s="73"/>
      <c r="ID86" s="73"/>
      <c r="IE86" s="73"/>
      <c r="IF86" s="73"/>
      <c r="IG86" s="73"/>
      <c r="IH86" s="73"/>
      <c r="II86" s="73"/>
      <c r="IJ86" s="73"/>
      <c r="IK86" s="73"/>
      <c r="IL86" s="73"/>
      <c r="IM86" s="73"/>
      <c r="IN86" s="73"/>
      <c r="IO86" s="73"/>
      <c r="IP86" s="73"/>
      <c r="IQ86" s="73"/>
      <c r="IR86" s="73"/>
      <c r="IS86" s="73"/>
      <c r="IT86" s="73"/>
      <c r="IU86" s="73"/>
      <c r="IV86" s="73"/>
      <c r="IW86" s="73"/>
      <c r="IX86" s="73"/>
      <c r="IY86" s="73"/>
      <c r="IZ86" s="73"/>
      <c r="JA86" s="73"/>
      <c r="JB86" s="73"/>
      <c r="JC86" s="73"/>
      <c r="JD86" s="73"/>
      <c r="JE86" s="73"/>
      <c r="JF86" s="73"/>
      <c r="JG86" s="73"/>
      <c r="JH86" s="73"/>
      <c r="JI86" s="73"/>
      <c r="JJ86" s="73"/>
      <c r="JK86" s="73"/>
      <c r="JL86" s="73"/>
      <c r="JM86" s="73"/>
      <c r="JN86" s="73"/>
      <c r="JO86" s="73"/>
      <c r="JP86" s="73"/>
      <c r="JQ86" s="73"/>
      <c r="JR86" s="73"/>
      <c r="JS86" s="73"/>
      <c r="JT86" s="73"/>
      <c r="JU86" s="73"/>
      <c r="JV86" s="73"/>
      <c r="JW86" s="73"/>
      <c r="JX86" s="73"/>
      <c r="JY86" s="73"/>
      <c r="JZ86" s="73"/>
      <c r="KA86" s="73"/>
      <c r="KB86" s="73"/>
      <c r="KC86" s="73"/>
      <c r="KD86" s="73"/>
      <c r="KE86" s="73"/>
      <c r="KF86" s="73"/>
      <c r="KG86" s="73"/>
      <c r="KH86" s="73"/>
      <c r="KI86" s="73"/>
      <c r="KJ86" s="73"/>
      <c r="KK86" s="73"/>
      <c r="KL86" s="73"/>
      <c r="KM86" s="73"/>
      <c r="KN86" s="73"/>
      <c r="KO86" s="73"/>
      <c r="KP86" s="73"/>
      <c r="KQ86" s="73"/>
      <c r="KR86" s="73"/>
      <c r="KS86" s="73"/>
      <c r="KT86" s="73"/>
      <c r="KU86" s="73"/>
      <c r="KV86" s="73"/>
      <c r="KW86" s="73"/>
      <c r="KX86" s="73"/>
      <c r="KY86" s="73"/>
      <c r="KZ86" s="73"/>
      <c r="LA86" s="73"/>
      <c r="LB86" s="73"/>
      <c r="LC86" s="73"/>
      <c r="LD86" s="73"/>
      <c r="LE86" s="73"/>
      <c r="LF86" s="73"/>
      <c r="LG86" s="73"/>
      <c r="LH86" s="73"/>
      <c r="LI86" s="73"/>
      <c r="LJ86" s="73"/>
      <c r="LK86" s="73"/>
      <c r="LL86" s="73"/>
      <c r="LM86" s="73"/>
      <c r="LN86" s="73"/>
      <c r="LO86" s="73"/>
      <c r="LP86" s="73"/>
      <c r="LQ86" s="73"/>
      <c r="LR86" s="73"/>
      <c r="LS86" s="73"/>
      <c r="LT86" s="73"/>
      <c r="LU86" s="73"/>
      <c r="LV86" s="73"/>
      <c r="LW86" s="73"/>
      <c r="LX86" s="73"/>
      <c r="LY86" s="73"/>
      <c r="LZ86" s="73"/>
      <c r="MA86" s="73"/>
      <c r="MB86" s="73"/>
      <c r="MC86" s="73"/>
      <c r="MD86" s="73"/>
      <c r="ME86" s="73"/>
      <c r="MF86" s="73"/>
      <c r="MG86" s="73"/>
      <c r="MH86" s="73"/>
      <c r="MI86" s="73"/>
      <c r="MJ86" s="73"/>
      <c r="MK86" s="73"/>
      <c r="ML86" s="73"/>
      <c r="MM86" s="73"/>
      <c r="MN86" s="73"/>
      <c r="MO86" s="73"/>
      <c r="MP86" s="73"/>
      <c r="MQ86" s="73"/>
      <c r="MR86" s="73"/>
      <c r="MS86" s="73"/>
      <c r="MT86" s="73"/>
      <c r="MU86" s="73"/>
      <c r="MV86" s="73"/>
      <c r="MW86" s="73"/>
      <c r="MX86" s="73"/>
      <c r="MY86" s="73"/>
      <c r="MZ86" s="73"/>
      <c r="NA86" s="73"/>
      <c r="NB86" s="73"/>
      <c r="NC86" s="73"/>
      <c r="ND86" s="73"/>
      <c r="NE86" s="73"/>
      <c r="NF86" s="73"/>
      <c r="NG86" s="73"/>
      <c r="NH86" s="73"/>
      <c r="NI86" s="73"/>
      <c r="NJ86" s="73"/>
      <c r="NK86" s="73"/>
      <c r="NL86" s="73"/>
      <c r="NM86" s="73"/>
      <c r="NN86" s="73"/>
      <c r="NO86" s="73"/>
      <c r="NP86" s="73"/>
      <c r="NQ86" s="73"/>
      <c r="NR86" s="73"/>
      <c r="NS86" s="73"/>
      <c r="NT86" s="73"/>
      <c r="NU86" s="73"/>
      <c r="NV86" s="73"/>
      <c r="NW86" s="73"/>
      <c r="NX86" s="73"/>
      <c r="NY86" s="73"/>
      <c r="NZ86" s="73"/>
      <c r="OA86" s="73"/>
      <c r="OB86" s="73"/>
      <c r="OC86" s="73"/>
      <c r="OD86" s="73"/>
      <c r="OE86" s="73"/>
      <c r="OF86" s="73"/>
      <c r="OG86" s="73"/>
      <c r="OH86" s="73"/>
      <c r="OI86" s="73"/>
      <c r="OJ86" s="73"/>
      <c r="OK86" s="73"/>
      <c r="OL86" s="73"/>
      <c r="OM86" s="73"/>
      <c r="ON86" s="73"/>
      <c r="OO86" s="73"/>
      <c r="OP86" s="73"/>
      <c r="OQ86" s="73"/>
      <c r="OR86" s="73"/>
      <c r="OS86" s="73"/>
      <c r="OT86" s="73"/>
      <c r="OU86" s="73"/>
      <c r="OV86" s="73"/>
      <c r="OW86" s="73"/>
      <c r="OX86" s="73"/>
      <c r="OY86" s="73"/>
      <c r="OZ86" s="73"/>
      <c r="PA86" s="73"/>
      <c r="PB86" s="73"/>
      <c r="PC86" s="73"/>
      <c r="PD86" s="73"/>
      <c r="PE86" s="73"/>
      <c r="PF86" s="73"/>
      <c r="PG86" s="73"/>
      <c r="PH86" s="73"/>
      <c r="PI86" s="73"/>
      <c r="PJ86" s="73"/>
      <c r="PK86" s="73"/>
      <c r="PL86" s="73"/>
      <c r="PM86" s="73"/>
      <c r="PN86" s="73"/>
      <c r="PO86" s="73"/>
      <c r="PP86" s="73"/>
      <c r="PQ86" s="73"/>
      <c r="PR86" s="73"/>
      <c r="PS86" s="73"/>
      <c r="PT86" s="73"/>
      <c r="PU86" s="73"/>
      <c r="PV86" s="73"/>
      <c r="PW86" s="73"/>
      <c r="PX86" s="73"/>
      <c r="PY86" s="73"/>
      <c r="PZ86" s="73"/>
      <c r="QA86" s="73"/>
      <c r="QB86" s="73"/>
      <c r="QC86" s="73"/>
      <c r="QD86" s="73"/>
      <c r="QE86" s="73"/>
      <c r="QF86" s="73"/>
      <c r="QG86" s="73"/>
      <c r="QH86" s="73"/>
      <c r="QI86" s="73"/>
      <c r="QJ86" s="73"/>
      <c r="QK86" s="73"/>
      <c r="QL86" s="73"/>
      <c r="QM86" s="73"/>
      <c r="QN86" s="73"/>
      <c r="QO86" s="73"/>
      <c r="QP86" s="73"/>
      <c r="QQ86" s="73"/>
      <c r="QR86" s="73"/>
      <c r="QS86" s="73"/>
      <c r="QT86" s="73"/>
      <c r="QU86" s="73"/>
      <c r="QV86" s="73"/>
      <c r="QW86" s="73"/>
      <c r="QX86" s="73"/>
      <c r="QY86" s="73"/>
      <c r="QZ86" s="73"/>
      <c r="RA86" s="73"/>
      <c r="RB86" s="73"/>
      <c r="RC86" s="73"/>
      <c r="RD86" s="73"/>
      <c r="RE86" s="73"/>
      <c r="RF86" s="73"/>
      <c r="RG86" s="73"/>
      <c r="RH86" s="73"/>
      <c r="RI86" s="73"/>
      <c r="RJ86" s="73"/>
      <c r="RK86" s="73"/>
      <c r="RL86" s="73"/>
      <c r="RM86" s="73"/>
      <c r="RN86" s="73"/>
      <c r="RO86" s="73"/>
      <c r="RP86" s="73"/>
      <c r="RQ86" s="73"/>
      <c r="RR86" s="73"/>
      <c r="RS86" s="73"/>
      <c r="RT86" s="73"/>
      <c r="RU86" s="73"/>
      <c r="RV86" s="73"/>
      <c r="RW86" s="73"/>
      <c r="RX86" s="73"/>
      <c r="RY86" s="73"/>
      <c r="RZ86" s="73"/>
      <c r="SA86" s="73"/>
      <c r="SB86" s="73"/>
      <c r="SC86" s="73"/>
      <c r="SD86" s="73"/>
      <c r="SE86" s="73"/>
      <c r="SF86" s="73"/>
      <c r="SG86" s="73"/>
      <c r="SH86" s="73"/>
      <c r="SI86" s="73"/>
      <c r="SJ86" s="73"/>
      <c r="SK86" s="73"/>
      <c r="SL86" s="73"/>
      <c r="SM86" s="73"/>
      <c r="SN86" s="73"/>
      <c r="SO86" s="73"/>
      <c r="SP86" s="73"/>
      <c r="SQ86" s="73"/>
      <c r="SR86" s="73"/>
      <c r="SS86" s="73"/>
      <c r="ST86" s="73"/>
      <c r="SU86" s="73"/>
      <c r="SV86" s="73"/>
      <c r="SW86" s="73"/>
      <c r="SX86" s="73"/>
      <c r="SY86" s="73"/>
      <c r="SZ86" s="73"/>
      <c r="TA86" s="73"/>
      <c r="TB86" s="73"/>
      <c r="TC86" s="73"/>
      <c r="TD86" s="73"/>
      <c r="TE86" s="73"/>
      <c r="TF86" s="73"/>
      <c r="TG86" s="73"/>
      <c r="TH86" s="73"/>
      <c r="TI86" s="73"/>
      <c r="TJ86" s="73"/>
      <c r="TK86" s="73"/>
      <c r="TL86" s="73"/>
      <c r="TM86" s="73"/>
      <c r="TN86" s="73"/>
      <c r="TO86" s="73"/>
      <c r="TP86" s="73"/>
      <c r="TQ86" s="73"/>
      <c r="TR86" s="73"/>
      <c r="TS86" s="73"/>
      <c r="TT86" s="73"/>
      <c r="TU86" s="73"/>
      <c r="TV86" s="73"/>
      <c r="TW86" s="73"/>
      <c r="TX86" s="73"/>
      <c r="TY86" s="73"/>
      <c r="TZ86" s="73"/>
      <c r="UA86" s="73"/>
      <c r="UB86" s="73"/>
      <c r="UC86" s="73"/>
      <c r="UD86" s="73"/>
      <c r="UE86" s="73"/>
      <c r="UF86" s="73"/>
      <c r="UG86" s="73"/>
      <c r="UH86" s="73"/>
      <c r="UI86" s="73"/>
      <c r="UJ86" s="73"/>
      <c r="UK86" s="73"/>
      <c r="UL86" s="73"/>
      <c r="UM86" s="73"/>
      <c r="UN86" s="73"/>
      <c r="UO86" s="73"/>
      <c r="UP86" s="73"/>
      <c r="UQ86" s="73"/>
      <c r="UR86" s="73"/>
      <c r="US86" s="73"/>
      <c r="UT86" s="73"/>
      <c r="UU86" s="73"/>
      <c r="UV86" s="73"/>
      <c r="UW86" s="73"/>
      <c r="UX86" s="73"/>
      <c r="UY86" s="73"/>
      <c r="UZ86" s="73"/>
      <c r="VA86" s="73"/>
      <c r="VB86" s="73"/>
      <c r="VC86" s="73"/>
      <c r="VD86" s="73"/>
      <c r="VE86" s="73"/>
      <c r="VF86" s="73"/>
      <c r="VG86" s="73"/>
      <c r="VH86" s="73"/>
      <c r="VI86" s="73"/>
      <c r="VJ86" s="73"/>
      <c r="VK86" s="73"/>
      <c r="VL86" s="73"/>
      <c r="VM86" s="73"/>
      <c r="VN86" s="73"/>
      <c r="VO86" s="73"/>
      <c r="VP86" s="73"/>
      <c r="VQ86" s="73"/>
      <c r="VR86" s="73"/>
      <c r="VS86" s="73"/>
      <c r="VT86" s="73"/>
      <c r="VU86" s="73"/>
      <c r="VV86" s="73"/>
      <c r="VW86" s="73"/>
      <c r="VX86" s="73"/>
      <c r="VY86" s="73"/>
      <c r="VZ86" s="73"/>
      <c r="WA86" s="73"/>
      <c r="WB86" s="73"/>
      <c r="WC86" s="73"/>
      <c r="WD86" s="73"/>
      <c r="WE86" s="73"/>
      <c r="WF86" s="73"/>
      <c r="WG86" s="73"/>
      <c r="WH86" s="73"/>
      <c r="WI86" s="73"/>
      <c r="WJ86" s="73"/>
      <c r="WK86" s="73"/>
      <c r="WL86" s="73"/>
      <c r="WM86" s="73"/>
      <c r="WN86" s="73"/>
      <c r="WO86" s="73"/>
      <c r="WP86" s="73"/>
      <c r="WQ86" s="73"/>
      <c r="WR86" s="73"/>
      <c r="WS86" s="73"/>
      <c r="WT86" s="73"/>
      <c r="WU86" s="73"/>
      <c r="WV86" s="73"/>
      <c r="WW86" s="73"/>
      <c r="WX86" s="73"/>
      <c r="WY86" s="73"/>
      <c r="WZ86" s="73"/>
      <c r="XA86" s="73"/>
      <c r="XB86" s="73"/>
      <c r="XC86" s="73"/>
      <c r="XD86" s="73"/>
      <c r="XE86" s="73"/>
      <c r="XF86" s="73"/>
      <c r="XG86" s="73"/>
      <c r="XH86" s="73"/>
      <c r="XI86" s="73"/>
      <c r="XJ86" s="73"/>
      <c r="XK86" s="73"/>
      <c r="XL86" s="73"/>
      <c r="XM86" s="73"/>
      <c r="XN86" s="73"/>
      <c r="XO86" s="73"/>
      <c r="XP86" s="73"/>
      <c r="XQ86" s="73"/>
      <c r="XR86" s="73"/>
      <c r="XS86" s="73"/>
      <c r="XT86" s="73"/>
      <c r="XU86" s="73"/>
      <c r="XV86" s="73"/>
      <c r="XW86" s="73"/>
      <c r="XX86" s="73"/>
      <c r="XY86" s="73"/>
      <c r="XZ86" s="73"/>
      <c r="YA86" s="73"/>
      <c r="YB86" s="73"/>
      <c r="YC86" s="73"/>
      <c r="YD86" s="73"/>
      <c r="YE86" s="73"/>
      <c r="YF86" s="73"/>
      <c r="YG86" s="73"/>
      <c r="YH86" s="73"/>
      <c r="YI86" s="73"/>
      <c r="YJ86" s="73"/>
      <c r="YK86" s="73"/>
      <c r="YL86" s="73"/>
      <c r="YM86" s="73"/>
      <c r="YN86" s="73"/>
      <c r="YO86" s="73"/>
      <c r="YP86" s="73"/>
      <c r="YQ86" s="73"/>
      <c r="YR86" s="73"/>
      <c r="YS86" s="73"/>
      <c r="YT86" s="73"/>
      <c r="YU86" s="73"/>
      <c r="YV86" s="73"/>
      <c r="YW86" s="73"/>
      <c r="YX86" s="73"/>
      <c r="YY86" s="73"/>
      <c r="YZ86" s="73"/>
      <c r="ZA86" s="73"/>
      <c r="ZB86" s="73"/>
      <c r="ZC86" s="73"/>
      <c r="ZD86" s="73"/>
      <c r="ZE86" s="73"/>
      <c r="ZF86" s="73"/>
      <c r="ZG86" s="73"/>
      <c r="ZH86" s="73"/>
      <c r="ZI86" s="73"/>
      <c r="ZJ86" s="73"/>
      <c r="ZK86" s="73"/>
      <c r="ZL86" s="73"/>
      <c r="ZM86" s="73"/>
      <c r="ZN86" s="73"/>
      <c r="ZO86" s="73"/>
      <c r="ZP86" s="73"/>
      <c r="ZQ86" s="73"/>
      <c r="ZR86" s="73"/>
      <c r="ZS86" s="73"/>
      <c r="ZT86" s="73"/>
      <c r="ZU86" s="73"/>
      <c r="ZV86" s="73"/>
      <c r="ZW86" s="73"/>
      <c r="ZX86" s="73"/>
      <c r="ZY86" s="73"/>
      <c r="ZZ86" s="73"/>
      <c r="AAA86" s="73"/>
      <c r="AAB86" s="73"/>
      <c r="AAC86" s="73"/>
      <c r="AAD86" s="73"/>
      <c r="AAE86" s="73"/>
      <c r="AAF86" s="73"/>
      <c r="AAG86" s="73"/>
      <c r="AAH86" s="73"/>
      <c r="AAI86" s="73"/>
      <c r="AAJ86" s="73"/>
      <c r="AAK86" s="73"/>
      <c r="AAL86" s="73"/>
      <c r="AAM86" s="73"/>
      <c r="AAN86" s="73"/>
      <c r="AAO86" s="73"/>
      <c r="AAP86" s="73"/>
      <c r="AAQ86" s="73"/>
      <c r="AAR86" s="73"/>
      <c r="AAS86" s="73"/>
      <c r="AAT86" s="73"/>
      <c r="AAU86" s="73"/>
      <c r="AAV86" s="73"/>
      <c r="AAW86" s="73"/>
      <c r="AAX86" s="73"/>
      <c r="AAY86" s="73"/>
      <c r="AAZ86" s="73"/>
      <c r="ABA86" s="73"/>
      <c r="ABB86" s="73"/>
      <c r="ABC86" s="73"/>
      <c r="ABD86" s="73"/>
      <c r="ABE86" s="73"/>
      <c r="ABF86" s="73"/>
      <c r="ABG86" s="73"/>
      <c r="ABH86" s="73"/>
      <c r="ABI86" s="73"/>
      <c r="ABJ86" s="73"/>
      <c r="ABK86" s="73"/>
      <c r="ABL86" s="73"/>
      <c r="ABM86" s="73"/>
      <c r="ABN86" s="73"/>
      <c r="ABO86" s="73"/>
      <c r="ABP86" s="73"/>
      <c r="ABQ86" s="73"/>
      <c r="ABR86" s="73"/>
      <c r="ABS86" s="73"/>
      <c r="ABT86" s="73"/>
      <c r="ABU86" s="73"/>
      <c r="ABV86" s="73"/>
      <c r="ABW86" s="73"/>
      <c r="ABX86" s="73"/>
      <c r="ABY86" s="73"/>
      <c r="ABZ86" s="73"/>
      <c r="ACA86" s="73"/>
      <c r="ACB86" s="73"/>
      <c r="ACC86" s="73"/>
      <c r="ACD86" s="73"/>
      <c r="ACE86" s="73"/>
      <c r="ACF86" s="73"/>
      <c r="ACG86" s="73"/>
      <c r="ACH86" s="73"/>
      <c r="ACI86" s="73"/>
      <c r="ACJ86" s="73"/>
      <c r="ACK86" s="73"/>
      <c r="ACL86" s="73"/>
      <c r="ACM86" s="73"/>
      <c r="ACN86" s="73"/>
      <c r="ACO86" s="73"/>
      <c r="ACP86" s="73"/>
      <c r="ACQ86" s="73"/>
      <c r="ACR86" s="73"/>
      <c r="ACS86" s="73"/>
      <c r="ACT86" s="73"/>
      <c r="ACU86" s="73"/>
      <c r="ACV86" s="73"/>
      <c r="ACW86" s="73"/>
      <c r="ACX86" s="73"/>
      <c r="ACY86" s="73"/>
      <c r="ACZ86" s="73"/>
      <c r="ADA86" s="73"/>
      <c r="ADB86" s="73"/>
      <c r="ADC86" s="73"/>
      <c r="ADD86" s="73"/>
      <c r="ADE86" s="73"/>
      <c r="ADF86" s="73"/>
      <c r="ADG86" s="73"/>
      <c r="ADH86" s="73"/>
      <c r="ADI86" s="73"/>
      <c r="ADJ86" s="73"/>
      <c r="ADK86" s="73"/>
      <c r="ADL86" s="73"/>
      <c r="ADM86" s="73"/>
      <c r="ADN86" s="73"/>
      <c r="ADO86" s="73"/>
      <c r="ADP86" s="73"/>
      <c r="ADQ86" s="73"/>
      <c r="ADR86" s="73"/>
      <c r="ADS86" s="73"/>
      <c r="ADT86" s="73"/>
      <c r="ADU86" s="73"/>
      <c r="ADV86" s="73"/>
      <c r="ADW86" s="73"/>
      <c r="ADX86" s="73"/>
      <c r="ADY86" s="73"/>
      <c r="ADZ86" s="73"/>
      <c r="AEA86" s="73"/>
      <c r="AEB86" s="73"/>
      <c r="AEC86" s="73"/>
      <c r="AED86" s="73"/>
      <c r="AEE86" s="73"/>
      <c r="AEF86" s="73"/>
      <c r="AEG86" s="73"/>
      <c r="AEH86" s="73"/>
      <c r="AEI86" s="73"/>
      <c r="AEJ86" s="73"/>
      <c r="AEK86" s="73"/>
      <c r="AEL86" s="73"/>
      <c r="AEM86" s="73"/>
      <c r="AEN86" s="73"/>
      <c r="AEO86" s="73"/>
      <c r="AEP86" s="73"/>
      <c r="AEQ86" s="73"/>
      <c r="AER86" s="73"/>
      <c r="AES86" s="73"/>
      <c r="AET86" s="73"/>
      <c r="AEU86" s="73"/>
      <c r="AEV86" s="73"/>
      <c r="AEW86" s="73"/>
      <c r="AEX86" s="73"/>
      <c r="AEY86" s="73"/>
      <c r="AEZ86" s="73"/>
      <c r="AFA86" s="73"/>
      <c r="AFB86" s="73"/>
      <c r="AFC86" s="73"/>
      <c r="AFD86" s="73"/>
      <c r="AFE86" s="73"/>
      <c r="AFF86" s="73"/>
      <c r="AFG86" s="73"/>
      <c r="AFH86" s="73"/>
      <c r="AFI86" s="73"/>
      <c r="AFJ86" s="73"/>
      <c r="AFK86" s="73"/>
      <c r="AFL86" s="73"/>
      <c r="AFM86" s="73"/>
      <c r="AFN86" s="73"/>
      <c r="AFO86" s="73"/>
      <c r="AFP86" s="73"/>
      <c r="AFQ86" s="73"/>
      <c r="AFR86" s="73"/>
      <c r="AFS86" s="73"/>
      <c r="AFT86" s="73"/>
      <c r="AFU86" s="73"/>
      <c r="AFV86" s="73"/>
      <c r="AFW86" s="73"/>
      <c r="AFX86" s="73"/>
      <c r="AFY86" s="73"/>
      <c r="AFZ86" s="73"/>
      <c r="AGA86" s="73"/>
      <c r="AGB86" s="73"/>
      <c r="AGC86" s="73"/>
      <c r="AGD86" s="73"/>
      <c r="AGE86" s="73"/>
      <c r="AGF86" s="73"/>
      <c r="AGG86" s="73"/>
      <c r="AGH86" s="73"/>
      <c r="AGI86" s="73"/>
      <c r="AGJ86" s="73"/>
      <c r="AGK86" s="73"/>
      <c r="AGL86" s="73"/>
      <c r="AGM86" s="73"/>
      <c r="AGN86" s="73"/>
      <c r="AGO86" s="73"/>
      <c r="AGP86" s="73"/>
      <c r="AGQ86" s="73"/>
      <c r="AGR86" s="73"/>
      <c r="AGS86" s="73"/>
      <c r="AGT86" s="73"/>
      <c r="AGU86" s="73"/>
      <c r="AGV86" s="73"/>
      <c r="AGW86" s="73"/>
      <c r="AGX86" s="73"/>
      <c r="AGY86" s="73"/>
      <c r="AGZ86" s="73"/>
      <c r="AHA86" s="73"/>
      <c r="AHB86" s="73"/>
      <c r="AHC86" s="73"/>
      <c r="AHD86" s="73"/>
      <c r="AHE86" s="73"/>
      <c r="AHF86" s="73"/>
      <c r="AHG86" s="73"/>
      <c r="AHH86" s="73"/>
      <c r="AHI86" s="73"/>
      <c r="AHJ86" s="73"/>
      <c r="AHK86" s="73"/>
      <c r="AHL86" s="73"/>
      <c r="AHM86" s="73"/>
      <c r="AHN86" s="73"/>
      <c r="AHO86" s="73"/>
      <c r="AHP86" s="73"/>
      <c r="AHQ86" s="73"/>
      <c r="AHR86" s="73"/>
      <c r="AHS86" s="73"/>
      <c r="AHT86" s="73"/>
      <c r="AHU86" s="73"/>
      <c r="AHV86" s="73"/>
      <c r="AHW86" s="73"/>
      <c r="AHX86" s="73"/>
      <c r="AHY86" s="73"/>
      <c r="AHZ86" s="73"/>
      <c r="AIA86" s="73"/>
      <c r="AIB86" s="73"/>
      <c r="AIC86" s="73"/>
      <c r="AID86" s="73"/>
      <c r="AIE86" s="73"/>
      <c r="AIF86" s="73"/>
      <c r="AIG86" s="73"/>
      <c r="AIH86" s="73"/>
      <c r="AII86" s="73"/>
      <c r="AIJ86" s="73"/>
      <c r="AIK86" s="73"/>
      <c r="AIL86" s="73"/>
      <c r="AIM86" s="73"/>
      <c r="AIN86" s="73"/>
      <c r="AIO86" s="73"/>
      <c r="AIP86" s="73"/>
      <c r="AIQ86" s="73"/>
      <c r="AIR86" s="73"/>
      <c r="AIS86" s="73"/>
      <c r="AIT86" s="73"/>
      <c r="AIU86" s="73"/>
      <c r="AIV86" s="73"/>
      <c r="AIW86" s="73"/>
      <c r="AIX86" s="73"/>
      <c r="AIY86" s="73"/>
      <c r="AIZ86" s="73"/>
      <c r="AJA86" s="73"/>
      <c r="AJB86" s="73"/>
      <c r="AJC86" s="73"/>
      <c r="AJD86" s="73"/>
      <c r="AJE86" s="73"/>
      <c r="AJF86" s="73"/>
      <c r="AJG86" s="73"/>
      <c r="AJH86" s="73"/>
      <c r="AJI86" s="73"/>
      <c r="AJJ86" s="73"/>
      <c r="AJK86" s="73"/>
      <c r="AJL86" s="73"/>
      <c r="AJM86" s="73"/>
      <c r="AJN86" s="73"/>
      <c r="AJO86" s="73"/>
      <c r="AJP86" s="73"/>
      <c r="AJQ86" s="73"/>
      <c r="AJR86" s="73"/>
      <c r="AJS86" s="73"/>
      <c r="AJT86" s="73"/>
      <c r="AJU86" s="73"/>
      <c r="AJV86" s="73"/>
      <c r="AJW86" s="73"/>
      <c r="AJX86" s="73"/>
      <c r="AJY86" s="73"/>
      <c r="AJZ86" s="73"/>
      <c r="AKA86" s="73"/>
      <c r="AKB86" s="73"/>
      <c r="AKC86" s="73"/>
      <c r="AKD86" s="73"/>
      <c r="AKE86" s="73"/>
      <c r="AKF86" s="73"/>
      <c r="AKG86" s="73"/>
      <c r="AKH86" s="73"/>
      <c r="AKI86" s="73"/>
      <c r="AKJ86" s="73"/>
      <c r="AKK86" s="73"/>
      <c r="AKL86" s="73"/>
      <c r="AKM86" s="73"/>
      <c r="AKN86" s="73"/>
      <c r="AKO86" s="73"/>
      <c r="AKP86" s="73"/>
      <c r="AKQ86" s="73"/>
      <c r="AKR86" s="73"/>
      <c r="AKS86" s="73"/>
      <c r="AKT86" s="73"/>
      <c r="AKU86" s="73"/>
      <c r="AKV86" s="73"/>
      <c r="AKW86" s="73"/>
      <c r="AKX86" s="73"/>
      <c r="AKY86" s="73"/>
      <c r="AKZ86" s="73"/>
      <c r="ALA86" s="73"/>
      <c r="ALB86" s="73"/>
      <c r="ALC86" s="73"/>
      <c r="ALD86" s="73"/>
      <c r="ALE86" s="73"/>
      <c r="ALF86" s="73"/>
      <c r="ALG86" s="73"/>
      <c r="ALH86" s="73"/>
      <c r="ALI86" s="73"/>
      <c r="ALJ86" s="73"/>
      <c r="ALK86" s="73"/>
      <c r="ALL86" s="73"/>
      <c r="ALM86" s="73"/>
      <c r="ALN86" s="73"/>
      <c r="ALO86" s="73"/>
      <c r="ALP86" s="73"/>
      <c r="ALQ86" s="73"/>
      <c r="ALR86" s="73"/>
      <c r="ALS86" s="73"/>
      <c r="ALT86" s="73"/>
      <c r="ALU86" s="73"/>
      <c r="ALV86" s="73"/>
      <c r="ALW86" s="73"/>
      <c r="ALX86" s="73"/>
      <c r="ALY86" s="73"/>
      <c r="ALZ86" s="73"/>
      <c r="AMA86" s="73"/>
      <c r="AMB86" s="73"/>
      <c r="AMC86" s="73"/>
      <c r="AMD86" s="73"/>
      <c r="AME86" s="73"/>
      <c r="AMF86" s="73"/>
      <c r="AMG86" s="73"/>
      <c r="AMH86" s="73"/>
      <c r="AMI86" s="73"/>
      <c r="AMJ86" s="73"/>
    </row>
    <row r="87" spans="1:1024" x14ac:dyDescent="0.25">
      <c r="A87" s="54">
        <v>5699</v>
      </c>
      <c r="B87" s="54"/>
      <c r="C87" s="70" t="s">
        <v>237</v>
      </c>
      <c r="D87" s="88" t="s">
        <v>359</v>
      </c>
      <c r="E87" s="92">
        <v>40910</v>
      </c>
      <c r="F87" s="54" t="s">
        <v>260</v>
      </c>
      <c r="G87" s="54"/>
      <c r="H87" s="91" t="s">
        <v>263</v>
      </c>
    </row>
    <row r="88" spans="1:1024" x14ac:dyDescent="0.25">
      <c r="A88" s="67">
        <v>5654</v>
      </c>
      <c r="B88" s="67"/>
      <c r="C88" s="70" t="s">
        <v>239</v>
      </c>
      <c r="D88" s="61" t="s">
        <v>352</v>
      </c>
      <c r="E88" s="85">
        <v>40102</v>
      </c>
      <c r="F88" s="67" t="s">
        <v>260</v>
      </c>
      <c r="G88" s="67"/>
      <c r="H88" s="61" t="s">
        <v>355</v>
      </c>
    </row>
    <row r="89" spans="1:1024" x14ac:dyDescent="0.25">
      <c r="A89" s="54">
        <v>5350</v>
      </c>
      <c r="B89" s="54"/>
      <c r="C89" s="70" t="s">
        <v>239</v>
      </c>
      <c r="D89" s="88" t="s">
        <v>358</v>
      </c>
      <c r="E89" s="85">
        <v>39453</v>
      </c>
      <c r="F89" s="54" t="s">
        <v>260</v>
      </c>
      <c r="G89" s="54"/>
      <c r="H89" s="91" t="s">
        <v>263</v>
      </c>
    </row>
  </sheetData>
  <autoFilter ref="A1:H89">
    <sortState ref="A2:H114">
      <sortCondition ref="H1"/>
    </sortState>
  </autoFilter>
  <sortState ref="A2:H89">
    <sortCondition ref="A2:A89"/>
  </sortState>
  <mergeCells count="3">
    <mergeCell ref="K9:K11"/>
    <mergeCell ref="K12:K14"/>
    <mergeCell ref="K16:K20"/>
  </mergeCells>
  <printOptions horizontalCentered="1"/>
  <pageMargins left="0.35433070866141736" right="0.15748031496062992" top="0.55118110236220474" bottom="0.15748031496062992" header="0.31496062992125984" footer="0.31496062992125984"/>
  <pageSetup paperSize="9" scale="73" firstPageNumber="0" orientation="portrait" r:id="rId1"/>
  <rowBreaks count="1" manualBreakCount="1">
    <brk id="5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25"/>
  <sheetViews>
    <sheetView tabSelected="1" view="pageBreakPreview" zoomScaleNormal="100" zoomScaleSheetLayoutView="100" workbookViewId="0">
      <selection activeCell="I118" sqref="I118"/>
    </sheetView>
  </sheetViews>
  <sheetFormatPr defaultColWidth="9" defaultRowHeight="15.75" x14ac:dyDescent="0.25"/>
  <cols>
    <col min="1" max="1" width="5.28515625" style="2" customWidth="1"/>
    <col min="2" max="2" width="7.7109375" style="5" customWidth="1"/>
    <col min="3" max="3" width="7.7109375" style="2" customWidth="1"/>
    <col min="4" max="4" width="16" style="2" customWidth="1"/>
    <col min="5" max="5" width="25.5703125" style="2" bestFit="1" customWidth="1"/>
    <col min="6" max="6" width="8.140625" style="2" customWidth="1"/>
    <col min="7" max="7" width="31.7109375" style="2" customWidth="1"/>
    <col min="8" max="8" width="9.140625" style="1" bestFit="1" customWidth="1"/>
    <col min="9" max="9" width="7.85546875" style="1" bestFit="1" customWidth="1"/>
    <col min="10" max="11" width="9" style="2"/>
    <col min="12" max="12" width="30" style="2" customWidth="1"/>
    <col min="13" max="1011" width="9" style="2"/>
    <col min="1012" max="1024" width="9.140625" style="6" customWidth="1"/>
  </cols>
  <sheetData>
    <row r="1" spans="1:1024" x14ac:dyDescent="0.25">
      <c r="A1" s="63" t="s">
        <v>266</v>
      </c>
      <c r="B1" s="8"/>
      <c r="C1" s="9"/>
      <c r="D1" s="9"/>
      <c r="E1" s="7"/>
      <c r="F1" s="7"/>
      <c r="G1" s="7"/>
      <c r="H1" s="10"/>
      <c r="I1" s="11"/>
    </row>
    <row r="2" spans="1:1024" ht="18" customHeight="1" x14ac:dyDescent="0.25">
      <c r="A2" s="7" t="s">
        <v>267</v>
      </c>
      <c r="B2" s="8"/>
      <c r="C2" s="9"/>
      <c r="D2" s="9"/>
      <c r="E2" s="7"/>
      <c r="F2" s="7"/>
      <c r="G2" s="7"/>
      <c r="H2" s="10"/>
      <c r="I2" s="12"/>
    </row>
    <row r="3" spans="1:1024" s="50" customFormat="1" ht="18" customHeight="1" x14ac:dyDescent="0.25">
      <c r="A3" s="40"/>
      <c r="B3" s="45"/>
      <c r="C3" s="46"/>
      <c r="D3" s="46"/>
      <c r="E3" s="40"/>
      <c r="F3" s="40"/>
      <c r="G3" s="40"/>
      <c r="H3" s="47"/>
      <c r="I3" s="48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DS3" s="46"/>
      <c r="DT3" s="46"/>
      <c r="DU3" s="46"/>
      <c r="DV3" s="46"/>
      <c r="DW3" s="46"/>
      <c r="DX3" s="46"/>
      <c r="DY3" s="46"/>
      <c r="DZ3" s="46"/>
      <c r="EA3" s="46"/>
      <c r="EB3" s="46"/>
      <c r="EC3" s="46"/>
      <c r="ED3" s="46"/>
      <c r="EE3" s="46"/>
      <c r="EF3" s="46"/>
      <c r="EG3" s="46"/>
      <c r="EH3" s="46"/>
      <c r="EI3" s="46"/>
      <c r="EJ3" s="46"/>
      <c r="EK3" s="46"/>
      <c r="EL3" s="46"/>
      <c r="EM3" s="46"/>
      <c r="EN3" s="46"/>
      <c r="EO3" s="46"/>
      <c r="EP3" s="46"/>
      <c r="EQ3" s="46"/>
      <c r="ER3" s="46"/>
      <c r="ES3" s="46"/>
      <c r="ET3" s="4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  <c r="IC3" s="46"/>
      <c r="ID3" s="46"/>
      <c r="IE3" s="46"/>
      <c r="IF3" s="46"/>
      <c r="IG3" s="46"/>
      <c r="IH3" s="46"/>
      <c r="II3" s="46"/>
      <c r="IJ3" s="46"/>
      <c r="IK3" s="46"/>
      <c r="IL3" s="46"/>
      <c r="IM3" s="46"/>
      <c r="IN3" s="46"/>
      <c r="IO3" s="46"/>
      <c r="IP3" s="46"/>
      <c r="IQ3" s="46"/>
      <c r="IR3" s="46"/>
      <c r="IS3" s="46"/>
      <c r="IT3" s="46"/>
      <c r="IU3" s="46"/>
      <c r="IV3" s="46"/>
      <c r="IW3" s="46"/>
      <c r="IX3" s="46"/>
      <c r="IY3" s="46"/>
      <c r="IZ3" s="46"/>
      <c r="JA3" s="46"/>
      <c r="JB3" s="46"/>
      <c r="JC3" s="46"/>
      <c r="JD3" s="46"/>
      <c r="JE3" s="46"/>
      <c r="JF3" s="46"/>
      <c r="JG3" s="46"/>
      <c r="JH3" s="46"/>
      <c r="JI3" s="46"/>
      <c r="JJ3" s="46"/>
      <c r="JK3" s="46"/>
      <c r="JL3" s="46"/>
      <c r="JM3" s="46"/>
      <c r="JN3" s="46"/>
      <c r="JO3" s="46"/>
      <c r="JP3" s="46"/>
      <c r="JQ3" s="46"/>
      <c r="JR3" s="46"/>
      <c r="JS3" s="46"/>
      <c r="JT3" s="46"/>
      <c r="JU3" s="46"/>
      <c r="JV3" s="46"/>
      <c r="JW3" s="46"/>
      <c r="JX3" s="46"/>
      <c r="JY3" s="46"/>
      <c r="JZ3" s="46"/>
      <c r="KA3" s="46"/>
      <c r="KB3" s="46"/>
      <c r="KC3" s="46"/>
      <c r="KD3" s="46"/>
      <c r="KE3" s="46"/>
      <c r="KF3" s="46"/>
      <c r="KG3" s="46"/>
      <c r="KH3" s="46"/>
      <c r="KI3" s="46"/>
      <c r="KJ3" s="46"/>
      <c r="KK3" s="46"/>
      <c r="KL3" s="46"/>
      <c r="KM3" s="46"/>
      <c r="KN3" s="46"/>
      <c r="KO3" s="46"/>
      <c r="KP3" s="46"/>
      <c r="KQ3" s="46"/>
      <c r="KR3" s="46"/>
      <c r="KS3" s="46"/>
      <c r="KT3" s="46"/>
      <c r="KU3" s="46"/>
      <c r="KV3" s="46"/>
      <c r="KW3" s="46"/>
      <c r="KX3" s="46"/>
      <c r="KY3" s="46"/>
      <c r="KZ3" s="46"/>
      <c r="LA3" s="46"/>
      <c r="LB3" s="46"/>
      <c r="LC3" s="46"/>
      <c r="LD3" s="46"/>
      <c r="LE3" s="46"/>
      <c r="LF3" s="46"/>
      <c r="LG3" s="46"/>
      <c r="LH3" s="46"/>
      <c r="LI3" s="46"/>
      <c r="LJ3" s="46"/>
      <c r="LK3" s="46"/>
      <c r="LL3" s="46"/>
      <c r="LM3" s="46"/>
      <c r="LN3" s="46"/>
      <c r="LO3" s="46"/>
      <c r="LP3" s="46"/>
      <c r="LQ3" s="46"/>
      <c r="LR3" s="46"/>
      <c r="LS3" s="46"/>
      <c r="LT3" s="46"/>
      <c r="LU3" s="46"/>
      <c r="LV3" s="46"/>
      <c r="LW3" s="46"/>
      <c r="LX3" s="46"/>
      <c r="LY3" s="46"/>
      <c r="LZ3" s="46"/>
      <c r="MA3" s="46"/>
      <c r="MB3" s="46"/>
      <c r="MC3" s="46"/>
      <c r="MD3" s="46"/>
      <c r="ME3" s="46"/>
      <c r="MF3" s="46"/>
      <c r="MG3" s="46"/>
      <c r="MH3" s="46"/>
      <c r="MI3" s="46"/>
      <c r="MJ3" s="46"/>
      <c r="MK3" s="46"/>
      <c r="ML3" s="46"/>
      <c r="MM3" s="46"/>
      <c r="MN3" s="46"/>
      <c r="MO3" s="46"/>
      <c r="MP3" s="46"/>
      <c r="MQ3" s="46"/>
      <c r="MR3" s="46"/>
      <c r="MS3" s="46"/>
      <c r="MT3" s="46"/>
      <c r="MU3" s="46"/>
      <c r="MV3" s="46"/>
      <c r="MW3" s="46"/>
      <c r="MX3" s="46"/>
      <c r="MY3" s="46"/>
      <c r="MZ3" s="46"/>
      <c r="NA3" s="46"/>
      <c r="NB3" s="46"/>
      <c r="NC3" s="46"/>
      <c r="ND3" s="46"/>
      <c r="NE3" s="46"/>
      <c r="NF3" s="46"/>
      <c r="NG3" s="46"/>
      <c r="NH3" s="46"/>
      <c r="NI3" s="46"/>
      <c r="NJ3" s="46"/>
      <c r="NK3" s="46"/>
      <c r="NL3" s="46"/>
      <c r="NM3" s="46"/>
      <c r="NN3" s="46"/>
      <c r="NO3" s="46"/>
      <c r="NP3" s="46"/>
      <c r="NQ3" s="46"/>
      <c r="NR3" s="46"/>
      <c r="NS3" s="46"/>
      <c r="NT3" s="46"/>
      <c r="NU3" s="46"/>
      <c r="NV3" s="46"/>
      <c r="NW3" s="46"/>
      <c r="NX3" s="46"/>
      <c r="NY3" s="46"/>
      <c r="NZ3" s="46"/>
      <c r="OA3" s="46"/>
      <c r="OB3" s="46"/>
      <c r="OC3" s="46"/>
      <c r="OD3" s="46"/>
      <c r="OE3" s="46"/>
      <c r="OF3" s="46"/>
      <c r="OG3" s="46"/>
      <c r="OH3" s="46"/>
      <c r="OI3" s="46"/>
      <c r="OJ3" s="46"/>
      <c r="OK3" s="46"/>
      <c r="OL3" s="46"/>
      <c r="OM3" s="46"/>
      <c r="ON3" s="46"/>
      <c r="OO3" s="46"/>
      <c r="OP3" s="46"/>
      <c r="OQ3" s="46"/>
      <c r="OR3" s="46"/>
      <c r="OS3" s="46"/>
      <c r="OT3" s="46"/>
      <c r="OU3" s="46"/>
      <c r="OV3" s="46"/>
      <c r="OW3" s="46"/>
      <c r="OX3" s="46"/>
      <c r="OY3" s="46"/>
      <c r="OZ3" s="46"/>
      <c r="PA3" s="46"/>
      <c r="PB3" s="46"/>
      <c r="PC3" s="46"/>
      <c r="PD3" s="46"/>
      <c r="PE3" s="46"/>
      <c r="PF3" s="46"/>
      <c r="PG3" s="46"/>
      <c r="PH3" s="46"/>
      <c r="PI3" s="46"/>
      <c r="PJ3" s="46"/>
      <c r="PK3" s="46"/>
      <c r="PL3" s="46"/>
      <c r="PM3" s="46"/>
      <c r="PN3" s="46"/>
      <c r="PO3" s="46"/>
      <c r="PP3" s="46"/>
      <c r="PQ3" s="46"/>
      <c r="PR3" s="46"/>
      <c r="PS3" s="46"/>
      <c r="PT3" s="46"/>
      <c r="PU3" s="46"/>
      <c r="PV3" s="46"/>
      <c r="PW3" s="46"/>
      <c r="PX3" s="46"/>
      <c r="PY3" s="46"/>
      <c r="PZ3" s="46"/>
      <c r="QA3" s="46"/>
      <c r="QB3" s="46"/>
      <c r="QC3" s="46"/>
      <c r="QD3" s="46"/>
      <c r="QE3" s="46"/>
      <c r="QF3" s="46"/>
      <c r="QG3" s="46"/>
      <c r="QH3" s="46"/>
      <c r="QI3" s="46"/>
      <c r="QJ3" s="46"/>
      <c r="QK3" s="46"/>
      <c r="QL3" s="46"/>
      <c r="QM3" s="46"/>
      <c r="QN3" s="46"/>
      <c r="QO3" s="46"/>
      <c r="QP3" s="46"/>
      <c r="QQ3" s="46"/>
      <c r="QR3" s="46"/>
      <c r="QS3" s="46"/>
      <c r="QT3" s="46"/>
      <c r="QU3" s="46"/>
      <c r="QV3" s="46"/>
      <c r="QW3" s="46"/>
      <c r="QX3" s="46"/>
      <c r="QY3" s="46"/>
      <c r="QZ3" s="46"/>
      <c r="RA3" s="46"/>
      <c r="RB3" s="46"/>
      <c r="RC3" s="46"/>
      <c r="RD3" s="46"/>
      <c r="RE3" s="46"/>
      <c r="RF3" s="46"/>
      <c r="RG3" s="46"/>
      <c r="RH3" s="46"/>
      <c r="RI3" s="46"/>
      <c r="RJ3" s="46"/>
      <c r="RK3" s="46"/>
      <c r="RL3" s="46"/>
      <c r="RM3" s="46"/>
      <c r="RN3" s="46"/>
      <c r="RO3" s="46"/>
      <c r="RP3" s="46"/>
      <c r="RQ3" s="46"/>
      <c r="RR3" s="46"/>
      <c r="RS3" s="46"/>
      <c r="RT3" s="46"/>
      <c r="RU3" s="46"/>
      <c r="RV3" s="46"/>
      <c r="RW3" s="46"/>
      <c r="RX3" s="46"/>
      <c r="RY3" s="46"/>
      <c r="RZ3" s="46"/>
      <c r="SA3" s="46"/>
      <c r="SB3" s="46"/>
      <c r="SC3" s="46"/>
      <c r="SD3" s="46"/>
      <c r="SE3" s="46"/>
      <c r="SF3" s="46"/>
      <c r="SG3" s="46"/>
      <c r="SH3" s="46"/>
      <c r="SI3" s="46"/>
      <c r="SJ3" s="46"/>
      <c r="SK3" s="46"/>
      <c r="SL3" s="46"/>
      <c r="SM3" s="46"/>
      <c r="SN3" s="46"/>
      <c r="SO3" s="46"/>
      <c r="SP3" s="46"/>
      <c r="SQ3" s="46"/>
      <c r="SR3" s="46"/>
      <c r="SS3" s="46"/>
      <c r="ST3" s="46"/>
      <c r="SU3" s="46"/>
      <c r="SV3" s="46"/>
      <c r="SW3" s="46"/>
      <c r="SX3" s="46"/>
      <c r="SY3" s="46"/>
      <c r="SZ3" s="46"/>
      <c r="TA3" s="46"/>
      <c r="TB3" s="46"/>
      <c r="TC3" s="46"/>
      <c r="TD3" s="46"/>
      <c r="TE3" s="46"/>
      <c r="TF3" s="46"/>
      <c r="TG3" s="46"/>
      <c r="TH3" s="46"/>
      <c r="TI3" s="46"/>
      <c r="TJ3" s="46"/>
      <c r="TK3" s="46"/>
      <c r="TL3" s="46"/>
      <c r="TM3" s="46"/>
      <c r="TN3" s="46"/>
      <c r="TO3" s="46"/>
      <c r="TP3" s="46"/>
      <c r="TQ3" s="46"/>
      <c r="TR3" s="46"/>
      <c r="TS3" s="46"/>
      <c r="TT3" s="46"/>
      <c r="TU3" s="46"/>
      <c r="TV3" s="46"/>
      <c r="TW3" s="46"/>
      <c r="TX3" s="46"/>
      <c r="TY3" s="46"/>
      <c r="TZ3" s="46"/>
      <c r="UA3" s="46"/>
      <c r="UB3" s="46"/>
      <c r="UC3" s="46"/>
      <c r="UD3" s="46"/>
      <c r="UE3" s="46"/>
      <c r="UF3" s="46"/>
      <c r="UG3" s="46"/>
      <c r="UH3" s="46"/>
      <c r="UI3" s="46"/>
      <c r="UJ3" s="46"/>
      <c r="UK3" s="46"/>
      <c r="UL3" s="46"/>
      <c r="UM3" s="46"/>
      <c r="UN3" s="46"/>
      <c r="UO3" s="46"/>
      <c r="UP3" s="46"/>
      <c r="UQ3" s="46"/>
      <c r="UR3" s="46"/>
      <c r="US3" s="46"/>
      <c r="UT3" s="46"/>
      <c r="UU3" s="46"/>
      <c r="UV3" s="46"/>
      <c r="UW3" s="46"/>
      <c r="UX3" s="46"/>
      <c r="UY3" s="46"/>
      <c r="UZ3" s="46"/>
      <c r="VA3" s="46"/>
      <c r="VB3" s="46"/>
      <c r="VC3" s="46"/>
      <c r="VD3" s="46"/>
      <c r="VE3" s="46"/>
      <c r="VF3" s="46"/>
      <c r="VG3" s="46"/>
      <c r="VH3" s="46"/>
      <c r="VI3" s="46"/>
      <c r="VJ3" s="46"/>
      <c r="VK3" s="46"/>
      <c r="VL3" s="46"/>
      <c r="VM3" s="46"/>
      <c r="VN3" s="46"/>
      <c r="VO3" s="46"/>
      <c r="VP3" s="46"/>
      <c r="VQ3" s="46"/>
      <c r="VR3" s="46"/>
      <c r="VS3" s="46"/>
      <c r="VT3" s="46"/>
      <c r="VU3" s="46"/>
      <c r="VV3" s="46"/>
      <c r="VW3" s="46"/>
      <c r="VX3" s="46"/>
      <c r="VY3" s="46"/>
      <c r="VZ3" s="46"/>
      <c r="WA3" s="46"/>
      <c r="WB3" s="46"/>
      <c r="WC3" s="46"/>
      <c r="WD3" s="46"/>
      <c r="WE3" s="46"/>
      <c r="WF3" s="46"/>
      <c r="WG3" s="46"/>
      <c r="WH3" s="46"/>
      <c r="WI3" s="46"/>
      <c r="WJ3" s="46"/>
      <c r="WK3" s="46"/>
      <c r="WL3" s="46"/>
      <c r="WM3" s="46"/>
      <c r="WN3" s="46"/>
      <c r="WO3" s="46"/>
      <c r="WP3" s="46"/>
      <c r="WQ3" s="46"/>
      <c r="WR3" s="46"/>
      <c r="WS3" s="46"/>
      <c r="WT3" s="46"/>
      <c r="WU3" s="46"/>
      <c r="WV3" s="46"/>
      <c r="WW3" s="46"/>
      <c r="WX3" s="46"/>
      <c r="WY3" s="46"/>
      <c r="WZ3" s="46"/>
      <c r="XA3" s="46"/>
      <c r="XB3" s="46"/>
      <c r="XC3" s="46"/>
      <c r="XD3" s="46"/>
      <c r="XE3" s="46"/>
      <c r="XF3" s="46"/>
      <c r="XG3" s="46"/>
      <c r="XH3" s="46"/>
      <c r="XI3" s="46"/>
      <c r="XJ3" s="46"/>
      <c r="XK3" s="46"/>
      <c r="XL3" s="46"/>
      <c r="XM3" s="46"/>
      <c r="XN3" s="46"/>
      <c r="XO3" s="46"/>
      <c r="XP3" s="46"/>
      <c r="XQ3" s="46"/>
      <c r="XR3" s="46"/>
      <c r="XS3" s="46"/>
      <c r="XT3" s="46"/>
      <c r="XU3" s="46"/>
      <c r="XV3" s="46"/>
      <c r="XW3" s="46"/>
      <c r="XX3" s="46"/>
      <c r="XY3" s="46"/>
      <c r="XZ3" s="46"/>
      <c r="YA3" s="46"/>
      <c r="YB3" s="46"/>
      <c r="YC3" s="46"/>
      <c r="YD3" s="46"/>
      <c r="YE3" s="46"/>
      <c r="YF3" s="46"/>
      <c r="YG3" s="46"/>
      <c r="YH3" s="46"/>
      <c r="YI3" s="46"/>
      <c r="YJ3" s="46"/>
      <c r="YK3" s="46"/>
      <c r="YL3" s="46"/>
      <c r="YM3" s="46"/>
      <c r="YN3" s="46"/>
      <c r="YO3" s="46"/>
      <c r="YP3" s="46"/>
      <c r="YQ3" s="46"/>
      <c r="YR3" s="46"/>
      <c r="YS3" s="46"/>
      <c r="YT3" s="46"/>
      <c r="YU3" s="46"/>
      <c r="YV3" s="46"/>
      <c r="YW3" s="46"/>
      <c r="YX3" s="46"/>
      <c r="YY3" s="46"/>
      <c r="YZ3" s="46"/>
      <c r="ZA3" s="46"/>
      <c r="ZB3" s="46"/>
      <c r="ZC3" s="46"/>
      <c r="ZD3" s="46"/>
      <c r="ZE3" s="46"/>
      <c r="ZF3" s="46"/>
      <c r="ZG3" s="46"/>
      <c r="ZH3" s="46"/>
      <c r="ZI3" s="46"/>
      <c r="ZJ3" s="46"/>
      <c r="ZK3" s="46"/>
      <c r="ZL3" s="46"/>
      <c r="ZM3" s="46"/>
      <c r="ZN3" s="46"/>
      <c r="ZO3" s="46"/>
      <c r="ZP3" s="46"/>
      <c r="ZQ3" s="46"/>
      <c r="ZR3" s="46"/>
      <c r="ZS3" s="46"/>
      <c r="ZT3" s="46"/>
      <c r="ZU3" s="46"/>
      <c r="ZV3" s="46"/>
      <c r="ZW3" s="46"/>
      <c r="ZX3" s="46"/>
      <c r="ZY3" s="46"/>
      <c r="ZZ3" s="46"/>
      <c r="AAA3" s="46"/>
      <c r="AAB3" s="46"/>
      <c r="AAC3" s="46"/>
      <c r="AAD3" s="46"/>
      <c r="AAE3" s="46"/>
      <c r="AAF3" s="46"/>
      <c r="AAG3" s="46"/>
      <c r="AAH3" s="46"/>
      <c r="AAI3" s="46"/>
      <c r="AAJ3" s="46"/>
      <c r="AAK3" s="46"/>
      <c r="AAL3" s="46"/>
      <c r="AAM3" s="46"/>
      <c r="AAN3" s="46"/>
      <c r="AAO3" s="46"/>
      <c r="AAP3" s="46"/>
      <c r="AAQ3" s="46"/>
      <c r="AAR3" s="46"/>
      <c r="AAS3" s="46"/>
      <c r="AAT3" s="46"/>
      <c r="AAU3" s="46"/>
      <c r="AAV3" s="46"/>
      <c r="AAW3" s="46"/>
      <c r="AAX3" s="46"/>
      <c r="AAY3" s="46"/>
      <c r="AAZ3" s="46"/>
      <c r="ABA3" s="46"/>
      <c r="ABB3" s="46"/>
      <c r="ABC3" s="46"/>
      <c r="ABD3" s="46"/>
      <c r="ABE3" s="46"/>
      <c r="ABF3" s="46"/>
      <c r="ABG3" s="46"/>
      <c r="ABH3" s="46"/>
      <c r="ABI3" s="46"/>
      <c r="ABJ3" s="46"/>
      <c r="ABK3" s="46"/>
      <c r="ABL3" s="46"/>
      <c r="ABM3" s="46"/>
      <c r="ABN3" s="46"/>
      <c r="ABO3" s="46"/>
      <c r="ABP3" s="46"/>
      <c r="ABQ3" s="46"/>
      <c r="ABR3" s="46"/>
      <c r="ABS3" s="46"/>
      <c r="ABT3" s="46"/>
      <c r="ABU3" s="46"/>
      <c r="ABV3" s="46"/>
      <c r="ABW3" s="46"/>
      <c r="ABX3" s="46"/>
      <c r="ABY3" s="46"/>
      <c r="ABZ3" s="46"/>
      <c r="ACA3" s="46"/>
      <c r="ACB3" s="46"/>
      <c r="ACC3" s="46"/>
      <c r="ACD3" s="46"/>
      <c r="ACE3" s="46"/>
      <c r="ACF3" s="46"/>
      <c r="ACG3" s="46"/>
      <c r="ACH3" s="46"/>
      <c r="ACI3" s="46"/>
      <c r="ACJ3" s="46"/>
      <c r="ACK3" s="46"/>
      <c r="ACL3" s="46"/>
      <c r="ACM3" s="46"/>
      <c r="ACN3" s="46"/>
      <c r="ACO3" s="46"/>
      <c r="ACP3" s="46"/>
      <c r="ACQ3" s="46"/>
      <c r="ACR3" s="46"/>
      <c r="ACS3" s="46"/>
      <c r="ACT3" s="46"/>
      <c r="ACU3" s="46"/>
      <c r="ACV3" s="46"/>
      <c r="ACW3" s="46"/>
      <c r="ACX3" s="46"/>
      <c r="ACY3" s="46"/>
      <c r="ACZ3" s="46"/>
      <c r="ADA3" s="46"/>
      <c r="ADB3" s="46"/>
      <c r="ADC3" s="46"/>
      <c r="ADD3" s="46"/>
      <c r="ADE3" s="46"/>
      <c r="ADF3" s="46"/>
      <c r="ADG3" s="46"/>
      <c r="ADH3" s="46"/>
      <c r="ADI3" s="46"/>
      <c r="ADJ3" s="46"/>
      <c r="ADK3" s="46"/>
      <c r="ADL3" s="46"/>
      <c r="ADM3" s="46"/>
      <c r="ADN3" s="46"/>
      <c r="ADO3" s="46"/>
      <c r="ADP3" s="46"/>
      <c r="ADQ3" s="46"/>
      <c r="ADR3" s="46"/>
      <c r="ADS3" s="46"/>
      <c r="ADT3" s="46"/>
      <c r="ADU3" s="46"/>
      <c r="ADV3" s="46"/>
      <c r="ADW3" s="46"/>
      <c r="ADX3" s="46"/>
      <c r="ADY3" s="46"/>
      <c r="ADZ3" s="46"/>
      <c r="AEA3" s="46"/>
      <c r="AEB3" s="46"/>
      <c r="AEC3" s="46"/>
      <c r="AED3" s="46"/>
      <c r="AEE3" s="46"/>
      <c r="AEF3" s="46"/>
      <c r="AEG3" s="46"/>
      <c r="AEH3" s="46"/>
      <c r="AEI3" s="46"/>
      <c r="AEJ3" s="46"/>
      <c r="AEK3" s="46"/>
      <c r="AEL3" s="46"/>
      <c r="AEM3" s="46"/>
      <c r="AEN3" s="46"/>
      <c r="AEO3" s="46"/>
      <c r="AEP3" s="46"/>
      <c r="AEQ3" s="46"/>
      <c r="AER3" s="46"/>
      <c r="AES3" s="46"/>
      <c r="AET3" s="46"/>
      <c r="AEU3" s="46"/>
      <c r="AEV3" s="46"/>
      <c r="AEW3" s="46"/>
      <c r="AEX3" s="46"/>
      <c r="AEY3" s="46"/>
      <c r="AEZ3" s="46"/>
      <c r="AFA3" s="46"/>
      <c r="AFB3" s="46"/>
      <c r="AFC3" s="46"/>
      <c r="AFD3" s="46"/>
      <c r="AFE3" s="46"/>
      <c r="AFF3" s="46"/>
      <c r="AFG3" s="46"/>
      <c r="AFH3" s="46"/>
      <c r="AFI3" s="46"/>
      <c r="AFJ3" s="46"/>
      <c r="AFK3" s="46"/>
      <c r="AFL3" s="46"/>
      <c r="AFM3" s="46"/>
      <c r="AFN3" s="46"/>
      <c r="AFO3" s="46"/>
      <c r="AFP3" s="46"/>
      <c r="AFQ3" s="46"/>
      <c r="AFR3" s="46"/>
      <c r="AFS3" s="46"/>
      <c r="AFT3" s="46"/>
      <c r="AFU3" s="46"/>
      <c r="AFV3" s="46"/>
      <c r="AFW3" s="46"/>
      <c r="AFX3" s="46"/>
      <c r="AFY3" s="46"/>
      <c r="AFZ3" s="46"/>
      <c r="AGA3" s="46"/>
      <c r="AGB3" s="46"/>
      <c r="AGC3" s="46"/>
      <c r="AGD3" s="46"/>
      <c r="AGE3" s="46"/>
      <c r="AGF3" s="46"/>
      <c r="AGG3" s="46"/>
      <c r="AGH3" s="46"/>
      <c r="AGI3" s="46"/>
      <c r="AGJ3" s="46"/>
      <c r="AGK3" s="46"/>
      <c r="AGL3" s="46"/>
      <c r="AGM3" s="46"/>
      <c r="AGN3" s="46"/>
      <c r="AGO3" s="46"/>
      <c r="AGP3" s="46"/>
      <c r="AGQ3" s="46"/>
      <c r="AGR3" s="46"/>
      <c r="AGS3" s="46"/>
      <c r="AGT3" s="46"/>
      <c r="AGU3" s="46"/>
      <c r="AGV3" s="46"/>
      <c r="AGW3" s="46"/>
      <c r="AGX3" s="46"/>
      <c r="AGY3" s="46"/>
      <c r="AGZ3" s="46"/>
      <c r="AHA3" s="46"/>
      <c r="AHB3" s="46"/>
      <c r="AHC3" s="46"/>
      <c r="AHD3" s="46"/>
      <c r="AHE3" s="46"/>
      <c r="AHF3" s="46"/>
      <c r="AHG3" s="46"/>
      <c r="AHH3" s="46"/>
      <c r="AHI3" s="46"/>
      <c r="AHJ3" s="46"/>
      <c r="AHK3" s="46"/>
      <c r="AHL3" s="46"/>
      <c r="AHM3" s="46"/>
      <c r="AHN3" s="46"/>
      <c r="AHO3" s="46"/>
      <c r="AHP3" s="46"/>
      <c r="AHQ3" s="46"/>
      <c r="AHR3" s="46"/>
      <c r="AHS3" s="46"/>
      <c r="AHT3" s="46"/>
      <c r="AHU3" s="46"/>
      <c r="AHV3" s="46"/>
      <c r="AHW3" s="46"/>
      <c r="AHX3" s="46"/>
      <c r="AHY3" s="46"/>
      <c r="AHZ3" s="46"/>
      <c r="AIA3" s="46"/>
      <c r="AIB3" s="46"/>
      <c r="AIC3" s="46"/>
      <c r="AID3" s="46"/>
      <c r="AIE3" s="46"/>
      <c r="AIF3" s="46"/>
      <c r="AIG3" s="46"/>
      <c r="AIH3" s="46"/>
      <c r="AII3" s="46"/>
      <c r="AIJ3" s="46"/>
      <c r="AIK3" s="46"/>
      <c r="AIL3" s="46"/>
      <c r="AIM3" s="46"/>
      <c r="AIN3" s="46"/>
      <c r="AIO3" s="46"/>
      <c r="AIP3" s="46"/>
      <c r="AIQ3" s="46"/>
      <c r="AIR3" s="46"/>
      <c r="AIS3" s="46"/>
      <c r="AIT3" s="46"/>
      <c r="AIU3" s="46"/>
      <c r="AIV3" s="46"/>
      <c r="AIW3" s="46"/>
      <c r="AIX3" s="46"/>
      <c r="AIY3" s="46"/>
      <c r="AIZ3" s="46"/>
      <c r="AJA3" s="46"/>
      <c r="AJB3" s="46"/>
      <c r="AJC3" s="46"/>
      <c r="AJD3" s="46"/>
      <c r="AJE3" s="46"/>
      <c r="AJF3" s="46"/>
      <c r="AJG3" s="46"/>
      <c r="AJH3" s="46"/>
      <c r="AJI3" s="46"/>
      <c r="AJJ3" s="46"/>
      <c r="AJK3" s="46"/>
      <c r="AJL3" s="46"/>
      <c r="AJM3" s="46"/>
      <c r="AJN3" s="46"/>
      <c r="AJO3" s="46"/>
      <c r="AJP3" s="46"/>
      <c r="AJQ3" s="46"/>
      <c r="AJR3" s="46"/>
      <c r="AJS3" s="46"/>
      <c r="AJT3" s="46"/>
      <c r="AJU3" s="46"/>
      <c r="AJV3" s="46"/>
      <c r="AJW3" s="46"/>
      <c r="AJX3" s="46"/>
      <c r="AJY3" s="46"/>
      <c r="AJZ3" s="46"/>
      <c r="AKA3" s="46"/>
      <c r="AKB3" s="46"/>
      <c r="AKC3" s="46"/>
      <c r="AKD3" s="46"/>
      <c r="AKE3" s="46"/>
      <c r="AKF3" s="46"/>
      <c r="AKG3" s="46"/>
      <c r="AKH3" s="46"/>
      <c r="AKI3" s="46"/>
      <c r="AKJ3" s="46"/>
      <c r="AKK3" s="46"/>
      <c r="AKL3" s="46"/>
      <c r="AKM3" s="46"/>
      <c r="AKN3" s="46"/>
      <c r="AKO3" s="46"/>
      <c r="AKP3" s="46"/>
      <c r="AKQ3" s="46"/>
      <c r="AKR3" s="46"/>
      <c r="AKS3" s="46"/>
      <c r="AKT3" s="46"/>
      <c r="AKU3" s="46"/>
      <c r="AKV3" s="46"/>
      <c r="AKW3" s="46"/>
      <c r="AKX3" s="46"/>
      <c r="AKY3" s="46"/>
      <c r="AKZ3" s="46"/>
      <c r="ALA3" s="46"/>
      <c r="ALB3" s="46"/>
      <c r="ALC3" s="46"/>
      <c r="ALD3" s="46"/>
      <c r="ALE3" s="46"/>
      <c r="ALF3" s="46"/>
      <c r="ALG3" s="46"/>
      <c r="ALH3" s="46"/>
      <c r="ALI3" s="46"/>
      <c r="ALJ3" s="46"/>
      <c r="ALK3" s="46"/>
      <c r="ALL3" s="46"/>
      <c r="ALM3" s="46"/>
      <c r="ALN3" s="46"/>
      <c r="ALO3" s="46"/>
      <c r="ALP3" s="46"/>
      <c r="ALQ3" s="46"/>
      <c r="ALR3" s="46"/>
      <c r="ALS3" s="46"/>
      <c r="ALT3" s="46"/>
      <c r="ALU3" s="46"/>
      <c r="ALV3" s="46"/>
      <c r="ALW3" s="46"/>
      <c r="ALX3" s="49"/>
      <c r="ALY3" s="49"/>
      <c r="ALZ3" s="49"/>
      <c r="AMA3" s="49"/>
      <c r="AMB3" s="49"/>
      <c r="AMC3" s="49"/>
      <c r="AMD3" s="49"/>
      <c r="AME3" s="49"/>
      <c r="AMF3" s="49"/>
      <c r="AMG3" s="49"/>
      <c r="AMH3" s="49"/>
      <c r="AMI3" s="49"/>
      <c r="AMJ3" s="49"/>
    </row>
    <row r="4" spans="1:1024" s="50" customFormat="1" ht="18" customHeight="1" x14ac:dyDescent="0.25">
      <c r="A4" s="15" t="s">
        <v>242</v>
      </c>
      <c r="B4" s="13"/>
      <c r="C4" s="15"/>
      <c r="D4" s="15"/>
      <c r="E4" s="52" t="s">
        <v>244</v>
      </c>
      <c r="F4" s="15"/>
      <c r="G4" s="15"/>
      <c r="H4" s="16"/>
      <c r="I4" s="15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  <c r="IW4" s="46"/>
      <c r="IX4" s="46"/>
      <c r="IY4" s="46"/>
      <c r="IZ4" s="46"/>
      <c r="JA4" s="46"/>
      <c r="JB4" s="46"/>
      <c r="JC4" s="46"/>
      <c r="JD4" s="46"/>
      <c r="JE4" s="46"/>
      <c r="JF4" s="46"/>
      <c r="JG4" s="46"/>
      <c r="JH4" s="46"/>
      <c r="JI4" s="46"/>
      <c r="JJ4" s="46"/>
      <c r="JK4" s="46"/>
      <c r="JL4" s="46"/>
      <c r="JM4" s="46"/>
      <c r="JN4" s="46"/>
      <c r="JO4" s="46"/>
      <c r="JP4" s="46"/>
      <c r="JQ4" s="46"/>
      <c r="JR4" s="46"/>
      <c r="JS4" s="46"/>
      <c r="JT4" s="46"/>
      <c r="JU4" s="46"/>
      <c r="JV4" s="46"/>
      <c r="JW4" s="46"/>
      <c r="JX4" s="46"/>
      <c r="JY4" s="46"/>
      <c r="JZ4" s="46"/>
      <c r="KA4" s="46"/>
      <c r="KB4" s="46"/>
      <c r="KC4" s="46"/>
      <c r="KD4" s="46"/>
      <c r="KE4" s="46"/>
      <c r="KF4" s="46"/>
      <c r="KG4" s="46"/>
      <c r="KH4" s="46"/>
      <c r="KI4" s="46"/>
      <c r="KJ4" s="46"/>
      <c r="KK4" s="46"/>
      <c r="KL4" s="46"/>
      <c r="KM4" s="46"/>
      <c r="KN4" s="46"/>
      <c r="KO4" s="46"/>
      <c r="KP4" s="46"/>
      <c r="KQ4" s="46"/>
      <c r="KR4" s="46"/>
      <c r="KS4" s="46"/>
      <c r="KT4" s="46"/>
      <c r="KU4" s="46"/>
      <c r="KV4" s="46"/>
      <c r="KW4" s="46"/>
      <c r="KX4" s="46"/>
      <c r="KY4" s="46"/>
      <c r="KZ4" s="46"/>
      <c r="LA4" s="46"/>
      <c r="LB4" s="46"/>
      <c r="LC4" s="46"/>
      <c r="LD4" s="46"/>
      <c r="LE4" s="46"/>
      <c r="LF4" s="46"/>
      <c r="LG4" s="46"/>
      <c r="LH4" s="46"/>
      <c r="LI4" s="46"/>
      <c r="LJ4" s="46"/>
      <c r="LK4" s="46"/>
      <c r="LL4" s="46"/>
      <c r="LM4" s="46"/>
      <c r="LN4" s="46"/>
      <c r="LO4" s="46"/>
      <c r="LP4" s="46"/>
      <c r="LQ4" s="46"/>
      <c r="LR4" s="46"/>
      <c r="LS4" s="46"/>
      <c r="LT4" s="46"/>
      <c r="LU4" s="46"/>
      <c r="LV4" s="46"/>
      <c r="LW4" s="46"/>
      <c r="LX4" s="46"/>
      <c r="LY4" s="46"/>
      <c r="LZ4" s="46"/>
      <c r="MA4" s="46"/>
      <c r="MB4" s="46"/>
      <c r="MC4" s="46"/>
      <c r="MD4" s="46"/>
      <c r="ME4" s="46"/>
      <c r="MF4" s="46"/>
      <c r="MG4" s="46"/>
      <c r="MH4" s="46"/>
      <c r="MI4" s="46"/>
      <c r="MJ4" s="46"/>
      <c r="MK4" s="46"/>
      <c r="ML4" s="46"/>
      <c r="MM4" s="46"/>
      <c r="MN4" s="46"/>
      <c r="MO4" s="46"/>
      <c r="MP4" s="46"/>
      <c r="MQ4" s="46"/>
      <c r="MR4" s="46"/>
      <c r="MS4" s="46"/>
      <c r="MT4" s="46"/>
      <c r="MU4" s="46"/>
      <c r="MV4" s="46"/>
      <c r="MW4" s="46"/>
      <c r="MX4" s="46"/>
      <c r="MY4" s="46"/>
      <c r="MZ4" s="46"/>
      <c r="NA4" s="46"/>
      <c r="NB4" s="46"/>
      <c r="NC4" s="46"/>
      <c r="ND4" s="46"/>
      <c r="NE4" s="46"/>
      <c r="NF4" s="46"/>
      <c r="NG4" s="46"/>
      <c r="NH4" s="46"/>
      <c r="NI4" s="46"/>
      <c r="NJ4" s="46"/>
      <c r="NK4" s="46"/>
      <c r="NL4" s="46"/>
      <c r="NM4" s="46"/>
      <c r="NN4" s="46"/>
      <c r="NO4" s="46"/>
      <c r="NP4" s="46"/>
      <c r="NQ4" s="46"/>
      <c r="NR4" s="46"/>
      <c r="NS4" s="46"/>
      <c r="NT4" s="46"/>
      <c r="NU4" s="46"/>
      <c r="NV4" s="46"/>
      <c r="NW4" s="46"/>
      <c r="NX4" s="46"/>
      <c r="NY4" s="46"/>
      <c r="NZ4" s="46"/>
      <c r="OA4" s="46"/>
      <c r="OB4" s="46"/>
      <c r="OC4" s="46"/>
      <c r="OD4" s="46"/>
      <c r="OE4" s="46"/>
      <c r="OF4" s="46"/>
      <c r="OG4" s="46"/>
      <c r="OH4" s="46"/>
      <c r="OI4" s="46"/>
      <c r="OJ4" s="46"/>
      <c r="OK4" s="46"/>
      <c r="OL4" s="46"/>
      <c r="OM4" s="46"/>
      <c r="ON4" s="46"/>
      <c r="OO4" s="46"/>
      <c r="OP4" s="46"/>
      <c r="OQ4" s="46"/>
      <c r="OR4" s="46"/>
      <c r="OS4" s="46"/>
      <c r="OT4" s="46"/>
      <c r="OU4" s="46"/>
      <c r="OV4" s="46"/>
      <c r="OW4" s="46"/>
      <c r="OX4" s="46"/>
      <c r="OY4" s="46"/>
      <c r="OZ4" s="46"/>
      <c r="PA4" s="46"/>
      <c r="PB4" s="46"/>
      <c r="PC4" s="46"/>
      <c r="PD4" s="46"/>
      <c r="PE4" s="46"/>
      <c r="PF4" s="46"/>
      <c r="PG4" s="46"/>
      <c r="PH4" s="46"/>
      <c r="PI4" s="46"/>
      <c r="PJ4" s="46"/>
      <c r="PK4" s="46"/>
      <c r="PL4" s="46"/>
      <c r="PM4" s="46"/>
      <c r="PN4" s="46"/>
      <c r="PO4" s="46"/>
      <c r="PP4" s="46"/>
      <c r="PQ4" s="46"/>
      <c r="PR4" s="46"/>
      <c r="PS4" s="46"/>
      <c r="PT4" s="46"/>
      <c r="PU4" s="46"/>
      <c r="PV4" s="46"/>
      <c r="PW4" s="46"/>
      <c r="PX4" s="46"/>
      <c r="PY4" s="46"/>
      <c r="PZ4" s="46"/>
      <c r="QA4" s="46"/>
      <c r="QB4" s="46"/>
      <c r="QC4" s="46"/>
      <c r="QD4" s="46"/>
      <c r="QE4" s="46"/>
      <c r="QF4" s="46"/>
      <c r="QG4" s="46"/>
      <c r="QH4" s="46"/>
      <c r="QI4" s="46"/>
      <c r="QJ4" s="46"/>
      <c r="QK4" s="46"/>
      <c r="QL4" s="46"/>
      <c r="QM4" s="46"/>
      <c r="QN4" s="46"/>
      <c r="QO4" s="46"/>
      <c r="QP4" s="46"/>
      <c r="QQ4" s="46"/>
      <c r="QR4" s="46"/>
      <c r="QS4" s="46"/>
      <c r="QT4" s="46"/>
      <c r="QU4" s="46"/>
      <c r="QV4" s="46"/>
      <c r="QW4" s="46"/>
      <c r="QX4" s="46"/>
      <c r="QY4" s="46"/>
      <c r="QZ4" s="46"/>
      <c r="RA4" s="46"/>
      <c r="RB4" s="46"/>
      <c r="RC4" s="46"/>
      <c r="RD4" s="46"/>
      <c r="RE4" s="46"/>
      <c r="RF4" s="46"/>
      <c r="RG4" s="46"/>
      <c r="RH4" s="46"/>
      <c r="RI4" s="46"/>
      <c r="RJ4" s="46"/>
      <c r="RK4" s="46"/>
      <c r="RL4" s="46"/>
      <c r="RM4" s="46"/>
      <c r="RN4" s="46"/>
      <c r="RO4" s="46"/>
      <c r="RP4" s="46"/>
      <c r="RQ4" s="46"/>
      <c r="RR4" s="46"/>
      <c r="RS4" s="46"/>
      <c r="RT4" s="46"/>
      <c r="RU4" s="46"/>
      <c r="RV4" s="46"/>
      <c r="RW4" s="46"/>
      <c r="RX4" s="46"/>
      <c r="RY4" s="46"/>
      <c r="RZ4" s="46"/>
      <c r="SA4" s="46"/>
      <c r="SB4" s="46"/>
      <c r="SC4" s="46"/>
      <c r="SD4" s="46"/>
      <c r="SE4" s="46"/>
      <c r="SF4" s="46"/>
      <c r="SG4" s="46"/>
      <c r="SH4" s="46"/>
      <c r="SI4" s="46"/>
      <c r="SJ4" s="46"/>
      <c r="SK4" s="46"/>
      <c r="SL4" s="46"/>
      <c r="SM4" s="46"/>
      <c r="SN4" s="46"/>
      <c r="SO4" s="46"/>
      <c r="SP4" s="46"/>
      <c r="SQ4" s="46"/>
      <c r="SR4" s="46"/>
      <c r="SS4" s="46"/>
      <c r="ST4" s="46"/>
      <c r="SU4" s="46"/>
      <c r="SV4" s="46"/>
      <c r="SW4" s="46"/>
      <c r="SX4" s="46"/>
      <c r="SY4" s="46"/>
      <c r="SZ4" s="46"/>
      <c r="TA4" s="46"/>
      <c r="TB4" s="46"/>
      <c r="TC4" s="46"/>
      <c r="TD4" s="46"/>
      <c r="TE4" s="46"/>
      <c r="TF4" s="46"/>
      <c r="TG4" s="46"/>
      <c r="TH4" s="46"/>
      <c r="TI4" s="46"/>
      <c r="TJ4" s="46"/>
      <c r="TK4" s="46"/>
      <c r="TL4" s="46"/>
      <c r="TM4" s="46"/>
      <c r="TN4" s="46"/>
      <c r="TO4" s="46"/>
      <c r="TP4" s="46"/>
      <c r="TQ4" s="46"/>
      <c r="TR4" s="46"/>
      <c r="TS4" s="46"/>
      <c r="TT4" s="46"/>
      <c r="TU4" s="46"/>
      <c r="TV4" s="46"/>
      <c r="TW4" s="46"/>
      <c r="TX4" s="46"/>
      <c r="TY4" s="46"/>
      <c r="TZ4" s="46"/>
      <c r="UA4" s="46"/>
      <c r="UB4" s="46"/>
      <c r="UC4" s="46"/>
      <c r="UD4" s="46"/>
      <c r="UE4" s="46"/>
      <c r="UF4" s="46"/>
      <c r="UG4" s="46"/>
      <c r="UH4" s="46"/>
      <c r="UI4" s="46"/>
      <c r="UJ4" s="46"/>
      <c r="UK4" s="46"/>
      <c r="UL4" s="46"/>
      <c r="UM4" s="46"/>
      <c r="UN4" s="46"/>
      <c r="UO4" s="46"/>
      <c r="UP4" s="46"/>
      <c r="UQ4" s="46"/>
      <c r="UR4" s="46"/>
      <c r="US4" s="46"/>
      <c r="UT4" s="46"/>
      <c r="UU4" s="46"/>
      <c r="UV4" s="46"/>
      <c r="UW4" s="46"/>
      <c r="UX4" s="46"/>
      <c r="UY4" s="46"/>
      <c r="UZ4" s="46"/>
      <c r="VA4" s="46"/>
      <c r="VB4" s="46"/>
      <c r="VC4" s="46"/>
      <c r="VD4" s="46"/>
      <c r="VE4" s="46"/>
      <c r="VF4" s="46"/>
      <c r="VG4" s="46"/>
      <c r="VH4" s="46"/>
      <c r="VI4" s="46"/>
      <c r="VJ4" s="46"/>
      <c r="VK4" s="46"/>
      <c r="VL4" s="46"/>
      <c r="VM4" s="46"/>
      <c r="VN4" s="46"/>
      <c r="VO4" s="46"/>
      <c r="VP4" s="46"/>
      <c r="VQ4" s="46"/>
      <c r="VR4" s="46"/>
      <c r="VS4" s="46"/>
      <c r="VT4" s="46"/>
      <c r="VU4" s="46"/>
      <c r="VV4" s="46"/>
      <c r="VW4" s="46"/>
      <c r="VX4" s="46"/>
      <c r="VY4" s="46"/>
      <c r="VZ4" s="46"/>
      <c r="WA4" s="46"/>
      <c r="WB4" s="46"/>
      <c r="WC4" s="46"/>
      <c r="WD4" s="46"/>
      <c r="WE4" s="46"/>
      <c r="WF4" s="46"/>
      <c r="WG4" s="46"/>
      <c r="WH4" s="46"/>
      <c r="WI4" s="46"/>
      <c r="WJ4" s="46"/>
      <c r="WK4" s="46"/>
      <c r="WL4" s="46"/>
      <c r="WM4" s="46"/>
      <c r="WN4" s="46"/>
      <c r="WO4" s="46"/>
      <c r="WP4" s="46"/>
      <c r="WQ4" s="46"/>
      <c r="WR4" s="46"/>
      <c r="WS4" s="46"/>
      <c r="WT4" s="46"/>
      <c r="WU4" s="46"/>
      <c r="WV4" s="46"/>
      <c r="WW4" s="46"/>
      <c r="WX4" s="46"/>
      <c r="WY4" s="46"/>
      <c r="WZ4" s="46"/>
      <c r="XA4" s="46"/>
      <c r="XB4" s="46"/>
      <c r="XC4" s="46"/>
      <c r="XD4" s="46"/>
      <c r="XE4" s="46"/>
      <c r="XF4" s="46"/>
      <c r="XG4" s="46"/>
      <c r="XH4" s="46"/>
      <c r="XI4" s="46"/>
      <c r="XJ4" s="46"/>
      <c r="XK4" s="46"/>
      <c r="XL4" s="46"/>
      <c r="XM4" s="46"/>
      <c r="XN4" s="46"/>
      <c r="XO4" s="46"/>
      <c r="XP4" s="46"/>
      <c r="XQ4" s="46"/>
      <c r="XR4" s="46"/>
      <c r="XS4" s="46"/>
      <c r="XT4" s="46"/>
      <c r="XU4" s="46"/>
      <c r="XV4" s="46"/>
      <c r="XW4" s="46"/>
      <c r="XX4" s="46"/>
      <c r="XY4" s="46"/>
      <c r="XZ4" s="46"/>
      <c r="YA4" s="46"/>
      <c r="YB4" s="46"/>
      <c r="YC4" s="46"/>
      <c r="YD4" s="46"/>
      <c r="YE4" s="46"/>
      <c r="YF4" s="46"/>
      <c r="YG4" s="46"/>
      <c r="YH4" s="46"/>
      <c r="YI4" s="46"/>
      <c r="YJ4" s="46"/>
      <c r="YK4" s="46"/>
      <c r="YL4" s="46"/>
      <c r="YM4" s="46"/>
      <c r="YN4" s="46"/>
      <c r="YO4" s="46"/>
      <c r="YP4" s="46"/>
      <c r="YQ4" s="46"/>
      <c r="YR4" s="46"/>
      <c r="YS4" s="46"/>
      <c r="YT4" s="46"/>
      <c r="YU4" s="46"/>
      <c r="YV4" s="46"/>
      <c r="YW4" s="46"/>
      <c r="YX4" s="46"/>
      <c r="YY4" s="46"/>
      <c r="YZ4" s="46"/>
      <c r="ZA4" s="46"/>
      <c r="ZB4" s="46"/>
      <c r="ZC4" s="46"/>
      <c r="ZD4" s="46"/>
      <c r="ZE4" s="46"/>
      <c r="ZF4" s="46"/>
      <c r="ZG4" s="46"/>
      <c r="ZH4" s="46"/>
      <c r="ZI4" s="46"/>
      <c r="ZJ4" s="46"/>
      <c r="ZK4" s="46"/>
      <c r="ZL4" s="46"/>
      <c r="ZM4" s="46"/>
      <c r="ZN4" s="46"/>
      <c r="ZO4" s="46"/>
      <c r="ZP4" s="46"/>
      <c r="ZQ4" s="46"/>
      <c r="ZR4" s="46"/>
      <c r="ZS4" s="46"/>
      <c r="ZT4" s="46"/>
      <c r="ZU4" s="46"/>
      <c r="ZV4" s="46"/>
      <c r="ZW4" s="46"/>
      <c r="ZX4" s="46"/>
      <c r="ZY4" s="46"/>
      <c r="ZZ4" s="46"/>
      <c r="AAA4" s="46"/>
      <c r="AAB4" s="46"/>
      <c r="AAC4" s="46"/>
      <c r="AAD4" s="46"/>
      <c r="AAE4" s="46"/>
      <c r="AAF4" s="46"/>
      <c r="AAG4" s="46"/>
      <c r="AAH4" s="46"/>
      <c r="AAI4" s="46"/>
      <c r="AAJ4" s="46"/>
      <c r="AAK4" s="46"/>
      <c r="AAL4" s="46"/>
      <c r="AAM4" s="46"/>
      <c r="AAN4" s="46"/>
      <c r="AAO4" s="46"/>
      <c r="AAP4" s="46"/>
      <c r="AAQ4" s="46"/>
      <c r="AAR4" s="46"/>
      <c r="AAS4" s="46"/>
      <c r="AAT4" s="46"/>
      <c r="AAU4" s="46"/>
      <c r="AAV4" s="46"/>
      <c r="AAW4" s="46"/>
      <c r="AAX4" s="46"/>
      <c r="AAY4" s="46"/>
      <c r="AAZ4" s="46"/>
      <c r="ABA4" s="46"/>
      <c r="ABB4" s="46"/>
      <c r="ABC4" s="46"/>
      <c r="ABD4" s="46"/>
      <c r="ABE4" s="46"/>
      <c r="ABF4" s="46"/>
      <c r="ABG4" s="46"/>
      <c r="ABH4" s="46"/>
      <c r="ABI4" s="46"/>
      <c r="ABJ4" s="46"/>
      <c r="ABK4" s="46"/>
      <c r="ABL4" s="46"/>
      <c r="ABM4" s="46"/>
      <c r="ABN4" s="46"/>
      <c r="ABO4" s="46"/>
      <c r="ABP4" s="46"/>
      <c r="ABQ4" s="46"/>
      <c r="ABR4" s="46"/>
      <c r="ABS4" s="46"/>
      <c r="ABT4" s="46"/>
      <c r="ABU4" s="46"/>
      <c r="ABV4" s="46"/>
      <c r="ABW4" s="46"/>
      <c r="ABX4" s="46"/>
      <c r="ABY4" s="46"/>
      <c r="ABZ4" s="46"/>
      <c r="ACA4" s="46"/>
      <c r="ACB4" s="46"/>
      <c r="ACC4" s="46"/>
      <c r="ACD4" s="46"/>
      <c r="ACE4" s="46"/>
      <c r="ACF4" s="46"/>
      <c r="ACG4" s="46"/>
      <c r="ACH4" s="46"/>
      <c r="ACI4" s="46"/>
      <c r="ACJ4" s="46"/>
      <c r="ACK4" s="46"/>
      <c r="ACL4" s="46"/>
      <c r="ACM4" s="46"/>
      <c r="ACN4" s="46"/>
      <c r="ACO4" s="46"/>
      <c r="ACP4" s="46"/>
      <c r="ACQ4" s="46"/>
      <c r="ACR4" s="46"/>
      <c r="ACS4" s="46"/>
      <c r="ACT4" s="46"/>
      <c r="ACU4" s="46"/>
      <c r="ACV4" s="46"/>
      <c r="ACW4" s="46"/>
      <c r="ACX4" s="46"/>
      <c r="ACY4" s="46"/>
      <c r="ACZ4" s="46"/>
      <c r="ADA4" s="46"/>
      <c r="ADB4" s="46"/>
      <c r="ADC4" s="46"/>
      <c r="ADD4" s="46"/>
      <c r="ADE4" s="46"/>
      <c r="ADF4" s="46"/>
      <c r="ADG4" s="46"/>
      <c r="ADH4" s="46"/>
      <c r="ADI4" s="46"/>
      <c r="ADJ4" s="46"/>
      <c r="ADK4" s="46"/>
      <c r="ADL4" s="46"/>
      <c r="ADM4" s="46"/>
      <c r="ADN4" s="46"/>
      <c r="ADO4" s="46"/>
      <c r="ADP4" s="46"/>
      <c r="ADQ4" s="46"/>
      <c r="ADR4" s="46"/>
      <c r="ADS4" s="46"/>
      <c r="ADT4" s="46"/>
      <c r="ADU4" s="46"/>
      <c r="ADV4" s="46"/>
      <c r="ADW4" s="46"/>
      <c r="ADX4" s="46"/>
      <c r="ADY4" s="46"/>
      <c r="ADZ4" s="46"/>
      <c r="AEA4" s="46"/>
      <c r="AEB4" s="46"/>
      <c r="AEC4" s="46"/>
      <c r="AED4" s="46"/>
      <c r="AEE4" s="46"/>
      <c r="AEF4" s="46"/>
      <c r="AEG4" s="46"/>
      <c r="AEH4" s="46"/>
      <c r="AEI4" s="46"/>
      <c r="AEJ4" s="46"/>
      <c r="AEK4" s="46"/>
      <c r="AEL4" s="46"/>
      <c r="AEM4" s="46"/>
      <c r="AEN4" s="46"/>
      <c r="AEO4" s="46"/>
      <c r="AEP4" s="46"/>
      <c r="AEQ4" s="46"/>
      <c r="AER4" s="46"/>
      <c r="AES4" s="46"/>
      <c r="AET4" s="46"/>
      <c r="AEU4" s="46"/>
      <c r="AEV4" s="46"/>
      <c r="AEW4" s="46"/>
      <c r="AEX4" s="46"/>
      <c r="AEY4" s="46"/>
      <c r="AEZ4" s="46"/>
      <c r="AFA4" s="46"/>
      <c r="AFB4" s="46"/>
      <c r="AFC4" s="46"/>
      <c r="AFD4" s="46"/>
      <c r="AFE4" s="46"/>
      <c r="AFF4" s="46"/>
      <c r="AFG4" s="46"/>
      <c r="AFH4" s="46"/>
      <c r="AFI4" s="46"/>
      <c r="AFJ4" s="46"/>
      <c r="AFK4" s="46"/>
      <c r="AFL4" s="46"/>
      <c r="AFM4" s="46"/>
      <c r="AFN4" s="46"/>
      <c r="AFO4" s="46"/>
      <c r="AFP4" s="46"/>
      <c r="AFQ4" s="46"/>
      <c r="AFR4" s="46"/>
      <c r="AFS4" s="46"/>
      <c r="AFT4" s="46"/>
      <c r="AFU4" s="46"/>
      <c r="AFV4" s="46"/>
      <c r="AFW4" s="46"/>
      <c r="AFX4" s="46"/>
      <c r="AFY4" s="46"/>
      <c r="AFZ4" s="46"/>
      <c r="AGA4" s="46"/>
      <c r="AGB4" s="46"/>
      <c r="AGC4" s="46"/>
      <c r="AGD4" s="46"/>
      <c r="AGE4" s="46"/>
      <c r="AGF4" s="46"/>
      <c r="AGG4" s="46"/>
      <c r="AGH4" s="46"/>
      <c r="AGI4" s="46"/>
      <c r="AGJ4" s="46"/>
      <c r="AGK4" s="46"/>
      <c r="AGL4" s="46"/>
      <c r="AGM4" s="46"/>
      <c r="AGN4" s="46"/>
      <c r="AGO4" s="46"/>
      <c r="AGP4" s="46"/>
      <c r="AGQ4" s="46"/>
      <c r="AGR4" s="46"/>
      <c r="AGS4" s="46"/>
      <c r="AGT4" s="46"/>
      <c r="AGU4" s="46"/>
      <c r="AGV4" s="46"/>
      <c r="AGW4" s="46"/>
      <c r="AGX4" s="46"/>
      <c r="AGY4" s="46"/>
      <c r="AGZ4" s="46"/>
      <c r="AHA4" s="46"/>
      <c r="AHB4" s="46"/>
      <c r="AHC4" s="46"/>
      <c r="AHD4" s="46"/>
      <c r="AHE4" s="46"/>
      <c r="AHF4" s="46"/>
      <c r="AHG4" s="46"/>
      <c r="AHH4" s="46"/>
      <c r="AHI4" s="46"/>
      <c r="AHJ4" s="46"/>
      <c r="AHK4" s="46"/>
      <c r="AHL4" s="46"/>
      <c r="AHM4" s="46"/>
      <c r="AHN4" s="46"/>
      <c r="AHO4" s="46"/>
      <c r="AHP4" s="46"/>
      <c r="AHQ4" s="46"/>
      <c r="AHR4" s="46"/>
      <c r="AHS4" s="46"/>
      <c r="AHT4" s="46"/>
      <c r="AHU4" s="46"/>
      <c r="AHV4" s="46"/>
      <c r="AHW4" s="46"/>
      <c r="AHX4" s="46"/>
      <c r="AHY4" s="46"/>
      <c r="AHZ4" s="46"/>
      <c r="AIA4" s="46"/>
      <c r="AIB4" s="46"/>
      <c r="AIC4" s="46"/>
      <c r="AID4" s="46"/>
      <c r="AIE4" s="46"/>
      <c r="AIF4" s="46"/>
      <c r="AIG4" s="46"/>
      <c r="AIH4" s="46"/>
      <c r="AII4" s="46"/>
      <c r="AIJ4" s="46"/>
      <c r="AIK4" s="46"/>
      <c r="AIL4" s="46"/>
      <c r="AIM4" s="46"/>
      <c r="AIN4" s="46"/>
      <c r="AIO4" s="46"/>
      <c r="AIP4" s="46"/>
      <c r="AIQ4" s="46"/>
      <c r="AIR4" s="46"/>
      <c r="AIS4" s="46"/>
      <c r="AIT4" s="46"/>
      <c r="AIU4" s="46"/>
      <c r="AIV4" s="46"/>
      <c r="AIW4" s="46"/>
      <c r="AIX4" s="46"/>
      <c r="AIY4" s="46"/>
      <c r="AIZ4" s="46"/>
      <c r="AJA4" s="46"/>
      <c r="AJB4" s="46"/>
      <c r="AJC4" s="46"/>
      <c r="AJD4" s="46"/>
      <c r="AJE4" s="46"/>
      <c r="AJF4" s="46"/>
      <c r="AJG4" s="46"/>
      <c r="AJH4" s="46"/>
      <c r="AJI4" s="46"/>
      <c r="AJJ4" s="46"/>
      <c r="AJK4" s="46"/>
      <c r="AJL4" s="46"/>
      <c r="AJM4" s="46"/>
      <c r="AJN4" s="46"/>
      <c r="AJO4" s="46"/>
      <c r="AJP4" s="46"/>
      <c r="AJQ4" s="46"/>
      <c r="AJR4" s="46"/>
      <c r="AJS4" s="46"/>
      <c r="AJT4" s="46"/>
      <c r="AJU4" s="46"/>
      <c r="AJV4" s="46"/>
      <c r="AJW4" s="46"/>
      <c r="AJX4" s="46"/>
      <c r="AJY4" s="46"/>
      <c r="AJZ4" s="46"/>
      <c r="AKA4" s="46"/>
      <c r="AKB4" s="46"/>
      <c r="AKC4" s="46"/>
      <c r="AKD4" s="46"/>
      <c r="AKE4" s="46"/>
      <c r="AKF4" s="46"/>
      <c r="AKG4" s="46"/>
      <c r="AKH4" s="46"/>
      <c r="AKI4" s="46"/>
      <c r="AKJ4" s="46"/>
      <c r="AKK4" s="46"/>
      <c r="AKL4" s="46"/>
      <c r="AKM4" s="46"/>
      <c r="AKN4" s="46"/>
      <c r="AKO4" s="46"/>
      <c r="AKP4" s="46"/>
      <c r="AKQ4" s="46"/>
      <c r="AKR4" s="46"/>
      <c r="AKS4" s="46"/>
      <c r="AKT4" s="46"/>
      <c r="AKU4" s="46"/>
      <c r="AKV4" s="46"/>
      <c r="AKW4" s="46"/>
      <c r="AKX4" s="46"/>
      <c r="AKY4" s="46"/>
      <c r="AKZ4" s="46"/>
      <c r="ALA4" s="46"/>
      <c r="ALB4" s="46"/>
      <c r="ALC4" s="46"/>
      <c r="ALD4" s="46"/>
      <c r="ALE4" s="46"/>
      <c r="ALF4" s="46"/>
      <c r="ALG4" s="46"/>
      <c r="ALH4" s="46"/>
      <c r="ALI4" s="46"/>
      <c r="ALJ4" s="46"/>
      <c r="ALK4" s="46"/>
      <c r="ALL4" s="46"/>
      <c r="ALM4" s="46"/>
      <c r="ALN4" s="46"/>
      <c r="ALO4" s="46"/>
      <c r="ALP4" s="46"/>
      <c r="ALQ4" s="46"/>
      <c r="ALR4" s="46"/>
      <c r="ALS4" s="46"/>
      <c r="ALT4" s="46"/>
      <c r="ALU4" s="46"/>
      <c r="ALV4" s="46"/>
      <c r="ALW4" s="46"/>
      <c r="ALX4" s="49"/>
      <c r="ALY4" s="49"/>
      <c r="ALZ4" s="49"/>
      <c r="AMA4" s="49"/>
      <c r="AMB4" s="49"/>
      <c r="AMC4" s="49"/>
      <c r="AMD4" s="49"/>
      <c r="AME4" s="49"/>
      <c r="AMF4" s="49"/>
      <c r="AMG4" s="49"/>
      <c r="AMH4" s="49"/>
      <c r="AMI4" s="49"/>
      <c r="AMJ4" s="49"/>
    </row>
    <row r="5" spans="1:1024" s="50" customFormat="1" ht="18" customHeight="1" x14ac:dyDescent="0.25">
      <c r="A5" s="17" t="s">
        <v>7</v>
      </c>
      <c r="B5" s="17" t="s">
        <v>0</v>
      </c>
      <c r="C5" s="17" t="s">
        <v>1</v>
      </c>
      <c r="D5" s="17" t="s">
        <v>235</v>
      </c>
      <c r="E5" s="17" t="s">
        <v>2</v>
      </c>
      <c r="F5" s="17" t="s">
        <v>4</v>
      </c>
      <c r="G5" s="17" t="s">
        <v>6</v>
      </c>
      <c r="H5" s="18" t="s">
        <v>222</v>
      </c>
      <c r="I5" s="17" t="s">
        <v>8</v>
      </c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46"/>
      <c r="AY5" s="46"/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46"/>
      <c r="BK5" s="46"/>
      <c r="BL5" s="46"/>
      <c r="BM5" s="46"/>
      <c r="BN5" s="46"/>
      <c r="BO5" s="46"/>
      <c r="BP5" s="46"/>
      <c r="BQ5" s="46"/>
      <c r="BR5" s="46"/>
      <c r="BS5" s="46"/>
      <c r="BT5" s="46"/>
      <c r="BU5" s="46"/>
      <c r="BV5" s="46"/>
      <c r="BW5" s="46"/>
      <c r="BX5" s="46"/>
      <c r="BY5" s="46"/>
      <c r="BZ5" s="46"/>
      <c r="CA5" s="46"/>
      <c r="CB5" s="46"/>
      <c r="CC5" s="46"/>
      <c r="CD5" s="46"/>
      <c r="CE5" s="46"/>
      <c r="CF5" s="46"/>
      <c r="CG5" s="46"/>
      <c r="CH5" s="46"/>
      <c r="CI5" s="46"/>
      <c r="CJ5" s="46"/>
      <c r="CK5" s="46"/>
      <c r="CL5" s="46"/>
      <c r="CM5" s="46"/>
      <c r="CN5" s="46"/>
      <c r="CO5" s="46"/>
      <c r="CP5" s="46"/>
      <c r="CQ5" s="46"/>
      <c r="CR5" s="46"/>
      <c r="CS5" s="46"/>
      <c r="CT5" s="46"/>
      <c r="CU5" s="46"/>
      <c r="CV5" s="46"/>
      <c r="CW5" s="46"/>
      <c r="CX5" s="46"/>
      <c r="CY5" s="46"/>
      <c r="CZ5" s="46"/>
      <c r="DA5" s="46"/>
      <c r="DB5" s="46"/>
      <c r="DC5" s="46"/>
      <c r="DD5" s="46"/>
      <c r="DE5" s="46"/>
      <c r="DF5" s="46"/>
      <c r="DG5" s="46"/>
      <c r="DH5" s="46"/>
      <c r="DI5" s="46"/>
      <c r="DJ5" s="46"/>
      <c r="DK5" s="46"/>
      <c r="DL5" s="46"/>
      <c r="DM5" s="46"/>
      <c r="DN5" s="46"/>
      <c r="DO5" s="46"/>
      <c r="DP5" s="46"/>
      <c r="DQ5" s="46"/>
      <c r="DR5" s="46"/>
      <c r="DS5" s="46"/>
      <c r="DT5" s="46"/>
      <c r="DU5" s="46"/>
      <c r="DV5" s="46"/>
      <c r="DW5" s="46"/>
      <c r="DX5" s="46"/>
      <c r="DY5" s="46"/>
      <c r="DZ5" s="46"/>
      <c r="EA5" s="46"/>
      <c r="EB5" s="46"/>
      <c r="EC5" s="46"/>
      <c r="ED5" s="46"/>
      <c r="EE5" s="46"/>
      <c r="EF5" s="46"/>
      <c r="EG5" s="46"/>
      <c r="EH5" s="46"/>
      <c r="EI5" s="46"/>
      <c r="EJ5" s="46"/>
      <c r="EK5" s="46"/>
      <c r="EL5" s="46"/>
      <c r="EM5" s="46"/>
      <c r="EN5" s="46"/>
      <c r="EO5" s="46"/>
      <c r="EP5" s="46"/>
      <c r="EQ5" s="46"/>
      <c r="ER5" s="46"/>
      <c r="ES5" s="46"/>
      <c r="ET5" s="46"/>
      <c r="EU5" s="46"/>
      <c r="EV5" s="46"/>
      <c r="EW5" s="46"/>
      <c r="EX5" s="46"/>
      <c r="EY5" s="46"/>
      <c r="EZ5" s="46"/>
      <c r="FA5" s="46"/>
      <c r="FB5" s="46"/>
      <c r="FC5" s="46"/>
      <c r="FD5" s="46"/>
      <c r="FE5" s="46"/>
      <c r="FF5" s="46"/>
      <c r="FG5" s="46"/>
      <c r="FH5" s="46"/>
      <c r="FI5" s="46"/>
      <c r="FJ5" s="46"/>
      <c r="FK5" s="46"/>
      <c r="FL5" s="46"/>
      <c r="FM5" s="46"/>
      <c r="FN5" s="46"/>
      <c r="FO5" s="46"/>
      <c r="FP5" s="46"/>
      <c r="FQ5" s="46"/>
      <c r="FR5" s="46"/>
      <c r="FS5" s="46"/>
      <c r="FT5" s="46"/>
      <c r="FU5" s="46"/>
      <c r="FV5" s="46"/>
      <c r="FW5" s="46"/>
      <c r="FX5" s="46"/>
      <c r="FY5" s="46"/>
      <c r="FZ5" s="46"/>
      <c r="GA5" s="46"/>
      <c r="GB5" s="46"/>
      <c r="GC5" s="46"/>
      <c r="GD5" s="46"/>
      <c r="GE5" s="46"/>
      <c r="GF5" s="46"/>
      <c r="GG5" s="46"/>
      <c r="GH5" s="46"/>
      <c r="GI5" s="46"/>
      <c r="GJ5" s="46"/>
      <c r="GK5" s="46"/>
      <c r="GL5" s="46"/>
      <c r="GM5" s="46"/>
      <c r="GN5" s="46"/>
      <c r="GO5" s="46"/>
      <c r="GP5" s="46"/>
      <c r="GQ5" s="46"/>
      <c r="GR5" s="46"/>
      <c r="GS5" s="46"/>
      <c r="GT5" s="46"/>
      <c r="GU5" s="46"/>
      <c r="GV5" s="46"/>
      <c r="GW5" s="46"/>
      <c r="GX5" s="46"/>
      <c r="GY5" s="46"/>
      <c r="GZ5" s="46"/>
      <c r="HA5" s="46"/>
      <c r="HB5" s="46"/>
      <c r="HC5" s="46"/>
      <c r="HD5" s="46"/>
      <c r="HE5" s="46"/>
      <c r="HF5" s="46"/>
      <c r="HG5" s="46"/>
      <c r="HH5" s="46"/>
      <c r="HI5" s="46"/>
      <c r="HJ5" s="46"/>
      <c r="HK5" s="46"/>
      <c r="HL5" s="46"/>
      <c r="HM5" s="46"/>
      <c r="HN5" s="46"/>
      <c r="HO5" s="46"/>
      <c r="HP5" s="46"/>
      <c r="HQ5" s="46"/>
      <c r="HR5" s="46"/>
      <c r="HS5" s="46"/>
      <c r="HT5" s="46"/>
      <c r="HU5" s="46"/>
      <c r="HV5" s="46"/>
      <c r="HW5" s="46"/>
      <c r="HX5" s="46"/>
      <c r="HY5" s="46"/>
      <c r="HZ5" s="46"/>
      <c r="IA5" s="46"/>
      <c r="IB5" s="46"/>
      <c r="IC5" s="46"/>
      <c r="ID5" s="46"/>
      <c r="IE5" s="46"/>
      <c r="IF5" s="46"/>
      <c r="IG5" s="46"/>
      <c r="IH5" s="46"/>
      <c r="II5" s="46"/>
      <c r="IJ5" s="46"/>
      <c r="IK5" s="46"/>
      <c r="IL5" s="46"/>
      <c r="IM5" s="46"/>
      <c r="IN5" s="46"/>
      <c r="IO5" s="46"/>
      <c r="IP5" s="46"/>
      <c r="IQ5" s="46"/>
      <c r="IR5" s="46"/>
      <c r="IS5" s="46"/>
      <c r="IT5" s="46"/>
      <c r="IU5" s="46"/>
      <c r="IV5" s="46"/>
      <c r="IW5" s="46"/>
      <c r="IX5" s="46"/>
      <c r="IY5" s="46"/>
      <c r="IZ5" s="46"/>
      <c r="JA5" s="46"/>
      <c r="JB5" s="46"/>
      <c r="JC5" s="46"/>
      <c r="JD5" s="46"/>
      <c r="JE5" s="46"/>
      <c r="JF5" s="46"/>
      <c r="JG5" s="46"/>
      <c r="JH5" s="46"/>
      <c r="JI5" s="46"/>
      <c r="JJ5" s="46"/>
      <c r="JK5" s="46"/>
      <c r="JL5" s="46"/>
      <c r="JM5" s="46"/>
      <c r="JN5" s="46"/>
      <c r="JO5" s="46"/>
      <c r="JP5" s="46"/>
      <c r="JQ5" s="46"/>
      <c r="JR5" s="46"/>
      <c r="JS5" s="46"/>
      <c r="JT5" s="46"/>
      <c r="JU5" s="46"/>
      <c r="JV5" s="46"/>
      <c r="JW5" s="46"/>
      <c r="JX5" s="46"/>
      <c r="JY5" s="46"/>
      <c r="JZ5" s="46"/>
      <c r="KA5" s="46"/>
      <c r="KB5" s="46"/>
      <c r="KC5" s="46"/>
      <c r="KD5" s="46"/>
      <c r="KE5" s="46"/>
      <c r="KF5" s="46"/>
      <c r="KG5" s="46"/>
      <c r="KH5" s="46"/>
      <c r="KI5" s="46"/>
      <c r="KJ5" s="46"/>
      <c r="KK5" s="46"/>
      <c r="KL5" s="46"/>
      <c r="KM5" s="46"/>
      <c r="KN5" s="46"/>
      <c r="KO5" s="46"/>
      <c r="KP5" s="46"/>
      <c r="KQ5" s="46"/>
      <c r="KR5" s="46"/>
      <c r="KS5" s="46"/>
      <c r="KT5" s="46"/>
      <c r="KU5" s="46"/>
      <c r="KV5" s="46"/>
      <c r="KW5" s="46"/>
      <c r="KX5" s="46"/>
      <c r="KY5" s="46"/>
      <c r="KZ5" s="46"/>
      <c r="LA5" s="46"/>
      <c r="LB5" s="46"/>
      <c r="LC5" s="46"/>
      <c r="LD5" s="46"/>
      <c r="LE5" s="46"/>
      <c r="LF5" s="46"/>
      <c r="LG5" s="46"/>
      <c r="LH5" s="46"/>
      <c r="LI5" s="46"/>
      <c r="LJ5" s="46"/>
      <c r="LK5" s="46"/>
      <c r="LL5" s="46"/>
      <c r="LM5" s="46"/>
      <c r="LN5" s="46"/>
      <c r="LO5" s="46"/>
      <c r="LP5" s="46"/>
      <c r="LQ5" s="46"/>
      <c r="LR5" s="46"/>
      <c r="LS5" s="46"/>
      <c r="LT5" s="46"/>
      <c r="LU5" s="46"/>
      <c r="LV5" s="46"/>
      <c r="LW5" s="46"/>
      <c r="LX5" s="46"/>
      <c r="LY5" s="46"/>
      <c r="LZ5" s="46"/>
      <c r="MA5" s="46"/>
      <c r="MB5" s="46"/>
      <c r="MC5" s="46"/>
      <c r="MD5" s="46"/>
      <c r="ME5" s="46"/>
      <c r="MF5" s="46"/>
      <c r="MG5" s="46"/>
      <c r="MH5" s="46"/>
      <c r="MI5" s="46"/>
      <c r="MJ5" s="46"/>
      <c r="MK5" s="46"/>
      <c r="ML5" s="46"/>
      <c r="MM5" s="46"/>
      <c r="MN5" s="46"/>
      <c r="MO5" s="46"/>
      <c r="MP5" s="46"/>
      <c r="MQ5" s="46"/>
      <c r="MR5" s="46"/>
      <c r="MS5" s="46"/>
      <c r="MT5" s="46"/>
      <c r="MU5" s="46"/>
      <c r="MV5" s="46"/>
      <c r="MW5" s="46"/>
      <c r="MX5" s="46"/>
      <c r="MY5" s="46"/>
      <c r="MZ5" s="46"/>
      <c r="NA5" s="46"/>
      <c r="NB5" s="46"/>
      <c r="NC5" s="46"/>
      <c r="ND5" s="46"/>
      <c r="NE5" s="46"/>
      <c r="NF5" s="46"/>
      <c r="NG5" s="46"/>
      <c r="NH5" s="46"/>
      <c r="NI5" s="46"/>
      <c r="NJ5" s="46"/>
      <c r="NK5" s="46"/>
      <c r="NL5" s="46"/>
      <c r="NM5" s="46"/>
      <c r="NN5" s="46"/>
      <c r="NO5" s="46"/>
      <c r="NP5" s="46"/>
      <c r="NQ5" s="46"/>
      <c r="NR5" s="46"/>
      <c r="NS5" s="46"/>
      <c r="NT5" s="46"/>
      <c r="NU5" s="46"/>
      <c r="NV5" s="46"/>
      <c r="NW5" s="46"/>
      <c r="NX5" s="46"/>
      <c r="NY5" s="46"/>
      <c r="NZ5" s="46"/>
      <c r="OA5" s="46"/>
      <c r="OB5" s="46"/>
      <c r="OC5" s="46"/>
      <c r="OD5" s="46"/>
      <c r="OE5" s="46"/>
      <c r="OF5" s="46"/>
      <c r="OG5" s="46"/>
      <c r="OH5" s="46"/>
      <c r="OI5" s="46"/>
      <c r="OJ5" s="46"/>
      <c r="OK5" s="46"/>
      <c r="OL5" s="46"/>
      <c r="OM5" s="46"/>
      <c r="ON5" s="46"/>
      <c r="OO5" s="46"/>
      <c r="OP5" s="46"/>
      <c r="OQ5" s="46"/>
      <c r="OR5" s="46"/>
      <c r="OS5" s="46"/>
      <c r="OT5" s="46"/>
      <c r="OU5" s="46"/>
      <c r="OV5" s="46"/>
      <c r="OW5" s="46"/>
      <c r="OX5" s="46"/>
      <c r="OY5" s="46"/>
      <c r="OZ5" s="46"/>
      <c r="PA5" s="46"/>
      <c r="PB5" s="46"/>
      <c r="PC5" s="46"/>
      <c r="PD5" s="46"/>
      <c r="PE5" s="46"/>
      <c r="PF5" s="46"/>
      <c r="PG5" s="46"/>
      <c r="PH5" s="46"/>
      <c r="PI5" s="46"/>
      <c r="PJ5" s="46"/>
      <c r="PK5" s="46"/>
      <c r="PL5" s="46"/>
      <c r="PM5" s="46"/>
      <c r="PN5" s="46"/>
      <c r="PO5" s="46"/>
      <c r="PP5" s="46"/>
      <c r="PQ5" s="46"/>
      <c r="PR5" s="46"/>
      <c r="PS5" s="46"/>
      <c r="PT5" s="46"/>
      <c r="PU5" s="46"/>
      <c r="PV5" s="46"/>
      <c r="PW5" s="46"/>
      <c r="PX5" s="46"/>
      <c r="PY5" s="46"/>
      <c r="PZ5" s="46"/>
      <c r="QA5" s="46"/>
      <c r="QB5" s="46"/>
      <c r="QC5" s="46"/>
      <c r="QD5" s="46"/>
      <c r="QE5" s="46"/>
      <c r="QF5" s="46"/>
      <c r="QG5" s="46"/>
      <c r="QH5" s="46"/>
      <c r="QI5" s="46"/>
      <c r="QJ5" s="46"/>
      <c r="QK5" s="46"/>
      <c r="QL5" s="46"/>
      <c r="QM5" s="46"/>
      <c r="QN5" s="46"/>
      <c r="QO5" s="46"/>
      <c r="QP5" s="46"/>
      <c r="QQ5" s="46"/>
      <c r="QR5" s="46"/>
      <c r="QS5" s="46"/>
      <c r="QT5" s="46"/>
      <c r="QU5" s="46"/>
      <c r="QV5" s="46"/>
      <c r="QW5" s="46"/>
      <c r="QX5" s="46"/>
      <c r="QY5" s="46"/>
      <c r="QZ5" s="46"/>
      <c r="RA5" s="46"/>
      <c r="RB5" s="46"/>
      <c r="RC5" s="46"/>
      <c r="RD5" s="46"/>
      <c r="RE5" s="46"/>
      <c r="RF5" s="46"/>
      <c r="RG5" s="46"/>
      <c r="RH5" s="46"/>
      <c r="RI5" s="46"/>
      <c r="RJ5" s="46"/>
      <c r="RK5" s="46"/>
      <c r="RL5" s="46"/>
      <c r="RM5" s="46"/>
      <c r="RN5" s="46"/>
      <c r="RO5" s="46"/>
      <c r="RP5" s="46"/>
      <c r="RQ5" s="46"/>
      <c r="RR5" s="46"/>
      <c r="RS5" s="46"/>
      <c r="RT5" s="46"/>
      <c r="RU5" s="46"/>
      <c r="RV5" s="46"/>
      <c r="RW5" s="46"/>
      <c r="RX5" s="46"/>
      <c r="RY5" s="46"/>
      <c r="RZ5" s="46"/>
      <c r="SA5" s="46"/>
      <c r="SB5" s="46"/>
      <c r="SC5" s="46"/>
      <c r="SD5" s="46"/>
      <c r="SE5" s="46"/>
      <c r="SF5" s="46"/>
      <c r="SG5" s="46"/>
      <c r="SH5" s="46"/>
      <c r="SI5" s="46"/>
      <c r="SJ5" s="46"/>
      <c r="SK5" s="46"/>
      <c r="SL5" s="46"/>
      <c r="SM5" s="46"/>
      <c r="SN5" s="46"/>
      <c r="SO5" s="46"/>
      <c r="SP5" s="46"/>
      <c r="SQ5" s="46"/>
      <c r="SR5" s="46"/>
      <c r="SS5" s="46"/>
      <c r="ST5" s="46"/>
      <c r="SU5" s="46"/>
      <c r="SV5" s="46"/>
      <c r="SW5" s="46"/>
      <c r="SX5" s="46"/>
      <c r="SY5" s="46"/>
      <c r="SZ5" s="46"/>
      <c r="TA5" s="46"/>
      <c r="TB5" s="46"/>
      <c r="TC5" s="46"/>
      <c r="TD5" s="46"/>
      <c r="TE5" s="46"/>
      <c r="TF5" s="46"/>
      <c r="TG5" s="46"/>
      <c r="TH5" s="46"/>
      <c r="TI5" s="46"/>
      <c r="TJ5" s="46"/>
      <c r="TK5" s="46"/>
      <c r="TL5" s="46"/>
      <c r="TM5" s="46"/>
      <c r="TN5" s="46"/>
      <c r="TO5" s="46"/>
      <c r="TP5" s="46"/>
      <c r="TQ5" s="46"/>
      <c r="TR5" s="46"/>
      <c r="TS5" s="46"/>
      <c r="TT5" s="46"/>
      <c r="TU5" s="46"/>
      <c r="TV5" s="46"/>
      <c r="TW5" s="46"/>
      <c r="TX5" s="46"/>
      <c r="TY5" s="46"/>
      <c r="TZ5" s="46"/>
      <c r="UA5" s="46"/>
      <c r="UB5" s="46"/>
      <c r="UC5" s="46"/>
      <c r="UD5" s="46"/>
      <c r="UE5" s="46"/>
      <c r="UF5" s="46"/>
      <c r="UG5" s="46"/>
      <c r="UH5" s="46"/>
      <c r="UI5" s="46"/>
      <c r="UJ5" s="46"/>
      <c r="UK5" s="46"/>
      <c r="UL5" s="46"/>
      <c r="UM5" s="46"/>
      <c r="UN5" s="46"/>
      <c r="UO5" s="46"/>
      <c r="UP5" s="46"/>
      <c r="UQ5" s="46"/>
      <c r="UR5" s="46"/>
      <c r="US5" s="46"/>
      <c r="UT5" s="46"/>
      <c r="UU5" s="46"/>
      <c r="UV5" s="46"/>
      <c r="UW5" s="46"/>
      <c r="UX5" s="46"/>
      <c r="UY5" s="46"/>
      <c r="UZ5" s="46"/>
      <c r="VA5" s="46"/>
      <c r="VB5" s="46"/>
      <c r="VC5" s="46"/>
      <c r="VD5" s="46"/>
      <c r="VE5" s="46"/>
      <c r="VF5" s="46"/>
      <c r="VG5" s="46"/>
      <c r="VH5" s="46"/>
      <c r="VI5" s="46"/>
      <c r="VJ5" s="46"/>
      <c r="VK5" s="46"/>
      <c r="VL5" s="46"/>
      <c r="VM5" s="46"/>
      <c r="VN5" s="46"/>
      <c r="VO5" s="46"/>
      <c r="VP5" s="46"/>
      <c r="VQ5" s="46"/>
      <c r="VR5" s="46"/>
      <c r="VS5" s="46"/>
      <c r="VT5" s="46"/>
      <c r="VU5" s="46"/>
      <c r="VV5" s="46"/>
      <c r="VW5" s="46"/>
      <c r="VX5" s="46"/>
      <c r="VY5" s="46"/>
      <c r="VZ5" s="46"/>
      <c r="WA5" s="46"/>
      <c r="WB5" s="46"/>
      <c r="WC5" s="46"/>
      <c r="WD5" s="46"/>
      <c r="WE5" s="46"/>
      <c r="WF5" s="46"/>
      <c r="WG5" s="46"/>
      <c r="WH5" s="46"/>
      <c r="WI5" s="46"/>
      <c r="WJ5" s="46"/>
      <c r="WK5" s="46"/>
      <c r="WL5" s="46"/>
      <c r="WM5" s="46"/>
      <c r="WN5" s="46"/>
      <c r="WO5" s="46"/>
      <c r="WP5" s="46"/>
      <c r="WQ5" s="46"/>
      <c r="WR5" s="46"/>
      <c r="WS5" s="46"/>
      <c r="WT5" s="46"/>
      <c r="WU5" s="46"/>
      <c r="WV5" s="46"/>
      <c r="WW5" s="46"/>
      <c r="WX5" s="46"/>
      <c r="WY5" s="46"/>
      <c r="WZ5" s="46"/>
      <c r="XA5" s="46"/>
      <c r="XB5" s="46"/>
      <c r="XC5" s="46"/>
      <c r="XD5" s="46"/>
      <c r="XE5" s="46"/>
      <c r="XF5" s="46"/>
      <c r="XG5" s="46"/>
      <c r="XH5" s="46"/>
      <c r="XI5" s="46"/>
      <c r="XJ5" s="46"/>
      <c r="XK5" s="46"/>
      <c r="XL5" s="46"/>
      <c r="XM5" s="46"/>
      <c r="XN5" s="46"/>
      <c r="XO5" s="46"/>
      <c r="XP5" s="46"/>
      <c r="XQ5" s="46"/>
      <c r="XR5" s="46"/>
      <c r="XS5" s="46"/>
      <c r="XT5" s="46"/>
      <c r="XU5" s="46"/>
      <c r="XV5" s="46"/>
      <c r="XW5" s="46"/>
      <c r="XX5" s="46"/>
      <c r="XY5" s="46"/>
      <c r="XZ5" s="46"/>
      <c r="YA5" s="46"/>
      <c r="YB5" s="46"/>
      <c r="YC5" s="46"/>
      <c r="YD5" s="46"/>
      <c r="YE5" s="46"/>
      <c r="YF5" s="46"/>
      <c r="YG5" s="46"/>
      <c r="YH5" s="46"/>
      <c r="YI5" s="46"/>
      <c r="YJ5" s="46"/>
      <c r="YK5" s="46"/>
      <c r="YL5" s="46"/>
      <c r="YM5" s="46"/>
      <c r="YN5" s="46"/>
      <c r="YO5" s="46"/>
      <c r="YP5" s="46"/>
      <c r="YQ5" s="46"/>
      <c r="YR5" s="46"/>
      <c r="YS5" s="46"/>
      <c r="YT5" s="46"/>
      <c r="YU5" s="46"/>
      <c r="YV5" s="46"/>
      <c r="YW5" s="46"/>
      <c r="YX5" s="46"/>
      <c r="YY5" s="46"/>
      <c r="YZ5" s="46"/>
      <c r="ZA5" s="46"/>
      <c r="ZB5" s="46"/>
      <c r="ZC5" s="46"/>
      <c r="ZD5" s="46"/>
      <c r="ZE5" s="46"/>
      <c r="ZF5" s="46"/>
      <c r="ZG5" s="46"/>
      <c r="ZH5" s="46"/>
      <c r="ZI5" s="46"/>
      <c r="ZJ5" s="46"/>
      <c r="ZK5" s="46"/>
      <c r="ZL5" s="46"/>
      <c r="ZM5" s="46"/>
      <c r="ZN5" s="46"/>
      <c r="ZO5" s="46"/>
      <c r="ZP5" s="46"/>
      <c r="ZQ5" s="46"/>
      <c r="ZR5" s="46"/>
      <c r="ZS5" s="46"/>
      <c r="ZT5" s="46"/>
      <c r="ZU5" s="46"/>
      <c r="ZV5" s="46"/>
      <c r="ZW5" s="46"/>
      <c r="ZX5" s="46"/>
      <c r="ZY5" s="46"/>
      <c r="ZZ5" s="46"/>
      <c r="AAA5" s="46"/>
      <c r="AAB5" s="46"/>
      <c r="AAC5" s="46"/>
      <c r="AAD5" s="46"/>
      <c r="AAE5" s="46"/>
      <c r="AAF5" s="46"/>
      <c r="AAG5" s="46"/>
      <c r="AAH5" s="46"/>
      <c r="AAI5" s="46"/>
      <c r="AAJ5" s="46"/>
      <c r="AAK5" s="46"/>
      <c r="AAL5" s="46"/>
      <c r="AAM5" s="46"/>
      <c r="AAN5" s="46"/>
      <c r="AAO5" s="46"/>
      <c r="AAP5" s="46"/>
      <c r="AAQ5" s="46"/>
      <c r="AAR5" s="46"/>
      <c r="AAS5" s="46"/>
      <c r="AAT5" s="46"/>
      <c r="AAU5" s="46"/>
      <c r="AAV5" s="46"/>
      <c r="AAW5" s="46"/>
      <c r="AAX5" s="46"/>
      <c r="AAY5" s="46"/>
      <c r="AAZ5" s="46"/>
      <c r="ABA5" s="46"/>
      <c r="ABB5" s="46"/>
      <c r="ABC5" s="46"/>
      <c r="ABD5" s="46"/>
      <c r="ABE5" s="46"/>
      <c r="ABF5" s="46"/>
      <c r="ABG5" s="46"/>
      <c r="ABH5" s="46"/>
      <c r="ABI5" s="46"/>
      <c r="ABJ5" s="46"/>
      <c r="ABK5" s="46"/>
      <c r="ABL5" s="46"/>
      <c r="ABM5" s="46"/>
      <c r="ABN5" s="46"/>
      <c r="ABO5" s="46"/>
      <c r="ABP5" s="46"/>
      <c r="ABQ5" s="46"/>
      <c r="ABR5" s="46"/>
      <c r="ABS5" s="46"/>
      <c r="ABT5" s="46"/>
      <c r="ABU5" s="46"/>
      <c r="ABV5" s="46"/>
      <c r="ABW5" s="46"/>
      <c r="ABX5" s="46"/>
      <c r="ABY5" s="46"/>
      <c r="ABZ5" s="46"/>
      <c r="ACA5" s="46"/>
      <c r="ACB5" s="46"/>
      <c r="ACC5" s="46"/>
      <c r="ACD5" s="46"/>
      <c r="ACE5" s="46"/>
      <c r="ACF5" s="46"/>
      <c r="ACG5" s="46"/>
      <c r="ACH5" s="46"/>
      <c r="ACI5" s="46"/>
      <c r="ACJ5" s="46"/>
      <c r="ACK5" s="46"/>
      <c r="ACL5" s="46"/>
      <c r="ACM5" s="46"/>
      <c r="ACN5" s="46"/>
      <c r="ACO5" s="46"/>
      <c r="ACP5" s="46"/>
      <c r="ACQ5" s="46"/>
      <c r="ACR5" s="46"/>
      <c r="ACS5" s="46"/>
      <c r="ACT5" s="46"/>
      <c r="ACU5" s="46"/>
      <c r="ACV5" s="46"/>
      <c r="ACW5" s="46"/>
      <c r="ACX5" s="46"/>
      <c r="ACY5" s="46"/>
      <c r="ACZ5" s="46"/>
      <c r="ADA5" s="46"/>
      <c r="ADB5" s="46"/>
      <c r="ADC5" s="46"/>
      <c r="ADD5" s="46"/>
      <c r="ADE5" s="46"/>
      <c r="ADF5" s="46"/>
      <c r="ADG5" s="46"/>
      <c r="ADH5" s="46"/>
      <c r="ADI5" s="46"/>
      <c r="ADJ5" s="46"/>
      <c r="ADK5" s="46"/>
      <c r="ADL5" s="46"/>
      <c r="ADM5" s="46"/>
      <c r="ADN5" s="46"/>
      <c r="ADO5" s="46"/>
      <c r="ADP5" s="46"/>
      <c r="ADQ5" s="46"/>
      <c r="ADR5" s="46"/>
      <c r="ADS5" s="46"/>
      <c r="ADT5" s="46"/>
      <c r="ADU5" s="46"/>
      <c r="ADV5" s="46"/>
      <c r="ADW5" s="46"/>
      <c r="ADX5" s="46"/>
      <c r="ADY5" s="46"/>
      <c r="ADZ5" s="46"/>
      <c r="AEA5" s="46"/>
      <c r="AEB5" s="46"/>
      <c r="AEC5" s="46"/>
      <c r="AED5" s="46"/>
      <c r="AEE5" s="46"/>
      <c r="AEF5" s="46"/>
      <c r="AEG5" s="46"/>
      <c r="AEH5" s="46"/>
      <c r="AEI5" s="46"/>
      <c r="AEJ5" s="46"/>
      <c r="AEK5" s="46"/>
      <c r="AEL5" s="46"/>
      <c r="AEM5" s="46"/>
      <c r="AEN5" s="46"/>
      <c r="AEO5" s="46"/>
      <c r="AEP5" s="46"/>
      <c r="AEQ5" s="46"/>
      <c r="AER5" s="46"/>
      <c r="AES5" s="46"/>
      <c r="AET5" s="46"/>
      <c r="AEU5" s="46"/>
      <c r="AEV5" s="46"/>
      <c r="AEW5" s="46"/>
      <c r="AEX5" s="46"/>
      <c r="AEY5" s="46"/>
      <c r="AEZ5" s="46"/>
      <c r="AFA5" s="46"/>
      <c r="AFB5" s="46"/>
      <c r="AFC5" s="46"/>
      <c r="AFD5" s="46"/>
      <c r="AFE5" s="46"/>
      <c r="AFF5" s="46"/>
      <c r="AFG5" s="46"/>
      <c r="AFH5" s="46"/>
      <c r="AFI5" s="46"/>
      <c r="AFJ5" s="46"/>
      <c r="AFK5" s="46"/>
      <c r="AFL5" s="46"/>
      <c r="AFM5" s="46"/>
      <c r="AFN5" s="46"/>
      <c r="AFO5" s="46"/>
      <c r="AFP5" s="46"/>
      <c r="AFQ5" s="46"/>
      <c r="AFR5" s="46"/>
      <c r="AFS5" s="46"/>
      <c r="AFT5" s="46"/>
      <c r="AFU5" s="46"/>
      <c r="AFV5" s="46"/>
      <c r="AFW5" s="46"/>
      <c r="AFX5" s="46"/>
      <c r="AFY5" s="46"/>
      <c r="AFZ5" s="46"/>
      <c r="AGA5" s="46"/>
      <c r="AGB5" s="46"/>
      <c r="AGC5" s="46"/>
      <c r="AGD5" s="46"/>
      <c r="AGE5" s="46"/>
      <c r="AGF5" s="46"/>
      <c r="AGG5" s="46"/>
      <c r="AGH5" s="46"/>
      <c r="AGI5" s="46"/>
      <c r="AGJ5" s="46"/>
      <c r="AGK5" s="46"/>
      <c r="AGL5" s="46"/>
      <c r="AGM5" s="46"/>
      <c r="AGN5" s="46"/>
      <c r="AGO5" s="46"/>
      <c r="AGP5" s="46"/>
      <c r="AGQ5" s="46"/>
      <c r="AGR5" s="46"/>
      <c r="AGS5" s="46"/>
      <c r="AGT5" s="46"/>
      <c r="AGU5" s="46"/>
      <c r="AGV5" s="46"/>
      <c r="AGW5" s="46"/>
      <c r="AGX5" s="46"/>
      <c r="AGY5" s="46"/>
      <c r="AGZ5" s="46"/>
      <c r="AHA5" s="46"/>
      <c r="AHB5" s="46"/>
      <c r="AHC5" s="46"/>
      <c r="AHD5" s="46"/>
      <c r="AHE5" s="46"/>
      <c r="AHF5" s="46"/>
      <c r="AHG5" s="46"/>
      <c r="AHH5" s="46"/>
      <c r="AHI5" s="46"/>
      <c r="AHJ5" s="46"/>
      <c r="AHK5" s="46"/>
      <c r="AHL5" s="46"/>
      <c r="AHM5" s="46"/>
      <c r="AHN5" s="46"/>
      <c r="AHO5" s="46"/>
      <c r="AHP5" s="46"/>
      <c r="AHQ5" s="46"/>
      <c r="AHR5" s="46"/>
      <c r="AHS5" s="46"/>
      <c r="AHT5" s="46"/>
      <c r="AHU5" s="46"/>
      <c r="AHV5" s="46"/>
      <c r="AHW5" s="46"/>
      <c r="AHX5" s="46"/>
      <c r="AHY5" s="46"/>
      <c r="AHZ5" s="46"/>
      <c r="AIA5" s="46"/>
      <c r="AIB5" s="46"/>
      <c r="AIC5" s="46"/>
      <c r="AID5" s="46"/>
      <c r="AIE5" s="46"/>
      <c r="AIF5" s="46"/>
      <c r="AIG5" s="46"/>
      <c r="AIH5" s="46"/>
      <c r="AII5" s="46"/>
      <c r="AIJ5" s="46"/>
      <c r="AIK5" s="46"/>
      <c r="AIL5" s="46"/>
      <c r="AIM5" s="46"/>
      <c r="AIN5" s="46"/>
      <c r="AIO5" s="46"/>
      <c r="AIP5" s="46"/>
      <c r="AIQ5" s="46"/>
      <c r="AIR5" s="46"/>
      <c r="AIS5" s="46"/>
      <c r="AIT5" s="46"/>
      <c r="AIU5" s="46"/>
      <c r="AIV5" s="46"/>
      <c r="AIW5" s="46"/>
      <c r="AIX5" s="46"/>
      <c r="AIY5" s="46"/>
      <c r="AIZ5" s="46"/>
      <c r="AJA5" s="46"/>
      <c r="AJB5" s="46"/>
      <c r="AJC5" s="46"/>
      <c r="AJD5" s="46"/>
      <c r="AJE5" s="46"/>
      <c r="AJF5" s="46"/>
      <c r="AJG5" s="46"/>
      <c r="AJH5" s="46"/>
      <c r="AJI5" s="46"/>
      <c r="AJJ5" s="46"/>
      <c r="AJK5" s="46"/>
      <c r="AJL5" s="46"/>
      <c r="AJM5" s="46"/>
      <c r="AJN5" s="46"/>
      <c r="AJO5" s="46"/>
      <c r="AJP5" s="46"/>
      <c r="AJQ5" s="46"/>
      <c r="AJR5" s="46"/>
      <c r="AJS5" s="46"/>
      <c r="AJT5" s="46"/>
      <c r="AJU5" s="46"/>
      <c r="AJV5" s="46"/>
      <c r="AJW5" s="46"/>
      <c r="AJX5" s="46"/>
      <c r="AJY5" s="46"/>
      <c r="AJZ5" s="46"/>
      <c r="AKA5" s="46"/>
      <c r="AKB5" s="46"/>
      <c r="AKC5" s="46"/>
      <c r="AKD5" s="46"/>
      <c r="AKE5" s="46"/>
      <c r="AKF5" s="46"/>
      <c r="AKG5" s="46"/>
      <c r="AKH5" s="46"/>
      <c r="AKI5" s="46"/>
      <c r="AKJ5" s="46"/>
      <c r="AKK5" s="46"/>
      <c r="AKL5" s="46"/>
      <c r="AKM5" s="46"/>
      <c r="AKN5" s="46"/>
      <c r="AKO5" s="46"/>
      <c r="AKP5" s="46"/>
      <c r="AKQ5" s="46"/>
      <c r="AKR5" s="46"/>
      <c r="AKS5" s="46"/>
      <c r="AKT5" s="46"/>
      <c r="AKU5" s="46"/>
      <c r="AKV5" s="46"/>
      <c r="AKW5" s="46"/>
      <c r="AKX5" s="46"/>
      <c r="AKY5" s="46"/>
      <c r="AKZ5" s="46"/>
      <c r="ALA5" s="46"/>
      <c r="ALB5" s="46"/>
      <c r="ALC5" s="46"/>
      <c r="ALD5" s="46"/>
      <c r="ALE5" s="46"/>
      <c r="ALF5" s="46"/>
      <c r="ALG5" s="46"/>
      <c r="ALH5" s="46"/>
      <c r="ALI5" s="46"/>
      <c r="ALJ5" s="46"/>
      <c r="ALK5" s="46"/>
      <c r="ALL5" s="46"/>
      <c r="ALM5" s="46"/>
      <c r="ALN5" s="46"/>
      <c r="ALO5" s="46"/>
      <c r="ALP5" s="46"/>
      <c r="ALQ5" s="46"/>
      <c r="ALR5" s="46"/>
      <c r="ALS5" s="46"/>
      <c r="ALT5" s="46"/>
      <c r="ALU5" s="46"/>
      <c r="ALV5" s="46"/>
      <c r="ALW5" s="46"/>
      <c r="ALX5" s="49"/>
      <c r="ALY5" s="49"/>
      <c r="ALZ5" s="49"/>
      <c r="AMA5" s="49"/>
      <c r="AMB5" s="49"/>
      <c r="AMC5" s="49"/>
      <c r="AMD5" s="49"/>
      <c r="AME5" s="49"/>
      <c r="AMF5" s="49"/>
      <c r="AMG5" s="49"/>
      <c r="AMH5" s="49"/>
      <c r="AMI5" s="49"/>
      <c r="AMJ5" s="49"/>
    </row>
    <row r="6" spans="1:1024" s="50" customFormat="1" ht="17.45" customHeight="1" x14ac:dyDescent="0.25">
      <c r="A6" s="3"/>
      <c r="B6" s="56">
        <v>353</v>
      </c>
      <c r="C6" s="3">
        <f>IFERROR((VLOOKUP(B6,INSCRITOS!A:B,2,0)),"")</f>
        <v>107704</v>
      </c>
      <c r="D6" s="3" t="str">
        <f>IFERROR((VLOOKUP(B6,INSCRITOS!A:C,3,0)),"")</f>
        <v>6-7 anos</v>
      </c>
      <c r="E6" s="4" t="str">
        <f>IFERROR((VLOOKUP(B6,INSCRITOS!A:D,4,0)),"")</f>
        <v xml:space="preserve">Beatriz Jesus </v>
      </c>
      <c r="F6" s="3" t="str">
        <f>IFERROR((VLOOKUP(B6,INSCRITOS!A:F,6,0)),"")</f>
        <v>F</v>
      </c>
      <c r="G6" s="4" t="str">
        <f>IFERROR((VLOOKUP(B6,INSCRITOS!A:H,8,0)),"")</f>
        <v>Palmela Desporto / Tripla Rotação</v>
      </c>
      <c r="H6" s="19" t="s">
        <v>404</v>
      </c>
      <c r="I6" s="43">
        <v>100</v>
      </c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46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  <c r="DL6" s="46"/>
      <c r="DM6" s="46"/>
      <c r="DN6" s="46"/>
      <c r="DO6" s="46"/>
      <c r="DP6" s="46"/>
      <c r="DQ6" s="46"/>
      <c r="DR6" s="46"/>
      <c r="DS6" s="46"/>
      <c r="DT6" s="46"/>
      <c r="DU6" s="46"/>
      <c r="DV6" s="46"/>
      <c r="DW6" s="46"/>
      <c r="DX6" s="46"/>
      <c r="DY6" s="46"/>
      <c r="DZ6" s="46"/>
      <c r="EA6" s="46"/>
      <c r="EB6" s="46"/>
      <c r="EC6" s="46"/>
      <c r="ED6" s="46"/>
      <c r="EE6" s="46"/>
      <c r="EF6" s="46"/>
      <c r="EG6" s="46"/>
      <c r="EH6" s="46"/>
      <c r="EI6" s="46"/>
      <c r="EJ6" s="46"/>
      <c r="EK6" s="46"/>
      <c r="EL6" s="46"/>
      <c r="EM6" s="46"/>
      <c r="EN6" s="46"/>
      <c r="EO6" s="46"/>
      <c r="EP6" s="46"/>
      <c r="EQ6" s="46"/>
      <c r="ER6" s="46"/>
      <c r="ES6" s="46"/>
      <c r="ET6" s="46"/>
      <c r="EU6" s="46"/>
      <c r="EV6" s="46"/>
      <c r="EW6" s="46"/>
      <c r="EX6" s="46"/>
      <c r="EY6" s="46"/>
      <c r="EZ6" s="46"/>
      <c r="FA6" s="46"/>
      <c r="FB6" s="46"/>
      <c r="FC6" s="46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  <c r="IC6" s="46"/>
      <c r="ID6" s="46"/>
      <c r="IE6" s="46"/>
      <c r="IF6" s="46"/>
      <c r="IG6" s="46"/>
      <c r="IH6" s="46"/>
      <c r="II6" s="46"/>
      <c r="IJ6" s="46"/>
      <c r="IK6" s="46"/>
      <c r="IL6" s="46"/>
      <c r="IM6" s="46"/>
      <c r="IN6" s="46"/>
      <c r="IO6" s="46"/>
      <c r="IP6" s="46"/>
      <c r="IQ6" s="46"/>
      <c r="IR6" s="46"/>
      <c r="IS6" s="46"/>
      <c r="IT6" s="46"/>
      <c r="IU6" s="46"/>
      <c r="IV6" s="46"/>
      <c r="IW6" s="46"/>
      <c r="IX6" s="46"/>
      <c r="IY6" s="46"/>
      <c r="IZ6" s="46"/>
      <c r="JA6" s="46"/>
      <c r="JB6" s="46"/>
      <c r="JC6" s="46"/>
      <c r="JD6" s="46"/>
      <c r="JE6" s="46"/>
      <c r="JF6" s="46"/>
      <c r="JG6" s="46"/>
      <c r="JH6" s="46"/>
      <c r="JI6" s="46"/>
      <c r="JJ6" s="46"/>
      <c r="JK6" s="46"/>
      <c r="JL6" s="46"/>
      <c r="JM6" s="46"/>
      <c r="JN6" s="46"/>
      <c r="JO6" s="46"/>
      <c r="JP6" s="46"/>
      <c r="JQ6" s="46"/>
      <c r="JR6" s="46"/>
      <c r="JS6" s="46"/>
      <c r="JT6" s="46"/>
      <c r="JU6" s="46"/>
      <c r="JV6" s="46"/>
      <c r="JW6" s="46"/>
      <c r="JX6" s="46"/>
      <c r="JY6" s="46"/>
      <c r="JZ6" s="46"/>
      <c r="KA6" s="46"/>
      <c r="KB6" s="46"/>
      <c r="KC6" s="46"/>
      <c r="KD6" s="46"/>
      <c r="KE6" s="46"/>
      <c r="KF6" s="46"/>
      <c r="KG6" s="46"/>
      <c r="KH6" s="46"/>
      <c r="KI6" s="46"/>
      <c r="KJ6" s="46"/>
      <c r="KK6" s="46"/>
      <c r="KL6" s="46"/>
      <c r="KM6" s="46"/>
      <c r="KN6" s="46"/>
      <c r="KO6" s="46"/>
      <c r="KP6" s="46"/>
      <c r="KQ6" s="46"/>
      <c r="KR6" s="46"/>
      <c r="KS6" s="46"/>
      <c r="KT6" s="46"/>
      <c r="KU6" s="46"/>
      <c r="KV6" s="46"/>
      <c r="KW6" s="46"/>
      <c r="KX6" s="46"/>
      <c r="KY6" s="46"/>
      <c r="KZ6" s="46"/>
      <c r="LA6" s="46"/>
      <c r="LB6" s="46"/>
      <c r="LC6" s="46"/>
      <c r="LD6" s="46"/>
      <c r="LE6" s="46"/>
      <c r="LF6" s="46"/>
      <c r="LG6" s="46"/>
      <c r="LH6" s="46"/>
      <c r="LI6" s="46"/>
      <c r="LJ6" s="46"/>
      <c r="LK6" s="46"/>
      <c r="LL6" s="46"/>
      <c r="LM6" s="46"/>
      <c r="LN6" s="46"/>
      <c r="LO6" s="46"/>
      <c r="LP6" s="46"/>
      <c r="LQ6" s="46"/>
      <c r="LR6" s="46"/>
      <c r="LS6" s="46"/>
      <c r="LT6" s="46"/>
      <c r="LU6" s="46"/>
      <c r="LV6" s="46"/>
      <c r="LW6" s="46"/>
      <c r="LX6" s="46"/>
      <c r="LY6" s="46"/>
      <c r="LZ6" s="46"/>
      <c r="MA6" s="46"/>
      <c r="MB6" s="46"/>
      <c r="MC6" s="46"/>
      <c r="MD6" s="46"/>
      <c r="ME6" s="46"/>
      <c r="MF6" s="46"/>
      <c r="MG6" s="46"/>
      <c r="MH6" s="46"/>
      <c r="MI6" s="46"/>
      <c r="MJ6" s="46"/>
      <c r="MK6" s="46"/>
      <c r="ML6" s="46"/>
      <c r="MM6" s="46"/>
      <c r="MN6" s="46"/>
      <c r="MO6" s="46"/>
      <c r="MP6" s="46"/>
      <c r="MQ6" s="46"/>
      <c r="MR6" s="46"/>
      <c r="MS6" s="46"/>
      <c r="MT6" s="46"/>
      <c r="MU6" s="46"/>
      <c r="MV6" s="46"/>
      <c r="MW6" s="46"/>
      <c r="MX6" s="46"/>
      <c r="MY6" s="46"/>
      <c r="MZ6" s="46"/>
      <c r="NA6" s="46"/>
      <c r="NB6" s="46"/>
      <c r="NC6" s="46"/>
      <c r="ND6" s="46"/>
      <c r="NE6" s="46"/>
      <c r="NF6" s="46"/>
      <c r="NG6" s="46"/>
      <c r="NH6" s="46"/>
      <c r="NI6" s="46"/>
      <c r="NJ6" s="46"/>
      <c r="NK6" s="46"/>
      <c r="NL6" s="46"/>
      <c r="NM6" s="46"/>
      <c r="NN6" s="46"/>
      <c r="NO6" s="46"/>
      <c r="NP6" s="46"/>
      <c r="NQ6" s="46"/>
      <c r="NR6" s="46"/>
      <c r="NS6" s="46"/>
      <c r="NT6" s="46"/>
      <c r="NU6" s="46"/>
      <c r="NV6" s="46"/>
      <c r="NW6" s="46"/>
      <c r="NX6" s="46"/>
      <c r="NY6" s="46"/>
      <c r="NZ6" s="46"/>
      <c r="OA6" s="46"/>
      <c r="OB6" s="46"/>
      <c r="OC6" s="46"/>
      <c r="OD6" s="46"/>
      <c r="OE6" s="46"/>
      <c r="OF6" s="46"/>
      <c r="OG6" s="46"/>
      <c r="OH6" s="46"/>
      <c r="OI6" s="46"/>
      <c r="OJ6" s="46"/>
      <c r="OK6" s="46"/>
      <c r="OL6" s="46"/>
      <c r="OM6" s="46"/>
      <c r="ON6" s="46"/>
      <c r="OO6" s="46"/>
      <c r="OP6" s="46"/>
      <c r="OQ6" s="46"/>
      <c r="OR6" s="46"/>
      <c r="OS6" s="46"/>
      <c r="OT6" s="46"/>
      <c r="OU6" s="46"/>
      <c r="OV6" s="46"/>
      <c r="OW6" s="46"/>
      <c r="OX6" s="46"/>
      <c r="OY6" s="46"/>
      <c r="OZ6" s="46"/>
      <c r="PA6" s="46"/>
      <c r="PB6" s="46"/>
      <c r="PC6" s="46"/>
      <c r="PD6" s="46"/>
      <c r="PE6" s="46"/>
      <c r="PF6" s="46"/>
      <c r="PG6" s="46"/>
      <c r="PH6" s="46"/>
      <c r="PI6" s="46"/>
      <c r="PJ6" s="46"/>
      <c r="PK6" s="46"/>
      <c r="PL6" s="46"/>
      <c r="PM6" s="46"/>
      <c r="PN6" s="46"/>
      <c r="PO6" s="46"/>
      <c r="PP6" s="46"/>
      <c r="PQ6" s="46"/>
      <c r="PR6" s="46"/>
      <c r="PS6" s="46"/>
      <c r="PT6" s="46"/>
      <c r="PU6" s="46"/>
      <c r="PV6" s="46"/>
      <c r="PW6" s="46"/>
      <c r="PX6" s="46"/>
      <c r="PY6" s="46"/>
      <c r="PZ6" s="46"/>
      <c r="QA6" s="46"/>
      <c r="QB6" s="46"/>
      <c r="QC6" s="46"/>
      <c r="QD6" s="46"/>
      <c r="QE6" s="46"/>
      <c r="QF6" s="46"/>
      <c r="QG6" s="46"/>
      <c r="QH6" s="46"/>
      <c r="QI6" s="46"/>
      <c r="QJ6" s="46"/>
      <c r="QK6" s="46"/>
      <c r="QL6" s="46"/>
      <c r="QM6" s="46"/>
      <c r="QN6" s="46"/>
      <c r="QO6" s="46"/>
      <c r="QP6" s="46"/>
      <c r="QQ6" s="46"/>
      <c r="QR6" s="46"/>
      <c r="QS6" s="46"/>
      <c r="QT6" s="46"/>
      <c r="QU6" s="46"/>
      <c r="QV6" s="46"/>
      <c r="QW6" s="46"/>
      <c r="QX6" s="46"/>
      <c r="QY6" s="46"/>
      <c r="QZ6" s="46"/>
      <c r="RA6" s="46"/>
      <c r="RB6" s="46"/>
      <c r="RC6" s="46"/>
      <c r="RD6" s="46"/>
      <c r="RE6" s="46"/>
      <c r="RF6" s="46"/>
      <c r="RG6" s="46"/>
      <c r="RH6" s="46"/>
      <c r="RI6" s="46"/>
      <c r="RJ6" s="46"/>
      <c r="RK6" s="46"/>
      <c r="RL6" s="46"/>
      <c r="RM6" s="46"/>
      <c r="RN6" s="46"/>
      <c r="RO6" s="46"/>
      <c r="RP6" s="46"/>
      <c r="RQ6" s="46"/>
      <c r="RR6" s="46"/>
      <c r="RS6" s="46"/>
      <c r="RT6" s="46"/>
      <c r="RU6" s="46"/>
      <c r="RV6" s="46"/>
      <c r="RW6" s="46"/>
      <c r="RX6" s="46"/>
      <c r="RY6" s="46"/>
      <c r="RZ6" s="46"/>
      <c r="SA6" s="46"/>
      <c r="SB6" s="46"/>
      <c r="SC6" s="46"/>
      <c r="SD6" s="46"/>
      <c r="SE6" s="46"/>
      <c r="SF6" s="46"/>
      <c r="SG6" s="46"/>
      <c r="SH6" s="46"/>
      <c r="SI6" s="46"/>
      <c r="SJ6" s="46"/>
      <c r="SK6" s="46"/>
      <c r="SL6" s="46"/>
      <c r="SM6" s="46"/>
      <c r="SN6" s="46"/>
      <c r="SO6" s="46"/>
      <c r="SP6" s="46"/>
      <c r="SQ6" s="46"/>
      <c r="SR6" s="46"/>
      <c r="SS6" s="46"/>
      <c r="ST6" s="46"/>
      <c r="SU6" s="46"/>
      <c r="SV6" s="46"/>
      <c r="SW6" s="46"/>
      <c r="SX6" s="46"/>
      <c r="SY6" s="46"/>
      <c r="SZ6" s="46"/>
      <c r="TA6" s="46"/>
      <c r="TB6" s="46"/>
      <c r="TC6" s="46"/>
      <c r="TD6" s="46"/>
      <c r="TE6" s="46"/>
      <c r="TF6" s="46"/>
      <c r="TG6" s="46"/>
      <c r="TH6" s="46"/>
      <c r="TI6" s="46"/>
      <c r="TJ6" s="46"/>
      <c r="TK6" s="46"/>
      <c r="TL6" s="46"/>
      <c r="TM6" s="46"/>
      <c r="TN6" s="46"/>
      <c r="TO6" s="46"/>
      <c r="TP6" s="46"/>
      <c r="TQ6" s="46"/>
      <c r="TR6" s="46"/>
      <c r="TS6" s="46"/>
      <c r="TT6" s="46"/>
      <c r="TU6" s="46"/>
      <c r="TV6" s="46"/>
      <c r="TW6" s="46"/>
      <c r="TX6" s="46"/>
      <c r="TY6" s="46"/>
      <c r="TZ6" s="46"/>
      <c r="UA6" s="46"/>
      <c r="UB6" s="46"/>
      <c r="UC6" s="46"/>
      <c r="UD6" s="46"/>
      <c r="UE6" s="46"/>
      <c r="UF6" s="46"/>
      <c r="UG6" s="46"/>
      <c r="UH6" s="46"/>
      <c r="UI6" s="46"/>
      <c r="UJ6" s="46"/>
      <c r="UK6" s="46"/>
      <c r="UL6" s="46"/>
      <c r="UM6" s="46"/>
      <c r="UN6" s="46"/>
      <c r="UO6" s="46"/>
      <c r="UP6" s="46"/>
      <c r="UQ6" s="46"/>
      <c r="UR6" s="46"/>
      <c r="US6" s="46"/>
      <c r="UT6" s="46"/>
      <c r="UU6" s="46"/>
      <c r="UV6" s="46"/>
      <c r="UW6" s="46"/>
      <c r="UX6" s="46"/>
      <c r="UY6" s="46"/>
      <c r="UZ6" s="46"/>
      <c r="VA6" s="46"/>
      <c r="VB6" s="46"/>
      <c r="VC6" s="46"/>
      <c r="VD6" s="46"/>
      <c r="VE6" s="46"/>
      <c r="VF6" s="46"/>
      <c r="VG6" s="46"/>
      <c r="VH6" s="46"/>
      <c r="VI6" s="46"/>
      <c r="VJ6" s="46"/>
      <c r="VK6" s="46"/>
      <c r="VL6" s="46"/>
      <c r="VM6" s="46"/>
      <c r="VN6" s="46"/>
      <c r="VO6" s="46"/>
      <c r="VP6" s="46"/>
      <c r="VQ6" s="46"/>
      <c r="VR6" s="46"/>
      <c r="VS6" s="46"/>
      <c r="VT6" s="46"/>
      <c r="VU6" s="46"/>
      <c r="VV6" s="46"/>
      <c r="VW6" s="46"/>
      <c r="VX6" s="46"/>
      <c r="VY6" s="46"/>
      <c r="VZ6" s="46"/>
      <c r="WA6" s="46"/>
      <c r="WB6" s="46"/>
      <c r="WC6" s="46"/>
      <c r="WD6" s="46"/>
      <c r="WE6" s="46"/>
      <c r="WF6" s="46"/>
      <c r="WG6" s="46"/>
      <c r="WH6" s="46"/>
      <c r="WI6" s="46"/>
      <c r="WJ6" s="46"/>
      <c r="WK6" s="46"/>
      <c r="WL6" s="46"/>
      <c r="WM6" s="46"/>
      <c r="WN6" s="46"/>
      <c r="WO6" s="46"/>
      <c r="WP6" s="46"/>
      <c r="WQ6" s="46"/>
      <c r="WR6" s="46"/>
      <c r="WS6" s="46"/>
      <c r="WT6" s="46"/>
      <c r="WU6" s="46"/>
      <c r="WV6" s="46"/>
      <c r="WW6" s="46"/>
      <c r="WX6" s="46"/>
      <c r="WY6" s="46"/>
      <c r="WZ6" s="46"/>
      <c r="XA6" s="46"/>
      <c r="XB6" s="46"/>
      <c r="XC6" s="46"/>
      <c r="XD6" s="46"/>
      <c r="XE6" s="46"/>
      <c r="XF6" s="46"/>
      <c r="XG6" s="46"/>
      <c r="XH6" s="46"/>
      <c r="XI6" s="46"/>
      <c r="XJ6" s="46"/>
      <c r="XK6" s="46"/>
      <c r="XL6" s="46"/>
      <c r="XM6" s="46"/>
      <c r="XN6" s="46"/>
      <c r="XO6" s="46"/>
      <c r="XP6" s="46"/>
      <c r="XQ6" s="46"/>
      <c r="XR6" s="46"/>
      <c r="XS6" s="46"/>
      <c r="XT6" s="46"/>
      <c r="XU6" s="46"/>
      <c r="XV6" s="46"/>
      <c r="XW6" s="46"/>
      <c r="XX6" s="46"/>
      <c r="XY6" s="46"/>
      <c r="XZ6" s="46"/>
      <c r="YA6" s="46"/>
      <c r="YB6" s="46"/>
      <c r="YC6" s="46"/>
      <c r="YD6" s="46"/>
      <c r="YE6" s="46"/>
      <c r="YF6" s="46"/>
      <c r="YG6" s="46"/>
      <c r="YH6" s="46"/>
      <c r="YI6" s="46"/>
      <c r="YJ6" s="46"/>
      <c r="YK6" s="46"/>
      <c r="YL6" s="46"/>
      <c r="YM6" s="46"/>
      <c r="YN6" s="46"/>
      <c r="YO6" s="46"/>
      <c r="YP6" s="46"/>
      <c r="YQ6" s="46"/>
      <c r="YR6" s="46"/>
      <c r="YS6" s="46"/>
      <c r="YT6" s="46"/>
      <c r="YU6" s="46"/>
      <c r="YV6" s="46"/>
      <c r="YW6" s="46"/>
      <c r="YX6" s="46"/>
      <c r="YY6" s="46"/>
      <c r="YZ6" s="46"/>
      <c r="ZA6" s="46"/>
      <c r="ZB6" s="46"/>
      <c r="ZC6" s="46"/>
      <c r="ZD6" s="46"/>
      <c r="ZE6" s="46"/>
      <c r="ZF6" s="46"/>
      <c r="ZG6" s="46"/>
      <c r="ZH6" s="46"/>
      <c r="ZI6" s="46"/>
      <c r="ZJ6" s="46"/>
      <c r="ZK6" s="46"/>
      <c r="ZL6" s="46"/>
      <c r="ZM6" s="46"/>
      <c r="ZN6" s="46"/>
      <c r="ZO6" s="46"/>
      <c r="ZP6" s="46"/>
      <c r="ZQ6" s="46"/>
      <c r="ZR6" s="46"/>
      <c r="ZS6" s="46"/>
      <c r="ZT6" s="46"/>
      <c r="ZU6" s="46"/>
      <c r="ZV6" s="46"/>
      <c r="ZW6" s="46"/>
      <c r="ZX6" s="46"/>
      <c r="ZY6" s="46"/>
      <c r="ZZ6" s="46"/>
      <c r="AAA6" s="46"/>
      <c r="AAB6" s="46"/>
      <c r="AAC6" s="46"/>
      <c r="AAD6" s="46"/>
      <c r="AAE6" s="46"/>
      <c r="AAF6" s="46"/>
      <c r="AAG6" s="46"/>
      <c r="AAH6" s="46"/>
      <c r="AAI6" s="46"/>
      <c r="AAJ6" s="46"/>
      <c r="AAK6" s="46"/>
      <c r="AAL6" s="46"/>
      <c r="AAM6" s="46"/>
      <c r="AAN6" s="46"/>
      <c r="AAO6" s="46"/>
      <c r="AAP6" s="46"/>
      <c r="AAQ6" s="46"/>
      <c r="AAR6" s="46"/>
      <c r="AAS6" s="46"/>
      <c r="AAT6" s="46"/>
      <c r="AAU6" s="46"/>
      <c r="AAV6" s="46"/>
      <c r="AAW6" s="46"/>
      <c r="AAX6" s="46"/>
      <c r="AAY6" s="46"/>
      <c r="AAZ6" s="46"/>
      <c r="ABA6" s="46"/>
      <c r="ABB6" s="46"/>
      <c r="ABC6" s="46"/>
      <c r="ABD6" s="46"/>
      <c r="ABE6" s="46"/>
      <c r="ABF6" s="46"/>
      <c r="ABG6" s="46"/>
      <c r="ABH6" s="46"/>
      <c r="ABI6" s="46"/>
      <c r="ABJ6" s="46"/>
      <c r="ABK6" s="46"/>
      <c r="ABL6" s="46"/>
      <c r="ABM6" s="46"/>
      <c r="ABN6" s="46"/>
      <c r="ABO6" s="46"/>
      <c r="ABP6" s="46"/>
      <c r="ABQ6" s="46"/>
      <c r="ABR6" s="46"/>
      <c r="ABS6" s="46"/>
      <c r="ABT6" s="46"/>
      <c r="ABU6" s="46"/>
      <c r="ABV6" s="46"/>
      <c r="ABW6" s="46"/>
      <c r="ABX6" s="46"/>
      <c r="ABY6" s="46"/>
      <c r="ABZ6" s="46"/>
      <c r="ACA6" s="46"/>
      <c r="ACB6" s="46"/>
      <c r="ACC6" s="46"/>
      <c r="ACD6" s="46"/>
      <c r="ACE6" s="46"/>
      <c r="ACF6" s="46"/>
      <c r="ACG6" s="46"/>
      <c r="ACH6" s="46"/>
      <c r="ACI6" s="46"/>
      <c r="ACJ6" s="46"/>
      <c r="ACK6" s="46"/>
      <c r="ACL6" s="46"/>
      <c r="ACM6" s="46"/>
      <c r="ACN6" s="46"/>
      <c r="ACO6" s="46"/>
      <c r="ACP6" s="46"/>
      <c r="ACQ6" s="46"/>
      <c r="ACR6" s="46"/>
      <c r="ACS6" s="46"/>
      <c r="ACT6" s="46"/>
      <c r="ACU6" s="46"/>
      <c r="ACV6" s="46"/>
      <c r="ACW6" s="46"/>
      <c r="ACX6" s="46"/>
      <c r="ACY6" s="46"/>
      <c r="ACZ6" s="46"/>
      <c r="ADA6" s="46"/>
      <c r="ADB6" s="46"/>
      <c r="ADC6" s="46"/>
      <c r="ADD6" s="46"/>
      <c r="ADE6" s="46"/>
      <c r="ADF6" s="46"/>
      <c r="ADG6" s="46"/>
      <c r="ADH6" s="46"/>
      <c r="ADI6" s="46"/>
      <c r="ADJ6" s="46"/>
      <c r="ADK6" s="46"/>
      <c r="ADL6" s="46"/>
      <c r="ADM6" s="46"/>
      <c r="ADN6" s="46"/>
      <c r="ADO6" s="46"/>
      <c r="ADP6" s="46"/>
      <c r="ADQ6" s="46"/>
      <c r="ADR6" s="46"/>
      <c r="ADS6" s="46"/>
      <c r="ADT6" s="46"/>
      <c r="ADU6" s="46"/>
      <c r="ADV6" s="46"/>
      <c r="ADW6" s="46"/>
      <c r="ADX6" s="46"/>
      <c r="ADY6" s="46"/>
      <c r="ADZ6" s="46"/>
      <c r="AEA6" s="46"/>
      <c r="AEB6" s="46"/>
      <c r="AEC6" s="46"/>
      <c r="AED6" s="46"/>
      <c r="AEE6" s="46"/>
      <c r="AEF6" s="46"/>
      <c r="AEG6" s="46"/>
      <c r="AEH6" s="46"/>
      <c r="AEI6" s="46"/>
      <c r="AEJ6" s="46"/>
      <c r="AEK6" s="46"/>
      <c r="AEL6" s="46"/>
      <c r="AEM6" s="46"/>
      <c r="AEN6" s="46"/>
      <c r="AEO6" s="46"/>
      <c r="AEP6" s="46"/>
      <c r="AEQ6" s="46"/>
      <c r="AER6" s="46"/>
      <c r="AES6" s="46"/>
      <c r="AET6" s="46"/>
      <c r="AEU6" s="46"/>
      <c r="AEV6" s="46"/>
      <c r="AEW6" s="46"/>
      <c r="AEX6" s="46"/>
      <c r="AEY6" s="46"/>
      <c r="AEZ6" s="46"/>
      <c r="AFA6" s="46"/>
      <c r="AFB6" s="46"/>
      <c r="AFC6" s="46"/>
      <c r="AFD6" s="46"/>
      <c r="AFE6" s="46"/>
      <c r="AFF6" s="46"/>
      <c r="AFG6" s="46"/>
      <c r="AFH6" s="46"/>
      <c r="AFI6" s="46"/>
      <c r="AFJ6" s="46"/>
      <c r="AFK6" s="46"/>
      <c r="AFL6" s="46"/>
      <c r="AFM6" s="46"/>
      <c r="AFN6" s="46"/>
      <c r="AFO6" s="46"/>
      <c r="AFP6" s="46"/>
      <c r="AFQ6" s="46"/>
      <c r="AFR6" s="46"/>
      <c r="AFS6" s="46"/>
      <c r="AFT6" s="46"/>
      <c r="AFU6" s="46"/>
      <c r="AFV6" s="46"/>
      <c r="AFW6" s="46"/>
      <c r="AFX6" s="46"/>
      <c r="AFY6" s="46"/>
      <c r="AFZ6" s="46"/>
      <c r="AGA6" s="46"/>
      <c r="AGB6" s="46"/>
      <c r="AGC6" s="46"/>
      <c r="AGD6" s="46"/>
      <c r="AGE6" s="46"/>
      <c r="AGF6" s="46"/>
      <c r="AGG6" s="46"/>
      <c r="AGH6" s="46"/>
      <c r="AGI6" s="46"/>
      <c r="AGJ6" s="46"/>
      <c r="AGK6" s="46"/>
      <c r="AGL6" s="46"/>
      <c r="AGM6" s="46"/>
      <c r="AGN6" s="46"/>
      <c r="AGO6" s="46"/>
      <c r="AGP6" s="46"/>
      <c r="AGQ6" s="46"/>
      <c r="AGR6" s="46"/>
      <c r="AGS6" s="46"/>
      <c r="AGT6" s="46"/>
      <c r="AGU6" s="46"/>
      <c r="AGV6" s="46"/>
      <c r="AGW6" s="46"/>
      <c r="AGX6" s="46"/>
      <c r="AGY6" s="46"/>
      <c r="AGZ6" s="46"/>
      <c r="AHA6" s="46"/>
      <c r="AHB6" s="46"/>
      <c r="AHC6" s="46"/>
      <c r="AHD6" s="46"/>
      <c r="AHE6" s="46"/>
      <c r="AHF6" s="46"/>
      <c r="AHG6" s="46"/>
      <c r="AHH6" s="46"/>
      <c r="AHI6" s="46"/>
      <c r="AHJ6" s="46"/>
      <c r="AHK6" s="46"/>
      <c r="AHL6" s="46"/>
      <c r="AHM6" s="46"/>
      <c r="AHN6" s="46"/>
      <c r="AHO6" s="46"/>
      <c r="AHP6" s="46"/>
      <c r="AHQ6" s="46"/>
      <c r="AHR6" s="46"/>
      <c r="AHS6" s="46"/>
      <c r="AHT6" s="46"/>
      <c r="AHU6" s="46"/>
      <c r="AHV6" s="46"/>
      <c r="AHW6" s="46"/>
      <c r="AHX6" s="46"/>
      <c r="AHY6" s="46"/>
      <c r="AHZ6" s="46"/>
      <c r="AIA6" s="46"/>
      <c r="AIB6" s="46"/>
      <c r="AIC6" s="46"/>
      <c r="AID6" s="46"/>
      <c r="AIE6" s="46"/>
      <c r="AIF6" s="46"/>
      <c r="AIG6" s="46"/>
      <c r="AIH6" s="46"/>
      <c r="AII6" s="46"/>
      <c r="AIJ6" s="46"/>
      <c r="AIK6" s="46"/>
      <c r="AIL6" s="46"/>
      <c r="AIM6" s="46"/>
      <c r="AIN6" s="46"/>
      <c r="AIO6" s="46"/>
      <c r="AIP6" s="46"/>
      <c r="AIQ6" s="46"/>
      <c r="AIR6" s="46"/>
      <c r="AIS6" s="46"/>
      <c r="AIT6" s="46"/>
      <c r="AIU6" s="46"/>
      <c r="AIV6" s="46"/>
      <c r="AIW6" s="46"/>
      <c r="AIX6" s="46"/>
      <c r="AIY6" s="46"/>
      <c r="AIZ6" s="46"/>
      <c r="AJA6" s="46"/>
      <c r="AJB6" s="46"/>
      <c r="AJC6" s="46"/>
      <c r="AJD6" s="46"/>
      <c r="AJE6" s="46"/>
      <c r="AJF6" s="46"/>
      <c r="AJG6" s="46"/>
      <c r="AJH6" s="46"/>
      <c r="AJI6" s="46"/>
      <c r="AJJ6" s="46"/>
      <c r="AJK6" s="46"/>
      <c r="AJL6" s="46"/>
      <c r="AJM6" s="46"/>
      <c r="AJN6" s="46"/>
      <c r="AJO6" s="46"/>
      <c r="AJP6" s="46"/>
      <c r="AJQ6" s="46"/>
      <c r="AJR6" s="46"/>
      <c r="AJS6" s="46"/>
      <c r="AJT6" s="46"/>
      <c r="AJU6" s="46"/>
      <c r="AJV6" s="46"/>
      <c r="AJW6" s="46"/>
      <c r="AJX6" s="46"/>
      <c r="AJY6" s="46"/>
      <c r="AJZ6" s="46"/>
      <c r="AKA6" s="46"/>
      <c r="AKB6" s="46"/>
      <c r="AKC6" s="46"/>
      <c r="AKD6" s="46"/>
      <c r="AKE6" s="46"/>
      <c r="AKF6" s="46"/>
      <c r="AKG6" s="46"/>
      <c r="AKH6" s="46"/>
      <c r="AKI6" s="46"/>
      <c r="AKJ6" s="46"/>
      <c r="AKK6" s="46"/>
      <c r="AKL6" s="46"/>
      <c r="AKM6" s="46"/>
      <c r="AKN6" s="46"/>
      <c r="AKO6" s="46"/>
      <c r="AKP6" s="46"/>
      <c r="AKQ6" s="46"/>
      <c r="AKR6" s="46"/>
      <c r="AKS6" s="46"/>
      <c r="AKT6" s="46"/>
      <c r="AKU6" s="46"/>
      <c r="AKV6" s="46"/>
      <c r="AKW6" s="46"/>
      <c r="AKX6" s="46"/>
      <c r="AKY6" s="46"/>
      <c r="AKZ6" s="46"/>
      <c r="ALA6" s="46"/>
      <c r="ALB6" s="46"/>
      <c r="ALC6" s="46"/>
      <c r="ALD6" s="46"/>
      <c r="ALE6" s="46"/>
      <c r="ALF6" s="46"/>
      <c r="ALG6" s="46"/>
      <c r="ALH6" s="46"/>
      <c r="ALI6" s="46"/>
      <c r="ALJ6" s="46"/>
      <c r="ALK6" s="46"/>
      <c r="ALL6" s="46"/>
      <c r="ALM6" s="46"/>
      <c r="ALN6" s="46"/>
      <c r="ALO6" s="46"/>
      <c r="ALP6" s="46"/>
      <c r="ALQ6" s="46"/>
      <c r="ALR6" s="46"/>
      <c r="ALS6" s="46"/>
      <c r="ALT6" s="46"/>
      <c r="ALU6" s="46"/>
      <c r="ALV6" s="46"/>
      <c r="ALW6" s="46"/>
      <c r="ALX6" s="49"/>
      <c r="ALY6" s="49"/>
      <c r="ALZ6" s="49"/>
      <c r="AMA6" s="49"/>
      <c r="AMB6" s="49"/>
      <c r="AMC6" s="49"/>
      <c r="AMD6" s="49"/>
      <c r="AME6" s="49"/>
      <c r="AMF6" s="49"/>
      <c r="AMG6" s="49"/>
      <c r="AMH6" s="49"/>
      <c r="AMI6" s="49"/>
      <c r="AMJ6" s="49"/>
    </row>
    <row r="7" spans="1:1024" s="50" customFormat="1" ht="18" customHeight="1" x14ac:dyDescent="0.25">
      <c r="A7" s="3"/>
      <c r="B7" s="56">
        <v>619</v>
      </c>
      <c r="C7" s="3">
        <f>IFERROR((VLOOKUP(B7,INSCRITOS!A:B,2,0)),"")</f>
        <v>107882</v>
      </c>
      <c r="D7" s="3" t="str">
        <f>IFERROR((VLOOKUP(B7,INSCRITOS!A:C,3,0)),"")</f>
        <v>6-7 anos</v>
      </c>
      <c r="E7" s="4" t="str">
        <f>IFERROR((VLOOKUP(B7,INSCRITOS!A:D,4,0)),"")</f>
        <v xml:space="preserve">Filipe Rodrigues </v>
      </c>
      <c r="F7" s="3" t="str">
        <f>IFERROR((VLOOKUP(B7,INSCRITOS!A:F,6,0)),"")</f>
        <v>M</v>
      </c>
      <c r="G7" s="4" t="str">
        <f>IFERROR((VLOOKUP(B7,INSCRITOS!A:H,8,0)),"")</f>
        <v>Associação Naval Amorense</v>
      </c>
      <c r="H7" s="19" t="s">
        <v>422</v>
      </c>
      <c r="I7" s="43">
        <v>100</v>
      </c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  <c r="IC7" s="46"/>
      <c r="ID7" s="46"/>
      <c r="IE7" s="46"/>
      <c r="IF7" s="46"/>
      <c r="IG7" s="46"/>
      <c r="IH7" s="46"/>
      <c r="II7" s="46"/>
      <c r="IJ7" s="46"/>
      <c r="IK7" s="46"/>
      <c r="IL7" s="46"/>
      <c r="IM7" s="46"/>
      <c r="IN7" s="46"/>
      <c r="IO7" s="46"/>
      <c r="IP7" s="46"/>
      <c r="IQ7" s="46"/>
      <c r="IR7" s="46"/>
      <c r="IS7" s="46"/>
      <c r="IT7" s="46"/>
      <c r="IU7" s="46"/>
      <c r="IV7" s="46"/>
      <c r="IW7" s="46"/>
      <c r="IX7" s="46"/>
      <c r="IY7" s="46"/>
      <c r="IZ7" s="46"/>
      <c r="JA7" s="46"/>
      <c r="JB7" s="46"/>
      <c r="JC7" s="46"/>
      <c r="JD7" s="46"/>
      <c r="JE7" s="46"/>
      <c r="JF7" s="46"/>
      <c r="JG7" s="46"/>
      <c r="JH7" s="46"/>
      <c r="JI7" s="46"/>
      <c r="JJ7" s="46"/>
      <c r="JK7" s="46"/>
      <c r="JL7" s="46"/>
      <c r="JM7" s="46"/>
      <c r="JN7" s="46"/>
      <c r="JO7" s="46"/>
      <c r="JP7" s="46"/>
      <c r="JQ7" s="46"/>
      <c r="JR7" s="46"/>
      <c r="JS7" s="46"/>
      <c r="JT7" s="46"/>
      <c r="JU7" s="46"/>
      <c r="JV7" s="46"/>
      <c r="JW7" s="46"/>
      <c r="JX7" s="46"/>
      <c r="JY7" s="46"/>
      <c r="JZ7" s="46"/>
      <c r="KA7" s="46"/>
      <c r="KB7" s="46"/>
      <c r="KC7" s="46"/>
      <c r="KD7" s="46"/>
      <c r="KE7" s="46"/>
      <c r="KF7" s="46"/>
      <c r="KG7" s="46"/>
      <c r="KH7" s="46"/>
      <c r="KI7" s="46"/>
      <c r="KJ7" s="46"/>
      <c r="KK7" s="46"/>
      <c r="KL7" s="46"/>
      <c r="KM7" s="46"/>
      <c r="KN7" s="46"/>
      <c r="KO7" s="46"/>
      <c r="KP7" s="46"/>
      <c r="KQ7" s="46"/>
      <c r="KR7" s="46"/>
      <c r="KS7" s="46"/>
      <c r="KT7" s="46"/>
      <c r="KU7" s="46"/>
      <c r="KV7" s="46"/>
      <c r="KW7" s="46"/>
      <c r="KX7" s="46"/>
      <c r="KY7" s="46"/>
      <c r="KZ7" s="46"/>
      <c r="LA7" s="46"/>
      <c r="LB7" s="46"/>
      <c r="LC7" s="46"/>
      <c r="LD7" s="46"/>
      <c r="LE7" s="46"/>
      <c r="LF7" s="46"/>
      <c r="LG7" s="46"/>
      <c r="LH7" s="46"/>
      <c r="LI7" s="46"/>
      <c r="LJ7" s="46"/>
      <c r="LK7" s="46"/>
      <c r="LL7" s="46"/>
      <c r="LM7" s="46"/>
      <c r="LN7" s="46"/>
      <c r="LO7" s="46"/>
      <c r="LP7" s="46"/>
      <c r="LQ7" s="46"/>
      <c r="LR7" s="46"/>
      <c r="LS7" s="46"/>
      <c r="LT7" s="46"/>
      <c r="LU7" s="46"/>
      <c r="LV7" s="46"/>
      <c r="LW7" s="46"/>
      <c r="LX7" s="46"/>
      <c r="LY7" s="46"/>
      <c r="LZ7" s="46"/>
      <c r="MA7" s="46"/>
      <c r="MB7" s="46"/>
      <c r="MC7" s="46"/>
      <c r="MD7" s="46"/>
      <c r="ME7" s="46"/>
      <c r="MF7" s="46"/>
      <c r="MG7" s="46"/>
      <c r="MH7" s="46"/>
      <c r="MI7" s="46"/>
      <c r="MJ7" s="46"/>
      <c r="MK7" s="46"/>
      <c r="ML7" s="46"/>
      <c r="MM7" s="46"/>
      <c r="MN7" s="46"/>
      <c r="MO7" s="46"/>
      <c r="MP7" s="46"/>
      <c r="MQ7" s="46"/>
      <c r="MR7" s="46"/>
      <c r="MS7" s="46"/>
      <c r="MT7" s="46"/>
      <c r="MU7" s="46"/>
      <c r="MV7" s="46"/>
      <c r="MW7" s="46"/>
      <c r="MX7" s="46"/>
      <c r="MY7" s="46"/>
      <c r="MZ7" s="46"/>
      <c r="NA7" s="46"/>
      <c r="NB7" s="46"/>
      <c r="NC7" s="46"/>
      <c r="ND7" s="46"/>
      <c r="NE7" s="46"/>
      <c r="NF7" s="46"/>
      <c r="NG7" s="46"/>
      <c r="NH7" s="46"/>
      <c r="NI7" s="46"/>
      <c r="NJ7" s="46"/>
      <c r="NK7" s="46"/>
      <c r="NL7" s="46"/>
      <c r="NM7" s="46"/>
      <c r="NN7" s="46"/>
      <c r="NO7" s="46"/>
      <c r="NP7" s="46"/>
      <c r="NQ7" s="46"/>
      <c r="NR7" s="46"/>
      <c r="NS7" s="46"/>
      <c r="NT7" s="46"/>
      <c r="NU7" s="46"/>
      <c r="NV7" s="46"/>
      <c r="NW7" s="46"/>
      <c r="NX7" s="46"/>
      <c r="NY7" s="46"/>
      <c r="NZ7" s="46"/>
      <c r="OA7" s="46"/>
      <c r="OB7" s="46"/>
      <c r="OC7" s="46"/>
      <c r="OD7" s="46"/>
      <c r="OE7" s="46"/>
      <c r="OF7" s="46"/>
      <c r="OG7" s="46"/>
      <c r="OH7" s="46"/>
      <c r="OI7" s="46"/>
      <c r="OJ7" s="46"/>
      <c r="OK7" s="46"/>
      <c r="OL7" s="46"/>
      <c r="OM7" s="46"/>
      <c r="ON7" s="46"/>
      <c r="OO7" s="46"/>
      <c r="OP7" s="46"/>
      <c r="OQ7" s="46"/>
      <c r="OR7" s="46"/>
      <c r="OS7" s="46"/>
      <c r="OT7" s="46"/>
      <c r="OU7" s="46"/>
      <c r="OV7" s="46"/>
      <c r="OW7" s="46"/>
      <c r="OX7" s="46"/>
      <c r="OY7" s="46"/>
      <c r="OZ7" s="46"/>
      <c r="PA7" s="46"/>
      <c r="PB7" s="46"/>
      <c r="PC7" s="46"/>
      <c r="PD7" s="46"/>
      <c r="PE7" s="46"/>
      <c r="PF7" s="46"/>
      <c r="PG7" s="46"/>
      <c r="PH7" s="46"/>
      <c r="PI7" s="46"/>
      <c r="PJ7" s="46"/>
      <c r="PK7" s="46"/>
      <c r="PL7" s="46"/>
      <c r="PM7" s="46"/>
      <c r="PN7" s="46"/>
      <c r="PO7" s="46"/>
      <c r="PP7" s="46"/>
      <c r="PQ7" s="46"/>
      <c r="PR7" s="46"/>
      <c r="PS7" s="46"/>
      <c r="PT7" s="46"/>
      <c r="PU7" s="46"/>
      <c r="PV7" s="46"/>
      <c r="PW7" s="46"/>
      <c r="PX7" s="46"/>
      <c r="PY7" s="46"/>
      <c r="PZ7" s="46"/>
      <c r="QA7" s="46"/>
      <c r="QB7" s="46"/>
      <c r="QC7" s="46"/>
      <c r="QD7" s="46"/>
      <c r="QE7" s="46"/>
      <c r="QF7" s="46"/>
      <c r="QG7" s="46"/>
      <c r="QH7" s="46"/>
      <c r="QI7" s="46"/>
      <c r="QJ7" s="46"/>
      <c r="QK7" s="46"/>
      <c r="QL7" s="46"/>
      <c r="QM7" s="46"/>
      <c r="QN7" s="46"/>
      <c r="QO7" s="46"/>
      <c r="QP7" s="46"/>
      <c r="QQ7" s="46"/>
      <c r="QR7" s="46"/>
      <c r="QS7" s="46"/>
      <c r="QT7" s="46"/>
      <c r="QU7" s="46"/>
      <c r="QV7" s="46"/>
      <c r="QW7" s="46"/>
      <c r="QX7" s="46"/>
      <c r="QY7" s="46"/>
      <c r="QZ7" s="46"/>
      <c r="RA7" s="46"/>
      <c r="RB7" s="46"/>
      <c r="RC7" s="46"/>
      <c r="RD7" s="46"/>
      <c r="RE7" s="46"/>
      <c r="RF7" s="46"/>
      <c r="RG7" s="46"/>
      <c r="RH7" s="46"/>
      <c r="RI7" s="46"/>
      <c r="RJ7" s="46"/>
      <c r="RK7" s="46"/>
      <c r="RL7" s="46"/>
      <c r="RM7" s="46"/>
      <c r="RN7" s="46"/>
      <c r="RO7" s="46"/>
      <c r="RP7" s="46"/>
      <c r="RQ7" s="46"/>
      <c r="RR7" s="46"/>
      <c r="RS7" s="46"/>
      <c r="RT7" s="46"/>
      <c r="RU7" s="46"/>
      <c r="RV7" s="46"/>
      <c r="RW7" s="46"/>
      <c r="RX7" s="46"/>
      <c r="RY7" s="46"/>
      <c r="RZ7" s="46"/>
      <c r="SA7" s="46"/>
      <c r="SB7" s="46"/>
      <c r="SC7" s="46"/>
      <c r="SD7" s="46"/>
      <c r="SE7" s="46"/>
      <c r="SF7" s="46"/>
      <c r="SG7" s="46"/>
      <c r="SH7" s="46"/>
      <c r="SI7" s="46"/>
      <c r="SJ7" s="46"/>
      <c r="SK7" s="46"/>
      <c r="SL7" s="46"/>
      <c r="SM7" s="46"/>
      <c r="SN7" s="46"/>
      <c r="SO7" s="46"/>
      <c r="SP7" s="46"/>
      <c r="SQ7" s="46"/>
      <c r="SR7" s="46"/>
      <c r="SS7" s="46"/>
      <c r="ST7" s="46"/>
      <c r="SU7" s="46"/>
      <c r="SV7" s="46"/>
      <c r="SW7" s="46"/>
      <c r="SX7" s="46"/>
      <c r="SY7" s="46"/>
      <c r="SZ7" s="46"/>
      <c r="TA7" s="46"/>
      <c r="TB7" s="46"/>
      <c r="TC7" s="46"/>
      <c r="TD7" s="46"/>
      <c r="TE7" s="46"/>
      <c r="TF7" s="46"/>
      <c r="TG7" s="46"/>
      <c r="TH7" s="46"/>
      <c r="TI7" s="46"/>
      <c r="TJ7" s="46"/>
      <c r="TK7" s="46"/>
      <c r="TL7" s="46"/>
      <c r="TM7" s="46"/>
      <c r="TN7" s="46"/>
      <c r="TO7" s="46"/>
      <c r="TP7" s="46"/>
      <c r="TQ7" s="46"/>
      <c r="TR7" s="46"/>
      <c r="TS7" s="46"/>
      <c r="TT7" s="46"/>
      <c r="TU7" s="46"/>
      <c r="TV7" s="46"/>
      <c r="TW7" s="46"/>
      <c r="TX7" s="46"/>
      <c r="TY7" s="46"/>
      <c r="TZ7" s="46"/>
      <c r="UA7" s="46"/>
      <c r="UB7" s="46"/>
      <c r="UC7" s="46"/>
      <c r="UD7" s="46"/>
      <c r="UE7" s="46"/>
      <c r="UF7" s="46"/>
      <c r="UG7" s="46"/>
      <c r="UH7" s="46"/>
      <c r="UI7" s="46"/>
      <c r="UJ7" s="46"/>
      <c r="UK7" s="46"/>
      <c r="UL7" s="46"/>
      <c r="UM7" s="46"/>
      <c r="UN7" s="46"/>
      <c r="UO7" s="46"/>
      <c r="UP7" s="46"/>
      <c r="UQ7" s="46"/>
      <c r="UR7" s="46"/>
      <c r="US7" s="46"/>
      <c r="UT7" s="46"/>
      <c r="UU7" s="46"/>
      <c r="UV7" s="46"/>
      <c r="UW7" s="46"/>
      <c r="UX7" s="46"/>
      <c r="UY7" s="46"/>
      <c r="UZ7" s="46"/>
      <c r="VA7" s="46"/>
      <c r="VB7" s="46"/>
      <c r="VC7" s="46"/>
      <c r="VD7" s="46"/>
      <c r="VE7" s="46"/>
      <c r="VF7" s="46"/>
      <c r="VG7" s="46"/>
      <c r="VH7" s="46"/>
      <c r="VI7" s="46"/>
      <c r="VJ7" s="46"/>
      <c r="VK7" s="46"/>
      <c r="VL7" s="46"/>
      <c r="VM7" s="46"/>
      <c r="VN7" s="46"/>
      <c r="VO7" s="46"/>
      <c r="VP7" s="46"/>
      <c r="VQ7" s="46"/>
      <c r="VR7" s="46"/>
      <c r="VS7" s="46"/>
      <c r="VT7" s="46"/>
      <c r="VU7" s="46"/>
      <c r="VV7" s="46"/>
      <c r="VW7" s="46"/>
      <c r="VX7" s="46"/>
      <c r="VY7" s="46"/>
      <c r="VZ7" s="46"/>
      <c r="WA7" s="46"/>
      <c r="WB7" s="46"/>
      <c r="WC7" s="46"/>
      <c r="WD7" s="46"/>
      <c r="WE7" s="46"/>
      <c r="WF7" s="46"/>
      <c r="WG7" s="46"/>
      <c r="WH7" s="46"/>
      <c r="WI7" s="46"/>
      <c r="WJ7" s="46"/>
      <c r="WK7" s="46"/>
      <c r="WL7" s="46"/>
      <c r="WM7" s="46"/>
      <c r="WN7" s="46"/>
      <c r="WO7" s="46"/>
      <c r="WP7" s="46"/>
      <c r="WQ7" s="46"/>
      <c r="WR7" s="46"/>
      <c r="WS7" s="46"/>
      <c r="WT7" s="46"/>
      <c r="WU7" s="46"/>
      <c r="WV7" s="46"/>
      <c r="WW7" s="46"/>
      <c r="WX7" s="46"/>
      <c r="WY7" s="46"/>
      <c r="WZ7" s="46"/>
      <c r="XA7" s="46"/>
      <c r="XB7" s="46"/>
      <c r="XC7" s="46"/>
      <c r="XD7" s="46"/>
      <c r="XE7" s="46"/>
      <c r="XF7" s="46"/>
      <c r="XG7" s="46"/>
      <c r="XH7" s="46"/>
      <c r="XI7" s="46"/>
      <c r="XJ7" s="46"/>
      <c r="XK7" s="46"/>
      <c r="XL7" s="46"/>
      <c r="XM7" s="46"/>
      <c r="XN7" s="46"/>
      <c r="XO7" s="46"/>
      <c r="XP7" s="46"/>
      <c r="XQ7" s="46"/>
      <c r="XR7" s="46"/>
      <c r="XS7" s="46"/>
      <c r="XT7" s="46"/>
      <c r="XU7" s="46"/>
      <c r="XV7" s="46"/>
      <c r="XW7" s="46"/>
      <c r="XX7" s="46"/>
      <c r="XY7" s="46"/>
      <c r="XZ7" s="46"/>
      <c r="YA7" s="46"/>
      <c r="YB7" s="46"/>
      <c r="YC7" s="46"/>
      <c r="YD7" s="46"/>
      <c r="YE7" s="46"/>
      <c r="YF7" s="46"/>
      <c r="YG7" s="46"/>
      <c r="YH7" s="46"/>
      <c r="YI7" s="46"/>
      <c r="YJ7" s="46"/>
      <c r="YK7" s="46"/>
      <c r="YL7" s="46"/>
      <c r="YM7" s="46"/>
      <c r="YN7" s="46"/>
      <c r="YO7" s="46"/>
      <c r="YP7" s="46"/>
      <c r="YQ7" s="46"/>
      <c r="YR7" s="46"/>
      <c r="YS7" s="46"/>
      <c r="YT7" s="46"/>
      <c r="YU7" s="46"/>
      <c r="YV7" s="46"/>
      <c r="YW7" s="46"/>
      <c r="YX7" s="46"/>
      <c r="YY7" s="46"/>
      <c r="YZ7" s="46"/>
      <c r="ZA7" s="46"/>
      <c r="ZB7" s="46"/>
      <c r="ZC7" s="46"/>
      <c r="ZD7" s="46"/>
      <c r="ZE7" s="46"/>
      <c r="ZF7" s="46"/>
      <c r="ZG7" s="46"/>
      <c r="ZH7" s="46"/>
      <c r="ZI7" s="46"/>
      <c r="ZJ7" s="46"/>
      <c r="ZK7" s="46"/>
      <c r="ZL7" s="46"/>
      <c r="ZM7" s="46"/>
      <c r="ZN7" s="46"/>
      <c r="ZO7" s="46"/>
      <c r="ZP7" s="46"/>
      <c r="ZQ7" s="46"/>
      <c r="ZR7" s="46"/>
      <c r="ZS7" s="46"/>
      <c r="ZT7" s="46"/>
      <c r="ZU7" s="46"/>
      <c r="ZV7" s="46"/>
      <c r="ZW7" s="46"/>
      <c r="ZX7" s="46"/>
      <c r="ZY7" s="46"/>
      <c r="ZZ7" s="46"/>
      <c r="AAA7" s="46"/>
      <c r="AAB7" s="46"/>
      <c r="AAC7" s="46"/>
      <c r="AAD7" s="46"/>
      <c r="AAE7" s="46"/>
      <c r="AAF7" s="46"/>
      <c r="AAG7" s="46"/>
      <c r="AAH7" s="46"/>
      <c r="AAI7" s="46"/>
      <c r="AAJ7" s="46"/>
      <c r="AAK7" s="46"/>
      <c r="AAL7" s="46"/>
      <c r="AAM7" s="46"/>
      <c r="AAN7" s="46"/>
      <c r="AAO7" s="46"/>
      <c r="AAP7" s="46"/>
      <c r="AAQ7" s="46"/>
      <c r="AAR7" s="46"/>
      <c r="AAS7" s="46"/>
      <c r="AAT7" s="46"/>
      <c r="AAU7" s="46"/>
      <c r="AAV7" s="46"/>
      <c r="AAW7" s="46"/>
      <c r="AAX7" s="46"/>
      <c r="AAY7" s="46"/>
      <c r="AAZ7" s="46"/>
      <c r="ABA7" s="46"/>
      <c r="ABB7" s="46"/>
      <c r="ABC7" s="46"/>
      <c r="ABD7" s="46"/>
      <c r="ABE7" s="46"/>
      <c r="ABF7" s="46"/>
      <c r="ABG7" s="46"/>
      <c r="ABH7" s="46"/>
      <c r="ABI7" s="46"/>
      <c r="ABJ7" s="46"/>
      <c r="ABK7" s="46"/>
      <c r="ABL7" s="46"/>
      <c r="ABM7" s="46"/>
      <c r="ABN7" s="46"/>
      <c r="ABO7" s="46"/>
      <c r="ABP7" s="46"/>
      <c r="ABQ7" s="46"/>
      <c r="ABR7" s="46"/>
      <c r="ABS7" s="46"/>
      <c r="ABT7" s="46"/>
      <c r="ABU7" s="46"/>
      <c r="ABV7" s="46"/>
      <c r="ABW7" s="46"/>
      <c r="ABX7" s="46"/>
      <c r="ABY7" s="46"/>
      <c r="ABZ7" s="46"/>
      <c r="ACA7" s="46"/>
      <c r="ACB7" s="46"/>
      <c r="ACC7" s="46"/>
      <c r="ACD7" s="46"/>
      <c r="ACE7" s="46"/>
      <c r="ACF7" s="46"/>
      <c r="ACG7" s="46"/>
      <c r="ACH7" s="46"/>
      <c r="ACI7" s="46"/>
      <c r="ACJ7" s="46"/>
      <c r="ACK7" s="46"/>
      <c r="ACL7" s="46"/>
      <c r="ACM7" s="46"/>
      <c r="ACN7" s="46"/>
      <c r="ACO7" s="46"/>
      <c r="ACP7" s="46"/>
      <c r="ACQ7" s="46"/>
      <c r="ACR7" s="46"/>
      <c r="ACS7" s="46"/>
      <c r="ACT7" s="46"/>
      <c r="ACU7" s="46"/>
      <c r="ACV7" s="46"/>
      <c r="ACW7" s="46"/>
      <c r="ACX7" s="46"/>
      <c r="ACY7" s="46"/>
      <c r="ACZ7" s="46"/>
      <c r="ADA7" s="46"/>
      <c r="ADB7" s="46"/>
      <c r="ADC7" s="46"/>
      <c r="ADD7" s="46"/>
      <c r="ADE7" s="46"/>
      <c r="ADF7" s="46"/>
      <c r="ADG7" s="46"/>
      <c r="ADH7" s="46"/>
      <c r="ADI7" s="46"/>
      <c r="ADJ7" s="46"/>
      <c r="ADK7" s="46"/>
      <c r="ADL7" s="46"/>
      <c r="ADM7" s="46"/>
      <c r="ADN7" s="46"/>
      <c r="ADO7" s="46"/>
      <c r="ADP7" s="46"/>
      <c r="ADQ7" s="46"/>
      <c r="ADR7" s="46"/>
      <c r="ADS7" s="46"/>
      <c r="ADT7" s="46"/>
      <c r="ADU7" s="46"/>
      <c r="ADV7" s="46"/>
      <c r="ADW7" s="46"/>
      <c r="ADX7" s="46"/>
      <c r="ADY7" s="46"/>
      <c r="ADZ7" s="46"/>
      <c r="AEA7" s="46"/>
      <c r="AEB7" s="46"/>
      <c r="AEC7" s="46"/>
      <c r="AED7" s="46"/>
      <c r="AEE7" s="46"/>
      <c r="AEF7" s="46"/>
      <c r="AEG7" s="46"/>
      <c r="AEH7" s="46"/>
      <c r="AEI7" s="46"/>
      <c r="AEJ7" s="46"/>
      <c r="AEK7" s="46"/>
      <c r="AEL7" s="46"/>
      <c r="AEM7" s="46"/>
      <c r="AEN7" s="46"/>
      <c r="AEO7" s="46"/>
      <c r="AEP7" s="46"/>
      <c r="AEQ7" s="46"/>
      <c r="AER7" s="46"/>
      <c r="AES7" s="46"/>
      <c r="AET7" s="46"/>
      <c r="AEU7" s="46"/>
      <c r="AEV7" s="46"/>
      <c r="AEW7" s="46"/>
      <c r="AEX7" s="46"/>
      <c r="AEY7" s="46"/>
      <c r="AEZ7" s="46"/>
      <c r="AFA7" s="46"/>
      <c r="AFB7" s="46"/>
      <c r="AFC7" s="46"/>
      <c r="AFD7" s="46"/>
      <c r="AFE7" s="46"/>
      <c r="AFF7" s="46"/>
      <c r="AFG7" s="46"/>
      <c r="AFH7" s="46"/>
      <c r="AFI7" s="46"/>
      <c r="AFJ7" s="46"/>
      <c r="AFK7" s="46"/>
      <c r="AFL7" s="46"/>
      <c r="AFM7" s="46"/>
      <c r="AFN7" s="46"/>
      <c r="AFO7" s="46"/>
      <c r="AFP7" s="46"/>
      <c r="AFQ7" s="46"/>
      <c r="AFR7" s="46"/>
      <c r="AFS7" s="46"/>
      <c r="AFT7" s="46"/>
      <c r="AFU7" s="46"/>
      <c r="AFV7" s="46"/>
      <c r="AFW7" s="46"/>
      <c r="AFX7" s="46"/>
      <c r="AFY7" s="46"/>
      <c r="AFZ7" s="46"/>
      <c r="AGA7" s="46"/>
      <c r="AGB7" s="46"/>
      <c r="AGC7" s="46"/>
      <c r="AGD7" s="46"/>
      <c r="AGE7" s="46"/>
      <c r="AGF7" s="46"/>
      <c r="AGG7" s="46"/>
      <c r="AGH7" s="46"/>
      <c r="AGI7" s="46"/>
      <c r="AGJ7" s="46"/>
      <c r="AGK7" s="46"/>
      <c r="AGL7" s="46"/>
      <c r="AGM7" s="46"/>
      <c r="AGN7" s="46"/>
      <c r="AGO7" s="46"/>
      <c r="AGP7" s="46"/>
      <c r="AGQ7" s="46"/>
      <c r="AGR7" s="46"/>
      <c r="AGS7" s="46"/>
      <c r="AGT7" s="46"/>
      <c r="AGU7" s="46"/>
      <c r="AGV7" s="46"/>
      <c r="AGW7" s="46"/>
      <c r="AGX7" s="46"/>
      <c r="AGY7" s="46"/>
      <c r="AGZ7" s="46"/>
      <c r="AHA7" s="46"/>
      <c r="AHB7" s="46"/>
      <c r="AHC7" s="46"/>
      <c r="AHD7" s="46"/>
      <c r="AHE7" s="46"/>
      <c r="AHF7" s="46"/>
      <c r="AHG7" s="46"/>
      <c r="AHH7" s="46"/>
      <c r="AHI7" s="46"/>
      <c r="AHJ7" s="46"/>
      <c r="AHK7" s="46"/>
      <c r="AHL7" s="46"/>
      <c r="AHM7" s="46"/>
      <c r="AHN7" s="46"/>
      <c r="AHO7" s="46"/>
      <c r="AHP7" s="46"/>
      <c r="AHQ7" s="46"/>
      <c r="AHR7" s="46"/>
      <c r="AHS7" s="46"/>
      <c r="AHT7" s="46"/>
      <c r="AHU7" s="46"/>
      <c r="AHV7" s="46"/>
      <c r="AHW7" s="46"/>
      <c r="AHX7" s="46"/>
      <c r="AHY7" s="46"/>
      <c r="AHZ7" s="46"/>
      <c r="AIA7" s="46"/>
      <c r="AIB7" s="46"/>
      <c r="AIC7" s="46"/>
      <c r="AID7" s="46"/>
      <c r="AIE7" s="46"/>
      <c r="AIF7" s="46"/>
      <c r="AIG7" s="46"/>
      <c r="AIH7" s="46"/>
      <c r="AII7" s="46"/>
      <c r="AIJ7" s="46"/>
      <c r="AIK7" s="46"/>
      <c r="AIL7" s="46"/>
      <c r="AIM7" s="46"/>
      <c r="AIN7" s="46"/>
      <c r="AIO7" s="46"/>
      <c r="AIP7" s="46"/>
      <c r="AIQ7" s="46"/>
      <c r="AIR7" s="46"/>
      <c r="AIS7" s="46"/>
      <c r="AIT7" s="46"/>
      <c r="AIU7" s="46"/>
      <c r="AIV7" s="46"/>
      <c r="AIW7" s="46"/>
      <c r="AIX7" s="46"/>
      <c r="AIY7" s="46"/>
      <c r="AIZ7" s="46"/>
      <c r="AJA7" s="46"/>
      <c r="AJB7" s="46"/>
      <c r="AJC7" s="46"/>
      <c r="AJD7" s="46"/>
      <c r="AJE7" s="46"/>
      <c r="AJF7" s="46"/>
      <c r="AJG7" s="46"/>
      <c r="AJH7" s="46"/>
      <c r="AJI7" s="46"/>
      <c r="AJJ7" s="46"/>
      <c r="AJK7" s="46"/>
      <c r="AJL7" s="46"/>
      <c r="AJM7" s="46"/>
      <c r="AJN7" s="46"/>
      <c r="AJO7" s="46"/>
      <c r="AJP7" s="46"/>
      <c r="AJQ7" s="46"/>
      <c r="AJR7" s="46"/>
      <c r="AJS7" s="46"/>
      <c r="AJT7" s="46"/>
      <c r="AJU7" s="46"/>
      <c r="AJV7" s="46"/>
      <c r="AJW7" s="46"/>
      <c r="AJX7" s="46"/>
      <c r="AJY7" s="46"/>
      <c r="AJZ7" s="46"/>
      <c r="AKA7" s="46"/>
      <c r="AKB7" s="46"/>
      <c r="AKC7" s="46"/>
      <c r="AKD7" s="46"/>
      <c r="AKE7" s="46"/>
      <c r="AKF7" s="46"/>
      <c r="AKG7" s="46"/>
      <c r="AKH7" s="46"/>
      <c r="AKI7" s="46"/>
      <c r="AKJ7" s="46"/>
      <c r="AKK7" s="46"/>
      <c r="AKL7" s="46"/>
      <c r="AKM7" s="46"/>
      <c r="AKN7" s="46"/>
      <c r="AKO7" s="46"/>
      <c r="AKP7" s="46"/>
      <c r="AKQ7" s="46"/>
      <c r="AKR7" s="46"/>
      <c r="AKS7" s="46"/>
      <c r="AKT7" s="46"/>
      <c r="AKU7" s="46"/>
      <c r="AKV7" s="46"/>
      <c r="AKW7" s="46"/>
      <c r="AKX7" s="46"/>
      <c r="AKY7" s="46"/>
      <c r="AKZ7" s="46"/>
      <c r="ALA7" s="46"/>
      <c r="ALB7" s="46"/>
      <c r="ALC7" s="46"/>
      <c r="ALD7" s="46"/>
      <c r="ALE7" s="46"/>
      <c r="ALF7" s="46"/>
      <c r="ALG7" s="46"/>
      <c r="ALH7" s="46"/>
      <c r="ALI7" s="46"/>
      <c r="ALJ7" s="46"/>
      <c r="ALK7" s="46"/>
      <c r="ALL7" s="46"/>
      <c r="ALM7" s="46"/>
      <c r="ALN7" s="46"/>
      <c r="ALO7" s="46"/>
      <c r="ALP7" s="46"/>
      <c r="ALQ7" s="46"/>
      <c r="ALR7" s="46"/>
      <c r="ALS7" s="46"/>
      <c r="ALT7" s="46"/>
      <c r="ALU7" s="46"/>
      <c r="ALV7" s="46"/>
      <c r="ALW7" s="46"/>
      <c r="ALX7" s="49"/>
      <c r="ALY7" s="49"/>
      <c r="ALZ7" s="49"/>
      <c r="AMA7" s="49"/>
      <c r="AMB7" s="49"/>
      <c r="AMC7" s="49"/>
      <c r="AMD7" s="49"/>
      <c r="AME7" s="49"/>
      <c r="AMF7" s="49"/>
      <c r="AMG7" s="49"/>
      <c r="AMH7" s="49"/>
      <c r="AMI7" s="49"/>
      <c r="AMJ7" s="49"/>
    </row>
    <row r="8" spans="1:1024" s="50" customFormat="1" ht="18" customHeight="1" x14ac:dyDescent="0.25">
      <c r="A8" s="3"/>
      <c r="B8" s="56">
        <v>5317</v>
      </c>
      <c r="C8" s="3">
        <f>IFERROR((VLOOKUP(B8,INSCRITOS!A:B,2,0)),"")</f>
        <v>0</v>
      </c>
      <c r="D8" s="3" t="str">
        <f>IFERROR((VLOOKUP(B8,INSCRITOS!A:C,3,0)),"")</f>
        <v>6-7 anos</v>
      </c>
      <c r="E8" s="4" t="str">
        <f>IFERROR((VLOOKUP(B8,INSCRITOS!A:D,4,0)),"")</f>
        <v xml:space="preserve">João Francisco </v>
      </c>
      <c r="F8" s="3" t="str">
        <f>IFERROR((VLOOKUP(B8,INSCRITOS!A:F,6,0)),"")</f>
        <v>M</v>
      </c>
      <c r="G8" s="4" t="str">
        <f>IFERROR((VLOOKUP(B8,INSCRITOS!A:H,8,0)),"")</f>
        <v>Palmela Desporto / Tripla Rotação</v>
      </c>
      <c r="H8" s="19" t="s">
        <v>401</v>
      </c>
      <c r="I8" s="43">
        <v>100</v>
      </c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  <c r="HL8" s="46"/>
      <c r="HM8" s="46"/>
      <c r="HN8" s="46"/>
      <c r="HO8" s="46"/>
      <c r="HP8" s="46"/>
      <c r="HQ8" s="46"/>
      <c r="HR8" s="46"/>
      <c r="HS8" s="46"/>
      <c r="HT8" s="46"/>
      <c r="HU8" s="46"/>
      <c r="HV8" s="46"/>
      <c r="HW8" s="46"/>
      <c r="HX8" s="46"/>
      <c r="HY8" s="46"/>
      <c r="HZ8" s="46"/>
      <c r="IA8" s="46"/>
      <c r="IB8" s="46"/>
      <c r="IC8" s="46"/>
      <c r="ID8" s="46"/>
      <c r="IE8" s="46"/>
      <c r="IF8" s="46"/>
      <c r="IG8" s="46"/>
      <c r="IH8" s="46"/>
      <c r="II8" s="46"/>
      <c r="IJ8" s="46"/>
      <c r="IK8" s="46"/>
      <c r="IL8" s="46"/>
      <c r="IM8" s="46"/>
      <c r="IN8" s="46"/>
      <c r="IO8" s="46"/>
      <c r="IP8" s="46"/>
      <c r="IQ8" s="46"/>
      <c r="IR8" s="46"/>
      <c r="IS8" s="46"/>
      <c r="IT8" s="46"/>
      <c r="IU8" s="46"/>
      <c r="IV8" s="46"/>
      <c r="IW8" s="46"/>
      <c r="IX8" s="46"/>
      <c r="IY8" s="46"/>
      <c r="IZ8" s="46"/>
      <c r="JA8" s="46"/>
      <c r="JB8" s="46"/>
      <c r="JC8" s="46"/>
      <c r="JD8" s="46"/>
      <c r="JE8" s="46"/>
      <c r="JF8" s="46"/>
      <c r="JG8" s="46"/>
      <c r="JH8" s="46"/>
      <c r="JI8" s="46"/>
      <c r="JJ8" s="46"/>
      <c r="JK8" s="46"/>
      <c r="JL8" s="46"/>
      <c r="JM8" s="46"/>
      <c r="JN8" s="46"/>
      <c r="JO8" s="46"/>
      <c r="JP8" s="46"/>
      <c r="JQ8" s="46"/>
      <c r="JR8" s="46"/>
      <c r="JS8" s="46"/>
      <c r="JT8" s="46"/>
      <c r="JU8" s="46"/>
      <c r="JV8" s="46"/>
      <c r="JW8" s="46"/>
      <c r="JX8" s="46"/>
      <c r="JY8" s="46"/>
      <c r="JZ8" s="46"/>
      <c r="KA8" s="46"/>
      <c r="KB8" s="46"/>
      <c r="KC8" s="46"/>
      <c r="KD8" s="46"/>
      <c r="KE8" s="46"/>
      <c r="KF8" s="46"/>
      <c r="KG8" s="46"/>
      <c r="KH8" s="46"/>
      <c r="KI8" s="46"/>
      <c r="KJ8" s="46"/>
      <c r="KK8" s="46"/>
      <c r="KL8" s="46"/>
      <c r="KM8" s="46"/>
      <c r="KN8" s="46"/>
      <c r="KO8" s="46"/>
      <c r="KP8" s="46"/>
      <c r="KQ8" s="46"/>
      <c r="KR8" s="46"/>
      <c r="KS8" s="46"/>
      <c r="KT8" s="46"/>
      <c r="KU8" s="46"/>
      <c r="KV8" s="46"/>
      <c r="KW8" s="46"/>
      <c r="KX8" s="46"/>
      <c r="KY8" s="46"/>
      <c r="KZ8" s="46"/>
      <c r="LA8" s="46"/>
      <c r="LB8" s="46"/>
      <c r="LC8" s="46"/>
      <c r="LD8" s="46"/>
      <c r="LE8" s="46"/>
      <c r="LF8" s="46"/>
      <c r="LG8" s="46"/>
      <c r="LH8" s="46"/>
      <c r="LI8" s="46"/>
      <c r="LJ8" s="46"/>
      <c r="LK8" s="46"/>
      <c r="LL8" s="46"/>
      <c r="LM8" s="46"/>
      <c r="LN8" s="46"/>
      <c r="LO8" s="46"/>
      <c r="LP8" s="46"/>
      <c r="LQ8" s="46"/>
      <c r="LR8" s="46"/>
      <c r="LS8" s="46"/>
      <c r="LT8" s="46"/>
      <c r="LU8" s="46"/>
      <c r="LV8" s="46"/>
      <c r="LW8" s="46"/>
      <c r="LX8" s="46"/>
      <c r="LY8" s="46"/>
      <c r="LZ8" s="46"/>
      <c r="MA8" s="46"/>
      <c r="MB8" s="46"/>
      <c r="MC8" s="46"/>
      <c r="MD8" s="46"/>
      <c r="ME8" s="46"/>
      <c r="MF8" s="46"/>
      <c r="MG8" s="46"/>
      <c r="MH8" s="46"/>
      <c r="MI8" s="46"/>
      <c r="MJ8" s="46"/>
      <c r="MK8" s="46"/>
      <c r="ML8" s="46"/>
      <c r="MM8" s="46"/>
      <c r="MN8" s="46"/>
      <c r="MO8" s="46"/>
      <c r="MP8" s="46"/>
      <c r="MQ8" s="46"/>
      <c r="MR8" s="46"/>
      <c r="MS8" s="46"/>
      <c r="MT8" s="46"/>
      <c r="MU8" s="46"/>
      <c r="MV8" s="46"/>
      <c r="MW8" s="46"/>
      <c r="MX8" s="46"/>
      <c r="MY8" s="46"/>
      <c r="MZ8" s="46"/>
      <c r="NA8" s="46"/>
      <c r="NB8" s="46"/>
      <c r="NC8" s="46"/>
      <c r="ND8" s="46"/>
      <c r="NE8" s="46"/>
      <c r="NF8" s="46"/>
      <c r="NG8" s="46"/>
      <c r="NH8" s="46"/>
      <c r="NI8" s="46"/>
      <c r="NJ8" s="46"/>
      <c r="NK8" s="46"/>
      <c r="NL8" s="46"/>
      <c r="NM8" s="46"/>
      <c r="NN8" s="46"/>
      <c r="NO8" s="46"/>
      <c r="NP8" s="46"/>
      <c r="NQ8" s="46"/>
      <c r="NR8" s="46"/>
      <c r="NS8" s="46"/>
      <c r="NT8" s="46"/>
      <c r="NU8" s="46"/>
      <c r="NV8" s="46"/>
      <c r="NW8" s="46"/>
      <c r="NX8" s="46"/>
      <c r="NY8" s="46"/>
      <c r="NZ8" s="46"/>
      <c r="OA8" s="46"/>
      <c r="OB8" s="46"/>
      <c r="OC8" s="46"/>
      <c r="OD8" s="46"/>
      <c r="OE8" s="46"/>
      <c r="OF8" s="46"/>
      <c r="OG8" s="46"/>
      <c r="OH8" s="46"/>
      <c r="OI8" s="46"/>
      <c r="OJ8" s="46"/>
      <c r="OK8" s="46"/>
      <c r="OL8" s="46"/>
      <c r="OM8" s="46"/>
      <c r="ON8" s="46"/>
      <c r="OO8" s="46"/>
      <c r="OP8" s="46"/>
      <c r="OQ8" s="46"/>
      <c r="OR8" s="46"/>
      <c r="OS8" s="46"/>
      <c r="OT8" s="46"/>
      <c r="OU8" s="46"/>
      <c r="OV8" s="46"/>
      <c r="OW8" s="46"/>
      <c r="OX8" s="46"/>
      <c r="OY8" s="46"/>
      <c r="OZ8" s="46"/>
      <c r="PA8" s="46"/>
      <c r="PB8" s="46"/>
      <c r="PC8" s="46"/>
      <c r="PD8" s="46"/>
      <c r="PE8" s="46"/>
      <c r="PF8" s="46"/>
      <c r="PG8" s="46"/>
      <c r="PH8" s="46"/>
      <c r="PI8" s="46"/>
      <c r="PJ8" s="46"/>
      <c r="PK8" s="46"/>
      <c r="PL8" s="46"/>
      <c r="PM8" s="46"/>
      <c r="PN8" s="46"/>
      <c r="PO8" s="46"/>
      <c r="PP8" s="46"/>
      <c r="PQ8" s="46"/>
      <c r="PR8" s="46"/>
      <c r="PS8" s="46"/>
      <c r="PT8" s="46"/>
      <c r="PU8" s="46"/>
      <c r="PV8" s="46"/>
      <c r="PW8" s="46"/>
      <c r="PX8" s="46"/>
      <c r="PY8" s="46"/>
      <c r="PZ8" s="46"/>
      <c r="QA8" s="46"/>
      <c r="QB8" s="46"/>
      <c r="QC8" s="46"/>
      <c r="QD8" s="46"/>
      <c r="QE8" s="46"/>
      <c r="QF8" s="46"/>
      <c r="QG8" s="46"/>
      <c r="QH8" s="46"/>
      <c r="QI8" s="46"/>
      <c r="QJ8" s="46"/>
      <c r="QK8" s="46"/>
      <c r="QL8" s="46"/>
      <c r="QM8" s="46"/>
      <c r="QN8" s="46"/>
      <c r="QO8" s="46"/>
      <c r="QP8" s="46"/>
      <c r="QQ8" s="46"/>
      <c r="QR8" s="46"/>
      <c r="QS8" s="46"/>
      <c r="QT8" s="46"/>
      <c r="QU8" s="46"/>
      <c r="QV8" s="46"/>
      <c r="QW8" s="46"/>
      <c r="QX8" s="46"/>
      <c r="QY8" s="46"/>
      <c r="QZ8" s="46"/>
      <c r="RA8" s="46"/>
      <c r="RB8" s="46"/>
      <c r="RC8" s="46"/>
      <c r="RD8" s="46"/>
      <c r="RE8" s="46"/>
      <c r="RF8" s="46"/>
      <c r="RG8" s="46"/>
      <c r="RH8" s="46"/>
      <c r="RI8" s="46"/>
      <c r="RJ8" s="46"/>
      <c r="RK8" s="46"/>
      <c r="RL8" s="46"/>
      <c r="RM8" s="46"/>
      <c r="RN8" s="46"/>
      <c r="RO8" s="46"/>
      <c r="RP8" s="46"/>
      <c r="RQ8" s="46"/>
      <c r="RR8" s="46"/>
      <c r="RS8" s="46"/>
      <c r="RT8" s="46"/>
      <c r="RU8" s="46"/>
      <c r="RV8" s="46"/>
      <c r="RW8" s="46"/>
      <c r="RX8" s="46"/>
      <c r="RY8" s="46"/>
      <c r="RZ8" s="46"/>
      <c r="SA8" s="46"/>
      <c r="SB8" s="46"/>
      <c r="SC8" s="46"/>
      <c r="SD8" s="46"/>
      <c r="SE8" s="46"/>
      <c r="SF8" s="46"/>
      <c r="SG8" s="46"/>
      <c r="SH8" s="46"/>
      <c r="SI8" s="46"/>
      <c r="SJ8" s="46"/>
      <c r="SK8" s="46"/>
      <c r="SL8" s="46"/>
      <c r="SM8" s="46"/>
      <c r="SN8" s="46"/>
      <c r="SO8" s="46"/>
      <c r="SP8" s="46"/>
      <c r="SQ8" s="46"/>
      <c r="SR8" s="46"/>
      <c r="SS8" s="46"/>
      <c r="ST8" s="46"/>
      <c r="SU8" s="46"/>
      <c r="SV8" s="46"/>
      <c r="SW8" s="46"/>
      <c r="SX8" s="46"/>
      <c r="SY8" s="46"/>
      <c r="SZ8" s="46"/>
      <c r="TA8" s="46"/>
      <c r="TB8" s="46"/>
      <c r="TC8" s="46"/>
      <c r="TD8" s="46"/>
      <c r="TE8" s="46"/>
      <c r="TF8" s="46"/>
      <c r="TG8" s="46"/>
      <c r="TH8" s="46"/>
      <c r="TI8" s="46"/>
      <c r="TJ8" s="46"/>
      <c r="TK8" s="46"/>
      <c r="TL8" s="46"/>
      <c r="TM8" s="46"/>
      <c r="TN8" s="46"/>
      <c r="TO8" s="46"/>
      <c r="TP8" s="46"/>
      <c r="TQ8" s="46"/>
      <c r="TR8" s="46"/>
      <c r="TS8" s="46"/>
      <c r="TT8" s="46"/>
      <c r="TU8" s="46"/>
      <c r="TV8" s="46"/>
      <c r="TW8" s="46"/>
      <c r="TX8" s="46"/>
      <c r="TY8" s="46"/>
      <c r="TZ8" s="46"/>
      <c r="UA8" s="46"/>
      <c r="UB8" s="46"/>
      <c r="UC8" s="46"/>
      <c r="UD8" s="46"/>
      <c r="UE8" s="46"/>
      <c r="UF8" s="46"/>
      <c r="UG8" s="46"/>
      <c r="UH8" s="46"/>
      <c r="UI8" s="46"/>
      <c r="UJ8" s="46"/>
      <c r="UK8" s="46"/>
      <c r="UL8" s="46"/>
      <c r="UM8" s="46"/>
      <c r="UN8" s="46"/>
      <c r="UO8" s="46"/>
      <c r="UP8" s="46"/>
      <c r="UQ8" s="46"/>
      <c r="UR8" s="46"/>
      <c r="US8" s="46"/>
      <c r="UT8" s="46"/>
      <c r="UU8" s="46"/>
      <c r="UV8" s="46"/>
      <c r="UW8" s="46"/>
      <c r="UX8" s="46"/>
      <c r="UY8" s="46"/>
      <c r="UZ8" s="46"/>
      <c r="VA8" s="46"/>
      <c r="VB8" s="46"/>
      <c r="VC8" s="46"/>
      <c r="VD8" s="46"/>
      <c r="VE8" s="46"/>
      <c r="VF8" s="46"/>
      <c r="VG8" s="46"/>
      <c r="VH8" s="46"/>
      <c r="VI8" s="46"/>
      <c r="VJ8" s="46"/>
      <c r="VK8" s="46"/>
      <c r="VL8" s="46"/>
      <c r="VM8" s="46"/>
      <c r="VN8" s="46"/>
      <c r="VO8" s="46"/>
      <c r="VP8" s="46"/>
      <c r="VQ8" s="46"/>
      <c r="VR8" s="46"/>
      <c r="VS8" s="46"/>
      <c r="VT8" s="46"/>
      <c r="VU8" s="46"/>
      <c r="VV8" s="46"/>
      <c r="VW8" s="46"/>
      <c r="VX8" s="46"/>
      <c r="VY8" s="46"/>
      <c r="VZ8" s="46"/>
      <c r="WA8" s="46"/>
      <c r="WB8" s="46"/>
      <c r="WC8" s="46"/>
      <c r="WD8" s="46"/>
      <c r="WE8" s="46"/>
      <c r="WF8" s="46"/>
      <c r="WG8" s="46"/>
      <c r="WH8" s="46"/>
      <c r="WI8" s="46"/>
      <c r="WJ8" s="46"/>
      <c r="WK8" s="46"/>
      <c r="WL8" s="46"/>
      <c r="WM8" s="46"/>
      <c r="WN8" s="46"/>
      <c r="WO8" s="46"/>
      <c r="WP8" s="46"/>
      <c r="WQ8" s="46"/>
      <c r="WR8" s="46"/>
      <c r="WS8" s="46"/>
      <c r="WT8" s="46"/>
      <c r="WU8" s="46"/>
      <c r="WV8" s="46"/>
      <c r="WW8" s="46"/>
      <c r="WX8" s="46"/>
      <c r="WY8" s="46"/>
      <c r="WZ8" s="46"/>
      <c r="XA8" s="46"/>
      <c r="XB8" s="46"/>
      <c r="XC8" s="46"/>
      <c r="XD8" s="46"/>
      <c r="XE8" s="46"/>
      <c r="XF8" s="46"/>
      <c r="XG8" s="46"/>
      <c r="XH8" s="46"/>
      <c r="XI8" s="46"/>
      <c r="XJ8" s="46"/>
      <c r="XK8" s="46"/>
      <c r="XL8" s="46"/>
      <c r="XM8" s="46"/>
      <c r="XN8" s="46"/>
      <c r="XO8" s="46"/>
      <c r="XP8" s="46"/>
      <c r="XQ8" s="46"/>
      <c r="XR8" s="46"/>
      <c r="XS8" s="46"/>
      <c r="XT8" s="46"/>
      <c r="XU8" s="46"/>
      <c r="XV8" s="46"/>
      <c r="XW8" s="46"/>
      <c r="XX8" s="46"/>
      <c r="XY8" s="46"/>
      <c r="XZ8" s="46"/>
      <c r="YA8" s="46"/>
      <c r="YB8" s="46"/>
      <c r="YC8" s="46"/>
      <c r="YD8" s="46"/>
      <c r="YE8" s="46"/>
      <c r="YF8" s="46"/>
      <c r="YG8" s="46"/>
      <c r="YH8" s="46"/>
      <c r="YI8" s="46"/>
      <c r="YJ8" s="46"/>
      <c r="YK8" s="46"/>
      <c r="YL8" s="46"/>
      <c r="YM8" s="46"/>
      <c r="YN8" s="46"/>
      <c r="YO8" s="46"/>
      <c r="YP8" s="46"/>
      <c r="YQ8" s="46"/>
      <c r="YR8" s="46"/>
      <c r="YS8" s="46"/>
      <c r="YT8" s="46"/>
      <c r="YU8" s="46"/>
      <c r="YV8" s="46"/>
      <c r="YW8" s="46"/>
      <c r="YX8" s="46"/>
      <c r="YY8" s="46"/>
      <c r="YZ8" s="46"/>
      <c r="ZA8" s="46"/>
      <c r="ZB8" s="46"/>
      <c r="ZC8" s="46"/>
      <c r="ZD8" s="46"/>
      <c r="ZE8" s="46"/>
      <c r="ZF8" s="46"/>
      <c r="ZG8" s="46"/>
      <c r="ZH8" s="46"/>
      <c r="ZI8" s="46"/>
      <c r="ZJ8" s="46"/>
      <c r="ZK8" s="46"/>
      <c r="ZL8" s="46"/>
      <c r="ZM8" s="46"/>
      <c r="ZN8" s="46"/>
      <c r="ZO8" s="46"/>
      <c r="ZP8" s="46"/>
      <c r="ZQ8" s="46"/>
      <c r="ZR8" s="46"/>
      <c r="ZS8" s="46"/>
      <c r="ZT8" s="46"/>
      <c r="ZU8" s="46"/>
      <c r="ZV8" s="46"/>
      <c r="ZW8" s="46"/>
      <c r="ZX8" s="46"/>
      <c r="ZY8" s="46"/>
      <c r="ZZ8" s="46"/>
      <c r="AAA8" s="46"/>
      <c r="AAB8" s="46"/>
      <c r="AAC8" s="46"/>
      <c r="AAD8" s="46"/>
      <c r="AAE8" s="46"/>
      <c r="AAF8" s="46"/>
      <c r="AAG8" s="46"/>
      <c r="AAH8" s="46"/>
      <c r="AAI8" s="46"/>
      <c r="AAJ8" s="46"/>
      <c r="AAK8" s="46"/>
      <c r="AAL8" s="46"/>
      <c r="AAM8" s="46"/>
      <c r="AAN8" s="46"/>
      <c r="AAO8" s="46"/>
      <c r="AAP8" s="46"/>
      <c r="AAQ8" s="46"/>
      <c r="AAR8" s="46"/>
      <c r="AAS8" s="46"/>
      <c r="AAT8" s="46"/>
      <c r="AAU8" s="46"/>
      <c r="AAV8" s="46"/>
      <c r="AAW8" s="46"/>
      <c r="AAX8" s="46"/>
      <c r="AAY8" s="46"/>
      <c r="AAZ8" s="46"/>
      <c r="ABA8" s="46"/>
      <c r="ABB8" s="46"/>
      <c r="ABC8" s="46"/>
      <c r="ABD8" s="46"/>
      <c r="ABE8" s="46"/>
      <c r="ABF8" s="46"/>
      <c r="ABG8" s="46"/>
      <c r="ABH8" s="46"/>
      <c r="ABI8" s="46"/>
      <c r="ABJ8" s="46"/>
      <c r="ABK8" s="46"/>
      <c r="ABL8" s="46"/>
      <c r="ABM8" s="46"/>
      <c r="ABN8" s="46"/>
      <c r="ABO8" s="46"/>
      <c r="ABP8" s="46"/>
      <c r="ABQ8" s="46"/>
      <c r="ABR8" s="46"/>
      <c r="ABS8" s="46"/>
      <c r="ABT8" s="46"/>
      <c r="ABU8" s="46"/>
      <c r="ABV8" s="46"/>
      <c r="ABW8" s="46"/>
      <c r="ABX8" s="46"/>
      <c r="ABY8" s="46"/>
      <c r="ABZ8" s="46"/>
      <c r="ACA8" s="46"/>
      <c r="ACB8" s="46"/>
      <c r="ACC8" s="46"/>
      <c r="ACD8" s="46"/>
      <c r="ACE8" s="46"/>
      <c r="ACF8" s="46"/>
      <c r="ACG8" s="46"/>
      <c r="ACH8" s="46"/>
      <c r="ACI8" s="46"/>
      <c r="ACJ8" s="46"/>
      <c r="ACK8" s="46"/>
      <c r="ACL8" s="46"/>
      <c r="ACM8" s="46"/>
      <c r="ACN8" s="46"/>
      <c r="ACO8" s="46"/>
      <c r="ACP8" s="46"/>
      <c r="ACQ8" s="46"/>
      <c r="ACR8" s="46"/>
      <c r="ACS8" s="46"/>
      <c r="ACT8" s="46"/>
      <c r="ACU8" s="46"/>
      <c r="ACV8" s="46"/>
      <c r="ACW8" s="46"/>
      <c r="ACX8" s="46"/>
      <c r="ACY8" s="46"/>
      <c r="ACZ8" s="46"/>
      <c r="ADA8" s="46"/>
      <c r="ADB8" s="46"/>
      <c r="ADC8" s="46"/>
      <c r="ADD8" s="46"/>
      <c r="ADE8" s="46"/>
      <c r="ADF8" s="46"/>
      <c r="ADG8" s="46"/>
      <c r="ADH8" s="46"/>
      <c r="ADI8" s="46"/>
      <c r="ADJ8" s="46"/>
      <c r="ADK8" s="46"/>
      <c r="ADL8" s="46"/>
      <c r="ADM8" s="46"/>
      <c r="ADN8" s="46"/>
      <c r="ADO8" s="46"/>
      <c r="ADP8" s="46"/>
      <c r="ADQ8" s="46"/>
      <c r="ADR8" s="46"/>
      <c r="ADS8" s="46"/>
      <c r="ADT8" s="46"/>
      <c r="ADU8" s="46"/>
      <c r="ADV8" s="46"/>
      <c r="ADW8" s="46"/>
      <c r="ADX8" s="46"/>
      <c r="ADY8" s="46"/>
      <c r="ADZ8" s="46"/>
      <c r="AEA8" s="46"/>
      <c r="AEB8" s="46"/>
      <c r="AEC8" s="46"/>
      <c r="AED8" s="46"/>
      <c r="AEE8" s="46"/>
      <c r="AEF8" s="46"/>
      <c r="AEG8" s="46"/>
      <c r="AEH8" s="46"/>
      <c r="AEI8" s="46"/>
      <c r="AEJ8" s="46"/>
      <c r="AEK8" s="46"/>
      <c r="AEL8" s="46"/>
      <c r="AEM8" s="46"/>
      <c r="AEN8" s="46"/>
      <c r="AEO8" s="46"/>
      <c r="AEP8" s="46"/>
      <c r="AEQ8" s="46"/>
      <c r="AER8" s="46"/>
      <c r="AES8" s="46"/>
      <c r="AET8" s="46"/>
      <c r="AEU8" s="46"/>
      <c r="AEV8" s="46"/>
      <c r="AEW8" s="46"/>
      <c r="AEX8" s="46"/>
      <c r="AEY8" s="46"/>
      <c r="AEZ8" s="46"/>
      <c r="AFA8" s="46"/>
      <c r="AFB8" s="46"/>
      <c r="AFC8" s="46"/>
      <c r="AFD8" s="46"/>
      <c r="AFE8" s="46"/>
      <c r="AFF8" s="46"/>
      <c r="AFG8" s="46"/>
      <c r="AFH8" s="46"/>
      <c r="AFI8" s="46"/>
      <c r="AFJ8" s="46"/>
      <c r="AFK8" s="46"/>
      <c r="AFL8" s="46"/>
      <c r="AFM8" s="46"/>
      <c r="AFN8" s="46"/>
      <c r="AFO8" s="46"/>
      <c r="AFP8" s="46"/>
      <c r="AFQ8" s="46"/>
      <c r="AFR8" s="46"/>
      <c r="AFS8" s="46"/>
      <c r="AFT8" s="46"/>
      <c r="AFU8" s="46"/>
      <c r="AFV8" s="46"/>
      <c r="AFW8" s="46"/>
      <c r="AFX8" s="46"/>
      <c r="AFY8" s="46"/>
      <c r="AFZ8" s="46"/>
      <c r="AGA8" s="46"/>
      <c r="AGB8" s="46"/>
      <c r="AGC8" s="46"/>
      <c r="AGD8" s="46"/>
      <c r="AGE8" s="46"/>
      <c r="AGF8" s="46"/>
      <c r="AGG8" s="46"/>
      <c r="AGH8" s="46"/>
      <c r="AGI8" s="46"/>
      <c r="AGJ8" s="46"/>
      <c r="AGK8" s="46"/>
      <c r="AGL8" s="46"/>
      <c r="AGM8" s="46"/>
      <c r="AGN8" s="46"/>
      <c r="AGO8" s="46"/>
      <c r="AGP8" s="46"/>
      <c r="AGQ8" s="46"/>
      <c r="AGR8" s="46"/>
      <c r="AGS8" s="46"/>
      <c r="AGT8" s="46"/>
      <c r="AGU8" s="46"/>
      <c r="AGV8" s="46"/>
      <c r="AGW8" s="46"/>
      <c r="AGX8" s="46"/>
      <c r="AGY8" s="46"/>
      <c r="AGZ8" s="46"/>
      <c r="AHA8" s="46"/>
      <c r="AHB8" s="46"/>
      <c r="AHC8" s="46"/>
      <c r="AHD8" s="46"/>
      <c r="AHE8" s="46"/>
      <c r="AHF8" s="46"/>
      <c r="AHG8" s="46"/>
      <c r="AHH8" s="46"/>
      <c r="AHI8" s="46"/>
      <c r="AHJ8" s="46"/>
      <c r="AHK8" s="46"/>
      <c r="AHL8" s="46"/>
      <c r="AHM8" s="46"/>
      <c r="AHN8" s="46"/>
      <c r="AHO8" s="46"/>
      <c r="AHP8" s="46"/>
      <c r="AHQ8" s="46"/>
      <c r="AHR8" s="46"/>
      <c r="AHS8" s="46"/>
      <c r="AHT8" s="46"/>
      <c r="AHU8" s="46"/>
      <c r="AHV8" s="46"/>
      <c r="AHW8" s="46"/>
      <c r="AHX8" s="46"/>
      <c r="AHY8" s="46"/>
      <c r="AHZ8" s="46"/>
      <c r="AIA8" s="46"/>
      <c r="AIB8" s="46"/>
      <c r="AIC8" s="46"/>
      <c r="AID8" s="46"/>
      <c r="AIE8" s="46"/>
      <c r="AIF8" s="46"/>
      <c r="AIG8" s="46"/>
      <c r="AIH8" s="46"/>
      <c r="AII8" s="46"/>
      <c r="AIJ8" s="46"/>
      <c r="AIK8" s="46"/>
      <c r="AIL8" s="46"/>
      <c r="AIM8" s="46"/>
      <c r="AIN8" s="46"/>
      <c r="AIO8" s="46"/>
      <c r="AIP8" s="46"/>
      <c r="AIQ8" s="46"/>
      <c r="AIR8" s="46"/>
      <c r="AIS8" s="46"/>
      <c r="AIT8" s="46"/>
      <c r="AIU8" s="46"/>
      <c r="AIV8" s="46"/>
      <c r="AIW8" s="46"/>
      <c r="AIX8" s="46"/>
      <c r="AIY8" s="46"/>
      <c r="AIZ8" s="46"/>
      <c r="AJA8" s="46"/>
      <c r="AJB8" s="46"/>
      <c r="AJC8" s="46"/>
      <c r="AJD8" s="46"/>
      <c r="AJE8" s="46"/>
      <c r="AJF8" s="46"/>
      <c r="AJG8" s="46"/>
      <c r="AJH8" s="46"/>
      <c r="AJI8" s="46"/>
      <c r="AJJ8" s="46"/>
      <c r="AJK8" s="46"/>
      <c r="AJL8" s="46"/>
      <c r="AJM8" s="46"/>
      <c r="AJN8" s="46"/>
      <c r="AJO8" s="46"/>
      <c r="AJP8" s="46"/>
      <c r="AJQ8" s="46"/>
      <c r="AJR8" s="46"/>
      <c r="AJS8" s="46"/>
      <c r="AJT8" s="46"/>
      <c r="AJU8" s="46"/>
      <c r="AJV8" s="46"/>
      <c r="AJW8" s="46"/>
      <c r="AJX8" s="46"/>
      <c r="AJY8" s="46"/>
      <c r="AJZ8" s="46"/>
      <c r="AKA8" s="46"/>
      <c r="AKB8" s="46"/>
      <c r="AKC8" s="46"/>
      <c r="AKD8" s="46"/>
      <c r="AKE8" s="46"/>
      <c r="AKF8" s="46"/>
      <c r="AKG8" s="46"/>
      <c r="AKH8" s="46"/>
      <c r="AKI8" s="46"/>
      <c r="AKJ8" s="46"/>
      <c r="AKK8" s="46"/>
      <c r="AKL8" s="46"/>
      <c r="AKM8" s="46"/>
      <c r="AKN8" s="46"/>
      <c r="AKO8" s="46"/>
      <c r="AKP8" s="46"/>
      <c r="AKQ8" s="46"/>
      <c r="AKR8" s="46"/>
      <c r="AKS8" s="46"/>
      <c r="AKT8" s="46"/>
      <c r="AKU8" s="46"/>
      <c r="AKV8" s="46"/>
      <c r="AKW8" s="46"/>
      <c r="AKX8" s="46"/>
      <c r="AKY8" s="46"/>
      <c r="AKZ8" s="46"/>
      <c r="ALA8" s="46"/>
      <c r="ALB8" s="46"/>
      <c r="ALC8" s="46"/>
      <c r="ALD8" s="46"/>
      <c r="ALE8" s="46"/>
      <c r="ALF8" s="46"/>
      <c r="ALG8" s="46"/>
      <c r="ALH8" s="46"/>
      <c r="ALI8" s="46"/>
      <c r="ALJ8" s="46"/>
      <c r="ALK8" s="46"/>
      <c r="ALL8" s="46"/>
      <c r="ALM8" s="46"/>
      <c r="ALN8" s="46"/>
      <c r="ALO8" s="46"/>
      <c r="ALP8" s="46"/>
      <c r="ALQ8" s="46"/>
      <c r="ALR8" s="46"/>
      <c r="ALS8" s="46"/>
      <c r="ALT8" s="46"/>
      <c r="ALU8" s="46"/>
      <c r="ALV8" s="46"/>
      <c r="ALW8" s="46"/>
      <c r="ALX8" s="49"/>
      <c r="ALY8" s="49"/>
      <c r="ALZ8" s="49"/>
      <c r="AMA8" s="49"/>
      <c r="AMB8" s="49"/>
      <c r="AMC8" s="49"/>
      <c r="AMD8" s="49"/>
      <c r="AME8" s="49"/>
      <c r="AMF8" s="49"/>
      <c r="AMG8" s="49"/>
      <c r="AMH8" s="49"/>
      <c r="AMI8" s="49"/>
      <c r="AMJ8" s="49"/>
    </row>
    <row r="9" spans="1:1024" s="50" customFormat="1" ht="18" customHeight="1" x14ac:dyDescent="0.25">
      <c r="A9" s="3"/>
      <c r="B9" s="56">
        <v>607</v>
      </c>
      <c r="C9" s="3">
        <f>IFERROR((VLOOKUP(B9,INSCRITOS!A:B,2,0)),"")</f>
        <v>107876</v>
      </c>
      <c r="D9" s="3" t="str">
        <f>IFERROR((VLOOKUP(B9,INSCRITOS!A:C,3,0)),"")</f>
        <v>6-7 anos</v>
      </c>
      <c r="E9" s="4" t="str">
        <f>IFERROR((VLOOKUP(B9,INSCRITOS!A:D,4,0)),"")</f>
        <v>Leonor Chan</v>
      </c>
      <c r="F9" s="3" t="str">
        <f>IFERROR((VLOOKUP(B9,INSCRITOS!A:F,6,0)),"")</f>
        <v>F</v>
      </c>
      <c r="G9" s="4" t="str">
        <f>IFERROR((VLOOKUP(B9,INSCRITOS!A:H,8,0)),"")</f>
        <v>Associação Naval Amorense</v>
      </c>
      <c r="H9" s="19" t="s">
        <v>423</v>
      </c>
      <c r="I9" s="43">
        <v>100</v>
      </c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  <c r="DF9" s="46"/>
      <c r="DG9" s="46"/>
      <c r="DH9" s="46"/>
      <c r="DI9" s="46"/>
      <c r="DJ9" s="46"/>
      <c r="DK9" s="46"/>
      <c r="DL9" s="46"/>
      <c r="DM9" s="46"/>
      <c r="DN9" s="46"/>
      <c r="DO9" s="46"/>
      <c r="DP9" s="46"/>
      <c r="DQ9" s="46"/>
      <c r="DR9" s="46"/>
      <c r="DS9" s="46"/>
      <c r="DT9" s="46"/>
      <c r="DU9" s="46"/>
      <c r="DV9" s="46"/>
      <c r="DW9" s="46"/>
      <c r="DX9" s="46"/>
      <c r="DY9" s="46"/>
      <c r="DZ9" s="46"/>
      <c r="EA9" s="46"/>
      <c r="EB9" s="46"/>
      <c r="EC9" s="46"/>
      <c r="ED9" s="46"/>
      <c r="EE9" s="46"/>
      <c r="EF9" s="46"/>
      <c r="EG9" s="46"/>
      <c r="EH9" s="46"/>
      <c r="EI9" s="46"/>
      <c r="EJ9" s="46"/>
      <c r="EK9" s="46"/>
      <c r="EL9" s="46"/>
      <c r="EM9" s="46"/>
      <c r="EN9" s="46"/>
      <c r="EO9" s="46"/>
      <c r="EP9" s="46"/>
      <c r="EQ9" s="46"/>
      <c r="ER9" s="46"/>
      <c r="ES9" s="46"/>
      <c r="ET9" s="46"/>
      <c r="EU9" s="46"/>
      <c r="EV9" s="46"/>
      <c r="EW9" s="46"/>
      <c r="EX9" s="46"/>
      <c r="EY9" s="46"/>
      <c r="EZ9" s="46"/>
      <c r="FA9" s="46"/>
      <c r="FB9" s="46"/>
      <c r="FC9" s="46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  <c r="IC9" s="46"/>
      <c r="ID9" s="46"/>
      <c r="IE9" s="46"/>
      <c r="IF9" s="46"/>
      <c r="IG9" s="46"/>
      <c r="IH9" s="46"/>
      <c r="II9" s="46"/>
      <c r="IJ9" s="46"/>
      <c r="IK9" s="46"/>
      <c r="IL9" s="46"/>
      <c r="IM9" s="46"/>
      <c r="IN9" s="46"/>
      <c r="IO9" s="46"/>
      <c r="IP9" s="46"/>
      <c r="IQ9" s="46"/>
      <c r="IR9" s="46"/>
      <c r="IS9" s="46"/>
      <c r="IT9" s="46"/>
      <c r="IU9" s="46"/>
      <c r="IV9" s="46"/>
      <c r="IW9" s="46"/>
      <c r="IX9" s="46"/>
      <c r="IY9" s="46"/>
      <c r="IZ9" s="46"/>
      <c r="JA9" s="46"/>
      <c r="JB9" s="46"/>
      <c r="JC9" s="46"/>
      <c r="JD9" s="46"/>
      <c r="JE9" s="46"/>
      <c r="JF9" s="46"/>
      <c r="JG9" s="46"/>
      <c r="JH9" s="46"/>
      <c r="JI9" s="46"/>
      <c r="JJ9" s="46"/>
      <c r="JK9" s="46"/>
      <c r="JL9" s="46"/>
      <c r="JM9" s="46"/>
      <c r="JN9" s="46"/>
      <c r="JO9" s="46"/>
      <c r="JP9" s="46"/>
      <c r="JQ9" s="46"/>
      <c r="JR9" s="46"/>
      <c r="JS9" s="46"/>
      <c r="JT9" s="46"/>
      <c r="JU9" s="46"/>
      <c r="JV9" s="46"/>
      <c r="JW9" s="46"/>
      <c r="JX9" s="46"/>
      <c r="JY9" s="46"/>
      <c r="JZ9" s="46"/>
      <c r="KA9" s="46"/>
      <c r="KB9" s="46"/>
      <c r="KC9" s="46"/>
      <c r="KD9" s="46"/>
      <c r="KE9" s="46"/>
      <c r="KF9" s="46"/>
      <c r="KG9" s="46"/>
      <c r="KH9" s="46"/>
      <c r="KI9" s="46"/>
      <c r="KJ9" s="46"/>
      <c r="KK9" s="46"/>
      <c r="KL9" s="46"/>
      <c r="KM9" s="46"/>
      <c r="KN9" s="46"/>
      <c r="KO9" s="46"/>
      <c r="KP9" s="46"/>
      <c r="KQ9" s="46"/>
      <c r="KR9" s="46"/>
      <c r="KS9" s="46"/>
      <c r="KT9" s="46"/>
      <c r="KU9" s="46"/>
      <c r="KV9" s="46"/>
      <c r="KW9" s="46"/>
      <c r="KX9" s="46"/>
      <c r="KY9" s="46"/>
      <c r="KZ9" s="46"/>
      <c r="LA9" s="46"/>
      <c r="LB9" s="46"/>
      <c r="LC9" s="46"/>
      <c r="LD9" s="46"/>
      <c r="LE9" s="46"/>
      <c r="LF9" s="46"/>
      <c r="LG9" s="46"/>
      <c r="LH9" s="46"/>
      <c r="LI9" s="46"/>
      <c r="LJ9" s="46"/>
      <c r="LK9" s="46"/>
      <c r="LL9" s="46"/>
      <c r="LM9" s="46"/>
      <c r="LN9" s="46"/>
      <c r="LO9" s="46"/>
      <c r="LP9" s="46"/>
      <c r="LQ9" s="46"/>
      <c r="LR9" s="46"/>
      <c r="LS9" s="46"/>
      <c r="LT9" s="46"/>
      <c r="LU9" s="46"/>
      <c r="LV9" s="46"/>
      <c r="LW9" s="46"/>
      <c r="LX9" s="46"/>
      <c r="LY9" s="46"/>
      <c r="LZ9" s="46"/>
      <c r="MA9" s="46"/>
      <c r="MB9" s="46"/>
      <c r="MC9" s="46"/>
      <c r="MD9" s="46"/>
      <c r="ME9" s="46"/>
      <c r="MF9" s="46"/>
      <c r="MG9" s="46"/>
      <c r="MH9" s="46"/>
      <c r="MI9" s="46"/>
      <c r="MJ9" s="46"/>
      <c r="MK9" s="46"/>
      <c r="ML9" s="46"/>
      <c r="MM9" s="46"/>
      <c r="MN9" s="46"/>
      <c r="MO9" s="46"/>
      <c r="MP9" s="46"/>
      <c r="MQ9" s="46"/>
      <c r="MR9" s="46"/>
      <c r="MS9" s="46"/>
      <c r="MT9" s="46"/>
      <c r="MU9" s="46"/>
      <c r="MV9" s="46"/>
      <c r="MW9" s="46"/>
      <c r="MX9" s="46"/>
      <c r="MY9" s="46"/>
      <c r="MZ9" s="46"/>
      <c r="NA9" s="46"/>
      <c r="NB9" s="46"/>
      <c r="NC9" s="46"/>
      <c r="ND9" s="46"/>
      <c r="NE9" s="46"/>
      <c r="NF9" s="46"/>
      <c r="NG9" s="46"/>
      <c r="NH9" s="46"/>
      <c r="NI9" s="46"/>
      <c r="NJ9" s="46"/>
      <c r="NK9" s="46"/>
      <c r="NL9" s="46"/>
      <c r="NM9" s="46"/>
      <c r="NN9" s="46"/>
      <c r="NO9" s="46"/>
      <c r="NP9" s="46"/>
      <c r="NQ9" s="46"/>
      <c r="NR9" s="46"/>
      <c r="NS9" s="46"/>
      <c r="NT9" s="46"/>
      <c r="NU9" s="46"/>
      <c r="NV9" s="46"/>
      <c r="NW9" s="46"/>
      <c r="NX9" s="46"/>
      <c r="NY9" s="46"/>
      <c r="NZ9" s="46"/>
      <c r="OA9" s="46"/>
      <c r="OB9" s="46"/>
      <c r="OC9" s="46"/>
      <c r="OD9" s="46"/>
      <c r="OE9" s="46"/>
      <c r="OF9" s="46"/>
      <c r="OG9" s="46"/>
      <c r="OH9" s="46"/>
      <c r="OI9" s="46"/>
      <c r="OJ9" s="46"/>
      <c r="OK9" s="46"/>
      <c r="OL9" s="46"/>
      <c r="OM9" s="46"/>
      <c r="ON9" s="46"/>
      <c r="OO9" s="46"/>
      <c r="OP9" s="46"/>
      <c r="OQ9" s="46"/>
      <c r="OR9" s="46"/>
      <c r="OS9" s="46"/>
      <c r="OT9" s="46"/>
      <c r="OU9" s="46"/>
      <c r="OV9" s="46"/>
      <c r="OW9" s="46"/>
      <c r="OX9" s="46"/>
      <c r="OY9" s="46"/>
      <c r="OZ9" s="46"/>
      <c r="PA9" s="46"/>
      <c r="PB9" s="46"/>
      <c r="PC9" s="46"/>
      <c r="PD9" s="46"/>
      <c r="PE9" s="46"/>
      <c r="PF9" s="46"/>
      <c r="PG9" s="46"/>
      <c r="PH9" s="46"/>
      <c r="PI9" s="46"/>
      <c r="PJ9" s="46"/>
      <c r="PK9" s="46"/>
      <c r="PL9" s="46"/>
      <c r="PM9" s="46"/>
      <c r="PN9" s="46"/>
      <c r="PO9" s="46"/>
      <c r="PP9" s="46"/>
      <c r="PQ9" s="46"/>
      <c r="PR9" s="46"/>
      <c r="PS9" s="46"/>
      <c r="PT9" s="46"/>
      <c r="PU9" s="46"/>
      <c r="PV9" s="46"/>
      <c r="PW9" s="46"/>
      <c r="PX9" s="46"/>
      <c r="PY9" s="46"/>
      <c r="PZ9" s="46"/>
      <c r="QA9" s="46"/>
      <c r="QB9" s="46"/>
      <c r="QC9" s="46"/>
      <c r="QD9" s="46"/>
      <c r="QE9" s="46"/>
      <c r="QF9" s="46"/>
      <c r="QG9" s="46"/>
      <c r="QH9" s="46"/>
      <c r="QI9" s="46"/>
      <c r="QJ9" s="46"/>
      <c r="QK9" s="46"/>
      <c r="QL9" s="46"/>
      <c r="QM9" s="46"/>
      <c r="QN9" s="46"/>
      <c r="QO9" s="46"/>
      <c r="QP9" s="46"/>
      <c r="QQ9" s="46"/>
      <c r="QR9" s="46"/>
      <c r="QS9" s="46"/>
      <c r="QT9" s="46"/>
      <c r="QU9" s="46"/>
      <c r="QV9" s="46"/>
      <c r="QW9" s="46"/>
      <c r="QX9" s="46"/>
      <c r="QY9" s="46"/>
      <c r="QZ9" s="46"/>
      <c r="RA9" s="46"/>
      <c r="RB9" s="46"/>
      <c r="RC9" s="46"/>
      <c r="RD9" s="46"/>
      <c r="RE9" s="46"/>
      <c r="RF9" s="46"/>
      <c r="RG9" s="46"/>
      <c r="RH9" s="46"/>
      <c r="RI9" s="46"/>
      <c r="RJ9" s="46"/>
      <c r="RK9" s="46"/>
      <c r="RL9" s="46"/>
      <c r="RM9" s="46"/>
      <c r="RN9" s="46"/>
      <c r="RO9" s="46"/>
      <c r="RP9" s="46"/>
      <c r="RQ9" s="46"/>
      <c r="RR9" s="46"/>
      <c r="RS9" s="46"/>
      <c r="RT9" s="46"/>
      <c r="RU9" s="46"/>
      <c r="RV9" s="46"/>
      <c r="RW9" s="46"/>
      <c r="RX9" s="46"/>
      <c r="RY9" s="46"/>
      <c r="RZ9" s="46"/>
      <c r="SA9" s="46"/>
      <c r="SB9" s="46"/>
      <c r="SC9" s="46"/>
      <c r="SD9" s="46"/>
      <c r="SE9" s="46"/>
      <c r="SF9" s="46"/>
      <c r="SG9" s="46"/>
      <c r="SH9" s="46"/>
      <c r="SI9" s="46"/>
      <c r="SJ9" s="46"/>
      <c r="SK9" s="46"/>
      <c r="SL9" s="46"/>
      <c r="SM9" s="46"/>
      <c r="SN9" s="46"/>
      <c r="SO9" s="46"/>
      <c r="SP9" s="46"/>
      <c r="SQ9" s="46"/>
      <c r="SR9" s="46"/>
      <c r="SS9" s="46"/>
      <c r="ST9" s="46"/>
      <c r="SU9" s="46"/>
      <c r="SV9" s="46"/>
      <c r="SW9" s="46"/>
      <c r="SX9" s="46"/>
      <c r="SY9" s="46"/>
      <c r="SZ9" s="46"/>
      <c r="TA9" s="46"/>
      <c r="TB9" s="46"/>
      <c r="TC9" s="46"/>
      <c r="TD9" s="46"/>
      <c r="TE9" s="46"/>
      <c r="TF9" s="46"/>
      <c r="TG9" s="46"/>
      <c r="TH9" s="46"/>
      <c r="TI9" s="46"/>
      <c r="TJ9" s="46"/>
      <c r="TK9" s="46"/>
      <c r="TL9" s="46"/>
      <c r="TM9" s="46"/>
      <c r="TN9" s="46"/>
      <c r="TO9" s="46"/>
      <c r="TP9" s="46"/>
      <c r="TQ9" s="46"/>
      <c r="TR9" s="46"/>
      <c r="TS9" s="46"/>
      <c r="TT9" s="46"/>
      <c r="TU9" s="46"/>
      <c r="TV9" s="46"/>
      <c r="TW9" s="46"/>
      <c r="TX9" s="46"/>
      <c r="TY9" s="46"/>
      <c r="TZ9" s="46"/>
      <c r="UA9" s="46"/>
      <c r="UB9" s="46"/>
      <c r="UC9" s="46"/>
      <c r="UD9" s="46"/>
      <c r="UE9" s="46"/>
      <c r="UF9" s="46"/>
      <c r="UG9" s="46"/>
      <c r="UH9" s="46"/>
      <c r="UI9" s="46"/>
      <c r="UJ9" s="46"/>
      <c r="UK9" s="46"/>
      <c r="UL9" s="46"/>
      <c r="UM9" s="46"/>
      <c r="UN9" s="46"/>
      <c r="UO9" s="46"/>
      <c r="UP9" s="46"/>
      <c r="UQ9" s="46"/>
      <c r="UR9" s="46"/>
      <c r="US9" s="46"/>
      <c r="UT9" s="46"/>
      <c r="UU9" s="46"/>
      <c r="UV9" s="46"/>
      <c r="UW9" s="46"/>
      <c r="UX9" s="46"/>
      <c r="UY9" s="46"/>
      <c r="UZ9" s="46"/>
      <c r="VA9" s="46"/>
      <c r="VB9" s="46"/>
      <c r="VC9" s="46"/>
      <c r="VD9" s="46"/>
      <c r="VE9" s="46"/>
      <c r="VF9" s="46"/>
      <c r="VG9" s="46"/>
      <c r="VH9" s="46"/>
      <c r="VI9" s="46"/>
      <c r="VJ9" s="46"/>
      <c r="VK9" s="46"/>
      <c r="VL9" s="46"/>
      <c r="VM9" s="46"/>
      <c r="VN9" s="46"/>
      <c r="VO9" s="46"/>
      <c r="VP9" s="46"/>
      <c r="VQ9" s="46"/>
      <c r="VR9" s="46"/>
      <c r="VS9" s="46"/>
      <c r="VT9" s="46"/>
      <c r="VU9" s="46"/>
      <c r="VV9" s="46"/>
      <c r="VW9" s="46"/>
      <c r="VX9" s="46"/>
      <c r="VY9" s="46"/>
      <c r="VZ9" s="46"/>
      <c r="WA9" s="46"/>
      <c r="WB9" s="46"/>
      <c r="WC9" s="46"/>
      <c r="WD9" s="46"/>
      <c r="WE9" s="46"/>
      <c r="WF9" s="46"/>
      <c r="WG9" s="46"/>
      <c r="WH9" s="46"/>
      <c r="WI9" s="46"/>
      <c r="WJ9" s="46"/>
      <c r="WK9" s="46"/>
      <c r="WL9" s="46"/>
      <c r="WM9" s="46"/>
      <c r="WN9" s="46"/>
      <c r="WO9" s="46"/>
      <c r="WP9" s="46"/>
      <c r="WQ9" s="46"/>
      <c r="WR9" s="46"/>
      <c r="WS9" s="46"/>
      <c r="WT9" s="46"/>
      <c r="WU9" s="46"/>
      <c r="WV9" s="46"/>
      <c r="WW9" s="46"/>
      <c r="WX9" s="46"/>
      <c r="WY9" s="46"/>
      <c r="WZ9" s="46"/>
      <c r="XA9" s="46"/>
      <c r="XB9" s="46"/>
      <c r="XC9" s="46"/>
      <c r="XD9" s="46"/>
      <c r="XE9" s="46"/>
      <c r="XF9" s="46"/>
      <c r="XG9" s="46"/>
      <c r="XH9" s="46"/>
      <c r="XI9" s="46"/>
      <c r="XJ9" s="46"/>
      <c r="XK9" s="46"/>
      <c r="XL9" s="46"/>
      <c r="XM9" s="46"/>
      <c r="XN9" s="46"/>
      <c r="XO9" s="46"/>
      <c r="XP9" s="46"/>
      <c r="XQ9" s="46"/>
      <c r="XR9" s="46"/>
      <c r="XS9" s="46"/>
      <c r="XT9" s="46"/>
      <c r="XU9" s="46"/>
      <c r="XV9" s="46"/>
      <c r="XW9" s="46"/>
      <c r="XX9" s="46"/>
      <c r="XY9" s="46"/>
      <c r="XZ9" s="46"/>
      <c r="YA9" s="46"/>
      <c r="YB9" s="46"/>
      <c r="YC9" s="46"/>
      <c r="YD9" s="46"/>
      <c r="YE9" s="46"/>
      <c r="YF9" s="46"/>
      <c r="YG9" s="46"/>
      <c r="YH9" s="46"/>
      <c r="YI9" s="46"/>
      <c r="YJ9" s="46"/>
      <c r="YK9" s="46"/>
      <c r="YL9" s="46"/>
      <c r="YM9" s="46"/>
      <c r="YN9" s="46"/>
      <c r="YO9" s="46"/>
      <c r="YP9" s="46"/>
      <c r="YQ9" s="46"/>
      <c r="YR9" s="46"/>
      <c r="YS9" s="46"/>
      <c r="YT9" s="46"/>
      <c r="YU9" s="46"/>
      <c r="YV9" s="46"/>
      <c r="YW9" s="46"/>
      <c r="YX9" s="46"/>
      <c r="YY9" s="46"/>
      <c r="YZ9" s="46"/>
      <c r="ZA9" s="46"/>
      <c r="ZB9" s="46"/>
      <c r="ZC9" s="46"/>
      <c r="ZD9" s="46"/>
      <c r="ZE9" s="46"/>
      <c r="ZF9" s="46"/>
      <c r="ZG9" s="46"/>
      <c r="ZH9" s="46"/>
      <c r="ZI9" s="46"/>
      <c r="ZJ9" s="46"/>
      <c r="ZK9" s="46"/>
      <c r="ZL9" s="46"/>
      <c r="ZM9" s="46"/>
      <c r="ZN9" s="46"/>
      <c r="ZO9" s="46"/>
      <c r="ZP9" s="46"/>
      <c r="ZQ9" s="46"/>
      <c r="ZR9" s="46"/>
      <c r="ZS9" s="46"/>
      <c r="ZT9" s="46"/>
      <c r="ZU9" s="46"/>
      <c r="ZV9" s="46"/>
      <c r="ZW9" s="46"/>
      <c r="ZX9" s="46"/>
      <c r="ZY9" s="46"/>
      <c r="ZZ9" s="46"/>
      <c r="AAA9" s="46"/>
      <c r="AAB9" s="46"/>
      <c r="AAC9" s="46"/>
      <c r="AAD9" s="46"/>
      <c r="AAE9" s="46"/>
      <c r="AAF9" s="46"/>
      <c r="AAG9" s="46"/>
      <c r="AAH9" s="46"/>
      <c r="AAI9" s="46"/>
      <c r="AAJ9" s="46"/>
      <c r="AAK9" s="46"/>
      <c r="AAL9" s="46"/>
      <c r="AAM9" s="46"/>
      <c r="AAN9" s="46"/>
      <c r="AAO9" s="46"/>
      <c r="AAP9" s="46"/>
      <c r="AAQ9" s="46"/>
      <c r="AAR9" s="46"/>
      <c r="AAS9" s="46"/>
      <c r="AAT9" s="46"/>
      <c r="AAU9" s="46"/>
      <c r="AAV9" s="46"/>
      <c r="AAW9" s="46"/>
      <c r="AAX9" s="46"/>
      <c r="AAY9" s="46"/>
      <c r="AAZ9" s="46"/>
      <c r="ABA9" s="46"/>
      <c r="ABB9" s="46"/>
      <c r="ABC9" s="46"/>
      <c r="ABD9" s="46"/>
      <c r="ABE9" s="46"/>
      <c r="ABF9" s="46"/>
      <c r="ABG9" s="46"/>
      <c r="ABH9" s="46"/>
      <c r="ABI9" s="46"/>
      <c r="ABJ9" s="46"/>
      <c r="ABK9" s="46"/>
      <c r="ABL9" s="46"/>
      <c r="ABM9" s="46"/>
      <c r="ABN9" s="46"/>
      <c r="ABO9" s="46"/>
      <c r="ABP9" s="46"/>
      <c r="ABQ9" s="46"/>
      <c r="ABR9" s="46"/>
      <c r="ABS9" s="46"/>
      <c r="ABT9" s="46"/>
      <c r="ABU9" s="46"/>
      <c r="ABV9" s="46"/>
      <c r="ABW9" s="46"/>
      <c r="ABX9" s="46"/>
      <c r="ABY9" s="46"/>
      <c r="ABZ9" s="46"/>
      <c r="ACA9" s="46"/>
      <c r="ACB9" s="46"/>
      <c r="ACC9" s="46"/>
      <c r="ACD9" s="46"/>
      <c r="ACE9" s="46"/>
      <c r="ACF9" s="46"/>
      <c r="ACG9" s="46"/>
      <c r="ACH9" s="46"/>
      <c r="ACI9" s="46"/>
      <c r="ACJ9" s="46"/>
      <c r="ACK9" s="46"/>
      <c r="ACL9" s="46"/>
      <c r="ACM9" s="46"/>
      <c r="ACN9" s="46"/>
      <c r="ACO9" s="46"/>
      <c r="ACP9" s="46"/>
      <c r="ACQ9" s="46"/>
      <c r="ACR9" s="46"/>
      <c r="ACS9" s="46"/>
      <c r="ACT9" s="46"/>
      <c r="ACU9" s="46"/>
      <c r="ACV9" s="46"/>
      <c r="ACW9" s="46"/>
      <c r="ACX9" s="46"/>
      <c r="ACY9" s="46"/>
      <c r="ACZ9" s="46"/>
      <c r="ADA9" s="46"/>
      <c r="ADB9" s="46"/>
      <c r="ADC9" s="46"/>
      <c r="ADD9" s="46"/>
      <c r="ADE9" s="46"/>
      <c r="ADF9" s="46"/>
      <c r="ADG9" s="46"/>
      <c r="ADH9" s="46"/>
      <c r="ADI9" s="46"/>
      <c r="ADJ9" s="46"/>
      <c r="ADK9" s="46"/>
      <c r="ADL9" s="46"/>
      <c r="ADM9" s="46"/>
      <c r="ADN9" s="46"/>
      <c r="ADO9" s="46"/>
      <c r="ADP9" s="46"/>
      <c r="ADQ9" s="46"/>
      <c r="ADR9" s="46"/>
      <c r="ADS9" s="46"/>
      <c r="ADT9" s="46"/>
      <c r="ADU9" s="46"/>
      <c r="ADV9" s="46"/>
      <c r="ADW9" s="46"/>
      <c r="ADX9" s="46"/>
      <c r="ADY9" s="46"/>
      <c r="ADZ9" s="46"/>
      <c r="AEA9" s="46"/>
      <c r="AEB9" s="46"/>
      <c r="AEC9" s="46"/>
      <c r="AED9" s="46"/>
      <c r="AEE9" s="46"/>
      <c r="AEF9" s="46"/>
      <c r="AEG9" s="46"/>
      <c r="AEH9" s="46"/>
      <c r="AEI9" s="46"/>
      <c r="AEJ9" s="46"/>
      <c r="AEK9" s="46"/>
      <c r="AEL9" s="46"/>
      <c r="AEM9" s="46"/>
      <c r="AEN9" s="46"/>
      <c r="AEO9" s="46"/>
      <c r="AEP9" s="46"/>
      <c r="AEQ9" s="46"/>
      <c r="AER9" s="46"/>
      <c r="AES9" s="46"/>
      <c r="AET9" s="46"/>
      <c r="AEU9" s="46"/>
      <c r="AEV9" s="46"/>
      <c r="AEW9" s="46"/>
      <c r="AEX9" s="46"/>
      <c r="AEY9" s="46"/>
      <c r="AEZ9" s="46"/>
      <c r="AFA9" s="46"/>
      <c r="AFB9" s="46"/>
      <c r="AFC9" s="46"/>
      <c r="AFD9" s="46"/>
      <c r="AFE9" s="46"/>
      <c r="AFF9" s="46"/>
      <c r="AFG9" s="46"/>
      <c r="AFH9" s="46"/>
      <c r="AFI9" s="46"/>
      <c r="AFJ9" s="46"/>
      <c r="AFK9" s="46"/>
      <c r="AFL9" s="46"/>
      <c r="AFM9" s="46"/>
      <c r="AFN9" s="46"/>
      <c r="AFO9" s="46"/>
      <c r="AFP9" s="46"/>
      <c r="AFQ9" s="46"/>
      <c r="AFR9" s="46"/>
      <c r="AFS9" s="46"/>
      <c r="AFT9" s="46"/>
      <c r="AFU9" s="46"/>
      <c r="AFV9" s="46"/>
      <c r="AFW9" s="46"/>
      <c r="AFX9" s="46"/>
      <c r="AFY9" s="46"/>
      <c r="AFZ9" s="46"/>
      <c r="AGA9" s="46"/>
      <c r="AGB9" s="46"/>
      <c r="AGC9" s="46"/>
      <c r="AGD9" s="46"/>
      <c r="AGE9" s="46"/>
      <c r="AGF9" s="46"/>
      <c r="AGG9" s="46"/>
      <c r="AGH9" s="46"/>
      <c r="AGI9" s="46"/>
      <c r="AGJ9" s="46"/>
      <c r="AGK9" s="46"/>
      <c r="AGL9" s="46"/>
      <c r="AGM9" s="46"/>
      <c r="AGN9" s="46"/>
      <c r="AGO9" s="46"/>
      <c r="AGP9" s="46"/>
      <c r="AGQ9" s="46"/>
      <c r="AGR9" s="46"/>
      <c r="AGS9" s="46"/>
      <c r="AGT9" s="46"/>
      <c r="AGU9" s="46"/>
      <c r="AGV9" s="46"/>
      <c r="AGW9" s="46"/>
      <c r="AGX9" s="46"/>
      <c r="AGY9" s="46"/>
      <c r="AGZ9" s="46"/>
      <c r="AHA9" s="46"/>
      <c r="AHB9" s="46"/>
      <c r="AHC9" s="46"/>
      <c r="AHD9" s="46"/>
      <c r="AHE9" s="46"/>
      <c r="AHF9" s="46"/>
      <c r="AHG9" s="46"/>
      <c r="AHH9" s="46"/>
      <c r="AHI9" s="46"/>
      <c r="AHJ9" s="46"/>
      <c r="AHK9" s="46"/>
      <c r="AHL9" s="46"/>
      <c r="AHM9" s="46"/>
      <c r="AHN9" s="46"/>
      <c r="AHO9" s="46"/>
      <c r="AHP9" s="46"/>
      <c r="AHQ9" s="46"/>
      <c r="AHR9" s="46"/>
      <c r="AHS9" s="46"/>
      <c r="AHT9" s="46"/>
      <c r="AHU9" s="46"/>
      <c r="AHV9" s="46"/>
      <c r="AHW9" s="46"/>
      <c r="AHX9" s="46"/>
      <c r="AHY9" s="46"/>
      <c r="AHZ9" s="46"/>
      <c r="AIA9" s="46"/>
      <c r="AIB9" s="46"/>
      <c r="AIC9" s="46"/>
      <c r="AID9" s="46"/>
      <c r="AIE9" s="46"/>
      <c r="AIF9" s="46"/>
      <c r="AIG9" s="46"/>
      <c r="AIH9" s="46"/>
      <c r="AII9" s="46"/>
      <c r="AIJ9" s="46"/>
      <c r="AIK9" s="46"/>
      <c r="AIL9" s="46"/>
      <c r="AIM9" s="46"/>
      <c r="AIN9" s="46"/>
      <c r="AIO9" s="46"/>
      <c r="AIP9" s="46"/>
      <c r="AIQ9" s="46"/>
      <c r="AIR9" s="46"/>
      <c r="AIS9" s="46"/>
      <c r="AIT9" s="46"/>
      <c r="AIU9" s="46"/>
      <c r="AIV9" s="46"/>
      <c r="AIW9" s="46"/>
      <c r="AIX9" s="46"/>
      <c r="AIY9" s="46"/>
      <c r="AIZ9" s="46"/>
      <c r="AJA9" s="46"/>
      <c r="AJB9" s="46"/>
      <c r="AJC9" s="46"/>
      <c r="AJD9" s="46"/>
      <c r="AJE9" s="46"/>
      <c r="AJF9" s="46"/>
      <c r="AJG9" s="46"/>
      <c r="AJH9" s="46"/>
      <c r="AJI9" s="46"/>
      <c r="AJJ9" s="46"/>
      <c r="AJK9" s="46"/>
      <c r="AJL9" s="46"/>
      <c r="AJM9" s="46"/>
      <c r="AJN9" s="46"/>
      <c r="AJO9" s="46"/>
      <c r="AJP9" s="46"/>
      <c r="AJQ9" s="46"/>
      <c r="AJR9" s="46"/>
      <c r="AJS9" s="46"/>
      <c r="AJT9" s="46"/>
      <c r="AJU9" s="46"/>
      <c r="AJV9" s="46"/>
      <c r="AJW9" s="46"/>
      <c r="AJX9" s="46"/>
      <c r="AJY9" s="46"/>
      <c r="AJZ9" s="46"/>
      <c r="AKA9" s="46"/>
      <c r="AKB9" s="46"/>
      <c r="AKC9" s="46"/>
      <c r="AKD9" s="46"/>
      <c r="AKE9" s="46"/>
      <c r="AKF9" s="46"/>
      <c r="AKG9" s="46"/>
      <c r="AKH9" s="46"/>
      <c r="AKI9" s="46"/>
      <c r="AKJ9" s="46"/>
      <c r="AKK9" s="46"/>
      <c r="AKL9" s="46"/>
      <c r="AKM9" s="46"/>
      <c r="AKN9" s="46"/>
      <c r="AKO9" s="46"/>
      <c r="AKP9" s="46"/>
      <c r="AKQ9" s="46"/>
      <c r="AKR9" s="46"/>
      <c r="AKS9" s="46"/>
      <c r="AKT9" s="46"/>
      <c r="AKU9" s="46"/>
      <c r="AKV9" s="46"/>
      <c r="AKW9" s="46"/>
      <c r="AKX9" s="46"/>
      <c r="AKY9" s="46"/>
      <c r="AKZ9" s="46"/>
      <c r="ALA9" s="46"/>
      <c r="ALB9" s="46"/>
      <c r="ALC9" s="46"/>
      <c r="ALD9" s="46"/>
      <c r="ALE9" s="46"/>
      <c r="ALF9" s="46"/>
      <c r="ALG9" s="46"/>
      <c r="ALH9" s="46"/>
      <c r="ALI9" s="46"/>
      <c r="ALJ9" s="46"/>
      <c r="ALK9" s="46"/>
      <c r="ALL9" s="46"/>
      <c r="ALM9" s="46"/>
      <c r="ALN9" s="46"/>
      <c r="ALO9" s="46"/>
      <c r="ALP9" s="46"/>
      <c r="ALQ9" s="46"/>
      <c r="ALR9" s="46"/>
      <c r="ALS9" s="46"/>
      <c r="ALT9" s="46"/>
      <c r="ALU9" s="46"/>
      <c r="ALV9" s="46"/>
      <c r="ALW9" s="46"/>
      <c r="ALX9" s="49"/>
      <c r="ALY9" s="49"/>
      <c r="ALZ9" s="49"/>
      <c r="AMA9" s="49"/>
      <c r="AMB9" s="49"/>
      <c r="AMC9" s="49"/>
      <c r="AMD9" s="49"/>
      <c r="AME9" s="49"/>
      <c r="AMF9" s="49"/>
      <c r="AMG9" s="49"/>
      <c r="AMH9" s="49"/>
      <c r="AMI9" s="49"/>
      <c r="AMJ9" s="49"/>
    </row>
    <row r="10" spans="1:1024" s="50" customFormat="1" ht="18" customHeight="1" x14ac:dyDescent="0.25">
      <c r="A10" s="3"/>
      <c r="B10" s="56">
        <v>608</v>
      </c>
      <c r="C10" s="3">
        <f>IFERROR((VLOOKUP(B10,INSCRITOS!A:B,2,0)),"")</f>
        <v>107878</v>
      </c>
      <c r="D10" s="3" t="str">
        <f>IFERROR((VLOOKUP(B10,INSCRITOS!A:C,3,0)),"")</f>
        <v>6-7 anos</v>
      </c>
      <c r="E10" s="4" t="str">
        <f>IFERROR((VLOOKUP(B10,INSCRITOS!A:D,4,0)),"")</f>
        <v>Leonor Cunha</v>
      </c>
      <c r="F10" s="3" t="str">
        <f>IFERROR((VLOOKUP(B10,INSCRITOS!A:F,6,0)),"")</f>
        <v>F</v>
      </c>
      <c r="G10" s="4" t="str">
        <f>IFERROR((VLOOKUP(B10,INSCRITOS!A:H,8,0)),"")</f>
        <v>Associação Naval Amorense</v>
      </c>
      <c r="H10" s="19" t="s">
        <v>405</v>
      </c>
      <c r="I10" s="43">
        <v>100</v>
      </c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46"/>
      <c r="EB10" s="46"/>
      <c r="EC10" s="46"/>
      <c r="ED10" s="46"/>
      <c r="EE10" s="46"/>
      <c r="EF10" s="46"/>
      <c r="EG10" s="46"/>
      <c r="EH10" s="46"/>
      <c r="EI10" s="46"/>
      <c r="EJ10" s="46"/>
      <c r="EK10" s="46"/>
      <c r="EL10" s="46"/>
      <c r="EM10" s="46"/>
      <c r="EN10" s="46"/>
      <c r="EO10" s="46"/>
      <c r="EP10" s="46"/>
      <c r="EQ10" s="46"/>
      <c r="ER10" s="46"/>
      <c r="ES10" s="46"/>
      <c r="ET10" s="4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  <c r="IR10" s="46"/>
      <c r="IS10" s="46"/>
      <c r="IT10" s="46"/>
      <c r="IU10" s="46"/>
      <c r="IV10" s="46"/>
      <c r="IW10" s="46"/>
      <c r="IX10" s="46"/>
      <c r="IY10" s="46"/>
      <c r="IZ10" s="46"/>
      <c r="JA10" s="46"/>
      <c r="JB10" s="46"/>
      <c r="JC10" s="46"/>
      <c r="JD10" s="46"/>
      <c r="JE10" s="46"/>
      <c r="JF10" s="46"/>
      <c r="JG10" s="46"/>
      <c r="JH10" s="46"/>
      <c r="JI10" s="46"/>
      <c r="JJ10" s="46"/>
      <c r="JK10" s="46"/>
      <c r="JL10" s="46"/>
      <c r="JM10" s="46"/>
      <c r="JN10" s="46"/>
      <c r="JO10" s="46"/>
      <c r="JP10" s="46"/>
      <c r="JQ10" s="46"/>
      <c r="JR10" s="46"/>
      <c r="JS10" s="46"/>
      <c r="JT10" s="46"/>
      <c r="JU10" s="46"/>
      <c r="JV10" s="46"/>
      <c r="JW10" s="46"/>
      <c r="JX10" s="46"/>
      <c r="JY10" s="46"/>
      <c r="JZ10" s="46"/>
      <c r="KA10" s="46"/>
      <c r="KB10" s="46"/>
      <c r="KC10" s="46"/>
      <c r="KD10" s="46"/>
      <c r="KE10" s="46"/>
      <c r="KF10" s="46"/>
      <c r="KG10" s="46"/>
      <c r="KH10" s="46"/>
      <c r="KI10" s="46"/>
      <c r="KJ10" s="46"/>
      <c r="KK10" s="46"/>
      <c r="KL10" s="46"/>
      <c r="KM10" s="46"/>
      <c r="KN10" s="46"/>
      <c r="KO10" s="46"/>
      <c r="KP10" s="46"/>
      <c r="KQ10" s="46"/>
      <c r="KR10" s="46"/>
      <c r="KS10" s="46"/>
      <c r="KT10" s="46"/>
      <c r="KU10" s="46"/>
      <c r="KV10" s="46"/>
      <c r="KW10" s="46"/>
      <c r="KX10" s="46"/>
      <c r="KY10" s="46"/>
      <c r="KZ10" s="46"/>
      <c r="LA10" s="46"/>
      <c r="LB10" s="46"/>
      <c r="LC10" s="46"/>
      <c r="LD10" s="46"/>
      <c r="LE10" s="46"/>
      <c r="LF10" s="46"/>
      <c r="LG10" s="46"/>
      <c r="LH10" s="46"/>
      <c r="LI10" s="46"/>
      <c r="LJ10" s="46"/>
      <c r="LK10" s="46"/>
      <c r="LL10" s="46"/>
      <c r="LM10" s="46"/>
      <c r="LN10" s="46"/>
      <c r="LO10" s="46"/>
      <c r="LP10" s="46"/>
      <c r="LQ10" s="46"/>
      <c r="LR10" s="46"/>
      <c r="LS10" s="46"/>
      <c r="LT10" s="46"/>
      <c r="LU10" s="46"/>
      <c r="LV10" s="46"/>
      <c r="LW10" s="46"/>
      <c r="LX10" s="46"/>
      <c r="LY10" s="46"/>
      <c r="LZ10" s="46"/>
      <c r="MA10" s="46"/>
      <c r="MB10" s="46"/>
      <c r="MC10" s="46"/>
      <c r="MD10" s="46"/>
      <c r="ME10" s="46"/>
      <c r="MF10" s="46"/>
      <c r="MG10" s="46"/>
      <c r="MH10" s="46"/>
      <c r="MI10" s="46"/>
      <c r="MJ10" s="46"/>
      <c r="MK10" s="46"/>
      <c r="ML10" s="46"/>
      <c r="MM10" s="46"/>
      <c r="MN10" s="46"/>
      <c r="MO10" s="46"/>
      <c r="MP10" s="46"/>
      <c r="MQ10" s="46"/>
      <c r="MR10" s="46"/>
      <c r="MS10" s="46"/>
      <c r="MT10" s="46"/>
      <c r="MU10" s="46"/>
      <c r="MV10" s="46"/>
      <c r="MW10" s="46"/>
      <c r="MX10" s="46"/>
      <c r="MY10" s="46"/>
      <c r="MZ10" s="46"/>
      <c r="NA10" s="46"/>
      <c r="NB10" s="46"/>
      <c r="NC10" s="46"/>
      <c r="ND10" s="46"/>
      <c r="NE10" s="46"/>
      <c r="NF10" s="46"/>
      <c r="NG10" s="46"/>
      <c r="NH10" s="46"/>
      <c r="NI10" s="46"/>
      <c r="NJ10" s="46"/>
      <c r="NK10" s="46"/>
      <c r="NL10" s="46"/>
      <c r="NM10" s="46"/>
      <c r="NN10" s="46"/>
      <c r="NO10" s="46"/>
      <c r="NP10" s="46"/>
      <c r="NQ10" s="46"/>
      <c r="NR10" s="46"/>
      <c r="NS10" s="46"/>
      <c r="NT10" s="46"/>
      <c r="NU10" s="46"/>
      <c r="NV10" s="46"/>
      <c r="NW10" s="46"/>
      <c r="NX10" s="46"/>
      <c r="NY10" s="46"/>
      <c r="NZ10" s="46"/>
      <c r="OA10" s="46"/>
      <c r="OB10" s="46"/>
      <c r="OC10" s="46"/>
      <c r="OD10" s="46"/>
      <c r="OE10" s="46"/>
      <c r="OF10" s="46"/>
      <c r="OG10" s="46"/>
      <c r="OH10" s="46"/>
      <c r="OI10" s="46"/>
      <c r="OJ10" s="46"/>
      <c r="OK10" s="46"/>
      <c r="OL10" s="46"/>
      <c r="OM10" s="46"/>
      <c r="ON10" s="46"/>
      <c r="OO10" s="46"/>
      <c r="OP10" s="46"/>
      <c r="OQ10" s="46"/>
      <c r="OR10" s="46"/>
      <c r="OS10" s="46"/>
      <c r="OT10" s="46"/>
      <c r="OU10" s="46"/>
      <c r="OV10" s="46"/>
      <c r="OW10" s="46"/>
      <c r="OX10" s="46"/>
      <c r="OY10" s="46"/>
      <c r="OZ10" s="46"/>
      <c r="PA10" s="46"/>
      <c r="PB10" s="46"/>
      <c r="PC10" s="46"/>
      <c r="PD10" s="46"/>
      <c r="PE10" s="46"/>
      <c r="PF10" s="46"/>
      <c r="PG10" s="46"/>
      <c r="PH10" s="46"/>
      <c r="PI10" s="46"/>
      <c r="PJ10" s="46"/>
      <c r="PK10" s="46"/>
      <c r="PL10" s="46"/>
      <c r="PM10" s="46"/>
      <c r="PN10" s="46"/>
      <c r="PO10" s="46"/>
      <c r="PP10" s="46"/>
      <c r="PQ10" s="46"/>
      <c r="PR10" s="46"/>
      <c r="PS10" s="46"/>
      <c r="PT10" s="46"/>
      <c r="PU10" s="46"/>
      <c r="PV10" s="46"/>
      <c r="PW10" s="46"/>
      <c r="PX10" s="46"/>
      <c r="PY10" s="46"/>
      <c r="PZ10" s="46"/>
      <c r="QA10" s="46"/>
      <c r="QB10" s="46"/>
      <c r="QC10" s="46"/>
      <c r="QD10" s="46"/>
      <c r="QE10" s="46"/>
      <c r="QF10" s="46"/>
      <c r="QG10" s="46"/>
      <c r="QH10" s="46"/>
      <c r="QI10" s="46"/>
      <c r="QJ10" s="46"/>
      <c r="QK10" s="46"/>
      <c r="QL10" s="46"/>
      <c r="QM10" s="46"/>
      <c r="QN10" s="46"/>
      <c r="QO10" s="46"/>
      <c r="QP10" s="46"/>
      <c r="QQ10" s="46"/>
      <c r="QR10" s="46"/>
      <c r="QS10" s="46"/>
      <c r="QT10" s="46"/>
      <c r="QU10" s="46"/>
      <c r="QV10" s="46"/>
      <c r="QW10" s="46"/>
      <c r="QX10" s="46"/>
      <c r="QY10" s="46"/>
      <c r="QZ10" s="46"/>
      <c r="RA10" s="46"/>
      <c r="RB10" s="46"/>
      <c r="RC10" s="46"/>
      <c r="RD10" s="46"/>
      <c r="RE10" s="46"/>
      <c r="RF10" s="46"/>
      <c r="RG10" s="46"/>
      <c r="RH10" s="46"/>
      <c r="RI10" s="46"/>
      <c r="RJ10" s="46"/>
      <c r="RK10" s="46"/>
      <c r="RL10" s="46"/>
      <c r="RM10" s="46"/>
      <c r="RN10" s="46"/>
      <c r="RO10" s="46"/>
      <c r="RP10" s="46"/>
      <c r="RQ10" s="46"/>
      <c r="RR10" s="46"/>
      <c r="RS10" s="46"/>
      <c r="RT10" s="46"/>
      <c r="RU10" s="46"/>
      <c r="RV10" s="46"/>
      <c r="RW10" s="46"/>
      <c r="RX10" s="46"/>
      <c r="RY10" s="46"/>
      <c r="RZ10" s="46"/>
      <c r="SA10" s="46"/>
      <c r="SB10" s="46"/>
      <c r="SC10" s="46"/>
      <c r="SD10" s="46"/>
      <c r="SE10" s="46"/>
      <c r="SF10" s="46"/>
      <c r="SG10" s="46"/>
      <c r="SH10" s="46"/>
      <c r="SI10" s="46"/>
      <c r="SJ10" s="46"/>
      <c r="SK10" s="46"/>
      <c r="SL10" s="46"/>
      <c r="SM10" s="46"/>
      <c r="SN10" s="46"/>
      <c r="SO10" s="46"/>
      <c r="SP10" s="46"/>
      <c r="SQ10" s="46"/>
      <c r="SR10" s="46"/>
      <c r="SS10" s="46"/>
      <c r="ST10" s="46"/>
      <c r="SU10" s="46"/>
      <c r="SV10" s="46"/>
      <c r="SW10" s="46"/>
      <c r="SX10" s="46"/>
      <c r="SY10" s="46"/>
      <c r="SZ10" s="46"/>
      <c r="TA10" s="46"/>
      <c r="TB10" s="46"/>
      <c r="TC10" s="46"/>
      <c r="TD10" s="46"/>
      <c r="TE10" s="46"/>
      <c r="TF10" s="46"/>
      <c r="TG10" s="46"/>
      <c r="TH10" s="46"/>
      <c r="TI10" s="46"/>
      <c r="TJ10" s="46"/>
      <c r="TK10" s="46"/>
      <c r="TL10" s="46"/>
      <c r="TM10" s="46"/>
      <c r="TN10" s="46"/>
      <c r="TO10" s="46"/>
      <c r="TP10" s="46"/>
      <c r="TQ10" s="46"/>
      <c r="TR10" s="46"/>
      <c r="TS10" s="46"/>
      <c r="TT10" s="46"/>
      <c r="TU10" s="46"/>
      <c r="TV10" s="46"/>
      <c r="TW10" s="46"/>
      <c r="TX10" s="46"/>
      <c r="TY10" s="46"/>
      <c r="TZ10" s="46"/>
      <c r="UA10" s="46"/>
      <c r="UB10" s="46"/>
      <c r="UC10" s="46"/>
      <c r="UD10" s="46"/>
      <c r="UE10" s="46"/>
      <c r="UF10" s="46"/>
      <c r="UG10" s="46"/>
      <c r="UH10" s="46"/>
      <c r="UI10" s="46"/>
      <c r="UJ10" s="46"/>
      <c r="UK10" s="46"/>
      <c r="UL10" s="46"/>
      <c r="UM10" s="46"/>
      <c r="UN10" s="46"/>
      <c r="UO10" s="46"/>
      <c r="UP10" s="46"/>
      <c r="UQ10" s="46"/>
      <c r="UR10" s="46"/>
      <c r="US10" s="46"/>
      <c r="UT10" s="46"/>
      <c r="UU10" s="46"/>
      <c r="UV10" s="46"/>
      <c r="UW10" s="46"/>
      <c r="UX10" s="46"/>
      <c r="UY10" s="46"/>
      <c r="UZ10" s="46"/>
      <c r="VA10" s="46"/>
      <c r="VB10" s="46"/>
      <c r="VC10" s="46"/>
      <c r="VD10" s="46"/>
      <c r="VE10" s="46"/>
      <c r="VF10" s="46"/>
      <c r="VG10" s="46"/>
      <c r="VH10" s="46"/>
      <c r="VI10" s="46"/>
      <c r="VJ10" s="46"/>
      <c r="VK10" s="46"/>
      <c r="VL10" s="46"/>
      <c r="VM10" s="46"/>
      <c r="VN10" s="46"/>
      <c r="VO10" s="46"/>
      <c r="VP10" s="46"/>
      <c r="VQ10" s="46"/>
      <c r="VR10" s="46"/>
      <c r="VS10" s="46"/>
      <c r="VT10" s="46"/>
      <c r="VU10" s="46"/>
      <c r="VV10" s="46"/>
      <c r="VW10" s="46"/>
      <c r="VX10" s="46"/>
      <c r="VY10" s="46"/>
      <c r="VZ10" s="46"/>
      <c r="WA10" s="46"/>
      <c r="WB10" s="46"/>
      <c r="WC10" s="46"/>
      <c r="WD10" s="46"/>
      <c r="WE10" s="46"/>
      <c r="WF10" s="46"/>
      <c r="WG10" s="46"/>
      <c r="WH10" s="46"/>
      <c r="WI10" s="46"/>
      <c r="WJ10" s="46"/>
      <c r="WK10" s="46"/>
      <c r="WL10" s="46"/>
      <c r="WM10" s="46"/>
      <c r="WN10" s="46"/>
      <c r="WO10" s="46"/>
      <c r="WP10" s="46"/>
      <c r="WQ10" s="46"/>
      <c r="WR10" s="46"/>
      <c r="WS10" s="46"/>
      <c r="WT10" s="46"/>
      <c r="WU10" s="46"/>
      <c r="WV10" s="46"/>
      <c r="WW10" s="46"/>
      <c r="WX10" s="46"/>
      <c r="WY10" s="46"/>
      <c r="WZ10" s="46"/>
      <c r="XA10" s="46"/>
      <c r="XB10" s="46"/>
      <c r="XC10" s="46"/>
      <c r="XD10" s="46"/>
      <c r="XE10" s="46"/>
      <c r="XF10" s="46"/>
      <c r="XG10" s="46"/>
      <c r="XH10" s="46"/>
      <c r="XI10" s="46"/>
      <c r="XJ10" s="46"/>
      <c r="XK10" s="46"/>
      <c r="XL10" s="46"/>
      <c r="XM10" s="46"/>
      <c r="XN10" s="46"/>
      <c r="XO10" s="46"/>
      <c r="XP10" s="46"/>
      <c r="XQ10" s="46"/>
      <c r="XR10" s="46"/>
      <c r="XS10" s="46"/>
      <c r="XT10" s="46"/>
      <c r="XU10" s="46"/>
      <c r="XV10" s="46"/>
      <c r="XW10" s="46"/>
      <c r="XX10" s="46"/>
      <c r="XY10" s="46"/>
      <c r="XZ10" s="46"/>
      <c r="YA10" s="46"/>
      <c r="YB10" s="46"/>
      <c r="YC10" s="46"/>
      <c r="YD10" s="46"/>
      <c r="YE10" s="46"/>
      <c r="YF10" s="46"/>
      <c r="YG10" s="46"/>
      <c r="YH10" s="46"/>
      <c r="YI10" s="46"/>
      <c r="YJ10" s="46"/>
      <c r="YK10" s="46"/>
      <c r="YL10" s="46"/>
      <c r="YM10" s="46"/>
      <c r="YN10" s="46"/>
      <c r="YO10" s="46"/>
      <c r="YP10" s="46"/>
      <c r="YQ10" s="46"/>
      <c r="YR10" s="46"/>
      <c r="YS10" s="46"/>
      <c r="YT10" s="46"/>
      <c r="YU10" s="46"/>
      <c r="YV10" s="46"/>
      <c r="YW10" s="46"/>
      <c r="YX10" s="46"/>
      <c r="YY10" s="46"/>
      <c r="YZ10" s="46"/>
      <c r="ZA10" s="46"/>
      <c r="ZB10" s="46"/>
      <c r="ZC10" s="46"/>
      <c r="ZD10" s="46"/>
      <c r="ZE10" s="46"/>
      <c r="ZF10" s="46"/>
      <c r="ZG10" s="46"/>
      <c r="ZH10" s="46"/>
      <c r="ZI10" s="46"/>
      <c r="ZJ10" s="46"/>
      <c r="ZK10" s="46"/>
      <c r="ZL10" s="46"/>
      <c r="ZM10" s="46"/>
      <c r="ZN10" s="46"/>
      <c r="ZO10" s="46"/>
      <c r="ZP10" s="46"/>
      <c r="ZQ10" s="46"/>
      <c r="ZR10" s="46"/>
      <c r="ZS10" s="46"/>
      <c r="ZT10" s="46"/>
      <c r="ZU10" s="46"/>
      <c r="ZV10" s="46"/>
      <c r="ZW10" s="46"/>
      <c r="ZX10" s="46"/>
      <c r="ZY10" s="46"/>
      <c r="ZZ10" s="46"/>
      <c r="AAA10" s="46"/>
      <c r="AAB10" s="46"/>
      <c r="AAC10" s="46"/>
      <c r="AAD10" s="46"/>
      <c r="AAE10" s="46"/>
      <c r="AAF10" s="46"/>
      <c r="AAG10" s="46"/>
      <c r="AAH10" s="46"/>
      <c r="AAI10" s="46"/>
      <c r="AAJ10" s="46"/>
      <c r="AAK10" s="46"/>
      <c r="AAL10" s="46"/>
      <c r="AAM10" s="46"/>
      <c r="AAN10" s="46"/>
      <c r="AAO10" s="46"/>
      <c r="AAP10" s="46"/>
      <c r="AAQ10" s="46"/>
      <c r="AAR10" s="46"/>
      <c r="AAS10" s="46"/>
      <c r="AAT10" s="46"/>
      <c r="AAU10" s="46"/>
      <c r="AAV10" s="46"/>
      <c r="AAW10" s="46"/>
      <c r="AAX10" s="46"/>
      <c r="AAY10" s="46"/>
      <c r="AAZ10" s="46"/>
      <c r="ABA10" s="46"/>
      <c r="ABB10" s="46"/>
      <c r="ABC10" s="46"/>
      <c r="ABD10" s="46"/>
      <c r="ABE10" s="46"/>
      <c r="ABF10" s="46"/>
      <c r="ABG10" s="46"/>
      <c r="ABH10" s="46"/>
      <c r="ABI10" s="46"/>
      <c r="ABJ10" s="46"/>
      <c r="ABK10" s="46"/>
      <c r="ABL10" s="46"/>
      <c r="ABM10" s="46"/>
      <c r="ABN10" s="46"/>
      <c r="ABO10" s="46"/>
      <c r="ABP10" s="46"/>
      <c r="ABQ10" s="46"/>
      <c r="ABR10" s="46"/>
      <c r="ABS10" s="46"/>
      <c r="ABT10" s="46"/>
      <c r="ABU10" s="46"/>
      <c r="ABV10" s="46"/>
      <c r="ABW10" s="46"/>
      <c r="ABX10" s="46"/>
      <c r="ABY10" s="46"/>
      <c r="ABZ10" s="46"/>
      <c r="ACA10" s="46"/>
      <c r="ACB10" s="46"/>
      <c r="ACC10" s="46"/>
      <c r="ACD10" s="46"/>
      <c r="ACE10" s="46"/>
      <c r="ACF10" s="46"/>
      <c r="ACG10" s="46"/>
      <c r="ACH10" s="46"/>
      <c r="ACI10" s="46"/>
      <c r="ACJ10" s="46"/>
      <c r="ACK10" s="46"/>
      <c r="ACL10" s="46"/>
      <c r="ACM10" s="46"/>
      <c r="ACN10" s="46"/>
      <c r="ACO10" s="46"/>
      <c r="ACP10" s="46"/>
      <c r="ACQ10" s="46"/>
      <c r="ACR10" s="46"/>
      <c r="ACS10" s="46"/>
      <c r="ACT10" s="46"/>
      <c r="ACU10" s="46"/>
      <c r="ACV10" s="46"/>
      <c r="ACW10" s="46"/>
      <c r="ACX10" s="46"/>
      <c r="ACY10" s="46"/>
      <c r="ACZ10" s="46"/>
      <c r="ADA10" s="46"/>
      <c r="ADB10" s="46"/>
      <c r="ADC10" s="46"/>
      <c r="ADD10" s="46"/>
      <c r="ADE10" s="46"/>
      <c r="ADF10" s="46"/>
      <c r="ADG10" s="46"/>
      <c r="ADH10" s="46"/>
      <c r="ADI10" s="46"/>
      <c r="ADJ10" s="46"/>
      <c r="ADK10" s="46"/>
      <c r="ADL10" s="46"/>
      <c r="ADM10" s="46"/>
      <c r="ADN10" s="46"/>
      <c r="ADO10" s="46"/>
      <c r="ADP10" s="46"/>
      <c r="ADQ10" s="46"/>
      <c r="ADR10" s="46"/>
      <c r="ADS10" s="46"/>
      <c r="ADT10" s="46"/>
      <c r="ADU10" s="46"/>
      <c r="ADV10" s="46"/>
      <c r="ADW10" s="46"/>
      <c r="ADX10" s="46"/>
      <c r="ADY10" s="46"/>
      <c r="ADZ10" s="46"/>
      <c r="AEA10" s="46"/>
      <c r="AEB10" s="46"/>
      <c r="AEC10" s="46"/>
      <c r="AED10" s="46"/>
      <c r="AEE10" s="46"/>
      <c r="AEF10" s="46"/>
      <c r="AEG10" s="46"/>
      <c r="AEH10" s="46"/>
      <c r="AEI10" s="46"/>
      <c r="AEJ10" s="46"/>
      <c r="AEK10" s="46"/>
      <c r="AEL10" s="46"/>
      <c r="AEM10" s="46"/>
      <c r="AEN10" s="46"/>
      <c r="AEO10" s="46"/>
      <c r="AEP10" s="46"/>
      <c r="AEQ10" s="46"/>
      <c r="AER10" s="46"/>
      <c r="AES10" s="46"/>
      <c r="AET10" s="46"/>
      <c r="AEU10" s="46"/>
      <c r="AEV10" s="46"/>
      <c r="AEW10" s="46"/>
      <c r="AEX10" s="46"/>
      <c r="AEY10" s="46"/>
      <c r="AEZ10" s="46"/>
      <c r="AFA10" s="46"/>
      <c r="AFB10" s="46"/>
      <c r="AFC10" s="46"/>
      <c r="AFD10" s="46"/>
      <c r="AFE10" s="46"/>
      <c r="AFF10" s="46"/>
      <c r="AFG10" s="46"/>
      <c r="AFH10" s="46"/>
      <c r="AFI10" s="46"/>
      <c r="AFJ10" s="46"/>
      <c r="AFK10" s="46"/>
      <c r="AFL10" s="46"/>
      <c r="AFM10" s="46"/>
      <c r="AFN10" s="46"/>
      <c r="AFO10" s="46"/>
      <c r="AFP10" s="46"/>
      <c r="AFQ10" s="46"/>
      <c r="AFR10" s="46"/>
      <c r="AFS10" s="46"/>
      <c r="AFT10" s="46"/>
      <c r="AFU10" s="46"/>
      <c r="AFV10" s="46"/>
      <c r="AFW10" s="46"/>
      <c r="AFX10" s="46"/>
      <c r="AFY10" s="46"/>
      <c r="AFZ10" s="46"/>
      <c r="AGA10" s="46"/>
      <c r="AGB10" s="46"/>
      <c r="AGC10" s="46"/>
      <c r="AGD10" s="46"/>
      <c r="AGE10" s="46"/>
      <c r="AGF10" s="46"/>
      <c r="AGG10" s="46"/>
      <c r="AGH10" s="46"/>
      <c r="AGI10" s="46"/>
      <c r="AGJ10" s="46"/>
      <c r="AGK10" s="46"/>
      <c r="AGL10" s="46"/>
      <c r="AGM10" s="46"/>
      <c r="AGN10" s="46"/>
      <c r="AGO10" s="46"/>
      <c r="AGP10" s="46"/>
      <c r="AGQ10" s="46"/>
      <c r="AGR10" s="46"/>
      <c r="AGS10" s="46"/>
      <c r="AGT10" s="46"/>
      <c r="AGU10" s="46"/>
      <c r="AGV10" s="46"/>
      <c r="AGW10" s="46"/>
      <c r="AGX10" s="46"/>
      <c r="AGY10" s="46"/>
      <c r="AGZ10" s="46"/>
      <c r="AHA10" s="46"/>
      <c r="AHB10" s="46"/>
      <c r="AHC10" s="46"/>
      <c r="AHD10" s="46"/>
      <c r="AHE10" s="46"/>
      <c r="AHF10" s="46"/>
      <c r="AHG10" s="46"/>
      <c r="AHH10" s="46"/>
      <c r="AHI10" s="46"/>
      <c r="AHJ10" s="46"/>
      <c r="AHK10" s="46"/>
      <c r="AHL10" s="46"/>
      <c r="AHM10" s="46"/>
      <c r="AHN10" s="46"/>
      <c r="AHO10" s="46"/>
      <c r="AHP10" s="46"/>
      <c r="AHQ10" s="46"/>
      <c r="AHR10" s="46"/>
      <c r="AHS10" s="46"/>
      <c r="AHT10" s="46"/>
      <c r="AHU10" s="46"/>
      <c r="AHV10" s="46"/>
      <c r="AHW10" s="46"/>
      <c r="AHX10" s="46"/>
      <c r="AHY10" s="46"/>
      <c r="AHZ10" s="46"/>
      <c r="AIA10" s="46"/>
      <c r="AIB10" s="46"/>
      <c r="AIC10" s="46"/>
      <c r="AID10" s="46"/>
      <c r="AIE10" s="46"/>
      <c r="AIF10" s="46"/>
      <c r="AIG10" s="46"/>
      <c r="AIH10" s="46"/>
      <c r="AII10" s="46"/>
      <c r="AIJ10" s="46"/>
      <c r="AIK10" s="46"/>
      <c r="AIL10" s="46"/>
      <c r="AIM10" s="46"/>
      <c r="AIN10" s="46"/>
      <c r="AIO10" s="46"/>
      <c r="AIP10" s="46"/>
      <c r="AIQ10" s="46"/>
      <c r="AIR10" s="46"/>
      <c r="AIS10" s="46"/>
      <c r="AIT10" s="46"/>
      <c r="AIU10" s="46"/>
      <c r="AIV10" s="46"/>
      <c r="AIW10" s="46"/>
      <c r="AIX10" s="46"/>
      <c r="AIY10" s="46"/>
      <c r="AIZ10" s="46"/>
      <c r="AJA10" s="46"/>
      <c r="AJB10" s="46"/>
      <c r="AJC10" s="46"/>
      <c r="AJD10" s="46"/>
      <c r="AJE10" s="46"/>
      <c r="AJF10" s="46"/>
      <c r="AJG10" s="46"/>
      <c r="AJH10" s="46"/>
      <c r="AJI10" s="46"/>
      <c r="AJJ10" s="46"/>
      <c r="AJK10" s="46"/>
      <c r="AJL10" s="46"/>
      <c r="AJM10" s="46"/>
      <c r="AJN10" s="46"/>
      <c r="AJO10" s="46"/>
      <c r="AJP10" s="46"/>
      <c r="AJQ10" s="46"/>
      <c r="AJR10" s="46"/>
      <c r="AJS10" s="46"/>
      <c r="AJT10" s="46"/>
      <c r="AJU10" s="46"/>
      <c r="AJV10" s="46"/>
      <c r="AJW10" s="46"/>
      <c r="AJX10" s="46"/>
      <c r="AJY10" s="46"/>
      <c r="AJZ10" s="46"/>
      <c r="AKA10" s="46"/>
      <c r="AKB10" s="46"/>
      <c r="AKC10" s="46"/>
      <c r="AKD10" s="46"/>
      <c r="AKE10" s="46"/>
      <c r="AKF10" s="46"/>
      <c r="AKG10" s="46"/>
      <c r="AKH10" s="46"/>
      <c r="AKI10" s="46"/>
      <c r="AKJ10" s="46"/>
      <c r="AKK10" s="46"/>
      <c r="AKL10" s="46"/>
      <c r="AKM10" s="46"/>
      <c r="AKN10" s="46"/>
      <c r="AKO10" s="46"/>
      <c r="AKP10" s="46"/>
      <c r="AKQ10" s="46"/>
      <c r="AKR10" s="46"/>
      <c r="AKS10" s="46"/>
      <c r="AKT10" s="46"/>
      <c r="AKU10" s="46"/>
      <c r="AKV10" s="46"/>
      <c r="AKW10" s="46"/>
      <c r="AKX10" s="46"/>
      <c r="AKY10" s="46"/>
      <c r="AKZ10" s="46"/>
      <c r="ALA10" s="46"/>
      <c r="ALB10" s="46"/>
      <c r="ALC10" s="46"/>
      <c r="ALD10" s="46"/>
      <c r="ALE10" s="46"/>
      <c r="ALF10" s="46"/>
      <c r="ALG10" s="46"/>
      <c r="ALH10" s="46"/>
      <c r="ALI10" s="46"/>
      <c r="ALJ10" s="46"/>
      <c r="ALK10" s="46"/>
      <c r="ALL10" s="46"/>
      <c r="ALM10" s="46"/>
      <c r="ALN10" s="46"/>
      <c r="ALO10" s="46"/>
      <c r="ALP10" s="46"/>
      <c r="ALQ10" s="46"/>
      <c r="ALR10" s="46"/>
      <c r="ALS10" s="46"/>
      <c r="ALT10" s="46"/>
      <c r="ALU10" s="46"/>
      <c r="ALV10" s="46"/>
      <c r="ALW10" s="46"/>
      <c r="ALX10" s="49"/>
      <c r="ALY10" s="49"/>
      <c r="ALZ10" s="49"/>
      <c r="AMA10" s="49"/>
      <c r="AMB10" s="49"/>
      <c r="AMC10" s="49"/>
      <c r="AMD10" s="49"/>
      <c r="AME10" s="49"/>
      <c r="AMF10" s="49"/>
      <c r="AMG10" s="49"/>
      <c r="AMH10" s="49"/>
      <c r="AMI10" s="49"/>
      <c r="AMJ10" s="49"/>
    </row>
    <row r="11" spans="1:1024" s="50" customFormat="1" ht="18" customHeight="1" x14ac:dyDescent="0.25">
      <c r="A11" s="3"/>
      <c r="B11" s="56">
        <v>5700</v>
      </c>
      <c r="C11" s="3">
        <f>IFERROR((VLOOKUP(B11,INSCRITOS!A:B,2,0)),"")</f>
        <v>0</v>
      </c>
      <c r="D11" s="3" t="str">
        <f>IFERROR((VLOOKUP(B11,INSCRITOS!A:C,3,0)),"")</f>
        <v>6-7 anos</v>
      </c>
      <c r="E11" s="4" t="str">
        <f>IFERROR((VLOOKUP(B11,INSCRITOS!A:D,4,0)),"")</f>
        <v>Martim Carrageta</v>
      </c>
      <c r="F11" s="3" t="str">
        <f>IFERROR((VLOOKUP(B11,INSCRITOS!A:F,6,0)),"")</f>
        <v>M</v>
      </c>
      <c r="G11" s="4" t="str">
        <f>IFERROR((VLOOKUP(B11,INSCRITOS!A:H,8,0)),"")</f>
        <v>Extra</v>
      </c>
      <c r="H11" s="19" t="s">
        <v>424</v>
      </c>
      <c r="I11" s="43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  <c r="BM11" s="46"/>
      <c r="BN11" s="46"/>
      <c r="BO11" s="46"/>
      <c r="BP11" s="46"/>
      <c r="BQ11" s="46"/>
      <c r="BR11" s="46"/>
      <c r="BS11" s="46"/>
      <c r="BT11" s="46"/>
      <c r="BU11" s="46"/>
      <c r="BV11" s="46"/>
      <c r="BW11" s="46"/>
      <c r="BX11" s="46"/>
      <c r="BY11" s="46"/>
      <c r="BZ11" s="46"/>
      <c r="CA11" s="46"/>
      <c r="CB11" s="46"/>
      <c r="CC11" s="46"/>
      <c r="CD11" s="46"/>
      <c r="CE11" s="46"/>
      <c r="CF11" s="46"/>
      <c r="CG11" s="46"/>
      <c r="CH11" s="46"/>
      <c r="CI11" s="46"/>
      <c r="CJ11" s="46"/>
      <c r="CK11" s="46"/>
      <c r="CL11" s="46"/>
      <c r="CM11" s="46"/>
      <c r="CN11" s="46"/>
      <c r="CO11" s="46"/>
      <c r="CP11" s="46"/>
      <c r="CQ11" s="46"/>
      <c r="CR11" s="46"/>
      <c r="CS11" s="46"/>
      <c r="CT11" s="46"/>
      <c r="CU11" s="46"/>
      <c r="CV11" s="46"/>
      <c r="CW11" s="46"/>
      <c r="CX11" s="46"/>
      <c r="CY11" s="46"/>
      <c r="CZ11" s="46"/>
      <c r="DA11" s="46"/>
      <c r="DB11" s="46"/>
      <c r="DC11" s="46"/>
      <c r="DD11" s="46"/>
      <c r="DE11" s="46"/>
      <c r="DF11" s="46"/>
      <c r="DG11" s="46"/>
      <c r="DH11" s="46"/>
      <c r="DI11" s="46"/>
      <c r="DJ11" s="46"/>
      <c r="DK11" s="46"/>
      <c r="DL11" s="46"/>
      <c r="DM11" s="46"/>
      <c r="DN11" s="46"/>
      <c r="DO11" s="46"/>
      <c r="DP11" s="46"/>
      <c r="DQ11" s="46"/>
      <c r="DR11" s="46"/>
      <c r="DS11" s="46"/>
      <c r="DT11" s="46"/>
      <c r="DU11" s="46"/>
      <c r="DV11" s="46"/>
      <c r="DW11" s="46"/>
      <c r="DX11" s="46"/>
      <c r="DY11" s="46"/>
      <c r="DZ11" s="46"/>
      <c r="EA11" s="46"/>
      <c r="EB11" s="46"/>
      <c r="EC11" s="46"/>
      <c r="ED11" s="46"/>
      <c r="EE11" s="46"/>
      <c r="EF11" s="46"/>
      <c r="EG11" s="46"/>
      <c r="EH11" s="46"/>
      <c r="EI11" s="46"/>
      <c r="EJ11" s="46"/>
      <c r="EK11" s="46"/>
      <c r="EL11" s="46"/>
      <c r="EM11" s="46"/>
      <c r="EN11" s="46"/>
      <c r="EO11" s="46"/>
      <c r="EP11" s="46"/>
      <c r="EQ11" s="46"/>
      <c r="ER11" s="46"/>
      <c r="ES11" s="46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  <c r="IC11" s="46"/>
      <c r="ID11" s="46"/>
      <c r="IE11" s="46"/>
      <c r="IF11" s="46"/>
      <c r="IG11" s="46"/>
      <c r="IH11" s="46"/>
      <c r="II11" s="46"/>
      <c r="IJ11" s="46"/>
      <c r="IK11" s="46"/>
      <c r="IL11" s="46"/>
      <c r="IM11" s="46"/>
      <c r="IN11" s="46"/>
      <c r="IO11" s="46"/>
      <c r="IP11" s="46"/>
      <c r="IQ11" s="46"/>
      <c r="IR11" s="46"/>
      <c r="IS11" s="46"/>
      <c r="IT11" s="46"/>
      <c r="IU11" s="46"/>
      <c r="IV11" s="46"/>
      <c r="IW11" s="46"/>
      <c r="IX11" s="46"/>
      <c r="IY11" s="46"/>
      <c r="IZ11" s="46"/>
      <c r="JA11" s="46"/>
      <c r="JB11" s="46"/>
      <c r="JC11" s="46"/>
      <c r="JD11" s="46"/>
      <c r="JE11" s="46"/>
      <c r="JF11" s="46"/>
      <c r="JG11" s="46"/>
      <c r="JH11" s="46"/>
      <c r="JI11" s="46"/>
      <c r="JJ11" s="46"/>
      <c r="JK11" s="46"/>
      <c r="JL11" s="46"/>
      <c r="JM11" s="46"/>
      <c r="JN11" s="46"/>
      <c r="JO11" s="46"/>
      <c r="JP11" s="46"/>
      <c r="JQ11" s="46"/>
      <c r="JR11" s="46"/>
      <c r="JS11" s="46"/>
      <c r="JT11" s="46"/>
      <c r="JU11" s="46"/>
      <c r="JV11" s="46"/>
      <c r="JW11" s="46"/>
      <c r="JX11" s="46"/>
      <c r="JY11" s="46"/>
      <c r="JZ11" s="46"/>
      <c r="KA11" s="46"/>
      <c r="KB11" s="46"/>
      <c r="KC11" s="46"/>
      <c r="KD11" s="46"/>
      <c r="KE11" s="46"/>
      <c r="KF11" s="46"/>
      <c r="KG11" s="46"/>
      <c r="KH11" s="46"/>
      <c r="KI11" s="46"/>
      <c r="KJ11" s="46"/>
      <c r="KK11" s="46"/>
      <c r="KL11" s="46"/>
      <c r="KM11" s="46"/>
      <c r="KN11" s="46"/>
      <c r="KO11" s="46"/>
      <c r="KP11" s="46"/>
      <c r="KQ11" s="46"/>
      <c r="KR11" s="46"/>
      <c r="KS11" s="46"/>
      <c r="KT11" s="46"/>
      <c r="KU11" s="46"/>
      <c r="KV11" s="46"/>
      <c r="KW11" s="46"/>
      <c r="KX11" s="46"/>
      <c r="KY11" s="46"/>
      <c r="KZ11" s="46"/>
      <c r="LA11" s="46"/>
      <c r="LB11" s="46"/>
      <c r="LC11" s="46"/>
      <c r="LD11" s="46"/>
      <c r="LE11" s="46"/>
      <c r="LF11" s="46"/>
      <c r="LG11" s="46"/>
      <c r="LH11" s="46"/>
      <c r="LI11" s="46"/>
      <c r="LJ11" s="46"/>
      <c r="LK11" s="46"/>
      <c r="LL11" s="46"/>
      <c r="LM11" s="46"/>
      <c r="LN11" s="46"/>
      <c r="LO11" s="46"/>
      <c r="LP11" s="46"/>
      <c r="LQ11" s="46"/>
      <c r="LR11" s="46"/>
      <c r="LS11" s="46"/>
      <c r="LT11" s="46"/>
      <c r="LU11" s="46"/>
      <c r="LV11" s="46"/>
      <c r="LW11" s="46"/>
      <c r="LX11" s="46"/>
      <c r="LY11" s="46"/>
      <c r="LZ11" s="46"/>
      <c r="MA11" s="46"/>
      <c r="MB11" s="46"/>
      <c r="MC11" s="46"/>
      <c r="MD11" s="46"/>
      <c r="ME11" s="46"/>
      <c r="MF11" s="46"/>
      <c r="MG11" s="46"/>
      <c r="MH11" s="46"/>
      <c r="MI11" s="46"/>
      <c r="MJ11" s="46"/>
      <c r="MK11" s="46"/>
      <c r="ML11" s="46"/>
      <c r="MM11" s="46"/>
      <c r="MN11" s="46"/>
      <c r="MO11" s="46"/>
      <c r="MP11" s="46"/>
      <c r="MQ11" s="46"/>
      <c r="MR11" s="46"/>
      <c r="MS11" s="46"/>
      <c r="MT11" s="46"/>
      <c r="MU11" s="46"/>
      <c r="MV11" s="46"/>
      <c r="MW11" s="46"/>
      <c r="MX11" s="46"/>
      <c r="MY11" s="46"/>
      <c r="MZ11" s="46"/>
      <c r="NA11" s="46"/>
      <c r="NB11" s="46"/>
      <c r="NC11" s="46"/>
      <c r="ND11" s="46"/>
      <c r="NE11" s="46"/>
      <c r="NF11" s="46"/>
      <c r="NG11" s="46"/>
      <c r="NH11" s="46"/>
      <c r="NI11" s="46"/>
      <c r="NJ11" s="46"/>
      <c r="NK11" s="46"/>
      <c r="NL11" s="46"/>
      <c r="NM11" s="46"/>
      <c r="NN11" s="46"/>
      <c r="NO11" s="46"/>
      <c r="NP11" s="46"/>
      <c r="NQ11" s="46"/>
      <c r="NR11" s="46"/>
      <c r="NS11" s="46"/>
      <c r="NT11" s="46"/>
      <c r="NU11" s="46"/>
      <c r="NV11" s="46"/>
      <c r="NW11" s="46"/>
      <c r="NX11" s="46"/>
      <c r="NY11" s="46"/>
      <c r="NZ11" s="46"/>
      <c r="OA11" s="46"/>
      <c r="OB11" s="46"/>
      <c r="OC11" s="46"/>
      <c r="OD11" s="46"/>
      <c r="OE11" s="46"/>
      <c r="OF11" s="46"/>
      <c r="OG11" s="46"/>
      <c r="OH11" s="46"/>
      <c r="OI11" s="46"/>
      <c r="OJ11" s="46"/>
      <c r="OK11" s="46"/>
      <c r="OL11" s="46"/>
      <c r="OM11" s="46"/>
      <c r="ON11" s="46"/>
      <c r="OO11" s="46"/>
      <c r="OP11" s="46"/>
      <c r="OQ11" s="46"/>
      <c r="OR11" s="46"/>
      <c r="OS11" s="46"/>
      <c r="OT11" s="46"/>
      <c r="OU11" s="46"/>
      <c r="OV11" s="46"/>
      <c r="OW11" s="46"/>
      <c r="OX11" s="46"/>
      <c r="OY11" s="46"/>
      <c r="OZ11" s="46"/>
      <c r="PA11" s="46"/>
      <c r="PB11" s="46"/>
      <c r="PC11" s="46"/>
      <c r="PD11" s="46"/>
      <c r="PE11" s="46"/>
      <c r="PF11" s="46"/>
      <c r="PG11" s="46"/>
      <c r="PH11" s="46"/>
      <c r="PI11" s="46"/>
      <c r="PJ11" s="46"/>
      <c r="PK11" s="46"/>
      <c r="PL11" s="46"/>
      <c r="PM11" s="46"/>
      <c r="PN11" s="46"/>
      <c r="PO11" s="46"/>
      <c r="PP11" s="46"/>
      <c r="PQ11" s="46"/>
      <c r="PR11" s="46"/>
      <c r="PS11" s="46"/>
      <c r="PT11" s="46"/>
      <c r="PU11" s="46"/>
      <c r="PV11" s="46"/>
      <c r="PW11" s="46"/>
      <c r="PX11" s="46"/>
      <c r="PY11" s="46"/>
      <c r="PZ11" s="46"/>
      <c r="QA11" s="46"/>
      <c r="QB11" s="46"/>
      <c r="QC11" s="46"/>
      <c r="QD11" s="46"/>
      <c r="QE11" s="46"/>
      <c r="QF11" s="46"/>
      <c r="QG11" s="46"/>
      <c r="QH11" s="46"/>
      <c r="QI11" s="46"/>
      <c r="QJ11" s="46"/>
      <c r="QK11" s="46"/>
      <c r="QL11" s="46"/>
      <c r="QM11" s="46"/>
      <c r="QN11" s="46"/>
      <c r="QO11" s="46"/>
      <c r="QP11" s="46"/>
      <c r="QQ11" s="46"/>
      <c r="QR11" s="46"/>
      <c r="QS11" s="46"/>
      <c r="QT11" s="46"/>
      <c r="QU11" s="46"/>
      <c r="QV11" s="46"/>
      <c r="QW11" s="46"/>
      <c r="QX11" s="46"/>
      <c r="QY11" s="46"/>
      <c r="QZ11" s="46"/>
      <c r="RA11" s="46"/>
      <c r="RB11" s="46"/>
      <c r="RC11" s="46"/>
      <c r="RD11" s="46"/>
      <c r="RE11" s="46"/>
      <c r="RF11" s="46"/>
      <c r="RG11" s="46"/>
      <c r="RH11" s="46"/>
      <c r="RI11" s="46"/>
      <c r="RJ11" s="46"/>
      <c r="RK11" s="46"/>
      <c r="RL11" s="46"/>
      <c r="RM11" s="46"/>
      <c r="RN11" s="46"/>
      <c r="RO11" s="46"/>
      <c r="RP11" s="46"/>
      <c r="RQ11" s="46"/>
      <c r="RR11" s="46"/>
      <c r="RS11" s="46"/>
      <c r="RT11" s="46"/>
      <c r="RU11" s="46"/>
      <c r="RV11" s="46"/>
      <c r="RW11" s="46"/>
      <c r="RX11" s="46"/>
      <c r="RY11" s="46"/>
      <c r="RZ11" s="46"/>
      <c r="SA11" s="46"/>
      <c r="SB11" s="46"/>
      <c r="SC11" s="46"/>
      <c r="SD11" s="46"/>
      <c r="SE11" s="46"/>
      <c r="SF11" s="46"/>
      <c r="SG11" s="46"/>
      <c r="SH11" s="46"/>
      <c r="SI11" s="46"/>
      <c r="SJ11" s="46"/>
      <c r="SK11" s="46"/>
      <c r="SL11" s="46"/>
      <c r="SM11" s="46"/>
      <c r="SN11" s="46"/>
      <c r="SO11" s="46"/>
      <c r="SP11" s="46"/>
      <c r="SQ11" s="46"/>
      <c r="SR11" s="46"/>
      <c r="SS11" s="46"/>
      <c r="ST11" s="46"/>
      <c r="SU11" s="46"/>
      <c r="SV11" s="46"/>
      <c r="SW11" s="46"/>
      <c r="SX11" s="46"/>
      <c r="SY11" s="46"/>
      <c r="SZ11" s="46"/>
      <c r="TA11" s="46"/>
      <c r="TB11" s="46"/>
      <c r="TC11" s="46"/>
      <c r="TD11" s="46"/>
      <c r="TE11" s="46"/>
      <c r="TF11" s="46"/>
      <c r="TG11" s="46"/>
      <c r="TH11" s="46"/>
      <c r="TI11" s="46"/>
      <c r="TJ11" s="46"/>
      <c r="TK11" s="46"/>
      <c r="TL11" s="46"/>
      <c r="TM11" s="46"/>
      <c r="TN11" s="46"/>
      <c r="TO11" s="46"/>
      <c r="TP11" s="46"/>
      <c r="TQ11" s="46"/>
      <c r="TR11" s="46"/>
      <c r="TS11" s="46"/>
      <c r="TT11" s="46"/>
      <c r="TU11" s="46"/>
      <c r="TV11" s="46"/>
      <c r="TW11" s="46"/>
      <c r="TX11" s="46"/>
      <c r="TY11" s="46"/>
      <c r="TZ11" s="46"/>
      <c r="UA11" s="46"/>
      <c r="UB11" s="46"/>
      <c r="UC11" s="46"/>
      <c r="UD11" s="46"/>
      <c r="UE11" s="46"/>
      <c r="UF11" s="46"/>
      <c r="UG11" s="46"/>
      <c r="UH11" s="46"/>
      <c r="UI11" s="46"/>
      <c r="UJ11" s="46"/>
      <c r="UK11" s="46"/>
      <c r="UL11" s="46"/>
      <c r="UM11" s="46"/>
      <c r="UN11" s="46"/>
      <c r="UO11" s="46"/>
      <c r="UP11" s="46"/>
      <c r="UQ11" s="46"/>
      <c r="UR11" s="46"/>
      <c r="US11" s="46"/>
      <c r="UT11" s="46"/>
      <c r="UU11" s="46"/>
      <c r="UV11" s="46"/>
      <c r="UW11" s="46"/>
      <c r="UX11" s="46"/>
      <c r="UY11" s="46"/>
      <c r="UZ11" s="46"/>
      <c r="VA11" s="46"/>
      <c r="VB11" s="46"/>
      <c r="VC11" s="46"/>
      <c r="VD11" s="46"/>
      <c r="VE11" s="46"/>
      <c r="VF11" s="46"/>
      <c r="VG11" s="46"/>
      <c r="VH11" s="46"/>
      <c r="VI11" s="46"/>
      <c r="VJ11" s="46"/>
      <c r="VK11" s="46"/>
      <c r="VL11" s="46"/>
      <c r="VM11" s="46"/>
      <c r="VN11" s="46"/>
      <c r="VO11" s="46"/>
      <c r="VP11" s="46"/>
      <c r="VQ11" s="46"/>
      <c r="VR11" s="46"/>
      <c r="VS11" s="46"/>
      <c r="VT11" s="46"/>
      <c r="VU11" s="46"/>
      <c r="VV11" s="46"/>
      <c r="VW11" s="46"/>
      <c r="VX11" s="46"/>
      <c r="VY11" s="46"/>
      <c r="VZ11" s="46"/>
      <c r="WA11" s="46"/>
      <c r="WB11" s="46"/>
      <c r="WC11" s="46"/>
      <c r="WD11" s="46"/>
      <c r="WE11" s="46"/>
      <c r="WF11" s="46"/>
      <c r="WG11" s="46"/>
      <c r="WH11" s="46"/>
      <c r="WI11" s="46"/>
      <c r="WJ11" s="46"/>
      <c r="WK11" s="46"/>
      <c r="WL11" s="46"/>
      <c r="WM11" s="46"/>
      <c r="WN11" s="46"/>
      <c r="WO11" s="46"/>
      <c r="WP11" s="46"/>
      <c r="WQ11" s="46"/>
      <c r="WR11" s="46"/>
      <c r="WS11" s="46"/>
      <c r="WT11" s="46"/>
      <c r="WU11" s="46"/>
      <c r="WV11" s="46"/>
      <c r="WW11" s="46"/>
      <c r="WX11" s="46"/>
      <c r="WY11" s="46"/>
      <c r="WZ11" s="46"/>
      <c r="XA11" s="46"/>
      <c r="XB11" s="46"/>
      <c r="XC11" s="46"/>
      <c r="XD11" s="46"/>
      <c r="XE11" s="46"/>
      <c r="XF11" s="46"/>
      <c r="XG11" s="46"/>
      <c r="XH11" s="46"/>
      <c r="XI11" s="46"/>
      <c r="XJ11" s="46"/>
      <c r="XK11" s="46"/>
      <c r="XL11" s="46"/>
      <c r="XM11" s="46"/>
      <c r="XN11" s="46"/>
      <c r="XO11" s="46"/>
      <c r="XP11" s="46"/>
      <c r="XQ11" s="46"/>
      <c r="XR11" s="46"/>
      <c r="XS11" s="46"/>
      <c r="XT11" s="46"/>
      <c r="XU11" s="46"/>
      <c r="XV11" s="46"/>
      <c r="XW11" s="46"/>
      <c r="XX11" s="46"/>
      <c r="XY11" s="46"/>
      <c r="XZ11" s="46"/>
      <c r="YA11" s="46"/>
      <c r="YB11" s="46"/>
      <c r="YC11" s="46"/>
      <c r="YD11" s="46"/>
      <c r="YE11" s="46"/>
      <c r="YF11" s="46"/>
      <c r="YG11" s="46"/>
      <c r="YH11" s="46"/>
      <c r="YI11" s="46"/>
      <c r="YJ11" s="46"/>
      <c r="YK11" s="46"/>
      <c r="YL11" s="46"/>
      <c r="YM11" s="46"/>
      <c r="YN11" s="46"/>
      <c r="YO11" s="46"/>
      <c r="YP11" s="46"/>
      <c r="YQ11" s="46"/>
      <c r="YR11" s="46"/>
      <c r="YS11" s="46"/>
      <c r="YT11" s="46"/>
      <c r="YU11" s="46"/>
      <c r="YV11" s="46"/>
      <c r="YW11" s="46"/>
      <c r="YX11" s="46"/>
      <c r="YY11" s="46"/>
      <c r="YZ11" s="46"/>
      <c r="ZA11" s="46"/>
      <c r="ZB11" s="46"/>
      <c r="ZC11" s="46"/>
      <c r="ZD11" s="46"/>
      <c r="ZE11" s="46"/>
      <c r="ZF11" s="46"/>
      <c r="ZG11" s="46"/>
      <c r="ZH11" s="46"/>
      <c r="ZI11" s="46"/>
      <c r="ZJ11" s="46"/>
      <c r="ZK11" s="46"/>
      <c r="ZL11" s="46"/>
      <c r="ZM11" s="46"/>
      <c r="ZN11" s="46"/>
      <c r="ZO11" s="46"/>
      <c r="ZP11" s="46"/>
      <c r="ZQ11" s="46"/>
      <c r="ZR11" s="46"/>
      <c r="ZS11" s="46"/>
      <c r="ZT11" s="46"/>
      <c r="ZU11" s="46"/>
      <c r="ZV11" s="46"/>
      <c r="ZW11" s="46"/>
      <c r="ZX11" s="46"/>
      <c r="ZY11" s="46"/>
      <c r="ZZ11" s="46"/>
      <c r="AAA11" s="46"/>
      <c r="AAB11" s="46"/>
      <c r="AAC11" s="46"/>
      <c r="AAD11" s="46"/>
      <c r="AAE11" s="46"/>
      <c r="AAF11" s="46"/>
      <c r="AAG11" s="46"/>
      <c r="AAH11" s="46"/>
      <c r="AAI11" s="46"/>
      <c r="AAJ11" s="46"/>
      <c r="AAK11" s="46"/>
      <c r="AAL11" s="46"/>
      <c r="AAM11" s="46"/>
      <c r="AAN11" s="46"/>
      <c r="AAO11" s="46"/>
      <c r="AAP11" s="46"/>
      <c r="AAQ11" s="46"/>
      <c r="AAR11" s="46"/>
      <c r="AAS11" s="46"/>
      <c r="AAT11" s="46"/>
      <c r="AAU11" s="46"/>
      <c r="AAV11" s="46"/>
      <c r="AAW11" s="46"/>
      <c r="AAX11" s="46"/>
      <c r="AAY11" s="46"/>
      <c r="AAZ11" s="46"/>
      <c r="ABA11" s="46"/>
      <c r="ABB11" s="46"/>
      <c r="ABC11" s="46"/>
      <c r="ABD11" s="46"/>
      <c r="ABE11" s="46"/>
      <c r="ABF11" s="46"/>
      <c r="ABG11" s="46"/>
      <c r="ABH11" s="46"/>
      <c r="ABI11" s="46"/>
      <c r="ABJ11" s="46"/>
      <c r="ABK11" s="46"/>
      <c r="ABL11" s="46"/>
      <c r="ABM11" s="46"/>
      <c r="ABN11" s="46"/>
      <c r="ABO11" s="46"/>
      <c r="ABP11" s="46"/>
      <c r="ABQ11" s="46"/>
      <c r="ABR11" s="46"/>
      <c r="ABS11" s="46"/>
      <c r="ABT11" s="46"/>
      <c r="ABU11" s="46"/>
      <c r="ABV11" s="46"/>
      <c r="ABW11" s="46"/>
      <c r="ABX11" s="46"/>
      <c r="ABY11" s="46"/>
      <c r="ABZ11" s="46"/>
      <c r="ACA11" s="46"/>
      <c r="ACB11" s="46"/>
      <c r="ACC11" s="46"/>
      <c r="ACD11" s="46"/>
      <c r="ACE11" s="46"/>
      <c r="ACF11" s="46"/>
      <c r="ACG11" s="46"/>
      <c r="ACH11" s="46"/>
      <c r="ACI11" s="46"/>
      <c r="ACJ11" s="46"/>
      <c r="ACK11" s="46"/>
      <c r="ACL11" s="46"/>
      <c r="ACM11" s="46"/>
      <c r="ACN11" s="46"/>
      <c r="ACO11" s="46"/>
      <c r="ACP11" s="46"/>
      <c r="ACQ11" s="46"/>
      <c r="ACR11" s="46"/>
      <c r="ACS11" s="46"/>
      <c r="ACT11" s="46"/>
      <c r="ACU11" s="46"/>
      <c r="ACV11" s="46"/>
      <c r="ACW11" s="46"/>
      <c r="ACX11" s="46"/>
      <c r="ACY11" s="46"/>
      <c r="ACZ11" s="46"/>
      <c r="ADA11" s="46"/>
      <c r="ADB11" s="46"/>
      <c r="ADC11" s="46"/>
      <c r="ADD11" s="46"/>
      <c r="ADE11" s="46"/>
      <c r="ADF11" s="46"/>
      <c r="ADG11" s="46"/>
      <c r="ADH11" s="46"/>
      <c r="ADI11" s="46"/>
      <c r="ADJ11" s="46"/>
      <c r="ADK11" s="46"/>
      <c r="ADL11" s="46"/>
      <c r="ADM11" s="46"/>
      <c r="ADN11" s="46"/>
      <c r="ADO11" s="46"/>
      <c r="ADP11" s="46"/>
      <c r="ADQ11" s="46"/>
      <c r="ADR11" s="46"/>
      <c r="ADS11" s="46"/>
      <c r="ADT11" s="46"/>
      <c r="ADU11" s="46"/>
      <c r="ADV11" s="46"/>
      <c r="ADW11" s="46"/>
      <c r="ADX11" s="46"/>
      <c r="ADY11" s="46"/>
      <c r="ADZ11" s="46"/>
      <c r="AEA11" s="46"/>
      <c r="AEB11" s="46"/>
      <c r="AEC11" s="46"/>
      <c r="AED11" s="46"/>
      <c r="AEE11" s="46"/>
      <c r="AEF11" s="46"/>
      <c r="AEG11" s="46"/>
      <c r="AEH11" s="46"/>
      <c r="AEI11" s="46"/>
      <c r="AEJ11" s="46"/>
      <c r="AEK11" s="46"/>
      <c r="AEL11" s="46"/>
      <c r="AEM11" s="46"/>
      <c r="AEN11" s="46"/>
      <c r="AEO11" s="46"/>
      <c r="AEP11" s="46"/>
      <c r="AEQ11" s="46"/>
      <c r="AER11" s="46"/>
      <c r="AES11" s="46"/>
      <c r="AET11" s="46"/>
      <c r="AEU11" s="46"/>
      <c r="AEV11" s="46"/>
      <c r="AEW11" s="46"/>
      <c r="AEX11" s="46"/>
      <c r="AEY11" s="46"/>
      <c r="AEZ11" s="46"/>
      <c r="AFA11" s="46"/>
      <c r="AFB11" s="46"/>
      <c r="AFC11" s="46"/>
      <c r="AFD11" s="46"/>
      <c r="AFE11" s="46"/>
      <c r="AFF11" s="46"/>
      <c r="AFG11" s="46"/>
      <c r="AFH11" s="46"/>
      <c r="AFI11" s="46"/>
      <c r="AFJ11" s="46"/>
      <c r="AFK11" s="46"/>
      <c r="AFL11" s="46"/>
      <c r="AFM11" s="46"/>
      <c r="AFN11" s="46"/>
      <c r="AFO11" s="46"/>
      <c r="AFP11" s="46"/>
      <c r="AFQ11" s="46"/>
      <c r="AFR11" s="46"/>
      <c r="AFS11" s="46"/>
      <c r="AFT11" s="46"/>
      <c r="AFU11" s="46"/>
      <c r="AFV11" s="46"/>
      <c r="AFW11" s="46"/>
      <c r="AFX11" s="46"/>
      <c r="AFY11" s="46"/>
      <c r="AFZ11" s="46"/>
      <c r="AGA11" s="46"/>
      <c r="AGB11" s="46"/>
      <c r="AGC11" s="46"/>
      <c r="AGD11" s="46"/>
      <c r="AGE11" s="46"/>
      <c r="AGF11" s="46"/>
      <c r="AGG11" s="46"/>
      <c r="AGH11" s="46"/>
      <c r="AGI11" s="46"/>
      <c r="AGJ11" s="46"/>
      <c r="AGK11" s="46"/>
      <c r="AGL11" s="46"/>
      <c r="AGM11" s="46"/>
      <c r="AGN11" s="46"/>
      <c r="AGO11" s="46"/>
      <c r="AGP11" s="46"/>
      <c r="AGQ11" s="46"/>
      <c r="AGR11" s="46"/>
      <c r="AGS11" s="46"/>
      <c r="AGT11" s="46"/>
      <c r="AGU11" s="46"/>
      <c r="AGV11" s="46"/>
      <c r="AGW11" s="46"/>
      <c r="AGX11" s="46"/>
      <c r="AGY11" s="46"/>
      <c r="AGZ11" s="46"/>
      <c r="AHA11" s="46"/>
      <c r="AHB11" s="46"/>
      <c r="AHC11" s="46"/>
      <c r="AHD11" s="46"/>
      <c r="AHE11" s="46"/>
      <c r="AHF11" s="46"/>
      <c r="AHG11" s="46"/>
      <c r="AHH11" s="46"/>
      <c r="AHI11" s="46"/>
      <c r="AHJ11" s="46"/>
      <c r="AHK11" s="46"/>
      <c r="AHL11" s="46"/>
      <c r="AHM11" s="46"/>
      <c r="AHN11" s="46"/>
      <c r="AHO11" s="46"/>
      <c r="AHP11" s="46"/>
      <c r="AHQ11" s="46"/>
      <c r="AHR11" s="46"/>
      <c r="AHS11" s="46"/>
      <c r="AHT11" s="46"/>
      <c r="AHU11" s="46"/>
      <c r="AHV11" s="46"/>
      <c r="AHW11" s="46"/>
      <c r="AHX11" s="46"/>
      <c r="AHY11" s="46"/>
      <c r="AHZ11" s="46"/>
      <c r="AIA11" s="46"/>
      <c r="AIB11" s="46"/>
      <c r="AIC11" s="46"/>
      <c r="AID11" s="46"/>
      <c r="AIE11" s="46"/>
      <c r="AIF11" s="46"/>
      <c r="AIG11" s="46"/>
      <c r="AIH11" s="46"/>
      <c r="AII11" s="46"/>
      <c r="AIJ11" s="46"/>
      <c r="AIK11" s="46"/>
      <c r="AIL11" s="46"/>
      <c r="AIM11" s="46"/>
      <c r="AIN11" s="46"/>
      <c r="AIO11" s="46"/>
      <c r="AIP11" s="46"/>
      <c r="AIQ11" s="46"/>
      <c r="AIR11" s="46"/>
      <c r="AIS11" s="46"/>
      <c r="AIT11" s="46"/>
      <c r="AIU11" s="46"/>
      <c r="AIV11" s="46"/>
      <c r="AIW11" s="46"/>
      <c r="AIX11" s="46"/>
      <c r="AIY11" s="46"/>
      <c r="AIZ11" s="46"/>
      <c r="AJA11" s="46"/>
      <c r="AJB11" s="46"/>
      <c r="AJC11" s="46"/>
      <c r="AJD11" s="46"/>
      <c r="AJE11" s="46"/>
      <c r="AJF11" s="46"/>
      <c r="AJG11" s="46"/>
      <c r="AJH11" s="46"/>
      <c r="AJI11" s="46"/>
      <c r="AJJ11" s="46"/>
      <c r="AJK11" s="46"/>
      <c r="AJL11" s="46"/>
      <c r="AJM11" s="46"/>
      <c r="AJN11" s="46"/>
      <c r="AJO11" s="46"/>
      <c r="AJP11" s="46"/>
      <c r="AJQ11" s="46"/>
      <c r="AJR11" s="46"/>
      <c r="AJS11" s="46"/>
      <c r="AJT11" s="46"/>
      <c r="AJU11" s="46"/>
      <c r="AJV11" s="46"/>
      <c r="AJW11" s="46"/>
      <c r="AJX11" s="46"/>
      <c r="AJY11" s="46"/>
      <c r="AJZ11" s="46"/>
      <c r="AKA11" s="46"/>
      <c r="AKB11" s="46"/>
      <c r="AKC11" s="46"/>
      <c r="AKD11" s="46"/>
      <c r="AKE11" s="46"/>
      <c r="AKF11" s="46"/>
      <c r="AKG11" s="46"/>
      <c r="AKH11" s="46"/>
      <c r="AKI11" s="46"/>
      <c r="AKJ11" s="46"/>
      <c r="AKK11" s="46"/>
      <c r="AKL11" s="46"/>
      <c r="AKM11" s="46"/>
      <c r="AKN11" s="46"/>
      <c r="AKO11" s="46"/>
      <c r="AKP11" s="46"/>
      <c r="AKQ11" s="46"/>
      <c r="AKR11" s="46"/>
      <c r="AKS11" s="46"/>
      <c r="AKT11" s="46"/>
      <c r="AKU11" s="46"/>
      <c r="AKV11" s="46"/>
      <c r="AKW11" s="46"/>
      <c r="AKX11" s="46"/>
      <c r="AKY11" s="46"/>
      <c r="AKZ11" s="46"/>
      <c r="ALA11" s="46"/>
      <c r="ALB11" s="46"/>
      <c r="ALC11" s="46"/>
      <c r="ALD11" s="46"/>
      <c r="ALE11" s="46"/>
      <c r="ALF11" s="46"/>
      <c r="ALG11" s="46"/>
      <c r="ALH11" s="46"/>
      <c r="ALI11" s="46"/>
      <c r="ALJ11" s="46"/>
      <c r="ALK11" s="46"/>
      <c r="ALL11" s="46"/>
      <c r="ALM11" s="46"/>
      <c r="ALN11" s="46"/>
      <c r="ALO11" s="46"/>
      <c r="ALP11" s="46"/>
      <c r="ALQ11" s="46"/>
      <c r="ALR11" s="46"/>
      <c r="ALS11" s="46"/>
      <c r="ALT11" s="46"/>
      <c r="ALU11" s="46"/>
      <c r="ALV11" s="46"/>
      <c r="ALW11" s="46"/>
      <c r="ALX11" s="49"/>
      <c r="ALY11" s="49"/>
      <c r="ALZ11" s="49"/>
      <c r="AMA11" s="49"/>
      <c r="AMB11" s="49"/>
      <c r="AMC11" s="49"/>
      <c r="AMD11" s="49"/>
      <c r="AME11" s="49"/>
      <c r="AMF11" s="49"/>
      <c r="AMG11" s="49"/>
      <c r="AMH11" s="49"/>
      <c r="AMI11" s="49"/>
      <c r="AMJ11" s="49"/>
    </row>
    <row r="12" spans="1:1024" s="50" customFormat="1" ht="18" customHeight="1" x14ac:dyDescent="0.25">
      <c r="A12" s="3"/>
      <c r="B12" s="56">
        <v>618</v>
      </c>
      <c r="C12" s="3">
        <f>IFERROR((VLOOKUP(B12,INSCRITOS!A:B,2,0)),"")</f>
        <v>107881</v>
      </c>
      <c r="D12" s="3" t="str">
        <f>IFERROR((VLOOKUP(B12,INSCRITOS!A:C,3,0)),"")</f>
        <v>6-7 anos</v>
      </c>
      <c r="E12" s="4" t="str">
        <f>IFERROR((VLOOKUP(B12,INSCRITOS!A:D,4,0)),"")</f>
        <v>Pedro Brandão de Matos</v>
      </c>
      <c r="F12" s="3" t="str">
        <f>IFERROR((VLOOKUP(B12,INSCRITOS!A:F,6,0)),"")</f>
        <v>M</v>
      </c>
      <c r="G12" s="4" t="str">
        <f>IFERROR((VLOOKUP(B12,INSCRITOS!A:H,8,0)),"")</f>
        <v>Associação Naval Amorense</v>
      </c>
      <c r="H12" s="19" t="s">
        <v>403</v>
      </c>
      <c r="I12" s="43">
        <v>100</v>
      </c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  <c r="BW12" s="46"/>
      <c r="BX12" s="46"/>
      <c r="BY12" s="46"/>
      <c r="BZ12" s="46"/>
      <c r="CA12" s="46"/>
      <c r="CB12" s="46"/>
      <c r="CC12" s="46"/>
      <c r="CD12" s="46"/>
      <c r="CE12" s="46"/>
      <c r="CF12" s="46"/>
      <c r="CG12" s="46"/>
      <c r="CH12" s="46"/>
      <c r="CI12" s="46"/>
      <c r="CJ12" s="46"/>
      <c r="CK12" s="46"/>
      <c r="CL12" s="46"/>
      <c r="CM12" s="46"/>
      <c r="CN12" s="46"/>
      <c r="CO12" s="46"/>
      <c r="CP12" s="46"/>
      <c r="CQ12" s="46"/>
      <c r="CR12" s="46"/>
      <c r="CS12" s="46"/>
      <c r="CT12" s="46"/>
      <c r="CU12" s="46"/>
      <c r="CV12" s="46"/>
      <c r="CW12" s="46"/>
      <c r="CX12" s="46"/>
      <c r="CY12" s="46"/>
      <c r="CZ12" s="46"/>
      <c r="DA12" s="46"/>
      <c r="DB12" s="46"/>
      <c r="DC12" s="46"/>
      <c r="DD12" s="46"/>
      <c r="DE12" s="46"/>
      <c r="DF12" s="46"/>
      <c r="DG12" s="46"/>
      <c r="DH12" s="46"/>
      <c r="DI12" s="46"/>
      <c r="DJ12" s="46"/>
      <c r="DK12" s="46"/>
      <c r="DL12" s="46"/>
      <c r="DM12" s="46"/>
      <c r="DN12" s="46"/>
      <c r="DO12" s="46"/>
      <c r="DP12" s="46"/>
      <c r="DQ12" s="46"/>
      <c r="DR12" s="46"/>
      <c r="DS12" s="46"/>
      <c r="DT12" s="46"/>
      <c r="DU12" s="46"/>
      <c r="DV12" s="46"/>
      <c r="DW12" s="46"/>
      <c r="DX12" s="46"/>
      <c r="DY12" s="46"/>
      <c r="DZ12" s="46"/>
      <c r="EA12" s="46"/>
      <c r="EB12" s="46"/>
      <c r="EC12" s="46"/>
      <c r="ED12" s="46"/>
      <c r="EE12" s="46"/>
      <c r="EF12" s="46"/>
      <c r="EG12" s="46"/>
      <c r="EH12" s="46"/>
      <c r="EI12" s="46"/>
      <c r="EJ12" s="46"/>
      <c r="EK12" s="46"/>
      <c r="EL12" s="46"/>
      <c r="EM12" s="46"/>
      <c r="EN12" s="46"/>
      <c r="EO12" s="46"/>
      <c r="EP12" s="46"/>
      <c r="EQ12" s="46"/>
      <c r="ER12" s="46"/>
      <c r="ES12" s="46"/>
      <c r="ET12" s="46"/>
      <c r="EU12" s="46"/>
      <c r="EV12" s="46"/>
      <c r="EW12" s="46"/>
      <c r="EX12" s="46"/>
      <c r="EY12" s="46"/>
      <c r="EZ12" s="46"/>
      <c r="FA12" s="46"/>
      <c r="FB12" s="46"/>
      <c r="FC12" s="46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  <c r="IC12" s="46"/>
      <c r="ID12" s="46"/>
      <c r="IE12" s="46"/>
      <c r="IF12" s="46"/>
      <c r="IG12" s="46"/>
      <c r="IH12" s="46"/>
      <c r="II12" s="46"/>
      <c r="IJ12" s="46"/>
      <c r="IK12" s="46"/>
      <c r="IL12" s="46"/>
      <c r="IM12" s="46"/>
      <c r="IN12" s="46"/>
      <c r="IO12" s="46"/>
      <c r="IP12" s="46"/>
      <c r="IQ12" s="46"/>
      <c r="IR12" s="46"/>
      <c r="IS12" s="46"/>
      <c r="IT12" s="46"/>
      <c r="IU12" s="46"/>
      <c r="IV12" s="46"/>
      <c r="IW12" s="46"/>
      <c r="IX12" s="46"/>
      <c r="IY12" s="46"/>
      <c r="IZ12" s="46"/>
      <c r="JA12" s="46"/>
      <c r="JB12" s="46"/>
      <c r="JC12" s="46"/>
      <c r="JD12" s="46"/>
      <c r="JE12" s="46"/>
      <c r="JF12" s="46"/>
      <c r="JG12" s="46"/>
      <c r="JH12" s="46"/>
      <c r="JI12" s="46"/>
      <c r="JJ12" s="46"/>
      <c r="JK12" s="46"/>
      <c r="JL12" s="46"/>
      <c r="JM12" s="46"/>
      <c r="JN12" s="46"/>
      <c r="JO12" s="46"/>
      <c r="JP12" s="46"/>
      <c r="JQ12" s="46"/>
      <c r="JR12" s="46"/>
      <c r="JS12" s="46"/>
      <c r="JT12" s="46"/>
      <c r="JU12" s="46"/>
      <c r="JV12" s="46"/>
      <c r="JW12" s="46"/>
      <c r="JX12" s="46"/>
      <c r="JY12" s="46"/>
      <c r="JZ12" s="46"/>
      <c r="KA12" s="46"/>
      <c r="KB12" s="46"/>
      <c r="KC12" s="46"/>
      <c r="KD12" s="46"/>
      <c r="KE12" s="46"/>
      <c r="KF12" s="46"/>
      <c r="KG12" s="46"/>
      <c r="KH12" s="46"/>
      <c r="KI12" s="46"/>
      <c r="KJ12" s="46"/>
      <c r="KK12" s="46"/>
      <c r="KL12" s="46"/>
      <c r="KM12" s="46"/>
      <c r="KN12" s="46"/>
      <c r="KO12" s="46"/>
      <c r="KP12" s="46"/>
      <c r="KQ12" s="46"/>
      <c r="KR12" s="46"/>
      <c r="KS12" s="46"/>
      <c r="KT12" s="46"/>
      <c r="KU12" s="46"/>
      <c r="KV12" s="46"/>
      <c r="KW12" s="46"/>
      <c r="KX12" s="46"/>
      <c r="KY12" s="46"/>
      <c r="KZ12" s="46"/>
      <c r="LA12" s="46"/>
      <c r="LB12" s="46"/>
      <c r="LC12" s="46"/>
      <c r="LD12" s="46"/>
      <c r="LE12" s="46"/>
      <c r="LF12" s="46"/>
      <c r="LG12" s="46"/>
      <c r="LH12" s="46"/>
      <c r="LI12" s="46"/>
      <c r="LJ12" s="46"/>
      <c r="LK12" s="46"/>
      <c r="LL12" s="46"/>
      <c r="LM12" s="46"/>
      <c r="LN12" s="46"/>
      <c r="LO12" s="46"/>
      <c r="LP12" s="46"/>
      <c r="LQ12" s="46"/>
      <c r="LR12" s="46"/>
      <c r="LS12" s="46"/>
      <c r="LT12" s="46"/>
      <c r="LU12" s="46"/>
      <c r="LV12" s="46"/>
      <c r="LW12" s="46"/>
      <c r="LX12" s="46"/>
      <c r="LY12" s="46"/>
      <c r="LZ12" s="46"/>
      <c r="MA12" s="46"/>
      <c r="MB12" s="46"/>
      <c r="MC12" s="46"/>
      <c r="MD12" s="46"/>
      <c r="ME12" s="46"/>
      <c r="MF12" s="46"/>
      <c r="MG12" s="46"/>
      <c r="MH12" s="46"/>
      <c r="MI12" s="46"/>
      <c r="MJ12" s="46"/>
      <c r="MK12" s="46"/>
      <c r="ML12" s="46"/>
      <c r="MM12" s="46"/>
      <c r="MN12" s="46"/>
      <c r="MO12" s="46"/>
      <c r="MP12" s="46"/>
      <c r="MQ12" s="46"/>
      <c r="MR12" s="46"/>
      <c r="MS12" s="46"/>
      <c r="MT12" s="46"/>
      <c r="MU12" s="46"/>
      <c r="MV12" s="46"/>
      <c r="MW12" s="46"/>
      <c r="MX12" s="46"/>
      <c r="MY12" s="46"/>
      <c r="MZ12" s="46"/>
      <c r="NA12" s="46"/>
      <c r="NB12" s="46"/>
      <c r="NC12" s="46"/>
      <c r="ND12" s="46"/>
      <c r="NE12" s="46"/>
      <c r="NF12" s="46"/>
      <c r="NG12" s="46"/>
      <c r="NH12" s="46"/>
      <c r="NI12" s="46"/>
      <c r="NJ12" s="46"/>
      <c r="NK12" s="46"/>
      <c r="NL12" s="46"/>
      <c r="NM12" s="46"/>
      <c r="NN12" s="46"/>
      <c r="NO12" s="46"/>
      <c r="NP12" s="46"/>
      <c r="NQ12" s="46"/>
      <c r="NR12" s="46"/>
      <c r="NS12" s="46"/>
      <c r="NT12" s="46"/>
      <c r="NU12" s="46"/>
      <c r="NV12" s="46"/>
      <c r="NW12" s="46"/>
      <c r="NX12" s="46"/>
      <c r="NY12" s="46"/>
      <c r="NZ12" s="46"/>
      <c r="OA12" s="46"/>
      <c r="OB12" s="46"/>
      <c r="OC12" s="46"/>
      <c r="OD12" s="46"/>
      <c r="OE12" s="46"/>
      <c r="OF12" s="46"/>
      <c r="OG12" s="46"/>
      <c r="OH12" s="46"/>
      <c r="OI12" s="46"/>
      <c r="OJ12" s="46"/>
      <c r="OK12" s="46"/>
      <c r="OL12" s="46"/>
      <c r="OM12" s="46"/>
      <c r="ON12" s="46"/>
      <c r="OO12" s="46"/>
      <c r="OP12" s="46"/>
      <c r="OQ12" s="46"/>
      <c r="OR12" s="46"/>
      <c r="OS12" s="46"/>
      <c r="OT12" s="46"/>
      <c r="OU12" s="46"/>
      <c r="OV12" s="46"/>
      <c r="OW12" s="46"/>
      <c r="OX12" s="46"/>
      <c r="OY12" s="46"/>
      <c r="OZ12" s="46"/>
      <c r="PA12" s="46"/>
      <c r="PB12" s="46"/>
      <c r="PC12" s="46"/>
      <c r="PD12" s="46"/>
      <c r="PE12" s="46"/>
      <c r="PF12" s="46"/>
      <c r="PG12" s="46"/>
      <c r="PH12" s="46"/>
      <c r="PI12" s="46"/>
      <c r="PJ12" s="46"/>
      <c r="PK12" s="46"/>
      <c r="PL12" s="46"/>
      <c r="PM12" s="46"/>
      <c r="PN12" s="46"/>
      <c r="PO12" s="46"/>
      <c r="PP12" s="46"/>
      <c r="PQ12" s="46"/>
      <c r="PR12" s="46"/>
      <c r="PS12" s="46"/>
      <c r="PT12" s="46"/>
      <c r="PU12" s="46"/>
      <c r="PV12" s="46"/>
      <c r="PW12" s="46"/>
      <c r="PX12" s="46"/>
      <c r="PY12" s="46"/>
      <c r="PZ12" s="46"/>
      <c r="QA12" s="46"/>
      <c r="QB12" s="46"/>
      <c r="QC12" s="46"/>
      <c r="QD12" s="46"/>
      <c r="QE12" s="46"/>
      <c r="QF12" s="46"/>
      <c r="QG12" s="46"/>
      <c r="QH12" s="46"/>
      <c r="QI12" s="46"/>
      <c r="QJ12" s="46"/>
      <c r="QK12" s="46"/>
      <c r="QL12" s="46"/>
      <c r="QM12" s="46"/>
      <c r="QN12" s="46"/>
      <c r="QO12" s="46"/>
      <c r="QP12" s="46"/>
      <c r="QQ12" s="46"/>
      <c r="QR12" s="46"/>
      <c r="QS12" s="46"/>
      <c r="QT12" s="46"/>
      <c r="QU12" s="46"/>
      <c r="QV12" s="46"/>
      <c r="QW12" s="46"/>
      <c r="QX12" s="46"/>
      <c r="QY12" s="46"/>
      <c r="QZ12" s="46"/>
      <c r="RA12" s="46"/>
      <c r="RB12" s="46"/>
      <c r="RC12" s="46"/>
      <c r="RD12" s="46"/>
      <c r="RE12" s="46"/>
      <c r="RF12" s="46"/>
      <c r="RG12" s="46"/>
      <c r="RH12" s="46"/>
      <c r="RI12" s="46"/>
      <c r="RJ12" s="46"/>
      <c r="RK12" s="46"/>
      <c r="RL12" s="46"/>
      <c r="RM12" s="46"/>
      <c r="RN12" s="46"/>
      <c r="RO12" s="46"/>
      <c r="RP12" s="46"/>
      <c r="RQ12" s="46"/>
      <c r="RR12" s="46"/>
      <c r="RS12" s="46"/>
      <c r="RT12" s="46"/>
      <c r="RU12" s="46"/>
      <c r="RV12" s="46"/>
      <c r="RW12" s="46"/>
      <c r="RX12" s="46"/>
      <c r="RY12" s="46"/>
      <c r="RZ12" s="46"/>
      <c r="SA12" s="46"/>
      <c r="SB12" s="46"/>
      <c r="SC12" s="46"/>
      <c r="SD12" s="46"/>
      <c r="SE12" s="46"/>
      <c r="SF12" s="46"/>
      <c r="SG12" s="46"/>
      <c r="SH12" s="46"/>
      <c r="SI12" s="46"/>
      <c r="SJ12" s="46"/>
      <c r="SK12" s="46"/>
      <c r="SL12" s="46"/>
      <c r="SM12" s="46"/>
      <c r="SN12" s="46"/>
      <c r="SO12" s="46"/>
      <c r="SP12" s="46"/>
      <c r="SQ12" s="46"/>
      <c r="SR12" s="46"/>
      <c r="SS12" s="46"/>
      <c r="ST12" s="46"/>
      <c r="SU12" s="46"/>
      <c r="SV12" s="46"/>
      <c r="SW12" s="46"/>
      <c r="SX12" s="46"/>
      <c r="SY12" s="46"/>
      <c r="SZ12" s="46"/>
      <c r="TA12" s="46"/>
      <c r="TB12" s="46"/>
      <c r="TC12" s="46"/>
      <c r="TD12" s="46"/>
      <c r="TE12" s="46"/>
      <c r="TF12" s="46"/>
      <c r="TG12" s="46"/>
      <c r="TH12" s="46"/>
      <c r="TI12" s="46"/>
      <c r="TJ12" s="46"/>
      <c r="TK12" s="46"/>
      <c r="TL12" s="46"/>
      <c r="TM12" s="46"/>
      <c r="TN12" s="46"/>
      <c r="TO12" s="46"/>
      <c r="TP12" s="46"/>
      <c r="TQ12" s="46"/>
      <c r="TR12" s="46"/>
      <c r="TS12" s="46"/>
      <c r="TT12" s="46"/>
      <c r="TU12" s="46"/>
      <c r="TV12" s="46"/>
      <c r="TW12" s="46"/>
      <c r="TX12" s="46"/>
      <c r="TY12" s="46"/>
      <c r="TZ12" s="46"/>
      <c r="UA12" s="46"/>
      <c r="UB12" s="46"/>
      <c r="UC12" s="46"/>
      <c r="UD12" s="46"/>
      <c r="UE12" s="46"/>
      <c r="UF12" s="46"/>
      <c r="UG12" s="46"/>
      <c r="UH12" s="46"/>
      <c r="UI12" s="46"/>
      <c r="UJ12" s="46"/>
      <c r="UK12" s="46"/>
      <c r="UL12" s="46"/>
      <c r="UM12" s="46"/>
      <c r="UN12" s="46"/>
      <c r="UO12" s="46"/>
      <c r="UP12" s="46"/>
      <c r="UQ12" s="46"/>
      <c r="UR12" s="46"/>
      <c r="US12" s="46"/>
      <c r="UT12" s="46"/>
      <c r="UU12" s="46"/>
      <c r="UV12" s="46"/>
      <c r="UW12" s="46"/>
      <c r="UX12" s="46"/>
      <c r="UY12" s="46"/>
      <c r="UZ12" s="46"/>
      <c r="VA12" s="46"/>
      <c r="VB12" s="46"/>
      <c r="VC12" s="46"/>
      <c r="VD12" s="46"/>
      <c r="VE12" s="46"/>
      <c r="VF12" s="46"/>
      <c r="VG12" s="46"/>
      <c r="VH12" s="46"/>
      <c r="VI12" s="46"/>
      <c r="VJ12" s="46"/>
      <c r="VK12" s="46"/>
      <c r="VL12" s="46"/>
      <c r="VM12" s="46"/>
      <c r="VN12" s="46"/>
      <c r="VO12" s="46"/>
      <c r="VP12" s="46"/>
      <c r="VQ12" s="46"/>
      <c r="VR12" s="46"/>
      <c r="VS12" s="46"/>
      <c r="VT12" s="46"/>
      <c r="VU12" s="46"/>
      <c r="VV12" s="46"/>
      <c r="VW12" s="46"/>
      <c r="VX12" s="46"/>
      <c r="VY12" s="46"/>
      <c r="VZ12" s="46"/>
      <c r="WA12" s="46"/>
      <c r="WB12" s="46"/>
      <c r="WC12" s="46"/>
      <c r="WD12" s="46"/>
      <c r="WE12" s="46"/>
      <c r="WF12" s="46"/>
      <c r="WG12" s="46"/>
      <c r="WH12" s="46"/>
      <c r="WI12" s="46"/>
      <c r="WJ12" s="46"/>
      <c r="WK12" s="46"/>
      <c r="WL12" s="46"/>
      <c r="WM12" s="46"/>
      <c r="WN12" s="46"/>
      <c r="WO12" s="46"/>
      <c r="WP12" s="46"/>
      <c r="WQ12" s="46"/>
      <c r="WR12" s="46"/>
      <c r="WS12" s="46"/>
      <c r="WT12" s="46"/>
      <c r="WU12" s="46"/>
      <c r="WV12" s="46"/>
      <c r="WW12" s="46"/>
      <c r="WX12" s="46"/>
      <c r="WY12" s="46"/>
      <c r="WZ12" s="46"/>
      <c r="XA12" s="46"/>
      <c r="XB12" s="46"/>
      <c r="XC12" s="46"/>
      <c r="XD12" s="46"/>
      <c r="XE12" s="46"/>
      <c r="XF12" s="46"/>
      <c r="XG12" s="46"/>
      <c r="XH12" s="46"/>
      <c r="XI12" s="46"/>
      <c r="XJ12" s="46"/>
      <c r="XK12" s="46"/>
      <c r="XL12" s="46"/>
      <c r="XM12" s="46"/>
      <c r="XN12" s="46"/>
      <c r="XO12" s="46"/>
      <c r="XP12" s="46"/>
      <c r="XQ12" s="46"/>
      <c r="XR12" s="46"/>
      <c r="XS12" s="46"/>
      <c r="XT12" s="46"/>
      <c r="XU12" s="46"/>
      <c r="XV12" s="46"/>
      <c r="XW12" s="46"/>
      <c r="XX12" s="46"/>
      <c r="XY12" s="46"/>
      <c r="XZ12" s="46"/>
      <c r="YA12" s="46"/>
      <c r="YB12" s="46"/>
      <c r="YC12" s="46"/>
      <c r="YD12" s="46"/>
      <c r="YE12" s="46"/>
      <c r="YF12" s="46"/>
      <c r="YG12" s="46"/>
      <c r="YH12" s="46"/>
      <c r="YI12" s="46"/>
      <c r="YJ12" s="46"/>
      <c r="YK12" s="46"/>
      <c r="YL12" s="46"/>
      <c r="YM12" s="46"/>
      <c r="YN12" s="46"/>
      <c r="YO12" s="46"/>
      <c r="YP12" s="46"/>
      <c r="YQ12" s="46"/>
      <c r="YR12" s="46"/>
      <c r="YS12" s="46"/>
      <c r="YT12" s="46"/>
      <c r="YU12" s="46"/>
      <c r="YV12" s="46"/>
      <c r="YW12" s="46"/>
      <c r="YX12" s="46"/>
      <c r="YY12" s="46"/>
      <c r="YZ12" s="46"/>
      <c r="ZA12" s="46"/>
      <c r="ZB12" s="46"/>
      <c r="ZC12" s="46"/>
      <c r="ZD12" s="46"/>
      <c r="ZE12" s="46"/>
      <c r="ZF12" s="46"/>
      <c r="ZG12" s="46"/>
      <c r="ZH12" s="46"/>
      <c r="ZI12" s="46"/>
      <c r="ZJ12" s="46"/>
      <c r="ZK12" s="46"/>
      <c r="ZL12" s="46"/>
      <c r="ZM12" s="46"/>
      <c r="ZN12" s="46"/>
      <c r="ZO12" s="46"/>
      <c r="ZP12" s="46"/>
      <c r="ZQ12" s="46"/>
      <c r="ZR12" s="46"/>
      <c r="ZS12" s="46"/>
      <c r="ZT12" s="46"/>
      <c r="ZU12" s="46"/>
      <c r="ZV12" s="46"/>
      <c r="ZW12" s="46"/>
      <c r="ZX12" s="46"/>
      <c r="ZY12" s="46"/>
      <c r="ZZ12" s="46"/>
      <c r="AAA12" s="46"/>
      <c r="AAB12" s="46"/>
      <c r="AAC12" s="46"/>
      <c r="AAD12" s="46"/>
      <c r="AAE12" s="46"/>
      <c r="AAF12" s="46"/>
      <c r="AAG12" s="46"/>
      <c r="AAH12" s="46"/>
      <c r="AAI12" s="46"/>
      <c r="AAJ12" s="46"/>
      <c r="AAK12" s="46"/>
      <c r="AAL12" s="46"/>
      <c r="AAM12" s="46"/>
      <c r="AAN12" s="46"/>
      <c r="AAO12" s="46"/>
      <c r="AAP12" s="46"/>
      <c r="AAQ12" s="46"/>
      <c r="AAR12" s="46"/>
      <c r="AAS12" s="46"/>
      <c r="AAT12" s="46"/>
      <c r="AAU12" s="46"/>
      <c r="AAV12" s="46"/>
      <c r="AAW12" s="46"/>
      <c r="AAX12" s="46"/>
      <c r="AAY12" s="46"/>
      <c r="AAZ12" s="46"/>
      <c r="ABA12" s="46"/>
      <c r="ABB12" s="46"/>
      <c r="ABC12" s="46"/>
      <c r="ABD12" s="46"/>
      <c r="ABE12" s="46"/>
      <c r="ABF12" s="46"/>
      <c r="ABG12" s="46"/>
      <c r="ABH12" s="46"/>
      <c r="ABI12" s="46"/>
      <c r="ABJ12" s="46"/>
      <c r="ABK12" s="46"/>
      <c r="ABL12" s="46"/>
      <c r="ABM12" s="46"/>
      <c r="ABN12" s="46"/>
      <c r="ABO12" s="46"/>
      <c r="ABP12" s="46"/>
      <c r="ABQ12" s="46"/>
      <c r="ABR12" s="46"/>
      <c r="ABS12" s="46"/>
      <c r="ABT12" s="46"/>
      <c r="ABU12" s="46"/>
      <c r="ABV12" s="46"/>
      <c r="ABW12" s="46"/>
      <c r="ABX12" s="46"/>
      <c r="ABY12" s="46"/>
      <c r="ABZ12" s="46"/>
      <c r="ACA12" s="46"/>
      <c r="ACB12" s="46"/>
      <c r="ACC12" s="46"/>
      <c r="ACD12" s="46"/>
      <c r="ACE12" s="46"/>
      <c r="ACF12" s="46"/>
      <c r="ACG12" s="46"/>
      <c r="ACH12" s="46"/>
      <c r="ACI12" s="46"/>
      <c r="ACJ12" s="46"/>
      <c r="ACK12" s="46"/>
      <c r="ACL12" s="46"/>
      <c r="ACM12" s="46"/>
      <c r="ACN12" s="46"/>
      <c r="ACO12" s="46"/>
      <c r="ACP12" s="46"/>
      <c r="ACQ12" s="46"/>
      <c r="ACR12" s="46"/>
      <c r="ACS12" s="46"/>
      <c r="ACT12" s="46"/>
      <c r="ACU12" s="46"/>
      <c r="ACV12" s="46"/>
      <c r="ACW12" s="46"/>
      <c r="ACX12" s="46"/>
      <c r="ACY12" s="46"/>
      <c r="ACZ12" s="46"/>
      <c r="ADA12" s="46"/>
      <c r="ADB12" s="46"/>
      <c r="ADC12" s="46"/>
      <c r="ADD12" s="46"/>
      <c r="ADE12" s="46"/>
      <c r="ADF12" s="46"/>
      <c r="ADG12" s="46"/>
      <c r="ADH12" s="46"/>
      <c r="ADI12" s="46"/>
      <c r="ADJ12" s="46"/>
      <c r="ADK12" s="46"/>
      <c r="ADL12" s="46"/>
      <c r="ADM12" s="46"/>
      <c r="ADN12" s="46"/>
      <c r="ADO12" s="46"/>
      <c r="ADP12" s="46"/>
      <c r="ADQ12" s="46"/>
      <c r="ADR12" s="46"/>
      <c r="ADS12" s="46"/>
      <c r="ADT12" s="46"/>
      <c r="ADU12" s="46"/>
      <c r="ADV12" s="46"/>
      <c r="ADW12" s="46"/>
      <c r="ADX12" s="46"/>
      <c r="ADY12" s="46"/>
      <c r="ADZ12" s="46"/>
      <c r="AEA12" s="46"/>
      <c r="AEB12" s="46"/>
      <c r="AEC12" s="46"/>
      <c r="AED12" s="46"/>
      <c r="AEE12" s="46"/>
      <c r="AEF12" s="46"/>
      <c r="AEG12" s="46"/>
      <c r="AEH12" s="46"/>
      <c r="AEI12" s="46"/>
      <c r="AEJ12" s="46"/>
      <c r="AEK12" s="46"/>
      <c r="AEL12" s="46"/>
      <c r="AEM12" s="46"/>
      <c r="AEN12" s="46"/>
      <c r="AEO12" s="46"/>
      <c r="AEP12" s="46"/>
      <c r="AEQ12" s="46"/>
      <c r="AER12" s="46"/>
      <c r="AES12" s="46"/>
      <c r="AET12" s="46"/>
      <c r="AEU12" s="46"/>
      <c r="AEV12" s="46"/>
      <c r="AEW12" s="46"/>
      <c r="AEX12" s="46"/>
      <c r="AEY12" s="46"/>
      <c r="AEZ12" s="46"/>
      <c r="AFA12" s="46"/>
      <c r="AFB12" s="46"/>
      <c r="AFC12" s="46"/>
      <c r="AFD12" s="46"/>
      <c r="AFE12" s="46"/>
      <c r="AFF12" s="46"/>
      <c r="AFG12" s="46"/>
      <c r="AFH12" s="46"/>
      <c r="AFI12" s="46"/>
      <c r="AFJ12" s="46"/>
      <c r="AFK12" s="46"/>
      <c r="AFL12" s="46"/>
      <c r="AFM12" s="46"/>
      <c r="AFN12" s="46"/>
      <c r="AFO12" s="46"/>
      <c r="AFP12" s="46"/>
      <c r="AFQ12" s="46"/>
      <c r="AFR12" s="46"/>
      <c r="AFS12" s="46"/>
      <c r="AFT12" s="46"/>
      <c r="AFU12" s="46"/>
      <c r="AFV12" s="46"/>
      <c r="AFW12" s="46"/>
      <c r="AFX12" s="46"/>
      <c r="AFY12" s="46"/>
      <c r="AFZ12" s="46"/>
      <c r="AGA12" s="46"/>
      <c r="AGB12" s="46"/>
      <c r="AGC12" s="46"/>
      <c r="AGD12" s="46"/>
      <c r="AGE12" s="46"/>
      <c r="AGF12" s="46"/>
      <c r="AGG12" s="46"/>
      <c r="AGH12" s="46"/>
      <c r="AGI12" s="46"/>
      <c r="AGJ12" s="46"/>
      <c r="AGK12" s="46"/>
      <c r="AGL12" s="46"/>
      <c r="AGM12" s="46"/>
      <c r="AGN12" s="46"/>
      <c r="AGO12" s="46"/>
      <c r="AGP12" s="46"/>
      <c r="AGQ12" s="46"/>
      <c r="AGR12" s="46"/>
      <c r="AGS12" s="46"/>
      <c r="AGT12" s="46"/>
      <c r="AGU12" s="46"/>
      <c r="AGV12" s="46"/>
      <c r="AGW12" s="46"/>
      <c r="AGX12" s="46"/>
      <c r="AGY12" s="46"/>
      <c r="AGZ12" s="46"/>
      <c r="AHA12" s="46"/>
      <c r="AHB12" s="46"/>
      <c r="AHC12" s="46"/>
      <c r="AHD12" s="46"/>
      <c r="AHE12" s="46"/>
      <c r="AHF12" s="46"/>
      <c r="AHG12" s="46"/>
      <c r="AHH12" s="46"/>
      <c r="AHI12" s="46"/>
      <c r="AHJ12" s="46"/>
      <c r="AHK12" s="46"/>
      <c r="AHL12" s="46"/>
      <c r="AHM12" s="46"/>
      <c r="AHN12" s="46"/>
      <c r="AHO12" s="46"/>
      <c r="AHP12" s="46"/>
      <c r="AHQ12" s="46"/>
      <c r="AHR12" s="46"/>
      <c r="AHS12" s="46"/>
      <c r="AHT12" s="46"/>
      <c r="AHU12" s="46"/>
      <c r="AHV12" s="46"/>
      <c r="AHW12" s="46"/>
      <c r="AHX12" s="46"/>
      <c r="AHY12" s="46"/>
      <c r="AHZ12" s="46"/>
      <c r="AIA12" s="46"/>
      <c r="AIB12" s="46"/>
      <c r="AIC12" s="46"/>
      <c r="AID12" s="46"/>
      <c r="AIE12" s="46"/>
      <c r="AIF12" s="46"/>
      <c r="AIG12" s="46"/>
      <c r="AIH12" s="46"/>
      <c r="AII12" s="46"/>
      <c r="AIJ12" s="46"/>
      <c r="AIK12" s="46"/>
      <c r="AIL12" s="46"/>
      <c r="AIM12" s="46"/>
      <c r="AIN12" s="46"/>
      <c r="AIO12" s="46"/>
      <c r="AIP12" s="46"/>
      <c r="AIQ12" s="46"/>
      <c r="AIR12" s="46"/>
      <c r="AIS12" s="46"/>
      <c r="AIT12" s="46"/>
      <c r="AIU12" s="46"/>
      <c r="AIV12" s="46"/>
      <c r="AIW12" s="46"/>
      <c r="AIX12" s="46"/>
      <c r="AIY12" s="46"/>
      <c r="AIZ12" s="46"/>
      <c r="AJA12" s="46"/>
      <c r="AJB12" s="46"/>
      <c r="AJC12" s="46"/>
      <c r="AJD12" s="46"/>
      <c r="AJE12" s="46"/>
      <c r="AJF12" s="46"/>
      <c r="AJG12" s="46"/>
      <c r="AJH12" s="46"/>
      <c r="AJI12" s="46"/>
      <c r="AJJ12" s="46"/>
      <c r="AJK12" s="46"/>
      <c r="AJL12" s="46"/>
      <c r="AJM12" s="46"/>
      <c r="AJN12" s="46"/>
      <c r="AJO12" s="46"/>
      <c r="AJP12" s="46"/>
      <c r="AJQ12" s="46"/>
      <c r="AJR12" s="46"/>
      <c r="AJS12" s="46"/>
      <c r="AJT12" s="46"/>
      <c r="AJU12" s="46"/>
      <c r="AJV12" s="46"/>
      <c r="AJW12" s="46"/>
      <c r="AJX12" s="46"/>
      <c r="AJY12" s="46"/>
      <c r="AJZ12" s="46"/>
      <c r="AKA12" s="46"/>
      <c r="AKB12" s="46"/>
      <c r="AKC12" s="46"/>
      <c r="AKD12" s="46"/>
      <c r="AKE12" s="46"/>
      <c r="AKF12" s="46"/>
      <c r="AKG12" s="46"/>
      <c r="AKH12" s="46"/>
      <c r="AKI12" s="46"/>
      <c r="AKJ12" s="46"/>
      <c r="AKK12" s="46"/>
      <c r="AKL12" s="46"/>
      <c r="AKM12" s="46"/>
      <c r="AKN12" s="46"/>
      <c r="AKO12" s="46"/>
      <c r="AKP12" s="46"/>
      <c r="AKQ12" s="46"/>
      <c r="AKR12" s="46"/>
      <c r="AKS12" s="46"/>
      <c r="AKT12" s="46"/>
      <c r="AKU12" s="46"/>
      <c r="AKV12" s="46"/>
      <c r="AKW12" s="46"/>
      <c r="AKX12" s="46"/>
      <c r="AKY12" s="46"/>
      <c r="AKZ12" s="46"/>
      <c r="ALA12" s="46"/>
      <c r="ALB12" s="46"/>
      <c r="ALC12" s="46"/>
      <c r="ALD12" s="46"/>
      <c r="ALE12" s="46"/>
      <c r="ALF12" s="46"/>
      <c r="ALG12" s="46"/>
      <c r="ALH12" s="46"/>
      <c r="ALI12" s="46"/>
      <c r="ALJ12" s="46"/>
      <c r="ALK12" s="46"/>
      <c r="ALL12" s="46"/>
      <c r="ALM12" s="46"/>
      <c r="ALN12" s="46"/>
      <c r="ALO12" s="46"/>
      <c r="ALP12" s="46"/>
      <c r="ALQ12" s="46"/>
      <c r="ALR12" s="46"/>
      <c r="ALS12" s="46"/>
      <c r="ALT12" s="46"/>
      <c r="ALU12" s="46"/>
      <c r="ALV12" s="46"/>
      <c r="ALW12" s="46"/>
      <c r="ALX12" s="49"/>
      <c r="ALY12" s="49"/>
      <c r="ALZ12" s="49"/>
      <c r="AMA12" s="49"/>
      <c r="AMB12" s="49"/>
      <c r="AMC12" s="49"/>
      <c r="AMD12" s="49"/>
      <c r="AME12" s="49"/>
      <c r="AMF12" s="49"/>
      <c r="AMG12" s="49"/>
      <c r="AMH12" s="49"/>
      <c r="AMI12" s="49"/>
      <c r="AMJ12" s="49"/>
    </row>
    <row r="13" spans="1:1024" s="50" customFormat="1" ht="18" customHeight="1" x14ac:dyDescent="0.25">
      <c r="A13" s="3"/>
      <c r="B13" s="62">
        <v>971</v>
      </c>
      <c r="C13" s="3">
        <f>IFERROR((VLOOKUP(B13,INSCRITOS!A:B,2,0)),"")</f>
        <v>107211</v>
      </c>
      <c r="D13" s="3" t="str">
        <f>IFERROR((VLOOKUP(B13,INSCRITOS!A:C,3,0)),"")</f>
        <v>6-7 anos</v>
      </c>
      <c r="E13" s="4" t="str">
        <f>IFERROR((VLOOKUP(B13,INSCRITOS!A:D,4,0)),"")</f>
        <v>Simone Amaral</v>
      </c>
      <c r="F13" s="3" t="str">
        <f>IFERROR((VLOOKUP(B13,INSCRITOS!A:F,6,0)),"")</f>
        <v>F</v>
      </c>
      <c r="G13" s="4" t="str">
        <f>IFERROR((VLOOKUP(B13,INSCRITOS!A:H,8,0)),"")</f>
        <v>REPSOL TRIATLO</v>
      </c>
      <c r="H13" s="19" t="s">
        <v>400</v>
      </c>
      <c r="I13" s="43">
        <v>100</v>
      </c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6"/>
      <c r="BE13" s="46"/>
      <c r="BF13" s="46"/>
      <c r="BG13" s="46"/>
      <c r="BH13" s="46"/>
      <c r="BI13" s="46"/>
      <c r="BJ13" s="46"/>
      <c r="BK13" s="46"/>
      <c r="BL13" s="46"/>
      <c r="BM13" s="46"/>
      <c r="BN13" s="46"/>
      <c r="BO13" s="46"/>
      <c r="BP13" s="46"/>
      <c r="BQ13" s="46"/>
      <c r="BR13" s="46"/>
      <c r="BS13" s="46"/>
      <c r="BT13" s="46"/>
      <c r="BU13" s="46"/>
      <c r="BV13" s="46"/>
      <c r="BW13" s="46"/>
      <c r="BX13" s="46"/>
      <c r="BY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6"/>
      <c r="GD13" s="46"/>
      <c r="GE13" s="46"/>
      <c r="GF13" s="46"/>
      <c r="GG13" s="46"/>
      <c r="GH13" s="46"/>
      <c r="GI13" s="46"/>
      <c r="GJ13" s="46"/>
      <c r="GK13" s="46"/>
      <c r="GL13" s="46"/>
      <c r="GM13" s="46"/>
      <c r="GN13" s="46"/>
      <c r="GO13" s="46"/>
      <c r="GP13" s="46"/>
      <c r="GQ13" s="46"/>
      <c r="GR13" s="46"/>
      <c r="GS13" s="46"/>
      <c r="GT13" s="46"/>
      <c r="GU13" s="46"/>
      <c r="GV13" s="46"/>
      <c r="GW13" s="46"/>
      <c r="GX13" s="46"/>
      <c r="GY13" s="46"/>
      <c r="GZ13" s="46"/>
      <c r="HA13" s="46"/>
      <c r="HB13" s="46"/>
      <c r="HC13" s="46"/>
      <c r="HD13" s="46"/>
      <c r="HE13" s="46"/>
      <c r="HF13" s="46"/>
      <c r="HG13" s="46"/>
      <c r="HH13" s="46"/>
      <c r="HI13" s="46"/>
      <c r="HJ13" s="46"/>
      <c r="HK13" s="46"/>
      <c r="HL13" s="46"/>
      <c r="HM13" s="46"/>
      <c r="HN13" s="46"/>
      <c r="HO13" s="46"/>
      <c r="HP13" s="46"/>
      <c r="HQ13" s="46"/>
      <c r="HR13" s="46"/>
      <c r="HS13" s="46"/>
      <c r="HT13" s="46"/>
      <c r="HU13" s="46"/>
      <c r="HV13" s="46"/>
      <c r="HW13" s="46"/>
      <c r="HX13" s="46"/>
      <c r="HY13" s="46"/>
      <c r="HZ13" s="46"/>
      <c r="IA13" s="46"/>
      <c r="IB13" s="46"/>
      <c r="IC13" s="46"/>
      <c r="ID13" s="46"/>
      <c r="IE13" s="46"/>
      <c r="IF13" s="46"/>
      <c r="IG13" s="46"/>
      <c r="IH13" s="46"/>
      <c r="II13" s="46"/>
      <c r="IJ13" s="46"/>
      <c r="IK13" s="46"/>
      <c r="IL13" s="46"/>
      <c r="IM13" s="46"/>
      <c r="IN13" s="46"/>
      <c r="IO13" s="46"/>
      <c r="IP13" s="46"/>
      <c r="IQ13" s="46"/>
      <c r="IR13" s="46"/>
      <c r="IS13" s="46"/>
      <c r="IT13" s="46"/>
      <c r="IU13" s="46"/>
      <c r="IV13" s="46"/>
      <c r="IW13" s="46"/>
      <c r="IX13" s="46"/>
      <c r="IY13" s="46"/>
      <c r="IZ13" s="46"/>
      <c r="JA13" s="46"/>
      <c r="JB13" s="46"/>
      <c r="JC13" s="46"/>
      <c r="JD13" s="46"/>
      <c r="JE13" s="46"/>
      <c r="JF13" s="46"/>
      <c r="JG13" s="46"/>
      <c r="JH13" s="46"/>
      <c r="JI13" s="46"/>
      <c r="JJ13" s="46"/>
      <c r="JK13" s="46"/>
      <c r="JL13" s="46"/>
      <c r="JM13" s="46"/>
      <c r="JN13" s="46"/>
      <c r="JO13" s="46"/>
      <c r="JP13" s="46"/>
      <c r="JQ13" s="46"/>
      <c r="JR13" s="46"/>
      <c r="JS13" s="46"/>
      <c r="JT13" s="46"/>
      <c r="JU13" s="46"/>
      <c r="JV13" s="46"/>
      <c r="JW13" s="46"/>
      <c r="JX13" s="46"/>
      <c r="JY13" s="46"/>
      <c r="JZ13" s="46"/>
      <c r="KA13" s="46"/>
      <c r="KB13" s="46"/>
      <c r="KC13" s="46"/>
      <c r="KD13" s="46"/>
      <c r="KE13" s="46"/>
      <c r="KF13" s="46"/>
      <c r="KG13" s="46"/>
      <c r="KH13" s="46"/>
      <c r="KI13" s="46"/>
      <c r="KJ13" s="46"/>
      <c r="KK13" s="46"/>
      <c r="KL13" s="46"/>
      <c r="KM13" s="46"/>
      <c r="KN13" s="46"/>
      <c r="KO13" s="46"/>
      <c r="KP13" s="46"/>
      <c r="KQ13" s="46"/>
      <c r="KR13" s="46"/>
      <c r="KS13" s="46"/>
      <c r="KT13" s="46"/>
      <c r="KU13" s="46"/>
      <c r="KV13" s="46"/>
      <c r="KW13" s="46"/>
      <c r="KX13" s="46"/>
      <c r="KY13" s="46"/>
      <c r="KZ13" s="46"/>
      <c r="LA13" s="46"/>
      <c r="LB13" s="46"/>
      <c r="LC13" s="46"/>
      <c r="LD13" s="46"/>
      <c r="LE13" s="46"/>
      <c r="LF13" s="46"/>
      <c r="LG13" s="46"/>
      <c r="LH13" s="46"/>
      <c r="LI13" s="46"/>
      <c r="LJ13" s="46"/>
      <c r="LK13" s="46"/>
      <c r="LL13" s="46"/>
      <c r="LM13" s="46"/>
      <c r="LN13" s="46"/>
      <c r="LO13" s="46"/>
      <c r="LP13" s="46"/>
      <c r="LQ13" s="46"/>
      <c r="LR13" s="46"/>
      <c r="LS13" s="46"/>
      <c r="LT13" s="46"/>
      <c r="LU13" s="46"/>
      <c r="LV13" s="46"/>
      <c r="LW13" s="46"/>
      <c r="LX13" s="46"/>
      <c r="LY13" s="46"/>
      <c r="LZ13" s="46"/>
      <c r="MA13" s="46"/>
      <c r="MB13" s="46"/>
      <c r="MC13" s="46"/>
      <c r="MD13" s="46"/>
      <c r="ME13" s="46"/>
      <c r="MF13" s="46"/>
      <c r="MG13" s="46"/>
      <c r="MH13" s="46"/>
      <c r="MI13" s="46"/>
      <c r="MJ13" s="46"/>
      <c r="MK13" s="46"/>
      <c r="ML13" s="46"/>
      <c r="MM13" s="46"/>
      <c r="MN13" s="46"/>
      <c r="MO13" s="46"/>
      <c r="MP13" s="46"/>
      <c r="MQ13" s="46"/>
      <c r="MR13" s="46"/>
      <c r="MS13" s="46"/>
      <c r="MT13" s="46"/>
      <c r="MU13" s="46"/>
      <c r="MV13" s="46"/>
      <c r="MW13" s="46"/>
      <c r="MX13" s="46"/>
      <c r="MY13" s="46"/>
      <c r="MZ13" s="46"/>
      <c r="NA13" s="46"/>
      <c r="NB13" s="46"/>
      <c r="NC13" s="46"/>
      <c r="ND13" s="46"/>
      <c r="NE13" s="46"/>
      <c r="NF13" s="46"/>
      <c r="NG13" s="46"/>
      <c r="NH13" s="46"/>
      <c r="NI13" s="46"/>
      <c r="NJ13" s="46"/>
      <c r="NK13" s="46"/>
      <c r="NL13" s="46"/>
      <c r="NM13" s="46"/>
      <c r="NN13" s="46"/>
      <c r="NO13" s="46"/>
      <c r="NP13" s="46"/>
      <c r="NQ13" s="46"/>
      <c r="NR13" s="46"/>
      <c r="NS13" s="46"/>
      <c r="NT13" s="46"/>
      <c r="NU13" s="46"/>
      <c r="NV13" s="46"/>
      <c r="NW13" s="46"/>
      <c r="NX13" s="46"/>
      <c r="NY13" s="46"/>
      <c r="NZ13" s="46"/>
      <c r="OA13" s="46"/>
      <c r="OB13" s="46"/>
      <c r="OC13" s="46"/>
      <c r="OD13" s="46"/>
      <c r="OE13" s="46"/>
      <c r="OF13" s="46"/>
      <c r="OG13" s="46"/>
      <c r="OH13" s="46"/>
      <c r="OI13" s="46"/>
      <c r="OJ13" s="46"/>
      <c r="OK13" s="46"/>
      <c r="OL13" s="46"/>
      <c r="OM13" s="46"/>
      <c r="ON13" s="46"/>
      <c r="OO13" s="46"/>
      <c r="OP13" s="46"/>
      <c r="OQ13" s="46"/>
      <c r="OR13" s="46"/>
      <c r="OS13" s="46"/>
      <c r="OT13" s="46"/>
      <c r="OU13" s="46"/>
      <c r="OV13" s="46"/>
      <c r="OW13" s="46"/>
      <c r="OX13" s="46"/>
      <c r="OY13" s="46"/>
      <c r="OZ13" s="46"/>
      <c r="PA13" s="46"/>
      <c r="PB13" s="46"/>
      <c r="PC13" s="46"/>
      <c r="PD13" s="46"/>
      <c r="PE13" s="46"/>
      <c r="PF13" s="46"/>
      <c r="PG13" s="46"/>
      <c r="PH13" s="46"/>
      <c r="PI13" s="46"/>
      <c r="PJ13" s="46"/>
      <c r="PK13" s="46"/>
      <c r="PL13" s="46"/>
      <c r="PM13" s="46"/>
      <c r="PN13" s="46"/>
      <c r="PO13" s="46"/>
      <c r="PP13" s="46"/>
      <c r="PQ13" s="46"/>
      <c r="PR13" s="46"/>
      <c r="PS13" s="46"/>
      <c r="PT13" s="46"/>
      <c r="PU13" s="46"/>
      <c r="PV13" s="46"/>
      <c r="PW13" s="46"/>
      <c r="PX13" s="46"/>
      <c r="PY13" s="46"/>
      <c r="PZ13" s="46"/>
      <c r="QA13" s="46"/>
      <c r="QB13" s="46"/>
      <c r="QC13" s="46"/>
      <c r="QD13" s="46"/>
      <c r="QE13" s="46"/>
      <c r="QF13" s="46"/>
      <c r="QG13" s="46"/>
      <c r="QH13" s="46"/>
      <c r="QI13" s="46"/>
      <c r="QJ13" s="46"/>
      <c r="QK13" s="46"/>
      <c r="QL13" s="46"/>
      <c r="QM13" s="46"/>
      <c r="QN13" s="46"/>
      <c r="QO13" s="46"/>
      <c r="QP13" s="46"/>
      <c r="QQ13" s="46"/>
      <c r="QR13" s="46"/>
      <c r="QS13" s="46"/>
      <c r="QT13" s="46"/>
      <c r="QU13" s="46"/>
      <c r="QV13" s="46"/>
      <c r="QW13" s="46"/>
      <c r="QX13" s="46"/>
      <c r="QY13" s="46"/>
      <c r="QZ13" s="46"/>
      <c r="RA13" s="46"/>
      <c r="RB13" s="46"/>
      <c r="RC13" s="46"/>
      <c r="RD13" s="46"/>
      <c r="RE13" s="46"/>
      <c r="RF13" s="46"/>
      <c r="RG13" s="46"/>
      <c r="RH13" s="46"/>
      <c r="RI13" s="46"/>
      <c r="RJ13" s="46"/>
      <c r="RK13" s="46"/>
      <c r="RL13" s="46"/>
      <c r="RM13" s="46"/>
      <c r="RN13" s="46"/>
      <c r="RO13" s="46"/>
      <c r="RP13" s="46"/>
      <c r="RQ13" s="46"/>
      <c r="RR13" s="46"/>
      <c r="RS13" s="46"/>
      <c r="RT13" s="46"/>
      <c r="RU13" s="46"/>
      <c r="RV13" s="46"/>
      <c r="RW13" s="46"/>
      <c r="RX13" s="46"/>
      <c r="RY13" s="46"/>
      <c r="RZ13" s="46"/>
      <c r="SA13" s="46"/>
      <c r="SB13" s="46"/>
      <c r="SC13" s="46"/>
      <c r="SD13" s="46"/>
      <c r="SE13" s="46"/>
      <c r="SF13" s="46"/>
      <c r="SG13" s="46"/>
      <c r="SH13" s="46"/>
      <c r="SI13" s="46"/>
      <c r="SJ13" s="46"/>
      <c r="SK13" s="46"/>
      <c r="SL13" s="46"/>
      <c r="SM13" s="46"/>
      <c r="SN13" s="46"/>
      <c r="SO13" s="46"/>
      <c r="SP13" s="46"/>
      <c r="SQ13" s="46"/>
      <c r="SR13" s="46"/>
      <c r="SS13" s="46"/>
      <c r="ST13" s="46"/>
      <c r="SU13" s="46"/>
      <c r="SV13" s="46"/>
      <c r="SW13" s="46"/>
      <c r="SX13" s="46"/>
      <c r="SY13" s="46"/>
      <c r="SZ13" s="46"/>
      <c r="TA13" s="46"/>
      <c r="TB13" s="46"/>
      <c r="TC13" s="46"/>
      <c r="TD13" s="46"/>
      <c r="TE13" s="46"/>
      <c r="TF13" s="46"/>
      <c r="TG13" s="46"/>
      <c r="TH13" s="46"/>
      <c r="TI13" s="46"/>
      <c r="TJ13" s="46"/>
      <c r="TK13" s="46"/>
      <c r="TL13" s="46"/>
      <c r="TM13" s="46"/>
      <c r="TN13" s="46"/>
      <c r="TO13" s="46"/>
      <c r="TP13" s="46"/>
      <c r="TQ13" s="46"/>
      <c r="TR13" s="46"/>
      <c r="TS13" s="46"/>
      <c r="TT13" s="46"/>
      <c r="TU13" s="46"/>
      <c r="TV13" s="46"/>
      <c r="TW13" s="46"/>
      <c r="TX13" s="46"/>
      <c r="TY13" s="46"/>
      <c r="TZ13" s="46"/>
      <c r="UA13" s="46"/>
      <c r="UB13" s="46"/>
      <c r="UC13" s="46"/>
      <c r="UD13" s="46"/>
      <c r="UE13" s="46"/>
      <c r="UF13" s="46"/>
      <c r="UG13" s="46"/>
      <c r="UH13" s="46"/>
      <c r="UI13" s="46"/>
      <c r="UJ13" s="46"/>
      <c r="UK13" s="46"/>
      <c r="UL13" s="46"/>
      <c r="UM13" s="46"/>
      <c r="UN13" s="46"/>
      <c r="UO13" s="46"/>
      <c r="UP13" s="46"/>
      <c r="UQ13" s="46"/>
      <c r="UR13" s="46"/>
      <c r="US13" s="46"/>
      <c r="UT13" s="46"/>
      <c r="UU13" s="46"/>
      <c r="UV13" s="46"/>
      <c r="UW13" s="46"/>
      <c r="UX13" s="46"/>
      <c r="UY13" s="46"/>
      <c r="UZ13" s="46"/>
      <c r="VA13" s="46"/>
      <c r="VB13" s="46"/>
      <c r="VC13" s="46"/>
      <c r="VD13" s="46"/>
      <c r="VE13" s="46"/>
      <c r="VF13" s="46"/>
      <c r="VG13" s="46"/>
      <c r="VH13" s="46"/>
      <c r="VI13" s="46"/>
      <c r="VJ13" s="46"/>
      <c r="VK13" s="46"/>
      <c r="VL13" s="46"/>
      <c r="VM13" s="46"/>
      <c r="VN13" s="46"/>
      <c r="VO13" s="46"/>
      <c r="VP13" s="46"/>
      <c r="VQ13" s="46"/>
      <c r="VR13" s="46"/>
      <c r="VS13" s="46"/>
      <c r="VT13" s="46"/>
      <c r="VU13" s="46"/>
      <c r="VV13" s="46"/>
      <c r="VW13" s="46"/>
      <c r="VX13" s="46"/>
      <c r="VY13" s="46"/>
      <c r="VZ13" s="46"/>
      <c r="WA13" s="46"/>
      <c r="WB13" s="46"/>
      <c r="WC13" s="46"/>
      <c r="WD13" s="46"/>
      <c r="WE13" s="46"/>
      <c r="WF13" s="46"/>
      <c r="WG13" s="46"/>
      <c r="WH13" s="46"/>
      <c r="WI13" s="46"/>
      <c r="WJ13" s="46"/>
      <c r="WK13" s="46"/>
      <c r="WL13" s="46"/>
      <c r="WM13" s="46"/>
      <c r="WN13" s="46"/>
      <c r="WO13" s="46"/>
      <c r="WP13" s="46"/>
      <c r="WQ13" s="46"/>
      <c r="WR13" s="46"/>
      <c r="WS13" s="46"/>
      <c r="WT13" s="46"/>
      <c r="WU13" s="46"/>
      <c r="WV13" s="46"/>
      <c r="WW13" s="46"/>
      <c r="WX13" s="46"/>
      <c r="WY13" s="46"/>
      <c r="WZ13" s="46"/>
      <c r="XA13" s="46"/>
      <c r="XB13" s="46"/>
      <c r="XC13" s="46"/>
      <c r="XD13" s="46"/>
      <c r="XE13" s="46"/>
      <c r="XF13" s="46"/>
      <c r="XG13" s="46"/>
      <c r="XH13" s="46"/>
      <c r="XI13" s="46"/>
      <c r="XJ13" s="46"/>
      <c r="XK13" s="46"/>
      <c r="XL13" s="46"/>
      <c r="XM13" s="46"/>
      <c r="XN13" s="46"/>
      <c r="XO13" s="46"/>
      <c r="XP13" s="46"/>
      <c r="XQ13" s="46"/>
      <c r="XR13" s="46"/>
      <c r="XS13" s="46"/>
      <c r="XT13" s="46"/>
      <c r="XU13" s="46"/>
      <c r="XV13" s="46"/>
      <c r="XW13" s="46"/>
      <c r="XX13" s="46"/>
      <c r="XY13" s="46"/>
      <c r="XZ13" s="46"/>
      <c r="YA13" s="46"/>
      <c r="YB13" s="46"/>
      <c r="YC13" s="46"/>
      <c r="YD13" s="46"/>
      <c r="YE13" s="46"/>
      <c r="YF13" s="46"/>
      <c r="YG13" s="46"/>
      <c r="YH13" s="46"/>
      <c r="YI13" s="46"/>
      <c r="YJ13" s="46"/>
      <c r="YK13" s="46"/>
      <c r="YL13" s="46"/>
      <c r="YM13" s="46"/>
      <c r="YN13" s="46"/>
      <c r="YO13" s="46"/>
      <c r="YP13" s="46"/>
      <c r="YQ13" s="46"/>
      <c r="YR13" s="46"/>
      <c r="YS13" s="46"/>
      <c r="YT13" s="46"/>
      <c r="YU13" s="46"/>
      <c r="YV13" s="46"/>
      <c r="YW13" s="46"/>
      <c r="YX13" s="46"/>
      <c r="YY13" s="46"/>
      <c r="YZ13" s="46"/>
      <c r="ZA13" s="46"/>
      <c r="ZB13" s="46"/>
      <c r="ZC13" s="46"/>
      <c r="ZD13" s="46"/>
      <c r="ZE13" s="46"/>
      <c r="ZF13" s="46"/>
      <c r="ZG13" s="46"/>
      <c r="ZH13" s="46"/>
      <c r="ZI13" s="46"/>
      <c r="ZJ13" s="46"/>
      <c r="ZK13" s="46"/>
      <c r="ZL13" s="46"/>
      <c r="ZM13" s="46"/>
      <c r="ZN13" s="46"/>
      <c r="ZO13" s="46"/>
      <c r="ZP13" s="46"/>
      <c r="ZQ13" s="46"/>
      <c r="ZR13" s="46"/>
      <c r="ZS13" s="46"/>
      <c r="ZT13" s="46"/>
      <c r="ZU13" s="46"/>
      <c r="ZV13" s="46"/>
      <c r="ZW13" s="46"/>
      <c r="ZX13" s="46"/>
      <c r="ZY13" s="46"/>
      <c r="ZZ13" s="46"/>
      <c r="AAA13" s="46"/>
      <c r="AAB13" s="46"/>
      <c r="AAC13" s="46"/>
      <c r="AAD13" s="46"/>
      <c r="AAE13" s="46"/>
      <c r="AAF13" s="46"/>
      <c r="AAG13" s="46"/>
      <c r="AAH13" s="46"/>
      <c r="AAI13" s="46"/>
      <c r="AAJ13" s="46"/>
      <c r="AAK13" s="46"/>
      <c r="AAL13" s="46"/>
      <c r="AAM13" s="46"/>
      <c r="AAN13" s="46"/>
      <c r="AAO13" s="46"/>
      <c r="AAP13" s="46"/>
      <c r="AAQ13" s="46"/>
      <c r="AAR13" s="46"/>
      <c r="AAS13" s="46"/>
      <c r="AAT13" s="46"/>
      <c r="AAU13" s="46"/>
      <c r="AAV13" s="46"/>
      <c r="AAW13" s="46"/>
      <c r="AAX13" s="46"/>
      <c r="AAY13" s="46"/>
      <c r="AAZ13" s="46"/>
      <c r="ABA13" s="46"/>
      <c r="ABB13" s="46"/>
      <c r="ABC13" s="46"/>
      <c r="ABD13" s="46"/>
      <c r="ABE13" s="46"/>
      <c r="ABF13" s="46"/>
      <c r="ABG13" s="46"/>
      <c r="ABH13" s="46"/>
      <c r="ABI13" s="46"/>
      <c r="ABJ13" s="46"/>
      <c r="ABK13" s="46"/>
      <c r="ABL13" s="46"/>
      <c r="ABM13" s="46"/>
      <c r="ABN13" s="46"/>
      <c r="ABO13" s="46"/>
      <c r="ABP13" s="46"/>
      <c r="ABQ13" s="46"/>
      <c r="ABR13" s="46"/>
      <c r="ABS13" s="46"/>
      <c r="ABT13" s="46"/>
      <c r="ABU13" s="46"/>
      <c r="ABV13" s="46"/>
      <c r="ABW13" s="46"/>
      <c r="ABX13" s="46"/>
      <c r="ABY13" s="46"/>
      <c r="ABZ13" s="46"/>
      <c r="ACA13" s="46"/>
      <c r="ACB13" s="46"/>
      <c r="ACC13" s="46"/>
      <c r="ACD13" s="46"/>
      <c r="ACE13" s="46"/>
      <c r="ACF13" s="46"/>
      <c r="ACG13" s="46"/>
      <c r="ACH13" s="46"/>
      <c r="ACI13" s="46"/>
      <c r="ACJ13" s="46"/>
      <c r="ACK13" s="46"/>
      <c r="ACL13" s="46"/>
      <c r="ACM13" s="46"/>
      <c r="ACN13" s="46"/>
      <c r="ACO13" s="46"/>
      <c r="ACP13" s="46"/>
      <c r="ACQ13" s="46"/>
      <c r="ACR13" s="46"/>
      <c r="ACS13" s="46"/>
      <c r="ACT13" s="46"/>
      <c r="ACU13" s="46"/>
      <c r="ACV13" s="46"/>
      <c r="ACW13" s="46"/>
      <c r="ACX13" s="46"/>
      <c r="ACY13" s="46"/>
      <c r="ACZ13" s="46"/>
      <c r="ADA13" s="46"/>
      <c r="ADB13" s="46"/>
      <c r="ADC13" s="46"/>
      <c r="ADD13" s="46"/>
      <c r="ADE13" s="46"/>
      <c r="ADF13" s="46"/>
      <c r="ADG13" s="46"/>
      <c r="ADH13" s="46"/>
      <c r="ADI13" s="46"/>
      <c r="ADJ13" s="46"/>
      <c r="ADK13" s="46"/>
      <c r="ADL13" s="46"/>
      <c r="ADM13" s="46"/>
      <c r="ADN13" s="46"/>
      <c r="ADO13" s="46"/>
      <c r="ADP13" s="46"/>
      <c r="ADQ13" s="46"/>
      <c r="ADR13" s="46"/>
      <c r="ADS13" s="46"/>
      <c r="ADT13" s="46"/>
      <c r="ADU13" s="46"/>
      <c r="ADV13" s="46"/>
      <c r="ADW13" s="46"/>
      <c r="ADX13" s="46"/>
      <c r="ADY13" s="46"/>
      <c r="ADZ13" s="46"/>
      <c r="AEA13" s="46"/>
      <c r="AEB13" s="46"/>
      <c r="AEC13" s="46"/>
      <c r="AED13" s="46"/>
      <c r="AEE13" s="46"/>
      <c r="AEF13" s="46"/>
      <c r="AEG13" s="46"/>
      <c r="AEH13" s="46"/>
      <c r="AEI13" s="46"/>
      <c r="AEJ13" s="46"/>
      <c r="AEK13" s="46"/>
      <c r="AEL13" s="46"/>
      <c r="AEM13" s="46"/>
      <c r="AEN13" s="46"/>
      <c r="AEO13" s="46"/>
      <c r="AEP13" s="46"/>
      <c r="AEQ13" s="46"/>
      <c r="AER13" s="46"/>
      <c r="AES13" s="46"/>
      <c r="AET13" s="46"/>
      <c r="AEU13" s="46"/>
      <c r="AEV13" s="46"/>
      <c r="AEW13" s="46"/>
      <c r="AEX13" s="46"/>
      <c r="AEY13" s="46"/>
      <c r="AEZ13" s="46"/>
      <c r="AFA13" s="46"/>
      <c r="AFB13" s="46"/>
      <c r="AFC13" s="46"/>
      <c r="AFD13" s="46"/>
      <c r="AFE13" s="46"/>
      <c r="AFF13" s="46"/>
      <c r="AFG13" s="46"/>
      <c r="AFH13" s="46"/>
      <c r="AFI13" s="46"/>
      <c r="AFJ13" s="46"/>
      <c r="AFK13" s="46"/>
      <c r="AFL13" s="46"/>
      <c r="AFM13" s="46"/>
      <c r="AFN13" s="46"/>
      <c r="AFO13" s="46"/>
      <c r="AFP13" s="46"/>
      <c r="AFQ13" s="46"/>
      <c r="AFR13" s="46"/>
      <c r="AFS13" s="46"/>
      <c r="AFT13" s="46"/>
      <c r="AFU13" s="46"/>
      <c r="AFV13" s="46"/>
      <c r="AFW13" s="46"/>
      <c r="AFX13" s="46"/>
      <c r="AFY13" s="46"/>
      <c r="AFZ13" s="46"/>
      <c r="AGA13" s="46"/>
      <c r="AGB13" s="46"/>
      <c r="AGC13" s="46"/>
      <c r="AGD13" s="46"/>
      <c r="AGE13" s="46"/>
      <c r="AGF13" s="46"/>
      <c r="AGG13" s="46"/>
      <c r="AGH13" s="46"/>
      <c r="AGI13" s="46"/>
      <c r="AGJ13" s="46"/>
      <c r="AGK13" s="46"/>
      <c r="AGL13" s="46"/>
      <c r="AGM13" s="46"/>
      <c r="AGN13" s="46"/>
      <c r="AGO13" s="46"/>
      <c r="AGP13" s="46"/>
      <c r="AGQ13" s="46"/>
      <c r="AGR13" s="46"/>
      <c r="AGS13" s="46"/>
      <c r="AGT13" s="46"/>
      <c r="AGU13" s="46"/>
      <c r="AGV13" s="46"/>
      <c r="AGW13" s="46"/>
      <c r="AGX13" s="46"/>
      <c r="AGY13" s="46"/>
      <c r="AGZ13" s="46"/>
      <c r="AHA13" s="46"/>
      <c r="AHB13" s="46"/>
      <c r="AHC13" s="46"/>
      <c r="AHD13" s="46"/>
      <c r="AHE13" s="46"/>
      <c r="AHF13" s="46"/>
      <c r="AHG13" s="46"/>
      <c r="AHH13" s="46"/>
      <c r="AHI13" s="46"/>
      <c r="AHJ13" s="46"/>
      <c r="AHK13" s="46"/>
      <c r="AHL13" s="46"/>
      <c r="AHM13" s="46"/>
      <c r="AHN13" s="46"/>
      <c r="AHO13" s="46"/>
      <c r="AHP13" s="46"/>
      <c r="AHQ13" s="46"/>
      <c r="AHR13" s="46"/>
      <c r="AHS13" s="46"/>
      <c r="AHT13" s="46"/>
      <c r="AHU13" s="46"/>
      <c r="AHV13" s="46"/>
      <c r="AHW13" s="46"/>
      <c r="AHX13" s="46"/>
      <c r="AHY13" s="46"/>
      <c r="AHZ13" s="46"/>
      <c r="AIA13" s="46"/>
      <c r="AIB13" s="46"/>
      <c r="AIC13" s="46"/>
      <c r="AID13" s="46"/>
      <c r="AIE13" s="46"/>
      <c r="AIF13" s="46"/>
      <c r="AIG13" s="46"/>
      <c r="AIH13" s="46"/>
      <c r="AII13" s="46"/>
      <c r="AIJ13" s="46"/>
      <c r="AIK13" s="46"/>
      <c r="AIL13" s="46"/>
      <c r="AIM13" s="46"/>
      <c r="AIN13" s="46"/>
      <c r="AIO13" s="46"/>
      <c r="AIP13" s="46"/>
      <c r="AIQ13" s="46"/>
      <c r="AIR13" s="46"/>
      <c r="AIS13" s="46"/>
      <c r="AIT13" s="46"/>
      <c r="AIU13" s="46"/>
      <c r="AIV13" s="46"/>
      <c r="AIW13" s="46"/>
      <c r="AIX13" s="46"/>
      <c r="AIY13" s="46"/>
      <c r="AIZ13" s="46"/>
      <c r="AJA13" s="46"/>
      <c r="AJB13" s="46"/>
      <c r="AJC13" s="46"/>
      <c r="AJD13" s="46"/>
      <c r="AJE13" s="46"/>
      <c r="AJF13" s="46"/>
      <c r="AJG13" s="46"/>
      <c r="AJH13" s="46"/>
      <c r="AJI13" s="46"/>
      <c r="AJJ13" s="46"/>
      <c r="AJK13" s="46"/>
      <c r="AJL13" s="46"/>
      <c r="AJM13" s="46"/>
      <c r="AJN13" s="46"/>
      <c r="AJO13" s="46"/>
      <c r="AJP13" s="46"/>
      <c r="AJQ13" s="46"/>
      <c r="AJR13" s="46"/>
      <c r="AJS13" s="46"/>
      <c r="AJT13" s="46"/>
      <c r="AJU13" s="46"/>
      <c r="AJV13" s="46"/>
      <c r="AJW13" s="46"/>
      <c r="AJX13" s="46"/>
      <c r="AJY13" s="46"/>
      <c r="AJZ13" s="46"/>
      <c r="AKA13" s="46"/>
      <c r="AKB13" s="46"/>
      <c r="AKC13" s="46"/>
      <c r="AKD13" s="46"/>
      <c r="AKE13" s="46"/>
      <c r="AKF13" s="46"/>
      <c r="AKG13" s="46"/>
      <c r="AKH13" s="46"/>
      <c r="AKI13" s="46"/>
      <c r="AKJ13" s="46"/>
      <c r="AKK13" s="46"/>
      <c r="AKL13" s="46"/>
      <c r="AKM13" s="46"/>
      <c r="AKN13" s="46"/>
      <c r="AKO13" s="46"/>
      <c r="AKP13" s="46"/>
      <c r="AKQ13" s="46"/>
      <c r="AKR13" s="46"/>
      <c r="AKS13" s="46"/>
      <c r="AKT13" s="46"/>
      <c r="AKU13" s="46"/>
      <c r="AKV13" s="46"/>
      <c r="AKW13" s="46"/>
      <c r="AKX13" s="46"/>
      <c r="AKY13" s="46"/>
      <c r="AKZ13" s="46"/>
      <c r="ALA13" s="46"/>
      <c r="ALB13" s="46"/>
      <c r="ALC13" s="46"/>
      <c r="ALD13" s="46"/>
      <c r="ALE13" s="46"/>
      <c r="ALF13" s="46"/>
      <c r="ALG13" s="46"/>
      <c r="ALH13" s="46"/>
      <c r="ALI13" s="46"/>
      <c r="ALJ13" s="46"/>
      <c r="ALK13" s="46"/>
      <c r="ALL13" s="46"/>
      <c r="ALM13" s="46"/>
      <c r="ALN13" s="46"/>
      <c r="ALO13" s="46"/>
      <c r="ALP13" s="46"/>
      <c r="ALQ13" s="46"/>
      <c r="ALR13" s="46"/>
      <c r="ALS13" s="46"/>
      <c r="ALT13" s="46"/>
      <c r="ALU13" s="46"/>
      <c r="ALV13" s="46"/>
      <c r="ALW13" s="46"/>
      <c r="ALX13" s="49"/>
      <c r="ALY13" s="49"/>
      <c r="ALZ13" s="49"/>
      <c r="AMA13" s="49"/>
      <c r="AMB13" s="49"/>
      <c r="AMC13" s="49"/>
      <c r="AMD13" s="49"/>
      <c r="AME13" s="49"/>
      <c r="AMF13" s="49"/>
      <c r="AMG13" s="49"/>
      <c r="AMH13" s="49"/>
      <c r="AMI13" s="49"/>
      <c r="AMJ13" s="49"/>
    </row>
    <row r="14" spans="1:1024" s="50" customFormat="1" ht="18" customHeight="1" x14ac:dyDescent="0.25">
      <c r="A14" s="3"/>
      <c r="B14" s="56">
        <v>1110</v>
      </c>
      <c r="C14" s="3">
        <f>IFERROR((VLOOKUP(B14,INSCRITOS!A:B,2,0)),"")</f>
        <v>107243</v>
      </c>
      <c r="D14" s="3" t="str">
        <f>IFERROR((VLOOKUP(B14,INSCRITOS!A:C,3,0)),"")</f>
        <v>6-7 anos</v>
      </c>
      <c r="E14" s="4" t="str">
        <f>IFERROR((VLOOKUP(B14,INSCRITOS!A:D,4,0)),"")</f>
        <v>Tomas Martins</v>
      </c>
      <c r="F14" s="3" t="str">
        <f>IFERROR((VLOOKUP(B14,INSCRITOS!A:F,6,0)),"")</f>
        <v>M</v>
      </c>
      <c r="G14" s="4" t="str">
        <f>IFERROR((VLOOKUP(B14,INSCRITOS!A:H,8,0)),"")</f>
        <v>Associação Naval Amorense</v>
      </c>
      <c r="H14" s="19" t="s">
        <v>402</v>
      </c>
      <c r="I14" s="43">
        <v>100</v>
      </c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46"/>
      <c r="AU14" s="46"/>
      <c r="AV14" s="46"/>
      <c r="AW14" s="46"/>
      <c r="AX14" s="46"/>
      <c r="AY14" s="46"/>
      <c r="AZ14" s="46"/>
      <c r="BA14" s="46"/>
      <c r="BB14" s="46"/>
      <c r="BC14" s="46"/>
      <c r="BD14" s="46"/>
      <c r="BE14" s="46"/>
      <c r="BF14" s="46"/>
      <c r="BG14" s="46"/>
      <c r="BH14" s="46"/>
      <c r="BI14" s="46"/>
      <c r="BJ14" s="46"/>
      <c r="BK14" s="46"/>
      <c r="BL14" s="46"/>
      <c r="BM14" s="46"/>
      <c r="BN14" s="46"/>
      <c r="BO14" s="46"/>
      <c r="BP14" s="46"/>
      <c r="BQ14" s="46"/>
      <c r="BR14" s="46"/>
      <c r="BS14" s="46"/>
      <c r="BT14" s="46"/>
      <c r="BU14" s="46"/>
      <c r="BV14" s="46"/>
      <c r="BW14" s="46"/>
      <c r="BX14" s="46"/>
      <c r="BY14" s="46"/>
      <c r="BZ14" s="46"/>
      <c r="CA14" s="46"/>
      <c r="CB14" s="46"/>
      <c r="CC14" s="46"/>
      <c r="CD14" s="46"/>
      <c r="CE14" s="46"/>
      <c r="CF14" s="46"/>
      <c r="CG14" s="46"/>
      <c r="CH14" s="46"/>
      <c r="CI14" s="46"/>
      <c r="CJ14" s="46"/>
      <c r="CK14" s="46"/>
      <c r="CL14" s="46"/>
      <c r="CM14" s="46"/>
      <c r="CN14" s="46"/>
      <c r="CO14" s="46"/>
      <c r="CP14" s="46"/>
      <c r="CQ14" s="46"/>
      <c r="CR14" s="46"/>
      <c r="CS14" s="46"/>
      <c r="CT14" s="46"/>
      <c r="CU14" s="46"/>
      <c r="CV14" s="46"/>
      <c r="CW14" s="46"/>
      <c r="CX14" s="46"/>
      <c r="CY14" s="46"/>
      <c r="CZ14" s="46"/>
      <c r="DA14" s="46"/>
      <c r="DB14" s="46"/>
      <c r="DC14" s="46"/>
      <c r="DD14" s="46"/>
      <c r="DE14" s="46"/>
      <c r="DF14" s="46"/>
      <c r="DG14" s="46"/>
      <c r="DH14" s="46"/>
      <c r="DI14" s="46"/>
      <c r="DJ14" s="46"/>
      <c r="DK14" s="46"/>
      <c r="DL14" s="46"/>
      <c r="DM14" s="46"/>
      <c r="DN14" s="46"/>
      <c r="DO14" s="46"/>
      <c r="DP14" s="46"/>
      <c r="DQ14" s="46"/>
      <c r="DR14" s="46"/>
      <c r="DS14" s="46"/>
      <c r="DT14" s="46"/>
      <c r="DU14" s="46"/>
      <c r="DV14" s="46"/>
      <c r="DW14" s="46"/>
      <c r="DX14" s="46"/>
      <c r="DY14" s="46"/>
      <c r="DZ14" s="46"/>
      <c r="EA14" s="46"/>
      <c r="EB14" s="46"/>
      <c r="EC14" s="46"/>
      <c r="ED14" s="46"/>
      <c r="EE14" s="46"/>
      <c r="EF14" s="46"/>
      <c r="EG14" s="46"/>
      <c r="EH14" s="46"/>
      <c r="EI14" s="46"/>
      <c r="EJ14" s="46"/>
      <c r="EK14" s="46"/>
      <c r="EL14" s="46"/>
      <c r="EM14" s="46"/>
      <c r="EN14" s="46"/>
      <c r="EO14" s="46"/>
      <c r="EP14" s="46"/>
      <c r="EQ14" s="46"/>
      <c r="ER14" s="46"/>
      <c r="ES14" s="46"/>
      <c r="ET14" s="4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  <c r="GA14" s="46"/>
      <c r="GB14" s="46"/>
      <c r="GC14" s="46"/>
      <c r="GD14" s="46"/>
      <c r="GE14" s="46"/>
      <c r="GF14" s="46"/>
      <c r="GG14" s="46"/>
      <c r="GH14" s="46"/>
      <c r="GI14" s="46"/>
      <c r="GJ14" s="46"/>
      <c r="GK14" s="46"/>
      <c r="GL14" s="46"/>
      <c r="GM14" s="46"/>
      <c r="GN14" s="46"/>
      <c r="GO14" s="46"/>
      <c r="GP14" s="46"/>
      <c r="GQ14" s="46"/>
      <c r="GR14" s="46"/>
      <c r="GS14" s="46"/>
      <c r="GT14" s="46"/>
      <c r="GU14" s="46"/>
      <c r="GV14" s="46"/>
      <c r="GW14" s="46"/>
      <c r="GX14" s="46"/>
      <c r="GY14" s="46"/>
      <c r="GZ14" s="46"/>
      <c r="HA14" s="46"/>
      <c r="HB14" s="46"/>
      <c r="HC14" s="46"/>
      <c r="HD14" s="46"/>
      <c r="HE14" s="46"/>
      <c r="HF14" s="46"/>
      <c r="HG14" s="46"/>
      <c r="HH14" s="46"/>
      <c r="HI14" s="46"/>
      <c r="HJ14" s="46"/>
      <c r="HK14" s="46"/>
      <c r="HL14" s="46"/>
      <c r="HM14" s="46"/>
      <c r="HN14" s="46"/>
      <c r="HO14" s="46"/>
      <c r="HP14" s="46"/>
      <c r="HQ14" s="46"/>
      <c r="HR14" s="46"/>
      <c r="HS14" s="46"/>
      <c r="HT14" s="46"/>
      <c r="HU14" s="46"/>
      <c r="HV14" s="46"/>
      <c r="HW14" s="46"/>
      <c r="HX14" s="46"/>
      <c r="HY14" s="46"/>
      <c r="HZ14" s="46"/>
      <c r="IA14" s="46"/>
      <c r="IB14" s="46"/>
      <c r="IC14" s="46"/>
      <c r="ID14" s="46"/>
      <c r="IE14" s="46"/>
      <c r="IF14" s="46"/>
      <c r="IG14" s="46"/>
      <c r="IH14" s="46"/>
      <c r="II14" s="46"/>
      <c r="IJ14" s="46"/>
      <c r="IK14" s="46"/>
      <c r="IL14" s="46"/>
      <c r="IM14" s="46"/>
      <c r="IN14" s="46"/>
      <c r="IO14" s="46"/>
      <c r="IP14" s="46"/>
      <c r="IQ14" s="46"/>
      <c r="IR14" s="46"/>
      <c r="IS14" s="46"/>
      <c r="IT14" s="46"/>
      <c r="IU14" s="46"/>
      <c r="IV14" s="46"/>
      <c r="IW14" s="46"/>
      <c r="IX14" s="46"/>
      <c r="IY14" s="46"/>
      <c r="IZ14" s="46"/>
      <c r="JA14" s="46"/>
      <c r="JB14" s="46"/>
      <c r="JC14" s="46"/>
      <c r="JD14" s="46"/>
      <c r="JE14" s="46"/>
      <c r="JF14" s="46"/>
      <c r="JG14" s="46"/>
      <c r="JH14" s="46"/>
      <c r="JI14" s="46"/>
      <c r="JJ14" s="46"/>
      <c r="JK14" s="46"/>
      <c r="JL14" s="46"/>
      <c r="JM14" s="46"/>
      <c r="JN14" s="46"/>
      <c r="JO14" s="46"/>
      <c r="JP14" s="46"/>
      <c r="JQ14" s="46"/>
      <c r="JR14" s="46"/>
      <c r="JS14" s="46"/>
      <c r="JT14" s="46"/>
      <c r="JU14" s="46"/>
      <c r="JV14" s="46"/>
      <c r="JW14" s="46"/>
      <c r="JX14" s="46"/>
      <c r="JY14" s="46"/>
      <c r="JZ14" s="46"/>
      <c r="KA14" s="46"/>
      <c r="KB14" s="46"/>
      <c r="KC14" s="46"/>
      <c r="KD14" s="46"/>
      <c r="KE14" s="46"/>
      <c r="KF14" s="46"/>
      <c r="KG14" s="46"/>
      <c r="KH14" s="46"/>
      <c r="KI14" s="46"/>
      <c r="KJ14" s="46"/>
      <c r="KK14" s="46"/>
      <c r="KL14" s="46"/>
      <c r="KM14" s="46"/>
      <c r="KN14" s="46"/>
      <c r="KO14" s="46"/>
      <c r="KP14" s="46"/>
      <c r="KQ14" s="46"/>
      <c r="KR14" s="46"/>
      <c r="KS14" s="46"/>
      <c r="KT14" s="46"/>
      <c r="KU14" s="46"/>
      <c r="KV14" s="46"/>
      <c r="KW14" s="46"/>
      <c r="KX14" s="46"/>
      <c r="KY14" s="46"/>
      <c r="KZ14" s="46"/>
      <c r="LA14" s="46"/>
      <c r="LB14" s="46"/>
      <c r="LC14" s="46"/>
      <c r="LD14" s="46"/>
      <c r="LE14" s="46"/>
      <c r="LF14" s="46"/>
      <c r="LG14" s="46"/>
      <c r="LH14" s="46"/>
      <c r="LI14" s="46"/>
      <c r="LJ14" s="46"/>
      <c r="LK14" s="46"/>
      <c r="LL14" s="46"/>
      <c r="LM14" s="46"/>
      <c r="LN14" s="46"/>
      <c r="LO14" s="46"/>
      <c r="LP14" s="46"/>
      <c r="LQ14" s="46"/>
      <c r="LR14" s="46"/>
      <c r="LS14" s="46"/>
      <c r="LT14" s="46"/>
      <c r="LU14" s="46"/>
      <c r="LV14" s="46"/>
      <c r="LW14" s="46"/>
      <c r="LX14" s="46"/>
      <c r="LY14" s="46"/>
      <c r="LZ14" s="46"/>
      <c r="MA14" s="46"/>
      <c r="MB14" s="46"/>
      <c r="MC14" s="46"/>
      <c r="MD14" s="46"/>
      <c r="ME14" s="46"/>
      <c r="MF14" s="46"/>
      <c r="MG14" s="46"/>
      <c r="MH14" s="46"/>
      <c r="MI14" s="46"/>
      <c r="MJ14" s="46"/>
      <c r="MK14" s="46"/>
      <c r="ML14" s="46"/>
      <c r="MM14" s="46"/>
      <c r="MN14" s="46"/>
      <c r="MO14" s="46"/>
      <c r="MP14" s="46"/>
      <c r="MQ14" s="46"/>
      <c r="MR14" s="46"/>
      <c r="MS14" s="46"/>
      <c r="MT14" s="46"/>
      <c r="MU14" s="46"/>
      <c r="MV14" s="46"/>
      <c r="MW14" s="46"/>
      <c r="MX14" s="46"/>
      <c r="MY14" s="46"/>
      <c r="MZ14" s="46"/>
      <c r="NA14" s="46"/>
      <c r="NB14" s="46"/>
      <c r="NC14" s="46"/>
      <c r="ND14" s="46"/>
      <c r="NE14" s="46"/>
      <c r="NF14" s="46"/>
      <c r="NG14" s="46"/>
      <c r="NH14" s="46"/>
      <c r="NI14" s="46"/>
      <c r="NJ14" s="46"/>
      <c r="NK14" s="46"/>
      <c r="NL14" s="46"/>
      <c r="NM14" s="46"/>
      <c r="NN14" s="46"/>
      <c r="NO14" s="46"/>
      <c r="NP14" s="46"/>
      <c r="NQ14" s="46"/>
      <c r="NR14" s="46"/>
      <c r="NS14" s="46"/>
      <c r="NT14" s="46"/>
      <c r="NU14" s="46"/>
      <c r="NV14" s="46"/>
      <c r="NW14" s="46"/>
      <c r="NX14" s="46"/>
      <c r="NY14" s="46"/>
      <c r="NZ14" s="46"/>
      <c r="OA14" s="46"/>
      <c r="OB14" s="46"/>
      <c r="OC14" s="46"/>
      <c r="OD14" s="46"/>
      <c r="OE14" s="46"/>
      <c r="OF14" s="46"/>
      <c r="OG14" s="46"/>
      <c r="OH14" s="46"/>
      <c r="OI14" s="46"/>
      <c r="OJ14" s="46"/>
      <c r="OK14" s="46"/>
      <c r="OL14" s="46"/>
      <c r="OM14" s="46"/>
      <c r="ON14" s="46"/>
      <c r="OO14" s="46"/>
      <c r="OP14" s="46"/>
      <c r="OQ14" s="46"/>
      <c r="OR14" s="46"/>
      <c r="OS14" s="46"/>
      <c r="OT14" s="46"/>
      <c r="OU14" s="46"/>
      <c r="OV14" s="46"/>
      <c r="OW14" s="46"/>
      <c r="OX14" s="46"/>
      <c r="OY14" s="46"/>
      <c r="OZ14" s="46"/>
      <c r="PA14" s="46"/>
      <c r="PB14" s="46"/>
      <c r="PC14" s="46"/>
      <c r="PD14" s="46"/>
      <c r="PE14" s="46"/>
      <c r="PF14" s="46"/>
      <c r="PG14" s="46"/>
      <c r="PH14" s="46"/>
      <c r="PI14" s="46"/>
      <c r="PJ14" s="46"/>
      <c r="PK14" s="46"/>
      <c r="PL14" s="46"/>
      <c r="PM14" s="46"/>
      <c r="PN14" s="46"/>
      <c r="PO14" s="46"/>
      <c r="PP14" s="46"/>
      <c r="PQ14" s="46"/>
      <c r="PR14" s="46"/>
      <c r="PS14" s="46"/>
      <c r="PT14" s="46"/>
      <c r="PU14" s="46"/>
      <c r="PV14" s="46"/>
      <c r="PW14" s="46"/>
      <c r="PX14" s="46"/>
      <c r="PY14" s="46"/>
      <c r="PZ14" s="46"/>
      <c r="QA14" s="46"/>
      <c r="QB14" s="46"/>
      <c r="QC14" s="46"/>
      <c r="QD14" s="46"/>
      <c r="QE14" s="46"/>
      <c r="QF14" s="46"/>
      <c r="QG14" s="46"/>
      <c r="QH14" s="46"/>
      <c r="QI14" s="46"/>
      <c r="QJ14" s="46"/>
      <c r="QK14" s="46"/>
      <c r="QL14" s="46"/>
      <c r="QM14" s="46"/>
      <c r="QN14" s="46"/>
      <c r="QO14" s="46"/>
      <c r="QP14" s="46"/>
      <c r="QQ14" s="46"/>
      <c r="QR14" s="46"/>
      <c r="QS14" s="46"/>
      <c r="QT14" s="46"/>
      <c r="QU14" s="46"/>
      <c r="QV14" s="46"/>
      <c r="QW14" s="46"/>
      <c r="QX14" s="46"/>
      <c r="QY14" s="46"/>
      <c r="QZ14" s="46"/>
      <c r="RA14" s="46"/>
      <c r="RB14" s="46"/>
      <c r="RC14" s="46"/>
      <c r="RD14" s="46"/>
      <c r="RE14" s="46"/>
      <c r="RF14" s="46"/>
      <c r="RG14" s="46"/>
      <c r="RH14" s="46"/>
      <c r="RI14" s="46"/>
      <c r="RJ14" s="46"/>
      <c r="RK14" s="46"/>
      <c r="RL14" s="46"/>
      <c r="RM14" s="46"/>
      <c r="RN14" s="46"/>
      <c r="RO14" s="46"/>
      <c r="RP14" s="46"/>
      <c r="RQ14" s="46"/>
      <c r="RR14" s="46"/>
      <c r="RS14" s="46"/>
      <c r="RT14" s="46"/>
      <c r="RU14" s="46"/>
      <c r="RV14" s="46"/>
      <c r="RW14" s="46"/>
      <c r="RX14" s="46"/>
      <c r="RY14" s="46"/>
      <c r="RZ14" s="46"/>
      <c r="SA14" s="46"/>
      <c r="SB14" s="46"/>
      <c r="SC14" s="46"/>
      <c r="SD14" s="46"/>
      <c r="SE14" s="46"/>
      <c r="SF14" s="46"/>
      <c r="SG14" s="46"/>
      <c r="SH14" s="46"/>
      <c r="SI14" s="46"/>
      <c r="SJ14" s="46"/>
      <c r="SK14" s="46"/>
      <c r="SL14" s="46"/>
      <c r="SM14" s="46"/>
      <c r="SN14" s="46"/>
      <c r="SO14" s="46"/>
      <c r="SP14" s="46"/>
      <c r="SQ14" s="46"/>
      <c r="SR14" s="46"/>
      <c r="SS14" s="46"/>
      <c r="ST14" s="46"/>
      <c r="SU14" s="46"/>
      <c r="SV14" s="46"/>
      <c r="SW14" s="46"/>
      <c r="SX14" s="46"/>
      <c r="SY14" s="46"/>
      <c r="SZ14" s="46"/>
      <c r="TA14" s="46"/>
      <c r="TB14" s="46"/>
      <c r="TC14" s="46"/>
      <c r="TD14" s="46"/>
      <c r="TE14" s="46"/>
      <c r="TF14" s="46"/>
      <c r="TG14" s="46"/>
      <c r="TH14" s="46"/>
      <c r="TI14" s="46"/>
      <c r="TJ14" s="46"/>
      <c r="TK14" s="46"/>
      <c r="TL14" s="46"/>
      <c r="TM14" s="46"/>
      <c r="TN14" s="46"/>
      <c r="TO14" s="46"/>
      <c r="TP14" s="46"/>
      <c r="TQ14" s="46"/>
      <c r="TR14" s="46"/>
      <c r="TS14" s="46"/>
      <c r="TT14" s="46"/>
      <c r="TU14" s="46"/>
      <c r="TV14" s="46"/>
      <c r="TW14" s="46"/>
      <c r="TX14" s="46"/>
      <c r="TY14" s="46"/>
      <c r="TZ14" s="46"/>
      <c r="UA14" s="46"/>
      <c r="UB14" s="46"/>
      <c r="UC14" s="46"/>
      <c r="UD14" s="46"/>
      <c r="UE14" s="46"/>
      <c r="UF14" s="46"/>
      <c r="UG14" s="46"/>
      <c r="UH14" s="46"/>
      <c r="UI14" s="46"/>
      <c r="UJ14" s="46"/>
      <c r="UK14" s="46"/>
      <c r="UL14" s="46"/>
      <c r="UM14" s="46"/>
      <c r="UN14" s="46"/>
      <c r="UO14" s="46"/>
      <c r="UP14" s="46"/>
      <c r="UQ14" s="46"/>
      <c r="UR14" s="46"/>
      <c r="US14" s="46"/>
      <c r="UT14" s="46"/>
      <c r="UU14" s="46"/>
      <c r="UV14" s="46"/>
      <c r="UW14" s="46"/>
      <c r="UX14" s="46"/>
      <c r="UY14" s="46"/>
      <c r="UZ14" s="46"/>
      <c r="VA14" s="46"/>
      <c r="VB14" s="46"/>
      <c r="VC14" s="46"/>
      <c r="VD14" s="46"/>
      <c r="VE14" s="46"/>
      <c r="VF14" s="46"/>
      <c r="VG14" s="46"/>
      <c r="VH14" s="46"/>
      <c r="VI14" s="46"/>
      <c r="VJ14" s="46"/>
      <c r="VK14" s="46"/>
      <c r="VL14" s="46"/>
      <c r="VM14" s="46"/>
      <c r="VN14" s="46"/>
      <c r="VO14" s="46"/>
      <c r="VP14" s="46"/>
      <c r="VQ14" s="46"/>
      <c r="VR14" s="46"/>
      <c r="VS14" s="46"/>
      <c r="VT14" s="46"/>
      <c r="VU14" s="46"/>
      <c r="VV14" s="46"/>
      <c r="VW14" s="46"/>
      <c r="VX14" s="46"/>
      <c r="VY14" s="46"/>
      <c r="VZ14" s="46"/>
      <c r="WA14" s="46"/>
      <c r="WB14" s="46"/>
      <c r="WC14" s="46"/>
      <c r="WD14" s="46"/>
      <c r="WE14" s="46"/>
      <c r="WF14" s="46"/>
      <c r="WG14" s="46"/>
      <c r="WH14" s="46"/>
      <c r="WI14" s="46"/>
      <c r="WJ14" s="46"/>
      <c r="WK14" s="46"/>
      <c r="WL14" s="46"/>
      <c r="WM14" s="46"/>
      <c r="WN14" s="46"/>
      <c r="WO14" s="46"/>
      <c r="WP14" s="46"/>
      <c r="WQ14" s="46"/>
      <c r="WR14" s="46"/>
      <c r="WS14" s="46"/>
      <c r="WT14" s="46"/>
      <c r="WU14" s="46"/>
      <c r="WV14" s="46"/>
      <c r="WW14" s="46"/>
      <c r="WX14" s="46"/>
      <c r="WY14" s="46"/>
      <c r="WZ14" s="46"/>
      <c r="XA14" s="46"/>
      <c r="XB14" s="46"/>
      <c r="XC14" s="46"/>
      <c r="XD14" s="46"/>
      <c r="XE14" s="46"/>
      <c r="XF14" s="46"/>
      <c r="XG14" s="46"/>
      <c r="XH14" s="46"/>
      <c r="XI14" s="46"/>
      <c r="XJ14" s="46"/>
      <c r="XK14" s="46"/>
      <c r="XL14" s="46"/>
      <c r="XM14" s="46"/>
      <c r="XN14" s="46"/>
      <c r="XO14" s="46"/>
      <c r="XP14" s="46"/>
      <c r="XQ14" s="46"/>
      <c r="XR14" s="46"/>
      <c r="XS14" s="46"/>
      <c r="XT14" s="46"/>
      <c r="XU14" s="46"/>
      <c r="XV14" s="46"/>
      <c r="XW14" s="46"/>
      <c r="XX14" s="46"/>
      <c r="XY14" s="46"/>
      <c r="XZ14" s="46"/>
      <c r="YA14" s="46"/>
      <c r="YB14" s="46"/>
      <c r="YC14" s="46"/>
      <c r="YD14" s="46"/>
      <c r="YE14" s="46"/>
      <c r="YF14" s="46"/>
      <c r="YG14" s="46"/>
      <c r="YH14" s="46"/>
      <c r="YI14" s="46"/>
      <c r="YJ14" s="46"/>
      <c r="YK14" s="46"/>
      <c r="YL14" s="46"/>
      <c r="YM14" s="46"/>
      <c r="YN14" s="46"/>
      <c r="YO14" s="46"/>
      <c r="YP14" s="46"/>
      <c r="YQ14" s="46"/>
      <c r="YR14" s="46"/>
      <c r="YS14" s="46"/>
      <c r="YT14" s="46"/>
      <c r="YU14" s="46"/>
      <c r="YV14" s="46"/>
      <c r="YW14" s="46"/>
      <c r="YX14" s="46"/>
      <c r="YY14" s="46"/>
      <c r="YZ14" s="46"/>
      <c r="ZA14" s="46"/>
      <c r="ZB14" s="46"/>
      <c r="ZC14" s="46"/>
      <c r="ZD14" s="46"/>
      <c r="ZE14" s="46"/>
      <c r="ZF14" s="46"/>
      <c r="ZG14" s="46"/>
      <c r="ZH14" s="46"/>
      <c r="ZI14" s="46"/>
      <c r="ZJ14" s="46"/>
      <c r="ZK14" s="46"/>
      <c r="ZL14" s="46"/>
      <c r="ZM14" s="46"/>
      <c r="ZN14" s="46"/>
      <c r="ZO14" s="46"/>
      <c r="ZP14" s="46"/>
      <c r="ZQ14" s="46"/>
      <c r="ZR14" s="46"/>
      <c r="ZS14" s="46"/>
      <c r="ZT14" s="46"/>
      <c r="ZU14" s="46"/>
      <c r="ZV14" s="46"/>
      <c r="ZW14" s="46"/>
      <c r="ZX14" s="46"/>
      <c r="ZY14" s="46"/>
      <c r="ZZ14" s="46"/>
      <c r="AAA14" s="46"/>
      <c r="AAB14" s="46"/>
      <c r="AAC14" s="46"/>
      <c r="AAD14" s="46"/>
      <c r="AAE14" s="46"/>
      <c r="AAF14" s="46"/>
      <c r="AAG14" s="46"/>
      <c r="AAH14" s="46"/>
      <c r="AAI14" s="46"/>
      <c r="AAJ14" s="46"/>
      <c r="AAK14" s="46"/>
      <c r="AAL14" s="46"/>
      <c r="AAM14" s="46"/>
      <c r="AAN14" s="46"/>
      <c r="AAO14" s="46"/>
      <c r="AAP14" s="46"/>
      <c r="AAQ14" s="46"/>
      <c r="AAR14" s="46"/>
      <c r="AAS14" s="46"/>
      <c r="AAT14" s="46"/>
      <c r="AAU14" s="46"/>
      <c r="AAV14" s="46"/>
      <c r="AAW14" s="46"/>
      <c r="AAX14" s="46"/>
      <c r="AAY14" s="46"/>
      <c r="AAZ14" s="46"/>
      <c r="ABA14" s="46"/>
      <c r="ABB14" s="46"/>
      <c r="ABC14" s="46"/>
      <c r="ABD14" s="46"/>
      <c r="ABE14" s="46"/>
      <c r="ABF14" s="46"/>
      <c r="ABG14" s="46"/>
      <c r="ABH14" s="46"/>
      <c r="ABI14" s="46"/>
      <c r="ABJ14" s="46"/>
      <c r="ABK14" s="46"/>
      <c r="ABL14" s="46"/>
      <c r="ABM14" s="46"/>
      <c r="ABN14" s="46"/>
      <c r="ABO14" s="46"/>
      <c r="ABP14" s="46"/>
      <c r="ABQ14" s="46"/>
      <c r="ABR14" s="46"/>
      <c r="ABS14" s="46"/>
      <c r="ABT14" s="46"/>
      <c r="ABU14" s="46"/>
      <c r="ABV14" s="46"/>
      <c r="ABW14" s="46"/>
      <c r="ABX14" s="46"/>
      <c r="ABY14" s="46"/>
      <c r="ABZ14" s="46"/>
      <c r="ACA14" s="46"/>
      <c r="ACB14" s="46"/>
      <c r="ACC14" s="46"/>
      <c r="ACD14" s="46"/>
      <c r="ACE14" s="46"/>
      <c r="ACF14" s="46"/>
      <c r="ACG14" s="46"/>
      <c r="ACH14" s="46"/>
      <c r="ACI14" s="46"/>
      <c r="ACJ14" s="46"/>
      <c r="ACK14" s="46"/>
      <c r="ACL14" s="46"/>
      <c r="ACM14" s="46"/>
      <c r="ACN14" s="46"/>
      <c r="ACO14" s="46"/>
      <c r="ACP14" s="46"/>
      <c r="ACQ14" s="46"/>
      <c r="ACR14" s="46"/>
      <c r="ACS14" s="46"/>
      <c r="ACT14" s="46"/>
      <c r="ACU14" s="46"/>
      <c r="ACV14" s="46"/>
      <c r="ACW14" s="46"/>
      <c r="ACX14" s="46"/>
      <c r="ACY14" s="46"/>
      <c r="ACZ14" s="46"/>
      <c r="ADA14" s="46"/>
      <c r="ADB14" s="46"/>
      <c r="ADC14" s="46"/>
      <c r="ADD14" s="46"/>
      <c r="ADE14" s="46"/>
      <c r="ADF14" s="46"/>
      <c r="ADG14" s="46"/>
      <c r="ADH14" s="46"/>
      <c r="ADI14" s="46"/>
      <c r="ADJ14" s="46"/>
      <c r="ADK14" s="46"/>
      <c r="ADL14" s="46"/>
      <c r="ADM14" s="46"/>
      <c r="ADN14" s="46"/>
      <c r="ADO14" s="46"/>
      <c r="ADP14" s="46"/>
      <c r="ADQ14" s="46"/>
      <c r="ADR14" s="46"/>
      <c r="ADS14" s="46"/>
      <c r="ADT14" s="46"/>
      <c r="ADU14" s="46"/>
      <c r="ADV14" s="46"/>
      <c r="ADW14" s="46"/>
      <c r="ADX14" s="46"/>
      <c r="ADY14" s="46"/>
      <c r="ADZ14" s="46"/>
      <c r="AEA14" s="46"/>
      <c r="AEB14" s="46"/>
      <c r="AEC14" s="46"/>
      <c r="AED14" s="46"/>
      <c r="AEE14" s="46"/>
      <c r="AEF14" s="46"/>
      <c r="AEG14" s="46"/>
      <c r="AEH14" s="46"/>
      <c r="AEI14" s="46"/>
      <c r="AEJ14" s="46"/>
      <c r="AEK14" s="46"/>
      <c r="AEL14" s="46"/>
      <c r="AEM14" s="46"/>
      <c r="AEN14" s="46"/>
      <c r="AEO14" s="46"/>
      <c r="AEP14" s="46"/>
      <c r="AEQ14" s="46"/>
      <c r="AER14" s="46"/>
      <c r="AES14" s="46"/>
      <c r="AET14" s="46"/>
      <c r="AEU14" s="46"/>
      <c r="AEV14" s="46"/>
      <c r="AEW14" s="46"/>
      <c r="AEX14" s="46"/>
      <c r="AEY14" s="46"/>
      <c r="AEZ14" s="46"/>
      <c r="AFA14" s="46"/>
      <c r="AFB14" s="46"/>
      <c r="AFC14" s="46"/>
      <c r="AFD14" s="46"/>
      <c r="AFE14" s="46"/>
      <c r="AFF14" s="46"/>
      <c r="AFG14" s="46"/>
      <c r="AFH14" s="46"/>
      <c r="AFI14" s="46"/>
      <c r="AFJ14" s="46"/>
      <c r="AFK14" s="46"/>
      <c r="AFL14" s="46"/>
      <c r="AFM14" s="46"/>
      <c r="AFN14" s="46"/>
      <c r="AFO14" s="46"/>
      <c r="AFP14" s="46"/>
      <c r="AFQ14" s="46"/>
      <c r="AFR14" s="46"/>
      <c r="AFS14" s="46"/>
      <c r="AFT14" s="46"/>
      <c r="AFU14" s="46"/>
      <c r="AFV14" s="46"/>
      <c r="AFW14" s="46"/>
      <c r="AFX14" s="46"/>
      <c r="AFY14" s="46"/>
      <c r="AFZ14" s="46"/>
      <c r="AGA14" s="46"/>
      <c r="AGB14" s="46"/>
      <c r="AGC14" s="46"/>
      <c r="AGD14" s="46"/>
      <c r="AGE14" s="46"/>
      <c r="AGF14" s="46"/>
      <c r="AGG14" s="46"/>
      <c r="AGH14" s="46"/>
      <c r="AGI14" s="46"/>
      <c r="AGJ14" s="46"/>
      <c r="AGK14" s="46"/>
      <c r="AGL14" s="46"/>
      <c r="AGM14" s="46"/>
      <c r="AGN14" s="46"/>
      <c r="AGO14" s="46"/>
      <c r="AGP14" s="46"/>
      <c r="AGQ14" s="46"/>
      <c r="AGR14" s="46"/>
      <c r="AGS14" s="46"/>
      <c r="AGT14" s="46"/>
      <c r="AGU14" s="46"/>
      <c r="AGV14" s="46"/>
      <c r="AGW14" s="46"/>
      <c r="AGX14" s="46"/>
      <c r="AGY14" s="46"/>
      <c r="AGZ14" s="46"/>
      <c r="AHA14" s="46"/>
      <c r="AHB14" s="46"/>
      <c r="AHC14" s="46"/>
      <c r="AHD14" s="46"/>
      <c r="AHE14" s="46"/>
      <c r="AHF14" s="46"/>
      <c r="AHG14" s="46"/>
      <c r="AHH14" s="46"/>
      <c r="AHI14" s="46"/>
      <c r="AHJ14" s="46"/>
      <c r="AHK14" s="46"/>
      <c r="AHL14" s="46"/>
      <c r="AHM14" s="46"/>
      <c r="AHN14" s="46"/>
      <c r="AHO14" s="46"/>
      <c r="AHP14" s="46"/>
      <c r="AHQ14" s="46"/>
      <c r="AHR14" s="46"/>
      <c r="AHS14" s="46"/>
      <c r="AHT14" s="46"/>
      <c r="AHU14" s="46"/>
      <c r="AHV14" s="46"/>
      <c r="AHW14" s="46"/>
      <c r="AHX14" s="46"/>
      <c r="AHY14" s="46"/>
      <c r="AHZ14" s="46"/>
      <c r="AIA14" s="46"/>
      <c r="AIB14" s="46"/>
      <c r="AIC14" s="46"/>
      <c r="AID14" s="46"/>
      <c r="AIE14" s="46"/>
      <c r="AIF14" s="46"/>
      <c r="AIG14" s="46"/>
      <c r="AIH14" s="46"/>
      <c r="AII14" s="46"/>
      <c r="AIJ14" s="46"/>
      <c r="AIK14" s="46"/>
      <c r="AIL14" s="46"/>
      <c r="AIM14" s="46"/>
      <c r="AIN14" s="46"/>
      <c r="AIO14" s="46"/>
      <c r="AIP14" s="46"/>
      <c r="AIQ14" s="46"/>
      <c r="AIR14" s="46"/>
      <c r="AIS14" s="46"/>
      <c r="AIT14" s="46"/>
      <c r="AIU14" s="46"/>
      <c r="AIV14" s="46"/>
      <c r="AIW14" s="46"/>
      <c r="AIX14" s="46"/>
      <c r="AIY14" s="46"/>
      <c r="AIZ14" s="46"/>
      <c r="AJA14" s="46"/>
      <c r="AJB14" s="46"/>
      <c r="AJC14" s="46"/>
      <c r="AJD14" s="46"/>
      <c r="AJE14" s="46"/>
      <c r="AJF14" s="46"/>
      <c r="AJG14" s="46"/>
      <c r="AJH14" s="46"/>
      <c r="AJI14" s="46"/>
      <c r="AJJ14" s="46"/>
      <c r="AJK14" s="46"/>
      <c r="AJL14" s="46"/>
      <c r="AJM14" s="46"/>
      <c r="AJN14" s="46"/>
      <c r="AJO14" s="46"/>
      <c r="AJP14" s="46"/>
      <c r="AJQ14" s="46"/>
      <c r="AJR14" s="46"/>
      <c r="AJS14" s="46"/>
      <c r="AJT14" s="46"/>
      <c r="AJU14" s="46"/>
      <c r="AJV14" s="46"/>
      <c r="AJW14" s="46"/>
      <c r="AJX14" s="46"/>
      <c r="AJY14" s="46"/>
      <c r="AJZ14" s="46"/>
      <c r="AKA14" s="46"/>
      <c r="AKB14" s="46"/>
      <c r="AKC14" s="46"/>
      <c r="AKD14" s="46"/>
      <c r="AKE14" s="46"/>
      <c r="AKF14" s="46"/>
      <c r="AKG14" s="46"/>
      <c r="AKH14" s="46"/>
      <c r="AKI14" s="46"/>
      <c r="AKJ14" s="46"/>
      <c r="AKK14" s="46"/>
      <c r="AKL14" s="46"/>
      <c r="AKM14" s="46"/>
      <c r="AKN14" s="46"/>
      <c r="AKO14" s="46"/>
      <c r="AKP14" s="46"/>
      <c r="AKQ14" s="46"/>
      <c r="AKR14" s="46"/>
      <c r="AKS14" s="46"/>
      <c r="AKT14" s="46"/>
      <c r="AKU14" s="46"/>
      <c r="AKV14" s="46"/>
      <c r="AKW14" s="46"/>
      <c r="AKX14" s="46"/>
      <c r="AKY14" s="46"/>
      <c r="AKZ14" s="46"/>
      <c r="ALA14" s="46"/>
      <c r="ALB14" s="46"/>
      <c r="ALC14" s="46"/>
      <c r="ALD14" s="46"/>
      <c r="ALE14" s="46"/>
      <c r="ALF14" s="46"/>
      <c r="ALG14" s="46"/>
      <c r="ALH14" s="46"/>
      <c r="ALI14" s="46"/>
      <c r="ALJ14" s="46"/>
      <c r="ALK14" s="46"/>
      <c r="ALL14" s="46"/>
      <c r="ALM14" s="46"/>
      <c r="ALN14" s="46"/>
      <c r="ALO14" s="46"/>
      <c r="ALP14" s="46"/>
      <c r="ALQ14" s="46"/>
      <c r="ALR14" s="46"/>
      <c r="ALS14" s="46"/>
      <c r="ALT14" s="46"/>
      <c r="ALU14" s="46"/>
      <c r="ALV14" s="46"/>
      <c r="ALW14" s="46"/>
      <c r="ALX14" s="49"/>
      <c r="ALY14" s="49"/>
      <c r="ALZ14" s="49"/>
      <c r="AMA14" s="49"/>
      <c r="AMB14" s="49"/>
      <c r="AMC14" s="49"/>
      <c r="AMD14" s="49"/>
      <c r="AME14" s="49"/>
      <c r="AMF14" s="49"/>
      <c r="AMG14" s="49"/>
      <c r="AMH14" s="49"/>
      <c r="AMI14" s="49"/>
      <c r="AMJ14" s="49"/>
    </row>
    <row r="15" spans="1:1024" ht="18" customHeight="1" x14ac:dyDescent="0.25">
      <c r="A15" s="13"/>
      <c r="B15" s="13"/>
      <c r="C15" s="13"/>
      <c r="D15" s="13"/>
      <c r="E15" s="81"/>
      <c r="F15" s="14"/>
      <c r="H15" s="28"/>
      <c r="I15" s="51"/>
    </row>
    <row r="16" spans="1:1024" x14ac:dyDescent="0.25">
      <c r="A16" s="15" t="s">
        <v>226</v>
      </c>
      <c r="B16" s="13"/>
      <c r="C16" s="15"/>
      <c r="D16" s="15"/>
      <c r="E16" s="79"/>
      <c r="F16" s="15"/>
      <c r="G16" s="15"/>
      <c r="H16" s="28"/>
      <c r="I16" s="51"/>
    </row>
    <row r="17" spans="1:9" x14ac:dyDescent="0.25">
      <c r="A17" s="17" t="s">
        <v>7</v>
      </c>
      <c r="B17" s="17" t="s">
        <v>0</v>
      </c>
      <c r="C17" s="17" t="s">
        <v>1</v>
      </c>
      <c r="D17" s="17" t="s">
        <v>235</v>
      </c>
      <c r="E17" s="17" t="s">
        <v>2</v>
      </c>
      <c r="F17" s="17" t="s">
        <v>4</v>
      </c>
      <c r="G17" s="17" t="s">
        <v>6</v>
      </c>
      <c r="H17" s="18" t="s">
        <v>222</v>
      </c>
      <c r="I17" s="17" t="s">
        <v>8</v>
      </c>
    </row>
    <row r="18" spans="1:9" ht="18" customHeight="1" x14ac:dyDescent="0.25">
      <c r="A18" s="3">
        <v>1</v>
      </c>
      <c r="B18" s="56">
        <v>94</v>
      </c>
      <c r="C18" s="3">
        <f>IFERROR((VLOOKUP(B18,INSCRITOS!A:B,2,0)),"")</f>
        <v>107464</v>
      </c>
      <c r="D18" s="3" t="str">
        <f>IFERROR((VLOOKUP(B18,INSCRITOS!A:C,3,0)),"")</f>
        <v>8-9 anos</v>
      </c>
      <c r="E18" s="4" t="str">
        <f>IFERROR((VLOOKUP(B18,INSCRITOS!A:D,4,0)),"")</f>
        <v xml:space="preserve">Tomás Moreira </v>
      </c>
      <c r="F18" s="3" t="str">
        <f>IFERROR((VLOOKUP(B18,INSCRITOS!A:F,6,0)),"")</f>
        <v>M</v>
      </c>
      <c r="G18" s="4" t="str">
        <f>IFERROR((VLOOKUP(B18,INSCRITOS!A:H,8,0)),"")</f>
        <v>Escola Triatlo Santo António Évora</v>
      </c>
      <c r="H18" s="1" t="s">
        <v>360</v>
      </c>
      <c r="I18" s="43">
        <v>100</v>
      </c>
    </row>
    <row r="19" spans="1:9" ht="18" customHeight="1" x14ac:dyDescent="0.25">
      <c r="A19" s="3">
        <v>2</v>
      </c>
      <c r="B19" s="56">
        <v>1143</v>
      </c>
      <c r="C19" s="3">
        <f>IFERROR((VLOOKUP(B19,INSCRITOS!A:B,2,0)),"")</f>
        <v>107245</v>
      </c>
      <c r="D19" s="3" t="str">
        <f>IFERROR((VLOOKUP(B19,INSCRITOS!A:C,3,0)),"")</f>
        <v>8-9 anos</v>
      </c>
      <c r="E19" s="4" t="str">
        <f>IFERROR((VLOOKUP(B19,INSCRITOS!A:D,4,0)),"")</f>
        <v>Eduardo Couto Lopes</v>
      </c>
      <c r="F19" s="3" t="str">
        <f>IFERROR((VLOOKUP(B19,INSCRITOS!A:F,6,0)),"")</f>
        <v>M</v>
      </c>
      <c r="G19" s="4" t="str">
        <f>IFERROR((VLOOKUP(B19,INSCRITOS!A:H,8,0)),"")</f>
        <v>Associação Naval Amorense</v>
      </c>
      <c r="H19" s="19" t="s">
        <v>361</v>
      </c>
      <c r="I19" s="43">
        <v>100</v>
      </c>
    </row>
    <row r="20" spans="1:9" ht="18" customHeight="1" x14ac:dyDescent="0.25">
      <c r="A20" s="3">
        <v>3</v>
      </c>
      <c r="B20" s="56">
        <v>5705</v>
      </c>
      <c r="C20" s="3">
        <f>IFERROR((VLOOKUP(B20,INSCRITOS!A:B,2,0)),"")</f>
        <v>0</v>
      </c>
      <c r="D20" s="3" t="str">
        <f>IFERROR((VLOOKUP(B20,INSCRITOS!A:C,3,0)),"")</f>
        <v>8-9 anos</v>
      </c>
      <c r="E20" s="4" t="str">
        <f>IFERROR((VLOOKUP(B20,INSCRITOS!A:D,4,0)),"")</f>
        <v>Tomás Carrageta</v>
      </c>
      <c r="F20" s="3" t="str">
        <f>IFERROR((VLOOKUP(B20,INSCRITOS!A:F,6,0)),"")</f>
        <v>M</v>
      </c>
      <c r="G20" s="4" t="str">
        <f>IFERROR((VLOOKUP(B20,INSCRITOS!A:H,8,0)),"")</f>
        <v>Extra</v>
      </c>
      <c r="H20" s="19" t="s">
        <v>362</v>
      </c>
      <c r="I20" s="43"/>
    </row>
    <row r="21" spans="1:9" ht="18" customHeight="1" x14ac:dyDescent="0.25">
      <c r="A21" s="3">
        <v>4</v>
      </c>
      <c r="B21" s="56">
        <v>964</v>
      </c>
      <c r="C21" s="3">
        <f>IFERROR((VLOOKUP(B21,INSCRITOS!A:B,2,0)),"")</f>
        <v>107210</v>
      </c>
      <c r="D21" s="3" t="str">
        <f>IFERROR((VLOOKUP(B21,INSCRITOS!A:C,3,0)),"")</f>
        <v>8-9 anos</v>
      </c>
      <c r="E21" s="4" t="str">
        <f>IFERROR((VLOOKUP(B21,INSCRITOS!A:D,4,0)),"")</f>
        <v>HENRIQUE ESPERANÇA</v>
      </c>
      <c r="F21" s="3" t="str">
        <f>IFERROR((VLOOKUP(B21,INSCRITOS!A:F,6,0)),"")</f>
        <v>M</v>
      </c>
      <c r="G21" s="4" t="str">
        <f>IFERROR((VLOOKUP(B21,INSCRITOS!A:H,8,0)),"")</f>
        <v>REPSOL TRIATLO</v>
      </c>
      <c r="H21" s="19" t="s">
        <v>363</v>
      </c>
      <c r="I21" s="43">
        <v>100</v>
      </c>
    </row>
    <row r="22" spans="1:9" ht="18" customHeight="1" x14ac:dyDescent="0.25">
      <c r="A22" s="3">
        <v>5</v>
      </c>
      <c r="B22" s="56">
        <v>5699</v>
      </c>
      <c r="C22" s="3">
        <f>IFERROR((VLOOKUP(B22,INSCRITOS!A:B,2,0)),"")</f>
        <v>0</v>
      </c>
      <c r="D22" s="3" t="str">
        <f>IFERROR((VLOOKUP(B22,INSCRITOS!A:C,3,0)),"")</f>
        <v>8-9 anos</v>
      </c>
      <c r="E22" s="4" t="str">
        <f>IFERROR((VLOOKUP(B22,INSCRITOS!A:D,4,0)),"")</f>
        <v>Yanni Flohr</v>
      </c>
      <c r="F22" s="3" t="str">
        <f>IFERROR((VLOOKUP(B22,INSCRITOS!A:F,6,0)),"")</f>
        <v>M</v>
      </c>
      <c r="G22" s="4" t="str">
        <f>IFERROR((VLOOKUP(B22,INSCRITOS!A:H,8,0)),"")</f>
        <v>Extra</v>
      </c>
      <c r="H22" s="19" t="s">
        <v>364</v>
      </c>
      <c r="I22" s="43"/>
    </row>
    <row r="23" spans="1:9" ht="18" customHeight="1" x14ac:dyDescent="0.25">
      <c r="A23" s="3">
        <v>6</v>
      </c>
      <c r="B23" s="56">
        <v>5723</v>
      </c>
      <c r="C23" s="3">
        <f>IFERROR((VLOOKUP(B23,INSCRITOS!A:B,2,0)),"")</f>
        <v>107045</v>
      </c>
      <c r="D23" s="3" t="str">
        <f>IFERROR((VLOOKUP(B23,INSCRITOS!A:C,3,0)),"")</f>
        <v>8-9 anos</v>
      </c>
      <c r="E23" s="4" t="str">
        <f>IFERROR((VLOOKUP(B23,INSCRITOS!A:D,4,0)),"")</f>
        <v>Eduardo Campante</v>
      </c>
      <c r="F23" s="3" t="str">
        <f>IFERROR((VLOOKUP(B23,INSCRITOS!A:F,6,0)),"")</f>
        <v>M</v>
      </c>
      <c r="G23" s="4" t="str">
        <f>IFERROR((VLOOKUP(B23,INSCRITOS!A:H,8,0)),"")</f>
        <v>Individual</v>
      </c>
      <c r="H23" s="19" t="s">
        <v>365</v>
      </c>
      <c r="I23" s="43"/>
    </row>
    <row r="24" spans="1:9" ht="18" customHeight="1" x14ac:dyDescent="0.25">
      <c r="A24" s="3">
        <v>7</v>
      </c>
      <c r="B24" s="56">
        <v>5694</v>
      </c>
      <c r="C24" s="3">
        <f>IFERROR((VLOOKUP(B24,INSCRITOS!A:B,2,0)),"")</f>
        <v>0</v>
      </c>
      <c r="D24" s="3" t="str">
        <f>IFERROR((VLOOKUP(B24,INSCRITOS!A:C,3,0)),"")</f>
        <v>8-9 anos</v>
      </c>
      <c r="E24" s="4" t="str">
        <f>IFERROR((VLOOKUP(B24,INSCRITOS!A:D,4,0)),"")</f>
        <v>Salvador Correia</v>
      </c>
      <c r="F24" s="3" t="str">
        <f>IFERROR((VLOOKUP(B24,INSCRITOS!A:F,6,0)),"")</f>
        <v>M</v>
      </c>
      <c r="G24" s="4" t="str">
        <f>IFERROR((VLOOKUP(B24,INSCRITOS!A:H,8,0)),"")</f>
        <v>Associação Naval Amorense</v>
      </c>
      <c r="H24" s="19" t="s">
        <v>366</v>
      </c>
      <c r="I24" s="43">
        <v>100</v>
      </c>
    </row>
    <row r="25" spans="1:9" ht="18" customHeight="1" x14ac:dyDescent="0.25">
      <c r="A25" s="3">
        <v>8</v>
      </c>
      <c r="B25" s="56">
        <v>151</v>
      </c>
      <c r="C25" s="3">
        <f>IFERROR((VLOOKUP(B25,INSCRITOS!A:B,2,0)),"")</f>
        <v>107518</v>
      </c>
      <c r="D25" s="3" t="str">
        <f>IFERROR((VLOOKUP(B25,INSCRITOS!A:C,3,0)),"")</f>
        <v>8-9 anos</v>
      </c>
      <c r="E25" s="4" t="str">
        <f>IFERROR((VLOOKUP(B25,INSCRITOS!A:D,4,0)),"")</f>
        <v>Diogo Gomes</v>
      </c>
      <c r="F25" s="3" t="str">
        <f>IFERROR((VLOOKUP(B25,INSCRITOS!A:F,6,0)),"")</f>
        <v>M</v>
      </c>
      <c r="G25" s="4" t="str">
        <f>IFERROR((VLOOKUP(B25,INSCRITOS!A:H,8,0)),"")</f>
        <v>Associação Naval Amorense</v>
      </c>
      <c r="H25" s="19" t="s">
        <v>367</v>
      </c>
      <c r="I25" s="43">
        <v>100</v>
      </c>
    </row>
    <row r="26" spans="1:9" ht="18" customHeight="1" x14ac:dyDescent="0.25">
      <c r="A26" s="3">
        <v>9</v>
      </c>
      <c r="B26" s="56">
        <v>356</v>
      </c>
      <c r="C26" s="3">
        <f>IFERROR((VLOOKUP(B26,INSCRITOS!A:B,2,0)),"")</f>
        <v>107706</v>
      </c>
      <c r="D26" s="3" t="str">
        <f>IFERROR((VLOOKUP(B26,INSCRITOS!A:C,3,0)),"")</f>
        <v>8-9 anos</v>
      </c>
      <c r="E26" s="4" t="str">
        <f>IFERROR((VLOOKUP(B26,INSCRITOS!A:D,4,0)),"")</f>
        <v>Filipe Pepe</v>
      </c>
      <c r="F26" s="3" t="str">
        <f>IFERROR((VLOOKUP(B26,INSCRITOS!A:F,6,0)),"")</f>
        <v>M</v>
      </c>
      <c r="G26" s="4" t="str">
        <f>IFERROR((VLOOKUP(B26,INSCRITOS!A:H,8,0)),"")</f>
        <v>Palmela Desporto / Tripla Rotação</v>
      </c>
      <c r="H26" s="19" t="s">
        <v>399</v>
      </c>
      <c r="I26" s="43">
        <v>100</v>
      </c>
    </row>
    <row r="27" spans="1:9" ht="18" customHeight="1" x14ac:dyDescent="0.25">
      <c r="A27" s="1"/>
      <c r="C27" s="1"/>
      <c r="D27" s="1"/>
      <c r="F27" s="1"/>
      <c r="I27" s="14"/>
    </row>
    <row r="28" spans="1:9" ht="18" customHeight="1" x14ac:dyDescent="0.25">
      <c r="A28" s="15" t="s">
        <v>227</v>
      </c>
      <c r="B28" s="13"/>
      <c r="C28" s="15"/>
      <c r="D28" s="15"/>
      <c r="E28" s="79"/>
      <c r="F28" s="15"/>
      <c r="G28" s="15"/>
      <c r="I28" s="15"/>
    </row>
    <row r="29" spans="1:9" x14ac:dyDescent="0.25">
      <c r="A29" s="17" t="s">
        <v>7</v>
      </c>
      <c r="B29" s="17" t="s">
        <v>0</v>
      </c>
      <c r="C29" s="17" t="s">
        <v>1</v>
      </c>
      <c r="D29" s="17" t="s">
        <v>235</v>
      </c>
      <c r="E29" s="17" t="s">
        <v>2</v>
      </c>
      <c r="F29" s="17" t="s">
        <v>4</v>
      </c>
      <c r="G29" s="17" t="s">
        <v>6</v>
      </c>
      <c r="H29" s="18" t="s">
        <v>222</v>
      </c>
      <c r="I29" s="17" t="s">
        <v>8</v>
      </c>
    </row>
    <row r="30" spans="1:9" ht="18" customHeight="1" x14ac:dyDescent="0.25">
      <c r="A30" s="21">
        <v>1</v>
      </c>
      <c r="B30" s="56">
        <v>1210</v>
      </c>
      <c r="C30" s="3">
        <f>IFERROR((VLOOKUP(B30,INSCRITOS!A:B,2,0)),"")</f>
        <v>107302</v>
      </c>
      <c r="D30" s="3" t="str">
        <f>IFERROR((VLOOKUP(B30,INSCRITOS!A:C,3,0)),"")</f>
        <v>8-9 anos</v>
      </c>
      <c r="E30" s="4" t="str">
        <f>IFERROR((VLOOKUP(B30,INSCRITOS!A:D,4,0)),"")</f>
        <v>Áurea Augusto</v>
      </c>
      <c r="F30" s="3" t="str">
        <f>IFERROR((VLOOKUP(B30,INSCRITOS!A:F,6,0)),"")</f>
        <v>F</v>
      </c>
      <c r="G30" s="4" t="str">
        <f>IFERROR((VLOOKUP(B30,INSCRITOS!A:H,8,0)),"")</f>
        <v>Palmela Desporto / Tripla Rotação</v>
      </c>
      <c r="H30" s="19" t="s">
        <v>368</v>
      </c>
      <c r="I30" s="43">
        <v>100</v>
      </c>
    </row>
    <row r="31" spans="1:9" ht="18" customHeight="1" x14ac:dyDescent="0.25">
      <c r="A31" s="21">
        <v>2</v>
      </c>
      <c r="B31" s="56">
        <v>193</v>
      </c>
      <c r="C31" s="3">
        <f>IFERROR((VLOOKUP(B31,INSCRITOS!A:B,2,0)),"")</f>
        <v>107547</v>
      </c>
      <c r="D31" s="3" t="str">
        <f>IFERROR((VLOOKUP(B31,INSCRITOS!A:C,3,0)),"")</f>
        <v>8-9 anos</v>
      </c>
      <c r="E31" s="4" t="str">
        <f>IFERROR((VLOOKUP(B31,INSCRITOS!A:D,4,0)),"")</f>
        <v>Maria Inês Vasconcelos</v>
      </c>
      <c r="F31" s="3" t="str">
        <f>IFERROR((VLOOKUP(B31,INSCRITOS!A:F,6,0)),"")</f>
        <v>F</v>
      </c>
      <c r="G31" s="4" t="str">
        <f>IFERROR((VLOOKUP(B31,INSCRITOS!A:H,8,0)),"")</f>
        <v>REPSOL TRIATLO</v>
      </c>
      <c r="H31" s="19" t="s">
        <v>369</v>
      </c>
      <c r="I31" s="43">
        <v>100</v>
      </c>
    </row>
    <row r="32" spans="1:9" ht="18" customHeight="1" x14ac:dyDescent="0.25">
      <c r="A32" s="21">
        <v>3</v>
      </c>
      <c r="B32" s="56">
        <v>158</v>
      </c>
      <c r="C32" s="3">
        <f>IFERROR((VLOOKUP(B32,INSCRITOS!A:B,2,0)),"")</f>
        <v>107521</v>
      </c>
      <c r="D32" s="3" t="str">
        <f>IFERROR((VLOOKUP(B32,INSCRITOS!A:C,3,0)),"")</f>
        <v>8-9 anos</v>
      </c>
      <c r="E32" s="4" t="str">
        <f>IFERROR((VLOOKUP(B32,INSCRITOS!A:D,4,0)),"")</f>
        <v>Margarida Ramos</v>
      </c>
      <c r="F32" s="3" t="str">
        <f>IFERROR((VLOOKUP(B32,INSCRITOS!A:F,6,0)),"")</f>
        <v>F</v>
      </c>
      <c r="G32" s="4" t="str">
        <f>IFERROR((VLOOKUP(B32,INSCRITOS!A:H,8,0)),"")</f>
        <v>Escola Triatlo Santo António Évora</v>
      </c>
      <c r="H32" s="19" t="s">
        <v>370</v>
      </c>
      <c r="I32" s="43">
        <v>100</v>
      </c>
    </row>
    <row r="33" spans="1:9" ht="18" customHeight="1" x14ac:dyDescent="0.25">
      <c r="A33" s="21">
        <v>4</v>
      </c>
      <c r="B33" s="56">
        <v>605</v>
      </c>
      <c r="C33" s="3">
        <f>IFERROR((VLOOKUP(B33,INSCRITOS!A:B,2,0)),"")</f>
        <v>107875</v>
      </c>
      <c r="D33" s="3" t="str">
        <f>IFERROR((VLOOKUP(B33,INSCRITOS!A:C,3,0)),"")</f>
        <v>8-9 anos</v>
      </c>
      <c r="E33" s="4" t="str">
        <f>IFERROR((VLOOKUP(B33,INSCRITOS!A:D,4,0)),"")</f>
        <v>Matilde Chan</v>
      </c>
      <c r="F33" s="3" t="str">
        <f>IFERROR((VLOOKUP(B33,INSCRITOS!A:F,6,0)),"")</f>
        <v>F</v>
      </c>
      <c r="G33" s="4" t="str">
        <f>IFERROR((VLOOKUP(B33,INSCRITOS!A:H,8,0)),"")</f>
        <v>Associação Naval Amorense</v>
      </c>
      <c r="H33" s="19" t="s">
        <v>371</v>
      </c>
      <c r="I33" s="43">
        <v>100</v>
      </c>
    </row>
    <row r="34" spans="1:9" ht="18" customHeight="1" x14ac:dyDescent="0.25">
      <c r="A34" s="21">
        <v>5</v>
      </c>
      <c r="B34" s="56">
        <v>182</v>
      </c>
      <c r="C34" s="3">
        <f>IFERROR((VLOOKUP(B34,INSCRITOS!A:B,2,0)),"")</f>
        <v>107537</v>
      </c>
      <c r="D34" s="3" t="str">
        <f>IFERROR((VLOOKUP(B34,INSCRITOS!A:C,3,0)),"")</f>
        <v>8-9 anos</v>
      </c>
      <c r="E34" s="4" t="str">
        <f>IFERROR((VLOOKUP(B34,INSCRITOS!A:D,4,0)),"")</f>
        <v>Linda Vicente</v>
      </c>
      <c r="F34" s="3" t="str">
        <f>IFERROR((VLOOKUP(B34,INSCRITOS!A:F,6,0)),"")</f>
        <v>F</v>
      </c>
      <c r="G34" s="4" t="str">
        <f>IFERROR((VLOOKUP(B34,INSCRITOS!A:H,8,0)),"")</f>
        <v>Associação Naval Amorense</v>
      </c>
      <c r="H34" s="19" t="s">
        <v>372</v>
      </c>
      <c r="I34" s="43">
        <v>100</v>
      </c>
    </row>
    <row r="35" spans="1:9" ht="18" customHeight="1" x14ac:dyDescent="0.25">
      <c r="A35" s="21">
        <v>6</v>
      </c>
      <c r="B35" s="56">
        <v>617</v>
      </c>
      <c r="C35" s="3">
        <f>IFERROR((VLOOKUP(B35,INSCRITOS!A:B,2,0)),"")</f>
        <v>107880</v>
      </c>
      <c r="D35" s="3" t="str">
        <f>IFERROR((VLOOKUP(B35,INSCRITOS!A:C,3,0)),"")</f>
        <v>8-9 anos</v>
      </c>
      <c r="E35" s="4" t="str">
        <f>IFERROR((VLOOKUP(B35,INSCRITOS!A:D,4,0)),"")</f>
        <v>Leonor Brandão de Matos</v>
      </c>
      <c r="F35" s="3" t="str">
        <f>IFERROR((VLOOKUP(B35,INSCRITOS!A:F,6,0)),"")</f>
        <v>F</v>
      </c>
      <c r="G35" s="4" t="str">
        <f>IFERROR((VLOOKUP(B35,INSCRITOS!A:H,8,0)),"")</f>
        <v>Associação Naval Amorense</v>
      </c>
      <c r="H35" s="19" t="s">
        <v>373</v>
      </c>
      <c r="I35" s="43">
        <v>100</v>
      </c>
    </row>
    <row r="36" spans="1:9" ht="18" customHeight="1" x14ac:dyDescent="0.25">
      <c r="A36" s="21">
        <v>7</v>
      </c>
      <c r="B36" s="56">
        <v>5656</v>
      </c>
      <c r="C36" s="3">
        <f>IFERROR((VLOOKUP(B36,INSCRITOS!A:B,2,0)),"")</f>
        <v>0</v>
      </c>
      <c r="D36" s="3" t="str">
        <f>IFERROR((VLOOKUP(B36,INSCRITOS!A:C,3,0)),"")</f>
        <v>8-9 anos</v>
      </c>
      <c r="E36" s="4" t="str">
        <f>IFERROR((VLOOKUP(B36,INSCRITOS!A:D,4,0)),"")</f>
        <v>Júlia Seguro</v>
      </c>
      <c r="F36" s="3" t="str">
        <f>IFERROR((VLOOKUP(B36,INSCRITOS!A:F,6,0)),"")</f>
        <v>F</v>
      </c>
      <c r="G36" s="4" t="str">
        <f>IFERROR((VLOOKUP(B36,INSCRITOS!A:H,8,0)),"")</f>
        <v>Extra</v>
      </c>
      <c r="H36" s="19" t="s">
        <v>374</v>
      </c>
      <c r="I36" s="43"/>
    </row>
    <row r="37" spans="1:9" ht="18" customHeight="1" x14ac:dyDescent="0.25">
      <c r="A37" s="21">
        <v>8</v>
      </c>
      <c r="B37" s="56">
        <v>5652</v>
      </c>
      <c r="C37" s="3">
        <f>IFERROR((VLOOKUP(B37,INSCRITOS!A:B,2,0)),"")</f>
        <v>0</v>
      </c>
      <c r="D37" s="3" t="str">
        <f>IFERROR((VLOOKUP(B37,INSCRITOS!A:C,3,0)),"")</f>
        <v>8-9 anos</v>
      </c>
      <c r="E37" s="4" t="str">
        <f>IFERROR((VLOOKUP(B37,INSCRITOS!A:D,4,0)),"")</f>
        <v>Matilde Santos</v>
      </c>
      <c r="F37" s="3" t="str">
        <f>IFERROR((VLOOKUP(B37,INSCRITOS!A:F,6,0)),"")</f>
        <v>F</v>
      </c>
      <c r="G37" s="4" t="str">
        <f>IFERROR((VLOOKUP(B37,INSCRITOS!A:H,8,0)),"")</f>
        <v>REPSOL TRIATLO</v>
      </c>
      <c r="H37" s="19" t="s">
        <v>375</v>
      </c>
      <c r="I37" s="43">
        <v>100</v>
      </c>
    </row>
    <row r="38" spans="1:9" ht="18" customHeight="1" x14ac:dyDescent="0.25">
      <c r="A38" s="21">
        <v>9</v>
      </c>
      <c r="B38" s="56">
        <v>978</v>
      </c>
      <c r="C38" s="3">
        <f>IFERROR((VLOOKUP(B38,INSCRITOS!A:B,2,0)),"")</f>
        <v>107212</v>
      </c>
      <c r="D38" s="3" t="str">
        <f>IFERROR((VLOOKUP(B38,INSCRITOS!A:C,3,0)),"")</f>
        <v>8-9 anos</v>
      </c>
      <c r="E38" s="4" t="str">
        <f>IFERROR((VLOOKUP(B38,INSCRITOS!A:D,4,0)),"")</f>
        <v>Madalena Silva</v>
      </c>
      <c r="F38" s="3" t="str">
        <f>IFERROR((VLOOKUP(B38,INSCRITOS!A:F,6,0)),"")</f>
        <v>F</v>
      </c>
      <c r="G38" s="4" t="str">
        <f>IFERROR((VLOOKUP(B38,INSCRITOS!A:H,8,0)),"")</f>
        <v>REPSOL TRIATLO</v>
      </c>
      <c r="H38" s="19" t="s">
        <v>376</v>
      </c>
      <c r="I38" s="43">
        <v>100</v>
      </c>
    </row>
    <row r="39" spans="1:9" ht="18" customHeight="1" x14ac:dyDescent="0.25">
      <c r="A39" s="5"/>
      <c r="B39" s="22"/>
      <c r="C39" s="1"/>
      <c r="D39" s="1"/>
      <c r="F39" s="1"/>
      <c r="I39" s="23"/>
    </row>
    <row r="40" spans="1:9" ht="18" customHeight="1" x14ac:dyDescent="0.25">
      <c r="A40" s="15" t="s">
        <v>228</v>
      </c>
      <c r="B40" s="13"/>
      <c r="C40" s="15"/>
      <c r="D40" s="15"/>
      <c r="E40" s="79"/>
      <c r="F40" s="15"/>
      <c r="G40" s="15"/>
      <c r="I40" s="15"/>
    </row>
    <row r="41" spans="1:9" x14ac:dyDescent="0.25">
      <c r="A41" s="17" t="s">
        <v>7</v>
      </c>
      <c r="B41" s="17" t="s">
        <v>0</v>
      </c>
      <c r="C41" s="17" t="s">
        <v>1</v>
      </c>
      <c r="D41" s="17" t="s">
        <v>235</v>
      </c>
      <c r="E41" s="17" t="s">
        <v>2</v>
      </c>
      <c r="F41" s="17" t="s">
        <v>4</v>
      </c>
      <c r="G41" s="17" t="s">
        <v>6</v>
      </c>
      <c r="H41" s="18" t="s">
        <v>222</v>
      </c>
      <c r="I41" s="17" t="s">
        <v>8</v>
      </c>
    </row>
    <row r="42" spans="1:9" ht="18" customHeight="1" x14ac:dyDescent="0.25">
      <c r="A42" s="3">
        <v>1</v>
      </c>
      <c r="B42" s="56">
        <v>761</v>
      </c>
      <c r="C42" s="3">
        <f>IFERROR((VLOOKUP(B42,INSCRITOS!A:B,2,0)),"")</f>
        <v>107079</v>
      </c>
      <c r="D42" s="3" t="str">
        <f>IFERROR((VLOOKUP(B42,INSCRITOS!A:C,3,0)),"")</f>
        <v>10-11 anos</v>
      </c>
      <c r="E42" s="4" t="str">
        <f>IFERROR((VLOOKUP(B42,INSCRITOS!A:D,4,0)),"")</f>
        <v>Dinis Cabral</v>
      </c>
      <c r="F42" s="3" t="str">
        <f>IFERROR((VLOOKUP(B42,INSCRITOS!A:F,6,0)),"")</f>
        <v>M</v>
      </c>
      <c r="G42" s="4" t="str">
        <f>IFERROR((VLOOKUP(B42,INSCRITOS!A:H,8,0)),"")</f>
        <v>Individual</v>
      </c>
      <c r="H42" s="19" t="s">
        <v>377</v>
      </c>
      <c r="I42" s="43"/>
    </row>
    <row r="43" spans="1:9" ht="18" customHeight="1" x14ac:dyDescent="0.25">
      <c r="A43" s="3">
        <v>2</v>
      </c>
      <c r="B43" s="56">
        <v>1204</v>
      </c>
      <c r="C43" s="3">
        <f>IFERROR((VLOOKUP(B43,INSCRITOS!A:B,2,0)),"")</f>
        <v>107301</v>
      </c>
      <c r="D43" s="3" t="str">
        <f>IFERROR((VLOOKUP(B43,INSCRITOS!A:C,3,0)),"")</f>
        <v>10-11 anos</v>
      </c>
      <c r="E43" s="4" t="str">
        <f>IFERROR((VLOOKUP(B43,INSCRITOS!A:D,4,0)),"")</f>
        <v>Gonçalo José</v>
      </c>
      <c r="F43" s="3" t="str">
        <f>IFERROR((VLOOKUP(B43,INSCRITOS!A:F,6,0)),"")</f>
        <v>M</v>
      </c>
      <c r="G43" s="4" t="str">
        <f>IFERROR((VLOOKUP(B43,INSCRITOS!A:H,8,0)),"")</f>
        <v>Palmela Desporto / Tripla Rotação</v>
      </c>
      <c r="H43" s="19" t="s">
        <v>378</v>
      </c>
      <c r="I43" s="43">
        <v>100</v>
      </c>
    </row>
    <row r="44" spans="1:9" ht="18" customHeight="1" x14ac:dyDescent="0.25">
      <c r="A44" s="3">
        <v>3</v>
      </c>
      <c r="B44" s="55">
        <v>252</v>
      </c>
      <c r="C44" s="3">
        <f>IFERROR((VLOOKUP(B44,INSCRITOS!A:B,2,0)),"")</f>
        <v>106733</v>
      </c>
      <c r="D44" s="3" t="str">
        <f>IFERROR((VLOOKUP(B44,INSCRITOS!A:C,3,0)),"")</f>
        <v>10-11 anos</v>
      </c>
      <c r="E44" s="4" t="str">
        <f>IFERROR((VLOOKUP(B44,INSCRITOS!A:D,4,0)),"")</f>
        <v>Miguel Neto</v>
      </c>
      <c r="F44" s="3" t="str">
        <f>IFERROR((VLOOKUP(B44,INSCRITOS!A:F,6,0)),"")</f>
        <v>M</v>
      </c>
      <c r="G44" s="4" t="str">
        <f>IFERROR((VLOOKUP(B44,INSCRITOS!A:H,8,0)),"")</f>
        <v>Escola Triatlo Santo António Évora</v>
      </c>
      <c r="H44" s="19" t="s">
        <v>379</v>
      </c>
      <c r="I44" s="43">
        <v>100</v>
      </c>
    </row>
    <row r="45" spans="1:9" ht="18" customHeight="1" x14ac:dyDescent="0.25">
      <c r="A45" s="3">
        <v>4</v>
      </c>
      <c r="B45" s="56">
        <v>415</v>
      </c>
      <c r="C45" s="3">
        <f>IFERROR((VLOOKUP(B45,INSCRITOS!A:B,2,0)),"")</f>
        <v>105124</v>
      </c>
      <c r="D45" s="3" t="str">
        <f>IFERROR((VLOOKUP(B45,INSCRITOS!A:C,3,0)),"")</f>
        <v>10-11 anos</v>
      </c>
      <c r="E45" s="4" t="str">
        <f>IFERROR((VLOOKUP(B45,INSCRITOS!A:D,4,0)),"")</f>
        <v>Tomás Ruivo</v>
      </c>
      <c r="F45" s="3" t="str">
        <f>IFERROR((VLOOKUP(B45,INSCRITOS!A:F,6,0)),"")</f>
        <v>M</v>
      </c>
      <c r="G45" s="4" t="str">
        <f>IFERROR((VLOOKUP(B45,INSCRITOS!A:H,8,0)),"")</f>
        <v>Escola Triatlo Santo António Évora</v>
      </c>
      <c r="H45" s="19" t="s">
        <v>380</v>
      </c>
      <c r="I45" s="43">
        <v>100</v>
      </c>
    </row>
    <row r="46" spans="1:9" ht="18" customHeight="1" x14ac:dyDescent="0.25">
      <c r="A46" s="3">
        <v>5</v>
      </c>
      <c r="B46" s="55">
        <v>282</v>
      </c>
      <c r="C46" s="3">
        <f>IFERROR((VLOOKUP(B46,INSCRITOS!A:B,2,0)),"")</f>
        <v>107627</v>
      </c>
      <c r="D46" s="3" t="str">
        <f>IFERROR((VLOOKUP(B46,INSCRITOS!A:C,3,0)),"")</f>
        <v>10-11 anos</v>
      </c>
      <c r="E46" s="4" t="str">
        <f>IFERROR((VLOOKUP(B46,INSCRITOS!A:D,4,0)),"")</f>
        <v>Diego Cruz</v>
      </c>
      <c r="F46" s="3" t="str">
        <f>IFERROR((VLOOKUP(B46,INSCRITOS!A:F,6,0)),"")</f>
        <v>M</v>
      </c>
      <c r="G46" s="4" t="str">
        <f>IFERROR((VLOOKUP(B46,INSCRITOS!A:H,8,0)),"")</f>
        <v>Associação Naval Amorense</v>
      </c>
      <c r="H46" s="19" t="s">
        <v>381</v>
      </c>
      <c r="I46" s="43">
        <v>100</v>
      </c>
    </row>
    <row r="47" spans="1:9" ht="18" customHeight="1" x14ac:dyDescent="0.25">
      <c r="A47" s="3">
        <v>6</v>
      </c>
      <c r="B47" s="56">
        <v>613</v>
      </c>
      <c r="C47" s="3">
        <f>IFERROR((VLOOKUP(B47,INSCRITOS!A:B,2,0)),"")</f>
        <v>105122</v>
      </c>
      <c r="D47" s="3" t="str">
        <f>IFERROR((VLOOKUP(B47,INSCRITOS!A:C,3,0)),"")</f>
        <v>10-11 anos</v>
      </c>
      <c r="E47" s="4" t="str">
        <f>IFERROR((VLOOKUP(B47,INSCRITOS!A:D,4,0)),"")</f>
        <v>Miguel Revytskyy</v>
      </c>
      <c r="F47" s="3" t="str">
        <f>IFERROR((VLOOKUP(B47,INSCRITOS!A:F,6,0)),"")</f>
        <v>M</v>
      </c>
      <c r="G47" s="4" t="str">
        <f>IFERROR((VLOOKUP(B47,INSCRITOS!A:H,8,0)),"")</f>
        <v>Escola Triatlo Santo António Évora</v>
      </c>
      <c r="H47" s="19" t="s">
        <v>382</v>
      </c>
      <c r="I47" s="43">
        <v>100</v>
      </c>
    </row>
    <row r="48" spans="1:9" ht="18" customHeight="1" x14ac:dyDescent="0.25">
      <c r="A48" s="3">
        <v>7</v>
      </c>
      <c r="B48" s="56">
        <v>423</v>
      </c>
      <c r="C48" s="3">
        <f>IFERROR((VLOOKUP(B48,INSCRITOS!A:B,2,0)),"")</f>
        <v>106837</v>
      </c>
      <c r="D48" s="3" t="str">
        <f>IFERROR((VLOOKUP(B48,INSCRITOS!A:C,3,0)),"")</f>
        <v>10-11 anos</v>
      </c>
      <c r="E48" s="4" t="str">
        <f>IFERROR((VLOOKUP(B48,INSCRITOS!A:D,4,0)),"")</f>
        <v>Arnaldo Camões</v>
      </c>
      <c r="F48" s="3" t="str">
        <f>IFERROR((VLOOKUP(B48,INSCRITOS!A:F,6,0)),"")</f>
        <v>M</v>
      </c>
      <c r="G48" s="4" t="str">
        <f>IFERROR((VLOOKUP(B48,INSCRITOS!A:H,8,0)),"")</f>
        <v>Palmela Desporto / Tripla Rotação</v>
      </c>
      <c r="H48" s="19" t="s">
        <v>383</v>
      </c>
      <c r="I48" s="43">
        <v>100</v>
      </c>
    </row>
    <row r="49" spans="1:9" ht="18" customHeight="1" x14ac:dyDescent="0.25">
      <c r="A49" s="3">
        <v>8</v>
      </c>
      <c r="B49" s="56">
        <v>5301</v>
      </c>
      <c r="C49" s="3">
        <f>IFERROR((VLOOKUP(B49,INSCRITOS!A:B,2,0)),"")</f>
        <v>107847</v>
      </c>
      <c r="D49" s="3" t="str">
        <f>IFERROR((VLOOKUP(B49,INSCRITOS!A:C,3,0)),"")</f>
        <v>10-11 anos</v>
      </c>
      <c r="E49" s="4" t="str">
        <f>IFERROR((VLOOKUP(B49,INSCRITOS!A:D,4,0)),"")</f>
        <v>Leonardo Cardoso</v>
      </c>
      <c r="F49" s="3" t="str">
        <f>IFERROR((VLOOKUP(B49,INSCRITOS!A:F,6,0)),"")</f>
        <v>M</v>
      </c>
      <c r="G49" s="4" t="str">
        <f>IFERROR((VLOOKUP(B49,INSCRITOS!A:H,8,0)),"")</f>
        <v>Palmela Desporto / Tripla Rotação</v>
      </c>
      <c r="H49" s="19" t="s">
        <v>384</v>
      </c>
      <c r="I49" s="43">
        <v>100</v>
      </c>
    </row>
    <row r="50" spans="1:9" ht="18" customHeight="1" x14ac:dyDescent="0.25">
      <c r="A50" s="3">
        <v>9</v>
      </c>
      <c r="B50" s="56">
        <v>402</v>
      </c>
      <c r="C50" s="3">
        <f>IFERROR((VLOOKUP(B50,INSCRITOS!A:B,2,0)),"")</f>
        <v>107739</v>
      </c>
      <c r="D50" s="3" t="str">
        <f>IFERROR((VLOOKUP(B50,INSCRITOS!A:C,3,0)),"")</f>
        <v>10-11 anos</v>
      </c>
      <c r="E50" s="4" t="str">
        <f>IFERROR((VLOOKUP(B50,INSCRITOS!A:D,4,0)),"")</f>
        <v>Petri Tavares</v>
      </c>
      <c r="F50" s="3" t="str">
        <f>IFERROR((VLOOKUP(B50,INSCRITOS!A:F,6,0)),"")</f>
        <v>M</v>
      </c>
      <c r="G50" s="4" t="str">
        <f>IFERROR((VLOOKUP(B50,INSCRITOS!A:H,8,0)),"")</f>
        <v>Palmela Desporto / Tripla Rotação</v>
      </c>
      <c r="H50" s="19" t="s">
        <v>385</v>
      </c>
      <c r="I50" s="43">
        <v>100</v>
      </c>
    </row>
    <row r="51" spans="1:9" ht="18" customHeight="1" x14ac:dyDescent="0.25">
      <c r="A51" s="3">
        <v>10</v>
      </c>
      <c r="B51" s="56">
        <v>434</v>
      </c>
      <c r="C51" s="3">
        <f>IFERROR((VLOOKUP(B51,INSCRITOS!A:B,2,0)),"")</f>
        <v>106839</v>
      </c>
      <c r="D51" s="3" t="str">
        <f>IFERROR((VLOOKUP(B51,INSCRITOS!A:C,3,0)),"")</f>
        <v>10-11 anos</v>
      </c>
      <c r="E51" s="4" t="str">
        <f>IFERROR((VLOOKUP(B51,INSCRITOS!A:D,4,0)),"")</f>
        <v>Francisco Borges</v>
      </c>
      <c r="F51" s="3" t="str">
        <f>IFERROR((VLOOKUP(B51,INSCRITOS!A:F,6,0)),"")</f>
        <v>M</v>
      </c>
      <c r="G51" s="4" t="str">
        <f>IFERROR((VLOOKUP(B51,INSCRITOS!A:H,8,0)),"")</f>
        <v>Palmela Desporto / Tripla Rotação</v>
      </c>
      <c r="H51" s="19" t="s">
        <v>386</v>
      </c>
      <c r="I51" s="43">
        <v>100</v>
      </c>
    </row>
    <row r="52" spans="1:9" ht="18" customHeight="1" x14ac:dyDescent="0.25">
      <c r="A52" s="3">
        <v>11</v>
      </c>
      <c r="B52" s="56">
        <v>897</v>
      </c>
      <c r="C52" s="3">
        <f>IFERROR((VLOOKUP(B52,INSCRITOS!A:B,2,0)),"")</f>
        <v>107160</v>
      </c>
      <c r="D52" s="3" t="str">
        <f>IFERROR((VLOOKUP(B52,INSCRITOS!A:C,3,0)),"")</f>
        <v>10-11 anos</v>
      </c>
      <c r="E52" s="4" t="str">
        <f>IFERROR((VLOOKUP(B52,INSCRITOS!A:D,4,0)),"")</f>
        <v>Hugo Cardoso</v>
      </c>
      <c r="F52" s="3" t="str">
        <f>IFERROR((VLOOKUP(B52,INSCRITOS!A:F,6,0)),"")</f>
        <v>M</v>
      </c>
      <c r="G52" s="4" t="str">
        <f>IFERROR((VLOOKUP(B52,INSCRITOS!A:H,8,0)),"")</f>
        <v>TRIATLO - Santo André Sport Club</v>
      </c>
      <c r="H52" s="19" t="s">
        <v>387</v>
      </c>
      <c r="I52" s="43">
        <v>100</v>
      </c>
    </row>
    <row r="53" spans="1:9" ht="18" customHeight="1" x14ac:dyDescent="0.25">
      <c r="A53" s="3">
        <v>12</v>
      </c>
      <c r="B53" s="56">
        <v>718</v>
      </c>
      <c r="C53" s="3">
        <f>IFERROR((VLOOKUP(B53,INSCRITOS!A:B,2,0)),"")</f>
        <v>107046</v>
      </c>
      <c r="D53" s="3" t="str">
        <f>IFERROR((VLOOKUP(B53,INSCRITOS!A:C,3,0)),"")</f>
        <v>10-11 anos</v>
      </c>
      <c r="E53" s="4" t="str">
        <f>IFERROR((VLOOKUP(B53,INSCRITOS!A:D,4,0)),"")</f>
        <v>David Castor</v>
      </c>
      <c r="F53" s="3" t="str">
        <f>IFERROR((VLOOKUP(B53,INSCRITOS!A:F,6,0)),"")</f>
        <v>M</v>
      </c>
      <c r="G53" s="4" t="str">
        <f>IFERROR((VLOOKUP(B53,INSCRITOS!A:H,8,0)),"")</f>
        <v>Palmela Desporto / Tripla Rotação</v>
      </c>
      <c r="H53" s="19" t="s">
        <v>388</v>
      </c>
      <c r="I53" s="43">
        <v>100</v>
      </c>
    </row>
    <row r="54" spans="1:9" ht="18" customHeight="1" x14ac:dyDescent="0.25">
      <c r="A54" s="1"/>
      <c r="C54" s="1"/>
      <c r="D54" s="1"/>
      <c r="F54" s="1"/>
      <c r="I54" s="24"/>
    </row>
    <row r="55" spans="1:9" ht="18" customHeight="1" x14ac:dyDescent="0.25">
      <c r="A55" s="15" t="s">
        <v>229</v>
      </c>
      <c r="B55" s="13"/>
      <c r="C55" s="15"/>
      <c r="D55" s="15"/>
      <c r="E55" s="79"/>
      <c r="F55" s="15"/>
      <c r="G55" s="15"/>
      <c r="I55" s="15"/>
    </row>
    <row r="56" spans="1:9" x14ac:dyDescent="0.25">
      <c r="A56" s="17" t="s">
        <v>7</v>
      </c>
      <c r="B56" s="17" t="s">
        <v>0</v>
      </c>
      <c r="C56" s="17" t="s">
        <v>1</v>
      </c>
      <c r="D56" s="17" t="s">
        <v>235</v>
      </c>
      <c r="E56" s="17" t="s">
        <v>2</v>
      </c>
      <c r="F56" s="17" t="s">
        <v>4</v>
      </c>
      <c r="G56" s="17" t="s">
        <v>6</v>
      </c>
      <c r="H56" s="18" t="s">
        <v>222</v>
      </c>
      <c r="I56" s="17" t="s">
        <v>8</v>
      </c>
    </row>
    <row r="57" spans="1:9" ht="18" customHeight="1" x14ac:dyDescent="0.25">
      <c r="A57" s="3">
        <v>1</v>
      </c>
      <c r="B57" s="56">
        <v>614</v>
      </c>
      <c r="C57" s="3">
        <f>IFERROR((VLOOKUP(B57,INSCRITOS!A:B,2,0)),"")</f>
        <v>105123</v>
      </c>
      <c r="D57" s="3" t="str">
        <f>IFERROR((VLOOKUP(B57,INSCRITOS!A:C,3,0)),"")</f>
        <v>10-11 anos</v>
      </c>
      <c r="E57" s="4" t="str">
        <f>IFERROR((VLOOKUP(B57,INSCRITOS!A:D,4,0)),"")</f>
        <v>Margarida Magro</v>
      </c>
      <c r="F57" s="3" t="str">
        <f>IFERROR((VLOOKUP(B57,INSCRITOS!A:F,6,0)),"")</f>
        <v>F</v>
      </c>
      <c r="G57" s="4" t="str">
        <f>IFERROR((VLOOKUP(B57,INSCRITOS!A:H,8,0)),"")</f>
        <v>Escola Triatlo Santo António Évora</v>
      </c>
      <c r="H57" s="19" t="s">
        <v>389</v>
      </c>
      <c r="I57" s="43">
        <v>100</v>
      </c>
    </row>
    <row r="58" spans="1:9" ht="18" customHeight="1" x14ac:dyDescent="0.25">
      <c r="A58" s="3">
        <v>2</v>
      </c>
      <c r="B58" s="56">
        <v>185</v>
      </c>
      <c r="C58" s="3">
        <f>IFERROR((VLOOKUP(B58,INSCRITOS!A:B,2,0)),"")</f>
        <v>107545</v>
      </c>
      <c r="D58" s="3" t="str">
        <f>IFERROR((VLOOKUP(B58,INSCRITOS!A:C,3,0)),"")</f>
        <v>10-11 anos</v>
      </c>
      <c r="E58" s="4" t="str">
        <f>IFERROR((VLOOKUP(B58,INSCRITOS!A:D,4,0)),"")</f>
        <v>Maria Beatriz Vicente</v>
      </c>
      <c r="F58" s="3" t="str">
        <f>IFERROR((VLOOKUP(B58,INSCRITOS!A:F,6,0)),"")</f>
        <v>F</v>
      </c>
      <c r="G58" s="4" t="str">
        <f>IFERROR((VLOOKUP(B58,INSCRITOS!A:H,8,0)),"")</f>
        <v>REPSOL TRIATLO</v>
      </c>
      <c r="H58" s="19" t="s">
        <v>390</v>
      </c>
      <c r="I58" s="43">
        <v>100</v>
      </c>
    </row>
    <row r="59" spans="1:9" ht="18" customHeight="1" x14ac:dyDescent="0.25">
      <c r="A59" s="3">
        <v>3</v>
      </c>
      <c r="B59" s="56">
        <v>1414</v>
      </c>
      <c r="C59" s="3">
        <f>IFERROR((VLOOKUP(B59,INSCRITOS!A:B,2,0)),"")</f>
        <v>106413</v>
      </c>
      <c r="D59" s="3" t="str">
        <f>IFERROR((VLOOKUP(B59,INSCRITOS!A:C,3,0)),"")</f>
        <v>10-11 anos</v>
      </c>
      <c r="E59" s="4" t="str">
        <f>IFERROR((VLOOKUP(B59,INSCRITOS!A:D,4,0)),"")</f>
        <v>Carolina Santos</v>
      </c>
      <c r="F59" s="3" t="str">
        <f>IFERROR((VLOOKUP(B59,INSCRITOS!A:F,6,0)),"")</f>
        <v>F</v>
      </c>
      <c r="G59" s="4" t="str">
        <f>IFERROR((VLOOKUP(B59,INSCRITOS!A:H,8,0)),"")</f>
        <v>REPSOL TRIATLO</v>
      </c>
      <c r="H59" s="19" t="s">
        <v>391</v>
      </c>
      <c r="I59" s="43">
        <v>100</v>
      </c>
    </row>
    <row r="60" spans="1:9" ht="18" customHeight="1" x14ac:dyDescent="0.25">
      <c r="A60" s="3">
        <v>4</v>
      </c>
      <c r="B60" s="56">
        <v>597</v>
      </c>
      <c r="C60" s="3">
        <f>IFERROR((VLOOKUP(B60,INSCRITOS!A:B,2,0)),"")</f>
        <v>107870</v>
      </c>
      <c r="D60" s="3" t="str">
        <f>IFERROR((VLOOKUP(B60,INSCRITOS!A:C,3,0)),"")</f>
        <v>10-11 anos</v>
      </c>
      <c r="E60" s="4" t="str">
        <f>IFERROR((VLOOKUP(B60,INSCRITOS!A:D,4,0)),"")</f>
        <v>Diana Pires</v>
      </c>
      <c r="F60" s="3" t="str">
        <f>IFERROR((VLOOKUP(B60,INSCRITOS!A:F,6,0)),"")</f>
        <v>F</v>
      </c>
      <c r="G60" s="4" t="str">
        <f>IFERROR((VLOOKUP(B60,INSCRITOS!A:H,8,0)),"")</f>
        <v>REPSOL TRIATLO</v>
      </c>
      <c r="H60" s="19" t="s">
        <v>392</v>
      </c>
      <c r="I60" s="43">
        <v>100</v>
      </c>
    </row>
    <row r="61" spans="1:9" ht="18" customHeight="1" x14ac:dyDescent="0.25">
      <c r="A61" s="3">
        <v>5</v>
      </c>
      <c r="B61" s="56">
        <v>1421</v>
      </c>
      <c r="C61" s="3">
        <f>IFERROR((VLOOKUP(B61,INSCRITOS!A:B,2,0)),"")</f>
        <v>106420</v>
      </c>
      <c r="D61" s="3" t="str">
        <f>IFERROR((VLOOKUP(B61,INSCRITOS!A:C,3,0)),"")</f>
        <v>10-11 anos</v>
      </c>
      <c r="E61" s="4" t="str">
        <f>IFERROR((VLOOKUP(B61,INSCRITOS!A:D,4,0)),"")</f>
        <v>Carina Parsotan</v>
      </c>
      <c r="F61" s="3" t="str">
        <f>IFERROR((VLOOKUP(B61,INSCRITOS!A:F,6,0)),"")</f>
        <v>F</v>
      </c>
      <c r="G61" s="4" t="str">
        <f>IFERROR((VLOOKUP(B61,INSCRITOS!A:H,8,0)),"")</f>
        <v>REPSOL TRIATLO</v>
      </c>
      <c r="H61" s="19" t="s">
        <v>393</v>
      </c>
      <c r="I61" s="43">
        <v>100</v>
      </c>
    </row>
    <row r="62" spans="1:9" ht="18" customHeight="1" x14ac:dyDescent="0.25">
      <c r="A62" s="3">
        <v>6</v>
      </c>
      <c r="B62" s="56">
        <v>1415</v>
      </c>
      <c r="C62" s="3">
        <f>IFERROR((VLOOKUP(B62,INSCRITOS!A:B,2,0)),"")</f>
        <v>106414</v>
      </c>
      <c r="D62" s="3" t="str">
        <f>IFERROR((VLOOKUP(B62,INSCRITOS!A:C,3,0)),"")</f>
        <v>10-11 anos</v>
      </c>
      <c r="E62" s="4" t="str">
        <f>IFERROR((VLOOKUP(B62,INSCRITOS!A:D,4,0)),"")</f>
        <v>Beatrice Mazilu</v>
      </c>
      <c r="F62" s="3" t="str">
        <f>IFERROR((VLOOKUP(B62,INSCRITOS!A:F,6,0)),"")</f>
        <v>F</v>
      </c>
      <c r="G62" s="4" t="str">
        <f>IFERROR((VLOOKUP(B62,INSCRITOS!A:H,8,0)),"")</f>
        <v>REPSOL TRIATLO</v>
      </c>
      <c r="H62" s="19" t="s">
        <v>394</v>
      </c>
      <c r="I62" s="43">
        <v>100</v>
      </c>
    </row>
    <row r="63" spans="1:9" ht="18" customHeight="1" x14ac:dyDescent="0.25">
      <c r="A63" s="3">
        <v>7</v>
      </c>
      <c r="B63" s="56">
        <v>190</v>
      </c>
      <c r="C63" s="3">
        <f>IFERROR((VLOOKUP(B63,INSCRITOS!A:B,2,0)),"")</f>
        <v>107546</v>
      </c>
      <c r="D63" s="3" t="str">
        <f>IFERROR((VLOOKUP(B63,INSCRITOS!A:C,3,0)),"")</f>
        <v>10-11 anos</v>
      </c>
      <c r="E63" s="4" t="str">
        <f>IFERROR((VLOOKUP(B63,INSCRITOS!A:D,4,0)),"")</f>
        <v>Laura Maria Vasconcelos</v>
      </c>
      <c r="F63" s="3" t="str">
        <f>IFERROR((VLOOKUP(B63,INSCRITOS!A:F,6,0)),"")</f>
        <v>F</v>
      </c>
      <c r="G63" s="4" t="str">
        <f>IFERROR((VLOOKUP(B63,INSCRITOS!A:H,8,0)),"")</f>
        <v>REPSOL TRIATLO</v>
      </c>
      <c r="H63" s="19" t="s">
        <v>395</v>
      </c>
      <c r="I63" s="43">
        <v>100</v>
      </c>
    </row>
    <row r="64" spans="1:9" ht="18" customHeight="1" x14ac:dyDescent="0.25">
      <c r="A64" s="3">
        <v>8</v>
      </c>
      <c r="B64" s="56">
        <v>1026</v>
      </c>
      <c r="C64" s="3">
        <f>IFERROR((VLOOKUP(B64,INSCRITOS!A:B,2,0)),"")</f>
        <v>105697</v>
      </c>
      <c r="D64" s="3" t="str">
        <f>IFERROR((VLOOKUP(B64,INSCRITOS!A:C,3,0)),"")</f>
        <v>10-11 anos</v>
      </c>
      <c r="E64" s="4" t="str">
        <f>IFERROR((VLOOKUP(B64,INSCRITOS!A:D,4,0)),"")</f>
        <v>Rafaela Pratas</v>
      </c>
      <c r="F64" s="3" t="str">
        <f>IFERROR((VLOOKUP(B64,INSCRITOS!A:F,6,0)),"")</f>
        <v>F</v>
      </c>
      <c r="G64" s="4" t="str">
        <f>IFERROR((VLOOKUP(B64,INSCRITOS!A:H,8,0)),"")</f>
        <v>REPSOL TRIATLO</v>
      </c>
      <c r="H64" s="19" t="s">
        <v>396</v>
      </c>
      <c r="I64" s="43">
        <v>100</v>
      </c>
    </row>
    <row r="65" spans="1:9" ht="18" customHeight="1" x14ac:dyDescent="0.25">
      <c r="A65" s="3">
        <v>9</v>
      </c>
      <c r="B65" s="56">
        <v>707</v>
      </c>
      <c r="C65" s="3">
        <f>IFERROR((VLOOKUP(B65,INSCRITOS!A:B,2,0)),"")</f>
        <v>107022</v>
      </c>
      <c r="D65" s="3" t="str">
        <f>IFERROR((VLOOKUP(B65,INSCRITOS!A:C,3,0)),"")</f>
        <v>10-11 anos</v>
      </c>
      <c r="E65" s="4" t="str">
        <f>IFERROR((VLOOKUP(B65,INSCRITOS!A:D,4,0)),"")</f>
        <v>Milena Melim</v>
      </c>
      <c r="F65" s="3" t="str">
        <f>IFERROR((VLOOKUP(B65,INSCRITOS!A:F,6,0)),"")</f>
        <v>F</v>
      </c>
      <c r="G65" s="4" t="str">
        <f>IFERROR((VLOOKUP(B65,INSCRITOS!A:H,8,0)),"")</f>
        <v>TRIATLO - Santo André Sport Club</v>
      </c>
      <c r="H65" s="19" t="s">
        <v>397</v>
      </c>
      <c r="I65" s="43">
        <v>100</v>
      </c>
    </row>
    <row r="66" spans="1:9" ht="18" customHeight="1" x14ac:dyDescent="0.25">
      <c r="A66" s="3">
        <v>10</v>
      </c>
      <c r="B66" s="55">
        <v>345</v>
      </c>
      <c r="C66" s="3">
        <f>IFERROR((VLOOKUP(B66,INSCRITOS!A:B,2,0)),"")</f>
        <v>107701</v>
      </c>
      <c r="D66" s="3" t="str">
        <f>IFERROR((VLOOKUP(B66,INSCRITOS!A:C,3,0)),"")</f>
        <v>10-11 anos</v>
      </c>
      <c r="E66" s="4" t="str">
        <f>IFERROR((VLOOKUP(B66,INSCRITOS!A:D,4,0)),"")</f>
        <v>Anastasia Shapoval</v>
      </c>
      <c r="F66" s="3" t="str">
        <f>IFERROR((VLOOKUP(B66,INSCRITOS!A:F,6,0)),"")</f>
        <v>F</v>
      </c>
      <c r="G66" s="4" t="str">
        <f>IFERROR((VLOOKUP(B66,INSCRITOS!A:H,8,0)),"")</f>
        <v>TRIATLO - Santo André Sport Club</v>
      </c>
      <c r="H66" s="19" t="s">
        <v>398</v>
      </c>
      <c r="I66" s="43">
        <v>100</v>
      </c>
    </row>
    <row r="67" spans="1:9" ht="18" customHeight="1" x14ac:dyDescent="0.25">
      <c r="A67" s="1"/>
      <c r="B67" s="56"/>
      <c r="C67" s="1"/>
      <c r="D67" s="1"/>
      <c r="F67" s="1"/>
    </row>
    <row r="68" spans="1:9" ht="18" customHeight="1" x14ac:dyDescent="0.25">
      <c r="A68" s="15" t="s">
        <v>230</v>
      </c>
      <c r="B68" s="56"/>
      <c r="C68" s="15"/>
      <c r="D68" s="15"/>
      <c r="E68" s="15"/>
      <c r="F68" s="15"/>
      <c r="G68" s="15"/>
      <c r="I68" s="15"/>
    </row>
    <row r="69" spans="1:9" x14ac:dyDescent="0.25">
      <c r="A69" s="17" t="s">
        <v>7</v>
      </c>
      <c r="B69" s="17" t="s">
        <v>0</v>
      </c>
      <c r="C69" s="17" t="s">
        <v>1</v>
      </c>
      <c r="D69" s="17" t="s">
        <v>235</v>
      </c>
      <c r="E69" s="17" t="s">
        <v>2</v>
      </c>
      <c r="F69" s="17" t="s">
        <v>4</v>
      </c>
      <c r="G69" s="17" t="s">
        <v>6</v>
      </c>
      <c r="H69" s="18" t="s">
        <v>222</v>
      </c>
      <c r="I69" s="17" t="s">
        <v>8</v>
      </c>
    </row>
    <row r="70" spans="1:9" ht="18" customHeight="1" x14ac:dyDescent="0.25">
      <c r="A70" s="3">
        <v>1</v>
      </c>
      <c r="B70" s="56">
        <v>433</v>
      </c>
      <c r="C70" s="3">
        <f>IFERROR((VLOOKUP(B70,INSCRITOS!A:B,2,0)),"")</f>
        <v>106838</v>
      </c>
      <c r="D70" s="3" t="str">
        <f>IFERROR((VLOOKUP(B70,INSCRITOS!A:C,3,0)),"")</f>
        <v>12-13 anos</v>
      </c>
      <c r="E70" s="4" t="str">
        <f>IFERROR((VLOOKUP(B70,INSCRITOS!A:D,4,0)),"")</f>
        <v>António Borges</v>
      </c>
      <c r="F70" s="3" t="str">
        <f>IFERROR((VLOOKUP(B70,INSCRITOS!A:F,6,0)),"")</f>
        <v>M</v>
      </c>
      <c r="G70" s="4" t="str">
        <f>IFERROR((VLOOKUP(B70,INSCRITOS!A:H,8,0)),"")</f>
        <v>Palmela Desporto / Tripla Rotação</v>
      </c>
      <c r="H70" s="19" t="s">
        <v>406</v>
      </c>
      <c r="I70" s="43">
        <v>100</v>
      </c>
    </row>
    <row r="71" spans="1:9" ht="18" customHeight="1" x14ac:dyDescent="0.25">
      <c r="A71" s="3">
        <v>2</v>
      </c>
      <c r="B71" s="56">
        <v>762</v>
      </c>
      <c r="C71" s="3">
        <f>IFERROR((VLOOKUP(B71,INSCRITOS!A:B,2,0)),"")</f>
        <v>107080</v>
      </c>
      <c r="D71" s="3" t="str">
        <f>IFERROR((VLOOKUP(B71,INSCRITOS!A:C,3,0)),"")</f>
        <v>12-13 anos</v>
      </c>
      <c r="E71" s="4" t="str">
        <f>IFERROR((VLOOKUP(B71,INSCRITOS!A:D,4,0)),"")</f>
        <v>Dário Cabral</v>
      </c>
      <c r="F71" s="3" t="str">
        <f>IFERROR((VLOOKUP(B71,INSCRITOS!A:F,6,0)),"")</f>
        <v>M</v>
      </c>
      <c r="G71" s="4" t="str">
        <f>IFERROR((VLOOKUP(B71,INSCRITOS!A:H,8,0)),"")</f>
        <v>Individual</v>
      </c>
      <c r="H71" s="19" t="s">
        <v>407</v>
      </c>
      <c r="I71" s="3"/>
    </row>
    <row r="72" spans="1:9" ht="18" customHeight="1" x14ac:dyDescent="0.25">
      <c r="A72" s="3">
        <v>3</v>
      </c>
      <c r="B72" s="56">
        <v>1039</v>
      </c>
      <c r="C72" s="3">
        <f>IFERROR((VLOOKUP(B72,INSCRITOS!A:B,2,0)),"")</f>
        <v>105730</v>
      </c>
      <c r="D72" s="3" t="str">
        <f>IFERROR((VLOOKUP(B72,INSCRITOS!A:C,3,0)),"")</f>
        <v>12-13 anos</v>
      </c>
      <c r="E72" s="4" t="str">
        <f>IFERROR((VLOOKUP(B72,INSCRITOS!A:D,4,0)),"")</f>
        <v>Miguel Medronheira</v>
      </c>
      <c r="F72" s="3" t="str">
        <f>IFERROR((VLOOKUP(B72,INSCRITOS!A:F,6,0)),"")</f>
        <v>M</v>
      </c>
      <c r="G72" s="4" t="str">
        <f>IFERROR((VLOOKUP(B72,INSCRITOS!A:H,8,0)),"")</f>
        <v>Palmela Desporto / Tripla Rotação</v>
      </c>
      <c r="H72" s="19" t="s">
        <v>385</v>
      </c>
      <c r="I72" s="43">
        <f>I70-1</f>
        <v>99</v>
      </c>
    </row>
    <row r="73" spans="1:9" ht="18" customHeight="1" x14ac:dyDescent="0.25">
      <c r="A73" s="3">
        <v>4</v>
      </c>
      <c r="B73" s="56">
        <v>751</v>
      </c>
      <c r="C73" s="3">
        <f>IFERROR((VLOOKUP(B73,INSCRITOS!A:B,2,0)),"")</f>
        <v>107076</v>
      </c>
      <c r="D73" s="3" t="str">
        <f>IFERROR((VLOOKUP(B73,INSCRITOS!A:C,3,0)),"")</f>
        <v>12-13 anos</v>
      </c>
      <c r="E73" s="4" t="str">
        <f>IFERROR((VLOOKUP(B73,INSCRITOS!A:D,4,0)),"")</f>
        <v>Rodrigo Silva</v>
      </c>
      <c r="F73" s="3" t="str">
        <f>IFERROR((VLOOKUP(B73,INSCRITOS!A:F,6,0)),"")</f>
        <v>M</v>
      </c>
      <c r="G73" s="4" t="str">
        <f>IFERROR((VLOOKUP(B73,INSCRITOS!A:H,8,0)),"")</f>
        <v>Palmela Desporto / Tripla Rotação</v>
      </c>
      <c r="H73" s="19" t="s">
        <v>408</v>
      </c>
      <c r="I73" s="43">
        <f>I72-1</f>
        <v>98</v>
      </c>
    </row>
    <row r="74" spans="1:9" ht="18" customHeight="1" x14ac:dyDescent="0.25">
      <c r="A74" s="3">
        <v>5</v>
      </c>
      <c r="B74" s="56">
        <v>5350</v>
      </c>
      <c r="C74" s="3">
        <f>IFERROR((VLOOKUP(B74,INSCRITOS!A:B,2,0)),"")</f>
        <v>0</v>
      </c>
      <c r="D74" s="3" t="str">
        <f>IFERROR((VLOOKUP(B74,INSCRITOS!A:C,3,0)),"")</f>
        <v>12-13 anos</v>
      </c>
      <c r="E74" s="4" t="str">
        <f>IFERROR((VLOOKUP(B74,INSCRITOS!A:D,4,0)),"")</f>
        <v>Henrique Gaspar</v>
      </c>
      <c r="F74" s="3" t="str">
        <f>IFERROR((VLOOKUP(B74,INSCRITOS!A:F,6,0)),"")</f>
        <v>M</v>
      </c>
      <c r="G74" s="4" t="str">
        <f>IFERROR((VLOOKUP(B74,INSCRITOS!A:H,8,0)),"")</f>
        <v>Extra</v>
      </c>
      <c r="H74" s="19" t="s">
        <v>409</v>
      </c>
      <c r="I74" s="3"/>
    </row>
    <row r="75" spans="1:9" ht="18" customHeight="1" x14ac:dyDescent="0.25">
      <c r="A75" s="3">
        <v>6</v>
      </c>
      <c r="B75" s="56">
        <v>399</v>
      </c>
      <c r="C75" s="3">
        <f>IFERROR((VLOOKUP(B75,INSCRITOS!A:B,2,0)),"")</f>
        <v>107733</v>
      </c>
      <c r="D75" s="3" t="str">
        <f>IFERROR((VLOOKUP(B75,INSCRITOS!A:C,3,0)),"")</f>
        <v>12-13 anos</v>
      </c>
      <c r="E75" s="4" t="str">
        <f>IFERROR((VLOOKUP(B75,INSCRITOS!A:D,4,0)),"")</f>
        <v>Duarte Oliveira</v>
      </c>
      <c r="F75" s="3" t="str">
        <f>IFERROR((VLOOKUP(B75,INSCRITOS!A:F,6,0)),"")</f>
        <v>M</v>
      </c>
      <c r="G75" s="4" t="str">
        <f>IFERROR((VLOOKUP(B75,INSCRITOS!A:H,8,0)),"")</f>
        <v>Associação Naval Amorense</v>
      </c>
      <c r="H75" s="19" t="s">
        <v>410</v>
      </c>
      <c r="I75" s="43">
        <f>I73-1</f>
        <v>97</v>
      </c>
    </row>
    <row r="76" spans="1:9" ht="18" customHeight="1" x14ac:dyDescent="0.25">
      <c r="A76" s="3">
        <v>7</v>
      </c>
      <c r="B76" s="56">
        <v>5349</v>
      </c>
      <c r="C76" s="3">
        <f>IFERROR((VLOOKUP(B76,INSCRITOS!A:B,2,0)),"")</f>
        <v>0</v>
      </c>
      <c r="D76" s="3" t="str">
        <f>IFERROR((VLOOKUP(B76,INSCRITOS!A:C,3,0)),"")</f>
        <v>12-13 anos</v>
      </c>
      <c r="E76" s="4" t="str">
        <f>IFERROR((VLOOKUP(B76,INSCRITOS!A:D,4,0)),"")</f>
        <v>Francisco Dias</v>
      </c>
      <c r="F76" s="3" t="str">
        <f>IFERROR((VLOOKUP(B76,INSCRITOS!A:F,6,0)),"")</f>
        <v>M</v>
      </c>
      <c r="G76" s="4" t="str">
        <f>IFERROR((VLOOKUP(B76,INSCRITOS!A:H,8,0)),"")</f>
        <v>Extra</v>
      </c>
      <c r="H76" s="19" t="s">
        <v>425</v>
      </c>
      <c r="I76" s="3"/>
    </row>
    <row r="77" spans="1:9" ht="18" customHeight="1" x14ac:dyDescent="0.25">
      <c r="A77" s="3">
        <v>8</v>
      </c>
      <c r="B77" s="56">
        <v>1375</v>
      </c>
      <c r="C77" s="3">
        <f>IFERROR((VLOOKUP(B77,INSCRITOS!A:B,2,0)),"")</f>
        <v>105491</v>
      </c>
      <c r="D77" s="3" t="str">
        <f>IFERROR((VLOOKUP(B77,INSCRITOS!A:C,3,0)),"")</f>
        <v>12-13 anos</v>
      </c>
      <c r="E77" s="4" t="str">
        <f>IFERROR((VLOOKUP(B77,INSCRITOS!A:D,4,0)),"")</f>
        <v>José Pedro Mira</v>
      </c>
      <c r="F77" s="3" t="str">
        <f>IFERROR((VLOOKUP(B77,INSCRITOS!A:F,6,0)),"")</f>
        <v>M</v>
      </c>
      <c r="G77" s="4" t="str">
        <f>IFERROR((VLOOKUP(B77,INSCRITOS!A:H,8,0)),"")</f>
        <v>Escola Triatlo Santo António Évora</v>
      </c>
      <c r="H77" s="19" t="s">
        <v>426</v>
      </c>
      <c r="I77" s="43">
        <f>I75-1</f>
        <v>96</v>
      </c>
    </row>
    <row r="78" spans="1:9" ht="18" customHeight="1" x14ac:dyDescent="0.25">
      <c r="A78" s="3">
        <v>9</v>
      </c>
      <c r="B78" s="56">
        <v>836</v>
      </c>
      <c r="C78" s="3">
        <f>IFERROR((VLOOKUP(B78,INSCRITOS!A:B,2,0)),"")</f>
        <v>103904</v>
      </c>
      <c r="D78" s="3" t="str">
        <f>IFERROR((VLOOKUP(B78,INSCRITOS!A:C,3,0)),"")</f>
        <v>12-13 anos</v>
      </c>
      <c r="E78" s="4" t="str">
        <f>IFERROR((VLOOKUP(B78,INSCRITOS!A:D,4,0)),"")</f>
        <v>Martim Rodrigues</v>
      </c>
      <c r="F78" s="3" t="str">
        <f>IFERROR((VLOOKUP(B78,INSCRITOS!A:F,6,0)),"")</f>
        <v>M</v>
      </c>
      <c r="G78" s="4" t="str">
        <f>IFERROR((VLOOKUP(B78,INSCRITOS!A:H,8,0)),"")</f>
        <v>Associação Naval Amorense</v>
      </c>
      <c r="H78" s="19" t="s">
        <v>411</v>
      </c>
      <c r="I78" s="43">
        <f t="shared" ref="I78:I84" si="0">I77-1</f>
        <v>95</v>
      </c>
    </row>
    <row r="79" spans="1:9" ht="18" customHeight="1" x14ac:dyDescent="0.25">
      <c r="A79" s="3">
        <v>10</v>
      </c>
      <c r="B79" s="56">
        <v>5654</v>
      </c>
      <c r="C79" s="3">
        <f>IFERROR((VLOOKUP(B79,INSCRITOS!A:B,2,0)),"")</f>
        <v>0</v>
      </c>
      <c r="D79" s="3" t="str">
        <f>IFERROR((VLOOKUP(B79,INSCRITOS!A:C,3,0)),"")</f>
        <v>12-13 anos</v>
      </c>
      <c r="E79" s="4" t="str">
        <f>IFERROR((VLOOKUP(B79,INSCRITOS!A:D,4,0)),"")</f>
        <v>Ricardo Roque</v>
      </c>
      <c r="F79" s="3" t="str">
        <f>IFERROR((VLOOKUP(B79,INSCRITOS!A:F,6,0)),"")</f>
        <v>M</v>
      </c>
      <c r="G79" s="4" t="str">
        <f>IFERROR((VLOOKUP(B79,INSCRITOS!A:H,8,0)),"")</f>
        <v>REPSOL TRIATLO</v>
      </c>
      <c r="H79" s="19" t="s">
        <v>412</v>
      </c>
      <c r="I79" s="43">
        <f t="shared" si="0"/>
        <v>94</v>
      </c>
    </row>
    <row r="80" spans="1:9" ht="18" customHeight="1" x14ac:dyDescent="0.25">
      <c r="A80" s="3">
        <v>11</v>
      </c>
      <c r="B80" s="56">
        <v>610</v>
      </c>
      <c r="C80" s="3">
        <f>IFERROR((VLOOKUP(B80,INSCRITOS!A:B,2,0)),"")</f>
        <v>107879</v>
      </c>
      <c r="D80" s="3" t="str">
        <f>IFERROR((VLOOKUP(B80,INSCRITOS!A:C,3,0)),"")</f>
        <v>12-13 anos</v>
      </c>
      <c r="E80" s="4" t="str">
        <f>IFERROR((VLOOKUP(B80,INSCRITOS!A:D,4,0)),"")</f>
        <v>Tomás Freire</v>
      </c>
      <c r="F80" s="3" t="str">
        <f>IFERROR((VLOOKUP(B80,INSCRITOS!A:F,6,0)),"")</f>
        <v>M</v>
      </c>
      <c r="G80" s="4" t="str">
        <f>IFERROR((VLOOKUP(B80,INSCRITOS!A:H,8,0)),"")</f>
        <v>Associação Naval Amorense</v>
      </c>
      <c r="H80" s="19" t="s">
        <v>413</v>
      </c>
      <c r="I80" s="43">
        <f t="shared" si="0"/>
        <v>93</v>
      </c>
    </row>
    <row r="81" spans="1:9" ht="18" customHeight="1" x14ac:dyDescent="0.25">
      <c r="A81" s="3">
        <v>12</v>
      </c>
      <c r="B81" s="56">
        <v>705</v>
      </c>
      <c r="C81" s="3">
        <f>IFERROR((VLOOKUP(B81,INSCRITOS!A:B,2,0)),"")</f>
        <v>107021</v>
      </c>
      <c r="D81" s="3" t="str">
        <f>IFERROR((VLOOKUP(B81,INSCRITOS!A:C,3,0)),"")</f>
        <v>12-13 anos</v>
      </c>
      <c r="E81" s="4" t="str">
        <f>IFERROR((VLOOKUP(B81,INSCRITOS!A:D,4,0)),"")</f>
        <v>Guilherme Figueiredo</v>
      </c>
      <c r="F81" s="3" t="str">
        <f>IFERROR((VLOOKUP(B81,INSCRITOS!A:F,6,0)),"")</f>
        <v>M</v>
      </c>
      <c r="G81" s="4" t="str">
        <f>IFERROR((VLOOKUP(B81,INSCRITOS!A:H,8,0)),"")</f>
        <v>TRIATLO - Santo André Sport Club</v>
      </c>
      <c r="H81" s="19" t="s">
        <v>414</v>
      </c>
      <c r="I81" s="43">
        <f t="shared" si="0"/>
        <v>92</v>
      </c>
    </row>
    <row r="82" spans="1:9" ht="18" customHeight="1" x14ac:dyDescent="0.25">
      <c r="A82" s="3">
        <v>13</v>
      </c>
      <c r="B82" s="56">
        <v>201</v>
      </c>
      <c r="C82" s="3">
        <f>IFERROR((VLOOKUP(B82,INSCRITOS!A:B,2,0)),"")</f>
        <v>104184</v>
      </c>
      <c r="D82" s="3" t="str">
        <f>IFERROR((VLOOKUP(B82,INSCRITOS!A:C,3,0)),"")</f>
        <v>12-13 anos</v>
      </c>
      <c r="E82" s="4" t="str">
        <f>IFERROR((VLOOKUP(B82,INSCRITOS!A:D,4,0)),"")</f>
        <v>Luis Filipe</v>
      </c>
      <c r="F82" s="3" t="str">
        <f>IFERROR((VLOOKUP(B82,INSCRITOS!A:F,6,0)),"")</f>
        <v>M</v>
      </c>
      <c r="G82" s="4" t="str">
        <f>IFERROR((VLOOKUP(B82,INSCRITOS!A:H,8,0)),"")</f>
        <v>Escola Triatlo Santo António Évora</v>
      </c>
      <c r="H82" s="19" t="s">
        <v>415</v>
      </c>
      <c r="I82" s="43">
        <f t="shared" si="0"/>
        <v>91</v>
      </c>
    </row>
    <row r="83" spans="1:9" ht="18" customHeight="1" x14ac:dyDescent="0.25">
      <c r="A83" s="3">
        <v>14</v>
      </c>
      <c r="B83" s="56">
        <v>5354</v>
      </c>
      <c r="C83" s="3">
        <f>IFERROR((VLOOKUP(B83,INSCRITOS!A:B,2,0)),"")</f>
        <v>0</v>
      </c>
      <c r="D83" s="3" t="str">
        <f>IFERROR((VLOOKUP(B83,INSCRITOS!A:C,3,0)),"")</f>
        <v>12-13 anos</v>
      </c>
      <c r="E83" s="4" t="str">
        <f>IFERROR((VLOOKUP(B83,INSCRITOS!A:D,4,0)),"")</f>
        <v>Rafael Costa</v>
      </c>
      <c r="F83" s="3" t="str">
        <f>IFERROR((VLOOKUP(B83,INSCRITOS!A:F,6,0)),"")</f>
        <v>M</v>
      </c>
      <c r="G83" s="4" t="str">
        <f>IFERROR((VLOOKUP(B83,INSCRITOS!A:H,8,0)),"")</f>
        <v>Palmela Desporto / Tripla Rotação</v>
      </c>
      <c r="H83" s="19" t="s">
        <v>416</v>
      </c>
      <c r="I83" s="43">
        <f t="shared" si="0"/>
        <v>90</v>
      </c>
    </row>
    <row r="84" spans="1:9" ht="18" customHeight="1" x14ac:dyDescent="0.25">
      <c r="A84" s="3">
        <v>15</v>
      </c>
      <c r="B84" s="56">
        <v>167</v>
      </c>
      <c r="C84" s="3">
        <f>IFERROR((VLOOKUP(B84,INSCRITOS!A:B,2,0)),"")</f>
        <v>103871</v>
      </c>
      <c r="D84" s="3" t="str">
        <f>IFERROR((VLOOKUP(B84,INSCRITOS!A:C,3,0)),"")</f>
        <v>12-13 anos</v>
      </c>
      <c r="E84" s="4" t="str">
        <f>IFERROR((VLOOKUP(B84,INSCRITOS!A:D,4,0)),"")</f>
        <v>Martim Maquinista</v>
      </c>
      <c r="F84" s="3" t="str">
        <f>IFERROR((VLOOKUP(B84,INSCRITOS!A:F,6,0)),"")</f>
        <v>M</v>
      </c>
      <c r="G84" s="4" t="str">
        <f>IFERROR((VLOOKUP(B84,INSCRITOS!A:H,8,0)),"")</f>
        <v>REPSOL TRIATLO</v>
      </c>
      <c r="H84" s="19" t="s">
        <v>417</v>
      </c>
      <c r="I84" s="43">
        <f t="shared" si="0"/>
        <v>89</v>
      </c>
    </row>
    <row r="85" spans="1:9" ht="18" customHeight="1" x14ac:dyDescent="0.25">
      <c r="A85" s="1"/>
      <c r="B85" s="56"/>
      <c r="C85" s="1"/>
      <c r="D85" s="1"/>
      <c r="F85" s="1"/>
      <c r="I85" s="24"/>
    </row>
    <row r="86" spans="1:9" ht="18" customHeight="1" x14ac:dyDescent="0.25">
      <c r="A86" s="15" t="s">
        <v>231</v>
      </c>
      <c r="B86" s="56"/>
      <c r="C86" s="15"/>
      <c r="D86" s="15"/>
      <c r="E86" s="15"/>
      <c r="F86" s="15"/>
      <c r="G86" s="15"/>
      <c r="I86" s="15"/>
    </row>
    <row r="87" spans="1:9" x14ac:dyDescent="0.25">
      <c r="A87" s="17" t="s">
        <v>7</v>
      </c>
      <c r="B87" s="17" t="s">
        <v>0</v>
      </c>
      <c r="C87" s="17" t="s">
        <v>1</v>
      </c>
      <c r="D87" s="17" t="s">
        <v>235</v>
      </c>
      <c r="E87" s="17" t="s">
        <v>2</v>
      </c>
      <c r="F87" s="17" t="s">
        <v>4</v>
      </c>
      <c r="G87" s="17" t="s">
        <v>6</v>
      </c>
      <c r="H87" s="18" t="s">
        <v>222</v>
      </c>
      <c r="I87" s="17" t="s">
        <v>8</v>
      </c>
    </row>
    <row r="88" spans="1:9" ht="18" customHeight="1" x14ac:dyDescent="0.25">
      <c r="A88" s="3">
        <v>1</v>
      </c>
      <c r="B88" s="56">
        <v>754</v>
      </c>
      <c r="C88" s="3">
        <f>IFERROR((VLOOKUP(B88,INSCRITOS!A:B,2,0)),"")</f>
        <v>107077</v>
      </c>
      <c r="D88" s="3" t="str">
        <f>IFERROR((VLOOKUP(B88,INSCRITOS!A:C,3,0)),"")</f>
        <v>12-13 anos</v>
      </c>
      <c r="E88" s="4" t="str">
        <f>IFERROR((VLOOKUP(B88,INSCRITOS!A:D,4,0)),"")</f>
        <v>Alice Barreto</v>
      </c>
      <c r="F88" s="3" t="str">
        <f>IFERROR((VLOOKUP(B88,INSCRITOS!A:F,6,0)),"")</f>
        <v>F</v>
      </c>
      <c r="G88" s="4" t="str">
        <f>IFERROR((VLOOKUP(B88,INSCRITOS!A:H,8,0)),"")</f>
        <v>Palmela Desporto / Tripla Rotação</v>
      </c>
      <c r="H88" s="19" t="s">
        <v>418</v>
      </c>
      <c r="I88" s="43">
        <v>100</v>
      </c>
    </row>
    <row r="89" spans="1:9" ht="18" customHeight="1" x14ac:dyDescent="0.25">
      <c r="A89" s="3">
        <v>2</v>
      </c>
      <c r="B89" s="56">
        <v>622</v>
      </c>
      <c r="C89" s="3">
        <f>IFERROR((VLOOKUP(B89,INSCRITOS!A:B,2,0)),"")</f>
        <v>107883</v>
      </c>
      <c r="D89" s="3" t="str">
        <f>IFERROR((VLOOKUP(B89,INSCRITOS!A:C,3,0)),"")</f>
        <v>12-13 anos</v>
      </c>
      <c r="E89" s="4" t="str">
        <f>IFERROR((VLOOKUP(B89,INSCRITOS!A:D,4,0)),"")</f>
        <v>Leonor Ferreira</v>
      </c>
      <c r="F89" s="3" t="str">
        <f>IFERROR((VLOOKUP(B89,INSCRITOS!A:F,6,0)),"")</f>
        <v>F</v>
      </c>
      <c r="G89" s="4" t="str">
        <f>IFERROR((VLOOKUP(B89,INSCRITOS!A:H,8,0)),"")</f>
        <v>Associação Naval Amorense</v>
      </c>
      <c r="H89" s="19" t="s">
        <v>419</v>
      </c>
      <c r="I89" s="43">
        <f>I88-1</f>
        <v>99</v>
      </c>
    </row>
    <row r="90" spans="1:9" ht="18" customHeight="1" x14ac:dyDescent="0.25">
      <c r="A90" s="3">
        <v>3</v>
      </c>
      <c r="B90" s="56">
        <v>955</v>
      </c>
      <c r="C90" s="3">
        <f>IFERROR((VLOOKUP(B90,INSCRITOS!A:B,2,0)),"")</f>
        <v>107208</v>
      </c>
      <c r="D90" s="3" t="str">
        <f>IFERROR((VLOOKUP(B90,INSCRITOS!A:C,3,0)),"")</f>
        <v>12-13 anos</v>
      </c>
      <c r="E90" s="4" t="str">
        <f>IFERROR((VLOOKUP(B90,INSCRITOS!A:D,4,0)),"")</f>
        <v>Andreia Stancu</v>
      </c>
      <c r="F90" s="3" t="str">
        <f>IFERROR((VLOOKUP(B90,INSCRITOS!A:F,6,0)),"")</f>
        <v>F</v>
      </c>
      <c r="G90" s="4" t="str">
        <f>IFERROR((VLOOKUP(B90,INSCRITOS!A:H,8,0)),"")</f>
        <v>REPSOL TRIATLO</v>
      </c>
      <c r="H90" s="19" t="s">
        <v>420</v>
      </c>
      <c r="I90" s="43">
        <f t="shared" ref="I90:I91" si="1">I89-1</f>
        <v>98</v>
      </c>
    </row>
    <row r="91" spans="1:9" ht="18" customHeight="1" x14ac:dyDescent="0.25">
      <c r="A91" s="3">
        <v>4</v>
      </c>
      <c r="B91" s="56">
        <v>599</v>
      </c>
      <c r="C91" s="3">
        <f>IFERROR((VLOOKUP(B91,INSCRITOS!A:B,2,0)),"")</f>
        <v>107871</v>
      </c>
      <c r="D91" s="3" t="str">
        <f>IFERROR((VLOOKUP(B91,INSCRITOS!A:C,3,0)),"")</f>
        <v>12-13 anos</v>
      </c>
      <c r="E91" s="4" t="str">
        <f>IFERROR((VLOOKUP(B91,INSCRITOS!A:D,4,0)),"")</f>
        <v>Maria Inês Pires</v>
      </c>
      <c r="F91" s="3" t="str">
        <f>IFERROR((VLOOKUP(B91,INSCRITOS!A:F,6,0)),"")</f>
        <v>F</v>
      </c>
      <c r="G91" s="4" t="str">
        <f>IFERROR((VLOOKUP(B91,INSCRITOS!A:H,8,0)),"")</f>
        <v>REPSOL TRIATLO</v>
      </c>
      <c r="H91" s="19" t="s">
        <v>421</v>
      </c>
      <c r="I91" s="43">
        <f t="shared" si="1"/>
        <v>97</v>
      </c>
    </row>
    <row r="92" spans="1:9" ht="18" customHeight="1" x14ac:dyDescent="0.25">
      <c r="A92" s="1"/>
      <c r="B92" s="56"/>
      <c r="C92" s="1"/>
      <c r="D92" s="1"/>
      <c r="F92" s="1"/>
    </row>
    <row r="93" spans="1:9" x14ac:dyDescent="0.25">
      <c r="A93" s="15" t="s">
        <v>232</v>
      </c>
      <c r="B93" s="56"/>
      <c r="C93" s="15"/>
      <c r="D93" s="15"/>
      <c r="E93" s="15"/>
      <c r="F93" s="15"/>
      <c r="G93" s="15"/>
      <c r="H93" s="16"/>
      <c r="I93" s="15"/>
    </row>
    <row r="94" spans="1:9" x14ac:dyDescent="0.25">
      <c r="A94" s="17" t="s">
        <v>7</v>
      </c>
      <c r="B94" s="17" t="s">
        <v>0</v>
      </c>
      <c r="C94" s="17" t="s">
        <v>1</v>
      </c>
      <c r="D94" s="17" t="s">
        <v>235</v>
      </c>
      <c r="E94" s="17" t="s">
        <v>2</v>
      </c>
      <c r="F94" s="17" t="s">
        <v>4</v>
      </c>
      <c r="G94" s="17" t="s">
        <v>6</v>
      </c>
      <c r="H94" s="18" t="s">
        <v>222</v>
      </c>
      <c r="I94" s="17" t="s">
        <v>8</v>
      </c>
    </row>
    <row r="95" spans="1:9" ht="18" customHeight="1" x14ac:dyDescent="0.25">
      <c r="A95" s="3">
        <v>1</v>
      </c>
      <c r="B95" s="55">
        <v>984</v>
      </c>
      <c r="C95" s="3">
        <f>IFERROR((VLOOKUP(B95,INSCRITOS!A:B,2,0)),"")</f>
        <v>102410</v>
      </c>
      <c r="D95" s="3" t="str">
        <f>IFERROR((VLOOKUP(B95,INSCRITOS!A:C,3,0)),"")</f>
        <v>14-15 anos</v>
      </c>
      <c r="E95" s="4" t="str">
        <f>IFERROR((VLOOKUP(B95,INSCRITOS!A:D,4,0)),"")</f>
        <v>Dinis Figueiredo</v>
      </c>
      <c r="F95" s="3" t="str">
        <f>IFERROR((VLOOKUP(B95,INSCRITOS!A:F,6,0)),"")</f>
        <v>M</v>
      </c>
      <c r="G95" s="4" t="str">
        <f>IFERROR((VLOOKUP(B95,INSCRITOS!A:H,8,0)),"")</f>
        <v>Escola Triatlo Santo António Évora</v>
      </c>
      <c r="H95" s="19" t="s">
        <v>427</v>
      </c>
      <c r="I95" s="43">
        <v>100</v>
      </c>
    </row>
    <row r="96" spans="1:9" ht="18" customHeight="1" x14ac:dyDescent="0.25">
      <c r="A96" s="3">
        <v>2</v>
      </c>
      <c r="B96" s="55">
        <v>747</v>
      </c>
      <c r="C96" s="3">
        <f>IFERROR((VLOOKUP(B96,INSCRITOS!A:B,2,0)),"")</f>
        <v>102409</v>
      </c>
      <c r="D96" s="3" t="str">
        <f>IFERROR((VLOOKUP(B96,INSCRITOS!A:C,3,0)),"")</f>
        <v>14-15 anos</v>
      </c>
      <c r="E96" s="4" t="str">
        <f>IFERROR((VLOOKUP(B96,INSCRITOS!A:D,4,0)),"")</f>
        <v>André Nepomuceno</v>
      </c>
      <c r="F96" s="3" t="str">
        <f>IFERROR((VLOOKUP(B96,INSCRITOS!A:F,6,0)),"")</f>
        <v>M</v>
      </c>
      <c r="G96" s="4" t="str">
        <f>IFERROR((VLOOKUP(B96,INSCRITOS!A:H,8,0)),"")</f>
        <v>Escola Triatlo Santo António Évora</v>
      </c>
      <c r="H96" s="19" t="s">
        <v>428</v>
      </c>
      <c r="I96" s="43">
        <f>I95-1</f>
        <v>99</v>
      </c>
    </row>
    <row r="97" spans="1:9" ht="18" customHeight="1" x14ac:dyDescent="0.25">
      <c r="A97" s="3">
        <v>3</v>
      </c>
      <c r="B97" s="56">
        <v>210</v>
      </c>
      <c r="C97" s="3">
        <f>IFERROR((VLOOKUP(B97,INSCRITOS!A:B,2,0)),"")</f>
        <v>104185</v>
      </c>
      <c r="D97" s="3" t="str">
        <f>IFERROR((VLOOKUP(B97,INSCRITOS!A:C,3,0)),"")</f>
        <v>14-15 anos</v>
      </c>
      <c r="E97" s="4" t="str">
        <f>IFERROR((VLOOKUP(B97,INSCRITOS!A:D,4,0)),"")</f>
        <v>Francisco Magro</v>
      </c>
      <c r="F97" s="3" t="str">
        <f>IFERROR((VLOOKUP(B97,INSCRITOS!A:F,6,0)),"")</f>
        <v>M</v>
      </c>
      <c r="G97" s="4" t="str">
        <f>IFERROR((VLOOKUP(B97,INSCRITOS!A:H,8,0)),"")</f>
        <v>Escola Triatlo Santo António Évora</v>
      </c>
      <c r="H97" s="19" t="s">
        <v>429</v>
      </c>
      <c r="I97" s="43">
        <f t="shared" ref="I97:I100" si="2">I96-1</f>
        <v>98</v>
      </c>
    </row>
    <row r="98" spans="1:9" ht="18" customHeight="1" x14ac:dyDescent="0.25">
      <c r="A98" s="3">
        <v>4</v>
      </c>
      <c r="B98" s="56">
        <v>535</v>
      </c>
      <c r="C98" s="3">
        <f>IFERROR((VLOOKUP(B98,INSCRITOS!A:B,2,0)),"")</f>
        <v>105108</v>
      </c>
      <c r="D98" s="3" t="str">
        <f>IFERROR((VLOOKUP(B98,INSCRITOS!A:C,3,0)),"")</f>
        <v>14-15 anos</v>
      </c>
      <c r="E98" s="4" t="str">
        <f>IFERROR((VLOOKUP(B98,INSCRITOS!A:D,4,0)),"")</f>
        <v>João Gonçalves</v>
      </c>
      <c r="F98" s="3" t="str">
        <f>IFERROR((VLOOKUP(B98,INSCRITOS!A:F,6,0)),"")</f>
        <v>M</v>
      </c>
      <c r="G98" s="4" t="str">
        <f>IFERROR((VLOOKUP(B98,INSCRITOS!A:H,8,0)),"")</f>
        <v>TRIATLO - Santo André Sport Club</v>
      </c>
      <c r="H98" s="19" t="s">
        <v>430</v>
      </c>
      <c r="I98" s="43">
        <f t="shared" si="2"/>
        <v>97</v>
      </c>
    </row>
    <row r="99" spans="1:9" ht="18" customHeight="1" x14ac:dyDescent="0.25">
      <c r="A99" s="3">
        <v>5</v>
      </c>
      <c r="B99" s="56">
        <v>1124</v>
      </c>
      <c r="C99" s="3">
        <f>IFERROR((VLOOKUP(B99,INSCRITOS!A:B,2,0)),"")</f>
        <v>107244</v>
      </c>
      <c r="D99" s="3" t="str">
        <f>IFERROR((VLOOKUP(B99,INSCRITOS!A:C,3,0)),"")</f>
        <v>14-15 anos</v>
      </c>
      <c r="E99" s="4" t="str">
        <f>IFERROR((VLOOKUP(B99,INSCRITOS!A:D,4,0)),"")</f>
        <v>João Razina Oliveira</v>
      </c>
      <c r="F99" s="3" t="str">
        <f>IFERROR((VLOOKUP(B99,INSCRITOS!A:F,6,0)),"")</f>
        <v>M</v>
      </c>
      <c r="G99" s="4" t="str">
        <f>IFERROR((VLOOKUP(B99,INSCRITOS!A:H,8,0)),"")</f>
        <v>Associação Naval Amorense</v>
      </c>
      <c r="H99" s="19" t="s">
        <v>431</v>
      </c>
      <c r="I99" s="43">
        <f t="shared" si="2"/>
        <v>96</v>
      </c>
    </row>
    <row r="100" spans="1:9" ht="18" customHeight="1" x14ac:dyDescent="0.25">
      <c r="A100" s="3">
        <v>6</v>
      </c>
      <c r="B100" s="56">
        <v>352</v>
      </c>
      <c r="C100" s="3">
        <f>IFERROR((VLOOKUP(B100,INSCRITOS!A:B,2,0)),"")</f>
        <v>107703</v>
      </c>
      <c r="D100" s="3" t="str">
        <f>IFERROR((VLOOKUP(B100,INSCRITOS!A:C,3,0)),"")</f>
        <v>14-15 anos</v>
      </c>
      <c r="E100" s="4" t="str">
        <f>IFERROR((VLOOKUP(B100,INSCRITOS!A:D,4,0)),"")</f>
        <v>Afonso Paiva</v>
      </c>
      <c r="F100" s="3" t="str">
        <f>IFERROR((VLOOKUP(B100,INSCRITOS!A:F,6,0)),"")</f>
        <v>M</v>
      </c>
      <c r="G100" s="4" t="str">
        <f>IFERROR((VLOOKUP(B100,INSCRITOS!A:H,8,0)),"")</f>
        <v>Palmela Desporto / Tripla Rotação</v>
      </c>
      <c r="H100" s="19" t="s">
        <v>432</v>
      </c>
      <c r="I100" s="43">
        <f t="shared" si="2"/>
        <v>95</v>
      </c>
    </row>
    <row r="101" spans="1:9" ht="18" customHeight="1" x14ac:dyDescent="0.25">
      <c r="A101" s="1"/>
      <c r="B101" s="56"/>
      <c r="C101" s="1"/>
      <c r="D101" s="1"/>
      <c r="F101" s="1"/>
      <c r="H101" s="25"/>
      <c r="I101" s="23"/>
    </row>
    <row r="102" spans="1:9" ht="18" customHeight="1" x14ac:dyDescent="0.25">
      <c r="A102" s="15" t="s">
        <v>233</v>
      </c>
      <c r="B102" s="56"/>
      <c r="C102" s="15"/>
      <c r="D102" s="15"/>
      <c r="E102" s="15"/>
      <c r="F102" s="15"/>
      <c r="G102" s="15"/>
      <c r="H102" s="25"/>
      <c r="I102" s="15"/>
    </row>
    <row r="103" spans="1:9" x14ac:dyDescent="0.25">
      <c r="A103" s="17" t="s">
        <v>7</v>
      </c>
      <c r="B103" s="17" t="s">
        <v>0</v>
      </c>
      <c r="C103" s="17" t="s">
        <v>1</v>
      </c>
      <c r="D103" s="17" t="s">
        <v>235</v>
      </c>
      <c r="E103" s="17" t="s">
        <v>2</v>
      </c>
      <c r="F103" s="17" t="s">
        <v>4</v>
      </c>
      <c r="G103" s="17" t="s">
        <v>6</v>
      </c>
      <c r="H103" s="18" t="s">
        <v>222</v>
      </c>
      <c r="I103" s="17" t="s">
        <v>8</v>
      </c>
    </row>
    <row r="104" spans="1:9" ht="18" customHeight="1" x14ac:dyDescent="0.25">
      <c r="A104" s="3">
        <v>1</v>
      </c>
      <c r="B104" s="55">
        <v>1250</v>
      </c>
      <c r="C104" s="3">
        <f>IFERROR((VLOOKUP(B104,INSCRITOS!A:B,2,0)),"")</f>
        <v>106151</v>
      </c>
      <c r="D104" s="3" t="str">
        <f>IFERROR((VLOOKUP(B104,INSCRITOS!A:C,3,0)),"")</f>
        <v>14-15 anos</v>
      </c>
      <c r="E104" s="4" t="str">
        <f>IFERROR((VLOOKUP(B104,INSCRITOS!A:D,4,0)),"")</f>
        <v>Diana Galinhola</v>
      </c>
      <c r="F104" s="3" t="str">
        <f>IFERROR((VLOOKUP(B104,INSCRITOS!A:F,6,0)),"")</f>
        <v>F</v>
      </c>
      <c r="G104" s="4" t="str">
        <f>IFERROR((VLOOKUP(B104,INSCRITOS!A:H,8,0)),"")</f>
        <v>Escola Triatlo Santo António Évora</v>
      </c>
      <c r="H104" s="19" t="s">
        <v>433</v>
      </c>
      <c r="I104" s="20">
        <v>100</v>
      </c>
    </row>
    <row r="105" spans="1:9" ht="18" customHeight="1" x14ac:dyDescent="0.25">
      <c r="A105" s="3">
        <v>2</v>
      </c>
      <c r="B105" s="56">
        <v>5633</v>
      </c>
      <c r="C105" s="3">
        <f>IFERROR((VLOOKUP(B105,INSCRITOS!A:B,2,0)),"")</f>
        <v>0</v>
      </c>
      <c r="D105" s="3" t="str">
        <f>IFERROR((VLOOKUP(B105,INSCRITOS!A:C,3,0)),"")</f>
        <v>14-15 anos</v>
      </c>
      <c r="E105" s="4" t="str">
        <f>IFERROR((VLOOKUP(B105,INSCRITOS!A:D,4,0)),"")</f>
        <v>Daniela Isidoro</v>
      </c>
      <c r="F105" s="3" t="str">
        <f>IFERROR((VLOOKUP(B105,INSCRITOS!A:F,6,0)),"")</f>
        <v>F</v>
      </c>
      <c r="G105" s="4" t="str">
        <f>IFERROR((VLOOKUP(B105,INSCRITOS!A:H,8,0)),"")</f>
        <v>Palmela Desporto / Tripla Rotação</v>
      </c>
      <c r="H105" s="19" t="s">
        <v>434</v>
      </c>
      <c r="I105" s="20">
        <f>I104-1</f>
        <v>99</v>
      </c>
    </row>
    <row r="106" spans="1:9" x14ac:dyDescent="0.25">
      <c r="A106" s="1"/>
      <c r="B106" s="56"/>
      <c r="C106" s="1"/>
      <c r="D106" s="1"/>
      <c r="F106" s="1"/>
      <c r="I106" s="26"/>
    </row>
    <row r="107" spans="1:9" x14ac:dyDescent="0.25">
      <c r="A107" s="15" t="s">
        <v>234</v>
      </c>
      <c r="B107" s="56"/>
      <c r="C107" s="15"/>
      <c r="D107" s="15"/>
      <c r="E107" s="15"/>
      <c r="F107" s="15"/>
      <c r="G107" s="15"/>
      <c r="I107" s="15"/>
    </row>
    <row r="108" spans="1:9" x14ac:dyDescent="0.25">
      <c r="A108" s="17" t="s">
        <v>7</v>
      </c>
      <c r="B108" s="17" t="s">
        <v>0</v>
      </c>
      <c r="C108" s="17" t="s">
        <v>1</v>
      </c>
      <c r="D108" s="17" t="s">
        <v>235</v>
      </c>
      <c r="E108" s="17" t="s">
        <v>2</v>
      </c>
      <c r="F108" s="17" t="s">
        <v>4</v>
      </c>
      <c r="G108" s="17" t="s">
        <v>6</v>
      </c>
      <c r="H108" s="18" t="s">
        <v>222</v>
      </c>
      <c r="I108" s="17" t="s">
        <v>8</v>
      </c>
    </row>
    <row r="109" spans="1:9" ht="15" x14ac:dyDescent="0.25">
      <c r="A109" s="3">
        <v>1</v>
      </c>
      <c r="B109" s="56">
        <v>1826</v>
      </c>
      <c r="C109" s="3">
        <f>IFERROR((VLOOKUP(B109,INSCRITOS!A:B,2,0)),"")</f>
        <v>106836</v>
      </c>
      <c r="D109" s="3" t="str">
        <f>IFERROR((VLOOKUP(B109,INSCRITOS!A:C,3,0)),"")</f>
        <v>16-17 anos</v>
      </c>
      <c r="E109" s="4" t="str">
        <f>IFERROR((VLOOKUP(B109,INSCRITOS!A:D,4,0)),"")</f>
        <v>António Salvador</v>
      </c>
      <c r="F109" s="3" t="str">
        <f>IFERROR((VLOOKUP(B109,INSCRITOS!A:F,6,0)),"")</f>
        <v>M</v>
      </c>
      <c r="G109" s="4" t="str">
        <f>IFERROR((VLOOKUP(B109,INSCRITOS!A:H,8,0)),"")</f>
        <v>Palmela Desporto / Tripla Rotação</v>
      </c>
      <c r="H109" s="19" t="s">
        <v>435</v>
      </c>
      <c r="I109" s="27">
        <v>100</v>
      </c>
    </row>
    <row r="110" spans="1:9" ht="15" x14ac:dyDescent="0.25">
      <c r="A110" s="3">
        <v>2</v>
      </c>
      <c r="B110" s="56">
        <v>1875</v>
      </c>
      <c r="C110" s="3">
        <f>IFERROR((VLOOKUP(B110,INSCRITOS!A:B,2,0)),"")</f>
        <v>107488</v>
      </c>
      <c r="D110" s="3" t="str">
        <f>IFERROR((VLOOKUP(B110,INSCRITOS!A:C,3,0)),"")</f>
        <v>16-17 anos</v>
      </c>
      <c r="E110" s="4" t="str">
        <f>IFERROR((VLOOKUP(B110,INSCRITOS!A:D,4,0)),"")</f>
        <v>Gonçalo Neves</v>
      </c>
      <c r="F110" s="3" t="str">
        <f>IFERROR((VLOOKUP(B110,INSCRITOS!A:F,6,0)),"")</f>
        <v>M</v>
      </c>
      <c r="G110" s="4" t="str">
        <f>IFERROR((VLOOKUP(B110,INSCRITOS!A:H,8,0)),"")</f>
        <v>Palmela Desporto / Tripla Rotação</v>
      </c>
      <c r="H110" s="19" t="s">
        <v>436</v>
      </c>
      <c r="I110" s="27">
        <f>I109-1</f>
        <v>99</v>
      </c>
    </row>
    <row r="111" spans="1:9" ht="15" x14ac:dyDescent="0.25">
      <c r="A111" s="1"/>
      <c r="B111" s="56"/>
      <c r="C111" s="1"/>
      <c r="D111" s="1"/>
      <c r="F111" s="1"/>
      <c r="H111" s="28"/>
    </row>
    <row r="112" spans="1:9" x14ac:dyDescent="0.25">
      <c r="A112" s="15" t="s">
        <v>243</v>
      </c>
      <c r="B112" s="56"/>
      <c r="C112" s="15"/>
      <c r="D112" s="15"/>
      <c r="E112" s="15"/>
      <c r="F112" s="15"/>
      <c r="G112" s="15"/>
      <c r="I112" s="15"/>
    </row>
    <row r="113" spans="1:12" x14ac:dyDescent="0.25">
      <c r="A113" s="17" t="s">
        <v>7</v>
      </c>
      <c r="B113" s="17" t="s">
        <v>0</v>
      </c>
      <c r="C113" s="17" t="s">
        <v>1</v>
      </c>
      <c r="D113" s="17" t="s">
        <v>235</v>
      </c>
      <c r="E113" s="17" t="s">
        <v>2</v>
      </c>
      <c r="F113" s="17" t="s">
        <v>4</v>
      </c>
      <c r="G113" s="17" t="s">
        <v>6</v>
      </c>
      <c r="H113" s="18" t="s">
        <v>222</v>
      </c>
      <c r="I113" s="17" t="s">
        <v>8</v>
      </c>
    </row>
    <row r="114" spans="1:12" ht="15" x14ac:dyDescent="0.25">
      <c r="A114" s="3">
        <v>1</v>
      </c>
      <c r="B114" s="56">
        <v>1827</v>
      </c>
      <c r="C114" s="3">
        <f>IFERROR((VLOOKUP(B114,INSCRITOS!A:B,2,0)),"")</f>
        <v>104276</v>
      </c>
      <c r="D114" s="3" t="str">
        <f>IFERROR((VLOOKUP(B114,INSCRITOS!A:C,3,0)),"")</f>
        <v>16-17 anos</v>
      </c>
      <c r="E114" s="4" t="str">
        <f>IFERROR((VLOOKUP(B114,INSCRITOS!A:D,4,0)),"")</f>
        <v>Leonor Medronheira</v>
      </c>
      <c r="F114" s="3" t="str">
        <f>IFERROR((VLOOKUP(B114,INSCRITOS!A:F,6,0)),"")</f>
        <v>F</v>
      </c>
      <c r="G114" s="4" t="str">
        <f>IFERROR((VLOOKUP(B114,INSCRITOS!A:H,8,0)),"")</f>
        <v>Palmela Desporto / Tripla Rotação</v>
      </c>
      <c r="H114" s="19" t="s">
        <v>437</v>
      </c>
      <c r="I114" s="27">
        <v>100</v>
      </c>
      <c r="L114" s="41"/>
    </row>
    <row r="115" spans="1:12" ht="15" x14ac:dyDescent="0.25">
      <c r="A115" s="3">
        <v>2</v>
      </c>
      <c r="B115" s="56">
        <v>1873</v>
      </c>
      <c r="C115" s="3">
        <f>IFERROR((VLOOKUP(B115,INSCRITOS!A:B,2,0)),"")</f>
        <v>105828</v>
      </c>
      <c r="D115" s="3" t="str">
        <f>IFERROR((VLOOKUP(B115,INSCRITOS!A:C,3,0)),"")</f>
        <v>16-17 anos</v>
      </c>
      <c r="E115" s="4" t="str">
        <f>IFERROR((VLOOKUP(B115,INSCRITOS!A:D,4,0)),"")</f>
        <v>Diana Mira</v>
      </c>
      <c r="F115" s="3" t="str">
        <f>IFERROR((VLOOKUP(B115,INSCRITOS!A:F,6,0)),"")</f>
        <v>F</v>
      </c>
      <c r="G115" s="4" t="str">
        <f>IFERROR((VLOOKUP(B115,INSCRITOS!A:H,8,0)),"")</f>
        <v>Escola Triatlo Santo António Évora</v>
      </c>
      <c r="H115" s="19" t="s">
        <v>438</v>
      </c>
      <c r="I115" s="27">
        <f>I114-1</f>
        <v>99</v>
      </c>
    </row>
    <row r="116" spans="1:12" ht="15" x14ac:dyDescent="0.25">
      <c r="A116" s="3">
        <v>3</v>
      </c>
      <c r="B116" s="56">
        <v>5324</v>
      </c>
      <c r="C116" s="3">
        <f>IFERROR((VLOOKUP(B116,INSCRITOS!A:B,2,0)),"")</f>
        <v>107075</v>
      </c>
      <c r="D116" s="3" t="str">
        <f>IFERROR((VLOOKUP(B116,INSCRITOS!A:C,3,0)),"")</f>
        <v>16-17 anos</v>
      </c>
      <c r="E116" s="4" t="str">
        <f>IFERROR((VLOOKUP(B116,INSCRITOS!A:D,4,0)),"")</f>
        <v>Matilde Pinto</v>
      </c>
      <c r="F116" s="3" t="str">
        <f>IFERROR((VLOOKUP(B116,INSCRITOS!A:F,6,0)),"")</f>
        <v>F</v>
      </c>
      <c r="G116" s="4" t="str">
        <f>IFERROR((VLOOKUP(B116,INSCRITOS!A:H,8,0)),"")</f>
        <v>Palmela Desporto / Tripla Rotação</v>
      </c>
      <c r="H116" s="19" t="s">
        <v>439</v>
      </c>
      <c r="I116" s="27">
        <f t="shared" ref="I116" si="3">I115-1</f>
        <v>98</v>
      </c>
    </row>
    <row r="117" spans="1:12" ht="15" x14ac:dyDescent="0.25">
      <c r="B117" s="56"/>
      <c r="H117" s="28"/>
    </row>
    <row r="119" spans="1:12" x14ac:dyDescent="0.25">
      <c r="F119" s="97" t="s">
        <v>9</v>
      </c>
      <c r="G119" s="98"/>
      <c r="H119" s="99"/>
    </row>
    <row r="120" spans="1:12" x14ac:dyDescent="0.25">
      <c r="F120" s="29" t="s">
        <v>7</v>
      </c>
      <c r="G120" s="30" t="s">
        <v>6</v>
      </c>
      <c r="H120" s="29" t="s">
        <v>8</v>
      </c>
    </row>
    <row r="121" spans="1:12" x14ac:dyDescent="0.25">
      <c r="F121" s="31">
        <v>1</v>
      </c>
      <c r="G121" s="60" t="s">
        <v>269</v>
      </c>
      <c r="H121" s="32">
        <v>2078</v>
      </c>
    </row>
    <row r="122" spans="1:12" x14ac:dyDescent="0.25">
      <c r="F122" s="31">
        <v>2</v>
      </c>
      <c r="G122" s="60" t="s">
        <v>309</v>
      </c>
      <c r="H122" s="32">
        <v>1680</v>
      </c>
    </row>
    <row r="123" spans="1:12" x14ac:dyDescent="0.25">
      <c r="F123" s="31">
        <v>3</v>
      </c>
      <c r="G123" s="60" t="s">
        <v>355</v>
      </c>
      <c r="H123" s="32">
        <v>1578</v>
      </c>
    </row>
    <row r="124" spans="1:12" x14ac:dyDescent="0.25">
      <c r="F124" s="31">
        <v>4</v>
      </c>
      <c r="G124" s="60" t="s">
        <v>290</v>
      </c>
      <c r="H124" s="32">
        <v>1283</v>
      </c>
    </row>
    <row r="125" spans="1:12" x14ac:dyDescent="0.25">
      <c r="F125" s="31">
        <v>5</v>
      </c>
      <c r="G125" s="60" t="s">
        <v>331</v>
      </c>
      <c r="H125" s="32">
        <v>489</v>
      </c>
    </row>
  </sheetData>
  <sortState ref="G146:H150">
    <sortCondition descending="1" ref="H146:H150"/>
  </sortState>
  <mergeCells count="1">
    <mergeCell ref="F119:H119"/>
  </mergeCells>
  <printOptions horizontalCentered="1" verticalCentered="1"/>
  <pageMargins left="0.51181102362204722" right="0.19685039370078741" top="0.55118110236220474" bottom="0.35433070866141736" header="0.51181102362204722" footer="0.51181102362204722"/>
  <pageSetup paperSize="9" firstPageNumber="0" fitToHeight="0" orientation="landscape" horizontalDpi="300" verticalDpi="300" r:id="rId1"/>
  <rowBreaks count="5" manualBreakCount="5">
    <brk id="27" max="8" man="1"/>
    <brk id="39" max="16383" man="1"/>
    <brk id="66" max="8" man="1"/>
    <brk id="92" max="8" man="1"/>
    <brk id="10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A17" sqref="A17:C23"/>
    </sheetView>
  </sheetViews>
  <sheetFormatPr defaultRowHeight="15" x14ac:dyDescent="0.25"/>
  <cols>
    <col min="1" max="1" width="9.5703125" customWidth="1"/>
    <col min="2" max="2" width="31.5703125" bestFit="1" customWidth="1"/>
    <col min="6" max="6" width="27.85546875" customWidth="1"/>
  </cols>
  <sheetData>
    <row r="1" spans="1:7" ht="15.75" x14ac:dyDescent="0.25">
      <c r="A1" s="63" t="s">
        <v>266</v>
      </c>
      <c r="B1" s="8"/>
      <c r="C1" s="9"/>
      <c r="D1" s="9"/>
      <c r="E1" s="7"/>
      <c r="F1" s="7"/>
      <c r="G1" s="7"/>
    </row>
    <row r="2" spans="1:7" ht="15.75" x14ac:dyDescent="0.25">
      <c r="A2" s="7" t="s">
        <v>267</v>
      </c>
      <c r="B2" s="8"/>
      <c r="C2" s="9"/>
      <c r="D2" s="9"/>
      <c r="E2" s="7"/>
      <c r="F2" s="7"/>
      <c r="G2" s="7"/>
    </row>
    <row r="3" spans="1:7" ht="15.75" x14ac:dyDescent="0.25">
      <c r="A3" s="33"/>
      <c r="B3" s="33"/>
      <c r="C3" s="33"/>
    </row>
    <row r="4" spans="1:7" ht="15.75" x14ac:dyDescent="0.25">
      <c r="A4" s="100" t="s">
        <v>9</v>
      </c>
      <c r="B4" s="100"/>
      <c r="C4" s="100"/>
    </row>
    <row r="5" spans="1:7" ht="15.75" x14ac:dyDescent="0.25">
      <c r="A5" s="34"/>
    </row>
    <row r="6" spans="1:7" ht="15.75" x14ac:dyDescent="0.25">
      <c r="A6" s="101" t="s">
        <v>9</v>
      </c>
      <c r="B6" s="101"/>
      <c r="C6" s="101"/>
    </row>
    <row r="7" spans="1:7" ht="15.75" x14ac:dyDescent="0.25">
      <c r="A7" s="29" t="s">
        <v>7</v>
      </c>
      <c r="B7" s="30" t="s">
        <v>6</v>
      </c>
      <c r="C7" s="29" t="s">
        <v>8</v>
      </c>
    </row>
    <row r="8" spans="1:7" x14ac:dyDescent="0.25">
      <c r="A8" s="31">
        <v>1</v>
      </c>
      <c r="B8" s="44" t="s">
        <v>309</v>
      </c>
      <c r="C8" s="32">
        <f>SUMIF('Escalões Jov'!G:G,'Clubes Jov'!B8,'Escalões Jov'!I:I)</f>
        <v>1680</v>
      </c>
    </row>
    <row r="9" spans="1:7" x14ac:dyDescent="0.25">
      <c r="A9" s="31">
        <v>2</v>
      </c>
      <c r="B9" s="44" t="s">
        <v>269</v>
      </c>
      <c r="C9" s="32">
        <f>SUMIF('Escalões Jov'!G:G,'Clubes Jov'!B9,'Escalões Jov'!I:I)</f>
        <v>2078</v>
      </c>
    </row>
    <row r="10" spans="1:7" x14ac:dyDescent="0.25">
      <c r="A10" s="31">
        <v>3</v>
      </c>
      <c r="B10" s="44" t="s">
        <v>355</v>
      </c>
      <c r="C10" s="32">
        <f>SUMIF('Escalões Jov'!G:G,'Clubes Jov'!B10,'Escalões Jov'!I:I)</f>
        <v>1578</v>
      </c>
    </row>
    <row r="11" spans="1:7" x14ac:dyDescent="0.25">
      <c r="A11" s="31">
        <v>4</v>
      </c>
      <c r="B11" s="44" t="s">
        <v>290</v>
      </c>
      <c r="C11" s="32">
        <f>SUMIF('Escalões Jov'!G:G,'Clubes Jov'!B11,'Escalões Jov'!I:I)</f>
        <v>1283</v>
      </c>
    </row>
    <row r="12" spans="1:7" x14ac:dyDescent="0.25">
      <c r="A12" s="31">
        <v>5</v>
      </c>
      <c r="B12" s="42" t="s">
        <v>331</v>
      </c>
      <c r="C12" s="32">
        <f>SUMIF('Escalões Jov'!G:G,'Clubes Jov'!B12,'Escalões Jov'!I:I)</f>
        <v>489</v>
      </c>
    </row>
    <row r="13" spans="1:7" x14ac:dyDescent="0.25">
      <c r="A13" s="31">
        <v>6</v>
      </c>
      <c r="B13" s="42"/>
      <c r="C13" s="32">
        <f>SUMIF('Escalões Jov'!G:G,'Clubes Jov'!B13,'Escalões Jov'!I:I)</f>
        <v>0</v>
      </c>
    </row>
    <row r="14" spans="1:7" x14ac:dyDescent="0.25">
      <c r="A14" s="31">
        <v>7</v>
      </c>
      <c r="B14" s="42"/>
      <c r="C14" s="32">
        <f>SUMIF('Escalões Jov'!G:G,'Clubes Jov'!B14,'Escalões Jov'!I:I)</f>
        <v>0</v>
      </c>
    </row>
    <row r="17" spans="1:3" x14ac:dyDescent="0.25">
      <c r="A17" s="102" t="s">
        <v>9</v>
      </c>
      <c r="B17" s="103"/>
      <c r="C17" s="104"/>
    </row>
    <row r="18" spans="1:3" ht="15.75" x14ac:dyDescent="0.25">
      <c r="A18" s="95" t="s">
        <v>7</v>
      </c>
      <c r="B18" s="95" t="s">
        <v>6</v>
      </c>
      <c r="C18" s="95" t="s">
        <v>8</v>
      </c>
    </row>
    <row r="19" spans="1:3" x14ac:dyDescent="0.25">
      <c r="A19" s="31">
        <v>1</v>
      </c>
      <c r="B19" s="42" t="s">
        <v>269</v>
      </c>
      <c r="C19" s="42">
        <v>2078</v>
      </c>
    </row>
    <row r="20" spans="1:3" x14ac:dyDescent="0.25">
      <c r="A20" s="31">
        <v>2</v>
      </c>
      <c r="B20" s="42" t="s">
        <v>309</v>
      </c>
      <c r="C20" s="42">
        <v>1680</v>
      </c>
    </row>
    <row r="21" spans="1:3" x14ac:dyDescent="0.25">
      <c r="A21" s="31">
        <v>3</v>
      </c>
      <c r="B21" s="42" t="s">
        <v>355</v>
      </c>
      <c r="C21" s="42">
        <v>1578</v>
      </c>
    </row>
    <row r="22" spans="1:3" x14ac:dyDescent="0.25">
      <c r="A22" s="31">
        <v>4</v>
      </c>
      <c r="B22" s="42" t="s">
        <v>290</v>
      </c>
      <c r="C22" s="42">
        <v>1283</v>
      </c>
    </row>
    <row r="23" spans="1:3" x14ac:dyDescent="0.25">
      <c r="A23" s="31">
        <v>5</v>
      </c>
      <c r="B23" s="42" t="s">
        <v>331</v>
      </c>
      <c r="C23" s="42">
        <v>489</v>
      </c>
    </row>
  </sheetData>
  <sortState ref="B19:C23">
    <sortCondition descending="1" ref="C19:C23"/>
  </sortState>
  <mergeCells count="3">
    <mergeCell ref="A4:C4"/>
    <mergeCell ref="A6:C6"/>
    <mergeCell ref="A17:C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30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A2" sqref="A2"/>
    </sheetView>
  </sheetViews>
  <sheetFormatPr defaultRowHeight="15" x14ac:dyDescent="0.25"/>
  <sheetData>
    <row r="1" spans="1:2" x14ac:dyDescent="0.25">
      <c r="A1" s="35"/>
      <c r="B1" s="36" t="s">
        <v>10</v>
      </c>
    </row>
    <row r="2" spans="1:2" x14ac:dyDescent="0.25">
      <c r="A2" s="35" t="s">
        <v>11</v>
      </c>
      <c r="B2" s="37">
        <v>100</v>
      </c>
    </row>
    <row r="3" spans="1:2" x14ac:dyDescent="0.25">
      <c r="A3" s="35" t="s">
        <v>12</v>
      </c>
      <c r="B3" s="38">
        <v>99</v>
      </c>
    </row>
    <row r="4" spans="1:2" x14ac:dyDescent="0.25">
      <c r="A4" s="35" t="s">
        <v>13</v>
      </c>
      <c r="B4" s="38">
        <v>98</v>
      </c>
    </row>
    <row r="5" spans="1:2" x14ac:dyDescent="0.25">
      <c r="A5" s="35" t="s">
        <v>14</v>
      </c>
      <c r="B5" s="37">
        <v>97</v>
      </c>
    </row>
    <row r="6" spans="1:2" x14ac:dyDescent="0.25">
      <c r="A6" s="35" t="s">
        <v>15</v>
      </c>
      <c r="B6" s="38">
        <v>96</v>
      </c>
    </row>
    <row r="7" spans="1:2" x14ac:dyDescent="0.25">
      <c r="A7" s="35" t="s">
        <v>16</v>
      </c>
      <c r="B7" s="38">
        <v>95</v>
      </c>
    </row>
    <row r="8" spans="1:2" x14ac:dyDescent="0.25">
      <c r="A8" s="35" t="s">
        <v>17</v>
      </c>
      <c r="B8" s="37">
        <v>94</v>
      </c>
    </row>
    <row r="9" spans="1:2" x14ac:dyDescent="0.25">
      <c r="A9" s="35" t="s">
        <v>18</v>
      </c>
      <c r="B9" s="38">
        <v>93</v>
      </c>
    </row>
    <row r="10" spans="1:2" x14ac:dyDescent="0.25">
      <c r="A10" s="35" t="s">
        <v>19</v>
      </c>
      <c r="B10" s="38">
        <v>92</v>
      </c>
    </row>
    <row r="11" spans="1:2" x14ac:dyDescent="0.25">
      <c r="A11" s="35" t="s">
        <v>20</v>
      </c>
      <c r="B11" s="37">
        <v>91</v>
      </c>
    </row>
    <row r="12" spans="1:2" x14ac:dyDescent="0.25">
      <c r="A12" s="35" t="s">
        <v>21</v>
      </c>
      <c r="B12" s="38">
        <v>90</v>
      </c>
    </row>
    <row r="13" spans="1:2" x14ac:dyDescent="0.25">
      <c r="A13" s="35" t="s">
        <v>22</v>
      </c>
      <c r="B13" s="38">
        <v>89</v>
      </c>
    </row>
    <row r="14" spans="1:2" x14ac:dyDescent="0.25">
      <c r="A14" s="35" t="s">
        <v>23</v>
      </c>
      <c r="B14" s="37">
        <v>88</v>
      </c>
    </row>
    <row r="15" spans="1:2" x14ac:dyDescent="0.25">
      <c r="A15" s="35" t="s">
        <v>24</v>
      </c>
      <c r="B15" s="38">
        <v>87</v>
      </c>
    </row>
    <row r="16" spans="1:2" x14ac:dyDescent="0.25">
      <c r="A16" s="35" t="s">
        <v>25</v>
      </c>
      <c r="B16" s="38">
        <v>86</v>
      </c>
    </row>
    <row r="17" spans="1:2" x14ac:dyDescent="0.25">
      <c r="A17" s="35" t="s">
        <v>26</v>
      </c>
      <c r="B17" s="37">
        <v>85</v>
      </c>
    </row>
    <row r="18" spans="1:2" x14ac:dyDescent="0.25">
      <c r="A18" s="35" t="s">
        <v>27</v>
      </c>
      <c r="B18" s="38">
        <v>84</v>
      </c>
    </row>
    <row r="19" spans="1:2" x14ac:dyDescent="0.25">
      <c r="A19" s="35" t="s">
        <v>28</v>
      </c>
      <c r="B19" s="38">
        <v>83</v>
      </c>
    </row>
    <row r="20" spans="1:2" x14ac:dyDescent="0.25">
      <c r="A20" s="35" t="s">
        <v>29</v>
      </c>
      <c r="B20" s="37">
        <v>82</v>
      </c>
    </row>
    <row r="21" spans="1:2" x14ac:dyDescent="0.25">
      <c r="A21" s="35" t="s">
        <v>30</v>
      </c>
      <c r="B21" s="38">
        <v>81</v>
      </c>
    </row>
    <row r="22" spans="1:2" x14ac:dyDescent="0.25">
      <c r="A22" s="35" t="s">
        <v>31</v>
      </c>
      <c r="B22" s="38">
        <v>80</v>
      </c>
    </row>
    <row r="23" spans="1:2" x14ac:dyDescent="0.25">
      <c r="A23" s="35" t="s">
        <v>32</v>
      </c>
      <c r="B23" s="37">
        <v>79</v>
      </c>
    </row>
    <row r="24" spans="1:2" x14ac:dyDescent="0.25">
      <c r="A24" s="35" t="s">
        <v>33</v>
      </c>
      <c r="B24" s="38">
        <v>78</v>
      </c>
    </row>
    <row r="25" spans="1:2" x14ac:dyDescent="0.25">
      <c r="A25" s="35" t="s">
        <v>34</v>
      </c>
      <c r="B25" s="38">
        <v>77</v>
      </c>
    </row>
    <row r="26" spans="1:2" x14ac:dyDescent="0.25">
      <c r="A26" s="35" t="s">
        <v>35</v>
      </c>
      <c r="B26" s="37">
        <v>76</v>
      </c>
    </row>
    <row r="27" spans="1:2" x14ac:dyDescent="0.25">
      <c r="A27" s="35" t="s">
        <v>36</v>
      </c>
      <c r="B27" s="38">
        <v>75</v>
      </c>
    </row>
    <row r="28" spans="1:2" x14ac:dyDescent="0.25">
      <c r="A28" s="35" t="s">
        <v>37</v>
      </c>
      <c r="B28" s="38">
        <v>74</v>
      </c>
    </row>
    <row r="29" spans="1:2" x14ac:dyDescent="0.25">
      <c r="A29" s="35" t="s">
        <v>38</v>
      </c>
      <c r="B29" s="37">
        <v>73</v>
      </c>
    </row>
    <row r="30" spans="1:2" x14ac:dyDescent="0.25">
      <c r="A30" s="35" t="s">
        <v>39</v>
      </c>
      <c r="B30" s="38">
        <v>72</v>
      </c>
    </row>
    <row r="31" spans="1:2" x14ac:dyDescent="0.25">
      <c r="A31" s="35" t="s">
        <v>40</v>
      </c>
      <c r="B31" s="38">
        <v>71</v>
      </c>
    </row>
    <row r="32" spans="1:2" x14ac:dyDescent="0.25">
      <c r="A32" s="35" t="s">
        <v>41</v>
      </c>
      <c r="B32" s="37">
        <v>70</v>
      </c>
    </row>
    <row r="33" spans="1:2" x14ac:dyDescent="0.25">
      <c r="A33" s="35" t="s">
        <v>42</v>
      </c>
      <c r="B33" s="38">
        <v>69</v>
      </c>
    </row>
    <row r="34" spans="1:2" x14ac:dyDescent="0.25">
      <c r="A34" s="35" t="s">
        <v>43</v>
      </c>
      <c r="B34" s="38">
        <v>68</v>
      </c>
    </row>
    <row r="35" spans="1:2" x14ac:dyDescent="0.25">
      <c r="A35" s="35" t="s">
        <v>44</v>
      </c>
      <c r="B35" s="37">
        <v>67</v>
      </c>
    </row>
    <row r="36" spans="1:2" x14ac:dyDescent="0.25">
      <c r="A36" s="35" t="s">
        <v>45</v>
      </c>
      <c r="B36" s="38">
        <v>66</v>
      </c>
    </row>
    <row r="37" spans="1:2" x14ac:dyDescent="0.25">
      <c r="A37" s="35" t="s">
        <v>46</v>
      </c>
      <c r="B37" s="38">
        <v>65</v>
      </c>
    </row>
    <row r="38" spans="1:2" x14ac:dyDescent="0.25">
      <c r="A38" s="35" t="s">
        <v>47</v>
      </c>
      <c r="B38" s="37">
        <v>64</v>
      </c>
    </row>
    <row r="39" spans="1:2" x14ac:dyDescent="0.25">
      <c r="A39" s="35" t="s">
        <v>48</v>
      </c>
      <c r="B39" s="38">
        <v>63</v>
      </c>
    </row>
    <row r="40" spans="1:2" x14ac:dyDescent="0.25">
      <c r="A40" s="35" t="s">
        <v>49</v>
      </c>
      <c r="B40" s="38">
        <v>62</v>
      </c>
    </row>
    <row r="41" spans="1:2" x14ac:dyDescent="0.25">
      <c r="A41" s="35" t="s">
        <v>50</v>
      </c>
      <c r="B41" s="37">
        <v>61</v>
      </c>
    </row>
    <row r="42" spans="1:2" x14ac:dyDescent="0.25">
      <c r="A42" s="35" t="s">
        <v>51</v>
      </c>
      <c r="B42" s="38">
        <v>60</v>
      </c>
    </row>
    <row r="43" spans="1:2" x14ac:dyDescent="0.25">
      <c r="A43" s="35" t="s">
        <v>52</v>
      </c>
      <c r="B43" s="38">
        <v>59</v>
      </c>
    </row>
    <row r="44" spans="1:2" x14ac:dyDescent="0.25">
      <c r="A44" s="35" t="s">
        <v>53</v>
      </c>
      <c r="B44" s="37">
        <v>58</v>
      </c>
    </row>
    <row r="45" spans="1:2" x14ac:dyDescent="0.25">
      <c r="A45" s="35" t="s">
        <v>54</v>
      </c>
      <c r="B45" s="38">
        <v>57</v>
      </c>
    </row>
    <row r="46" spans="1:2" x14ac:dyDescent="0.25">
      <c r="A46" s="35" t="s">
        <v>55</v>
      </c>
      <c r="B46" s="38">
        <v>56</v>
      </c>
    </row>
    <row r="47" spans="1:2" x14ac:dyDescent="0.25">
      <c r="A47" s="35" t="s">
        <v>56</v>
      </c>
      <c r="B47" s="37">
        <v>55</v>
      </c>
    </row>
    <row r="48" spans="1:2" x14ac:dyDescent="0.25">
      <c r="A48" s="35" t="s">
        <v>57</v>
      </c>
      <c r="B48" s="38">
        <v>54</v>
      </c>
    </row>
    <row r="49" spans="1:2" x14ac:dyDescent="0.25">
      <c r="A49" s="35" t="s">
        <v>58</v>
      </c>
      <c r="B49" s="38">
        <v>53</v>
      </c>
    </row>
    <row r="50" spans="1:2" x14ac:dyDescent="0.25">
      <c r="A50" s="35" t="s">
        <v>59</v>
      </c>
      <c r="B50" s="37">
        <v>52</v>
      </c>
    </row>
    <row r="51" spans="1:2" x14ac:dyDescent="0.25">
      <c r="A51" s="35" t="s">
        <v>60</v>
      </c>
      <c r="B51" s="38">
        <v>51</v>
      </c>
    </row>
    <row r="52" spans="1:2" x14ac:dyDescent="0.25">
      <c r="A52" s="35" t="s">
        <v>61</v>
      </c>
      <c r="B52" s="38">
        <v>50</v>
      </c>
    </row>
    <row r="53" spans="1:2" x14ac:dyDescent="0.25">
      <c r="A53" s="35" t="s">
        <v>62</v>
      </c>
      <c r="B53" s="37">
        <v>49</v>
      </c>
    </row>
    <row r="54" spans="1:2" x14ac:dyDescent="0.25">
      <c r="A54" s="35" t="s">
        <v>63</v>
      </c>
      <c r="B54" s="38">
        <v>48</v>
      </c>
    </row>
    <row r="55" spans="1:2" x14ac:dyDescent="0.25">
      <c r="A55" s="35" t="s">
        <v>64</v>
      </c>
      <c r="B55" s="38">
        <v>47</v>
      </c>
    </row>
    <row r="56" spans="1:2" x14ac:dyDescent="0.25">
      <c r="A56" s="35" t="s">
        <v>65</v>
      </c>
      <c r="B56" s="37">
        <v>46</v>
      </c>
    </row>
    <row r="57" spans="1:2" x14ac:dyDescent="0.25">
      <c r="A57" s="35" t="s">
        <v>66</v>
      </c>
      <c r="B57" s="38">
        <v>45</v>
      </c>
    </row>
    <row r="58" spans="1:2" x14ac:dyDescent="0.25">
      <c r="A58" s="35" t="s">
        <v>67</v>
      </c>
      <c r="B58" s="38">
        <v>44</v>
      </c>
    </row>
    <row r="59" spans="1:2" x14ac:dyDescent="0.25">
      <c r="A59" s="35" t="s">
        <v>68</v>
      </c>
      <c r="B59" s="37">
        <v>43</v>
      </c>
    </row>
    <row r="60" spans="1:2" x14ac:dyDescent="0.25">
      <c r="A60" s="35" t="s">
        <v>69</v>
      </c>
      <c r="B60" s="38">
        <v>42</v>
      </c>
    </row>
    <row r="61" spans="1:2" x14ac:dyDescent="0.25">
      <c r="A61" s="35" t="s">
        <v>70</v>
      </c>
      <c r="B61" s="38">
        <v>41</v>
      </c>
    </row>
    <row r="62" spans="1:2" x14ac:dyDescent="0.25">
      <c r="A62" s="35" t="s">
        <v>71</v>
      </c>
      <c r="B62" s="37">
        <v>40</v>
      </c>
    </row>
    <row r="63" spans="1:2" x14ac:dyDescent="0.25">
      <c r="A63" s="35" t="s">
        <v>72</v>
      </c>
      <c r="B63" s="38">
        <v>39</v>
      </c>
    </row>
    <row r="64" spans="1:2" x14ac:dyDescent="0.25">
      <c r="A64" s="35" t="s">
        <v>73</v>
      </c>
      <c r="B64" s="38">
        <v>38</v>
      </c>
    </row>
    <row r="65" spans="1:2" x14ac:dyDescent="0.25">
      <c r="A65" s="35" t="s">
        <v>74</v>
      </c>
      <c r="B65" s="37">
        <v>37</v>
      </c>
    </row>
    <row r="66" spans="1:2" x14ac:dyDescent="0.25">
      <c r="A66" s="35" t="s">
        <v>75</v>
      </c>
      <c r="B66" s="38">
        <v>36</v>
      </c>
    </row>
    <row r="67" spans="1:2" x14ac:dyDescent="0.25">
      <c r="A67" s="35" t="s">
        <v>76</v>
      </c>
      <c r="B67" s="38">
        <v>35</v>
      </c>
    </row>
    <row r="68" spans="1:2" x14ac:dyDescent="0.25">
      <c r="A68" s="35" t="s">
        <v>77</v>
      </c>
      <c r="B68" s="37">
        <v>34</v>
      </c>
    </row>
    <row r="69" spans="1:2" x14ac:dyDescent="0.25">
      <c r="A69" s="35" t="s">
        <v>78</v>
      </c>
      <c r="B69" s="38">
        <v>33</v>
      </c>
    </row>
    <row r="70" spans="1:2" x14ac:dyDescent="0.25">
      <c r="A70" s="35" t="s">
        <v>79</v>
      </c>
      <c r="B70" s="38">
        <v>32</v>
      </c>
    </row>
    <row r="71" spans="1:2" x14ac:dyDescent="0.25">
      <c r="A71" s="35" t="s">
        <v>80</v>
      </c>
      <c r="B71" s="37">
        <v>31</v>
      </c>
    </row>
    <row r="72" spans="1:2" x14ac:dyDescent="0.25">
      <c r="A72" s="35" t="s">
        <v>81</v>
      </c>
      <c r="B72" s="38">
        <v>30</v>
      </c>
    </row>
    <row r="73" spans="1:2" x14ac:dyDescent="0.25">
      <c r="A73" s="35" t="s">
        <v>82</v>
      </c>
      <c r="B73" s="38">
        <v>29</v>
      </c>
    </row>
    <row r="74" spans="1:2" x14ac:dyDescent="0.25">
      <c r="A74" s="35" t="s">
        <v>83</v>
      </c>
      <c r="B74" s="37">
        <v>28</v>
      </c>
    </row>
    <row r="75" spans="1:2" x14ac:dyDescent="0.25">
      <c r="A75" s="35" t="s">
        <v>84</v>
      </c>
      <c r="B75" s="38">
        <v>27</v>
      </c>
    </row>
    <row r="76" spans="1:2" x14ac:dyDescent="0.25">
      <c r="A76" s="35" t="s">
        <v>85</v>
      </c>
      <c r="B76" s="38">
        <v>26</v>
      </c>
    </row>
    <row r="77" spans="1:2" x14ac:dyDescent="0.25">
      <c r="A77" s="35" t="s">
        <v>86</v>
      </c>
      <c r="B77" s="37">
        <v>25</v>
      </c>
    </row>
    <row r="78" spans="1:2" x14ac:dyDescent="0.25">
      <c r="A78" s="35" t="s">
        <v>87</v>
      </c>
      <c r="B78" s="38">
        <v>24</v>
      </c>
    </row>
    <row r="79" spans="1:2" x14ac:dyDescent="0.25">
      <c r="A79" s="35" t="s">
        <v>88</v>
      </c>
      <c r="B79" s="38">
        <v>23</v>
      </c>
    </row>
    <row r="80" spans="1:2" x14ac:dyDescent="0.25">
      <c r="A80" s="35" t="s">
        <v>89</v>
      </c>
      <c r="B80" s="37">
        <v>22</v>
      </c>
    </row>
    <row r="81" spans="1:2" x14ac:dyDescent="0.25">
      <c r="A81" s="35" t="s">
        <v>90</v>
      </c>
      <c r="B81" s="38">
        <v>21</v>
      </c>
    </row>
    <row r="82" spans="1:2" x14ac:dyDescent="0.25">
      <c r="A82" s="35" t="s">
        <v>91</v>
      </c>
      <c r="B82" s="38">
        <v>20</v>
      </c>
    </row>
    <row r="83" spans="1:2" x14ac:dyDescent="0.25">
      <c r="A83" s="35" t="s">
        <v>92</v>
      </c>
      <c r="B83" s="37">
        <v>19</v>
      </c>
    </row>
    <row r="84" spans="1:2" x14ac:dyDescent="0.25">
      <c r="A84" s="35" t="s">
        <v>93</v>
      </c>
      <c r="B84" s="38">
        <v>18</v>
      </c>
    </row>
    <row r="85" spans="1:2" x14ac:dyDescent="0.25">
      <c r="A85" s="35" t="s">
        <v>94</v>
      </c>
      <c r="B85" s="38">
        <v>17</v>
      </c>
    </row>
    <row r="86" spans="1:2" x14ac:dyDescent="0.25">
      <c r="A86" s="35" t="s">
        <v>95</v>
      </c>
      <c r="B86" s="37">
        <v>16</v>
      </c>
    </row>
    <row r="87" spans="1:2" x14ac:dyDescent="0.25">
      <c r="A87" s="35" t="s">
        <v>96</v>
      </c>
      <c r="B87" s="38">
        <v>15</v>
      </c>
    </row>
    <row r="88" spans="1:2" x14ac:dyDescent="0.25">
      <c r="A88" s="35" t="s">
        <v>97</v>
      </c>
      <c r="B88" s="38">
        <v>14</v>
      </c>
    </row>
    <row r="89" spans="1:2" x14ac:dyDescent="0.25">
      <c r="A89" s="35" t="s">
        <v>98</v>
      </c>
      <c r="B89" s="37">
        <v>13</v>
      </c>
    </row>
    <row r="90" spans="1:2" x14ac:dyDescent="0.25">
      <c r="A90" s="35" t="s">
        <v>99</v>
      </c>
      <c r="B90" s="38">
        <v>12</v>
      </c>
    </row>
    <row r="91" spans="1:2" x14ac:dyDescent="0.25">
      <c r="A91" s="35" t="s">
        <v>100</v>
      </c>
      <c r="B91" s="38">
        <v>11</v>
      </c>
    </row>
    <row r="92" spans="1:2" x14ac:dyDescent="0.25">
      <c r="A92" s="35" t="s">
        <v>101</v>
      </c>
      <c r="B92" s="37">
        <v>10</v>
      </c>
    </row>
    <row r="93" spans="1:2" x14ac:dyDescent="0.25">
      <c r="A93" s="35" t="s">
        <v>102</v>
      </c>
      <c r="B93" s="38">
        <v>9</v>
      </c>
    </row>
    <row r="94" spans="1:2" x14ac:dyDescent="0.25">
      <c r="A94" s="35" t="s">
        <v>103</v>
      </c>
      <c r="B94" s="38">
        <v>8</v>
      </c>
    </row>
    <row r="95" spans="1:2" x14ac:dyDescent="0.25">
      <c r="A95" s="35" t="s">
        <v>104</v>
      </c>
      <c r="B95" s="37">
        <v>7</v>
      </c>
    </row>
    <row r="96" spans="1:2" x14ac:dyDescent="0.25">
      <c r="A96" s="35" t="s">
        <v>105</v>
      </c>
      <c r="B96" s="38">
        <v>6</v>
      </c>
    </row>
    <row r="97" spans="1:2" x14ac:dyDescent="0.25">
      <c r="A97" s="35" t="s">
        <v>106</v>
      </c>
      <c r="B97" s="38">
        <v>5</v>
      </c>
    </row>
    <row r="98" spans="1:2" x14ac:dyDescent="0.25">
      <c r="A98" s="35" t="s">
        <v>107</v>
      </c>
      <c r="B98" s="37">
        <v>4</v>
      </c>
    </row>
    <row r="99" spans="1:2" x14ac:dyDescent="0.25">
      <c r="A99" s="35" t="s">
        <v>108</v>
      </c>
      <c r="B99" s="38">
        <v>3</v>
      </c>
    </row>
    <row r="100" spans="1:2" x14ac:dyDescent="0.25">
      <c r="A100" s="35" t="s">
        <v>109</v>
      </c>
      <c r="B100" s="38">
        <v>2</v>
      </c>
    </row>
    <row r="101" spans="1:2" x14ac:dyDescent="0.25">
      <c r="A101" s="35" t="s">
        <v>110</v>
      </c>
      <c r="B101" s="39">
        <v>1</v>
      </c>
    </row>
    <row r="102" spans="1:2" x14ac:dyDescent="0.25">
      <c r="A102" s="35" t="s">
        <v>111</v>
      </c>
      <c r="B102" s="39">
        <v>1</v>
      </c>
    </row>
    <row r="103" spans="1:2" x14ac:dyDescent="0.25">
      <c r="A103" s="35" t="s">
        <v>112</v>
      </c>
      <c r="B103" s="39">
        <v>1</v>
      </c>
    </row>
    <row r="104" spans="1:2" x14ac:dyDescent="0.25">
      <c r="A104" s="35" t="s">
        <v>113</v>
      </c>
      <c r="B104" s="39">
        <v>1</v>
      </c>
    </row>
    <row r="105" spans="1:2" x14ac:dyDescent="0.25">
      <c r="A105" s="35" t="s">
        <v>114</v>
      </c>
      <c r="B105" s="39">
        <v>1</v>
      </c>
    </row>
    <row r="106" spans="1:2" x14ac:dyDescent="0.25">
      <c r="A106" s="35" t="s">
        <v>115</v>
      </c>
      <c r="B106" s="39">
        <v>1</v>
      </c>
    </row>
    <row r="107" spans="1:2" x14ac:dyDescent="0.25">
      <c r="A107" s="35" t="s">
        <v>116</v>
      </c>
      <c r="B107" s="39">
        <v>1</v>
      </c>
    </row>
    <row r="108" spans="1:2" x14ac:dyDescent="0.25">
      <c r="A108" s="35" t="s">
        <v>117</v>
      </c>
      <c r="B108" s="39">
        <v>1</v>
      </c>
    </row>
    <row r="109" spans="1:2" x14ac:dyDescent="0.25">
      <c r="A109" s="35" t="s">
        <v>118</v>
      </c>
      <c r="B109" s="39">
        <v>1</v>
      </c>
    </row>
    <row r="110" spans="1:2" x14ac:dyDescent="0.25">
      <c r="A110" s="35" t="s">
        <v>119</v>
      </c>
      <c r="B110" s="39">
        <v>1</v>
      </c>
    </row>
    <row r="111" spans="1:2" x14ac:dyDescent="0.25">
      <c r="A111" s="35" t="s">
        <v>120</v>
      </c>
      <c r="B111" s="39">
        <v>1</v>
      </c>
    </row>
    <row r="112" spans="1:2" x14ac:dyDescent="0.25">
      <c r="A112" s="35" t="s">
        <v>121</v>
      </c>
      <c r="B112" s="39">
        <v>1</v>
      </c>
    </row>
    <row r="113" spans="1:2" x14ac:dyDescent="0.25">
      <c r="A113" s="35" t="s">
        <v>122</v>
      </c>
      <c r="B113" s="39">
        <v>1</v>
      </c>
    </row>
    <row r="114" spans="1:2" x14ac:dyDescent="0.25">
      <c r="A114" s="35" t="s">
        <v>123</v>
      </c>
      <c r="B114" s="39">
        <v>1</v>
      </c>
    </row>
    <row r="115" spans="1:2" x14ac:dyDescent="0.25">
      <c r="A115" s="35" t="s">
        <v>124</v>
      </c>
      <c r="B115" s="39">
        <v>1</v>
      </c>
    </row>
    <row r="116" spans="1:2" x14ac:dyDescent="0.25">
      <c r="A116" s="35" t="s">
        <v>125</v>
      </c>
      <c r="B116" s="39">
        <v>1</v>
      </c>
    </row>
    <row r="117" spans="1:2" x14ac:dyDescent="0.25">
      <c r="A117" s="35" t="s">
        <v>126</v>
      </c>
      <c r="B117" s="39">
        <v>1</v>
      </c>
    </row>
    <row r="118" spans="1:2" x14ac:dyDescent="0.25">
      <c r="A118" s="35" t="s">
        <v>127</v>
      </c>
      <c r="B118" s="39">
        <v>1</v>
      </c>
    </row>
    <row r="119" spans="1:2" x14ac:dyDescent="0.25">
      <c r="A119" s="35" t="s">
        <v>128</v>
      </c>
      <c r="B119" s="39">
        <v>1</v>
      </c>
    </row>
    <row r="120" spans="1:2" x14ac:dyDescent="0.25">
      <c r="A120" s="35" t="s">
        <v>129</v>
      </c>
      <c r="B120" s="39">
        <v>1</v>
      </c>
    </row>
    <row r="121" spans="1:2" x14ac:dyDescent="0.25">
      <c r="A121" s="35" t="s">
        <v>130</v>
      </c>
      <c r="B121" s="39">
        <v>1</v>
      </c>
    </row>
    <row r="122" spans="1:2" x14ac:dyDescent="0.25">
      <c r="A122" s="35" t="s">
        <v>131</v>
      </c>
      <c r="B122" s="39">
        <v>1</v>
      </c>
    </row>
    <row r="123" spans="1:2" x14ac:dyDescent="0.25">
      <c r="A123" s="35" t="s">
        <v>132</v>
      </c>
      <c r="B123" s="39">
        <v>1</v>
      </c>
    </row>
    <row r="124" spans="1:2" x14ac:dyDescent="0.25">
      <c r="A124" s="35" t="s">
        <v>133</v>
      </c>
      <c r="B124" s="39">
        <v>1</v>
      </c>
    </row>
    <row r="125" spans="1:2" x14ac:dyDescent="0.25">
      <c r="A125" s="35" t="s">
        <v>134</v>
      </c>
      <c r="B125" s="39">
        <v>1</v>
      </c>
    </row>
    <row r="126" spans="1:2" x14ac:dyDescent="0.25">
      <c r="A126" s="35" t="s">
        <v>135</v>
      </c>
      <c r="B126" s="39">
        <v>1</v>
      </c>
    </row>
    <row r="127" spans="1:2" x14ac:dyDescent="0.25">
      <c r="A127" s="35" t="s">
        <v>136</v>
      </c>
      <c r="B127" s="39">
        <v>1</v>
      </c>
    </row>
    <row r="128" spans="1:2" x14ac:dyDescent="0.25">
      <c r="A128" s="35" t="s">
        <v>137</v>
      </c>
      <c r="B128" s="39">
        <v>1</v>
      </c>
    </row>
    <row r="129" spans="1:2" x14ac:dyDescent="0.25">
      <c r="A129" s="35" t="s">
        <v>138</v>
      </c>
      <c r="B129" s="39">
        <v>1</v>
      </c>
    </row>
    <row r="130" spans="1:2" x14ac:dyDescent="0.25">
      <c r="A130" s="35" t="s">
        <v>139</v>
      </c>
      <c r="B130" s="39">
        <v>1</v>
      </c>
    </row>
    <row r="131" spans="1:2" x14ac:dyDescent="0.25">
      <c r="A131" s="35" t="s">
        <v>140</v>
      </c>
      <c r="B131" s="39">
        <v>1</v>
      </c>
    </row>
    <row r="132" spans="1:2" x14ac:dyDescent="0.25">
      <c r="A132" s="35" t="s">
        <v>141</v>
      </c>
      <c r="B132" s="39">
        <v>1</v>
      </c>
    </row>
    <row r="133" spans="1:2" x14ac:dyDescent="0.25">
      <c r="A133" s="35" t="s">
        <v>142</v>
      </c>
      <c r="B133" s="39">
        <v>1</v>
      </c>
    </row>
    <row r="134" spans="1:2" x14ac:dyDescent="0.25">
      <c r="A134" s="35" t="s">
        <v>143</v>
      </c>
      <c r="B134" s="39">
        <v>1</v>
      </c>
    </row>
    <row r="135" spans="1:2" x14ac:dyDescent="0.25">
      <c r="A135" s="35" t="s">
        <v>144</v>
      </c>
      <c r="B135" s="39">
        <v>1</v>
      </c>
    </row>
    <row r="136" spans="1:2" x14ac:dyDescent="0.25">
      <c r="A136" s="35" t="s">
        <v>145</v>
      </c>
      <c r="B136" s="39">
        <v>1</v>
      </c>
    </row>
    <row r="137" spans="1:2" x14ac:dyDescent="0.25">
      <c r="A137" s="35" t="s">
        <v>146</v>
      </c>
      <c r="B137" s="39">
        <v>1</v>
      </c>
    </row>
    <row r="138" spans="1:2" x14ac:dyDescent="0.25">
      <c r="A138" s="35" t="s">
        <v>147</v>
      </c>
      <c r="B138" s="39">
        <v>1</v>
      </c>
    </row>
    <row r="139" spans="1:2" x14ac:dyDescent="0.25">
      <c r="A139" s="35" t="s">
        <v>148</v>
      </c>
      <c r="B139" s="39">
        <v>1</v>
      </c>
    </row>
    <row r="140" spans="1:2" x14ac:dyDescent="0.25">
      <c r="A140" s="35" t="s">
        <v>149</v>
      </c>
      <c r="B140" s="39">
        <v>1</v>
      </c>
    </row>
    <row r="141" spans="1:2" x14ac:dyDescent="0.25">
      <c r="A141" s="35" t="s">
        <v>150</v>
      </c>
      <c r="B141" s="39">
        <v>1</v>
      </c>
    </row>
    <row r="142" spans="1:2" x14ac:dyDescent="0.25">
      <c r="A142" s="35" t="s">
        <v>151</v>
      </c>
      <c r="B142" s="39">
        <v>1</v>
      </c>
    </row>
    <row r="143" spans="1:2" x14ac:dyDescent="0.25">
      <c r="A143" s="35" t="s">
        <v>152</v>
      </c>
      <c r="B143" s="39">
        <v>1</v>
      </c>
    </row>
    <row r="144" spans="1:2" x14ac:dyDescent="0.25">
      <c r="A144" s="35" t="s">
        <v>153</v>
      </c>
      <c r="B144" s="39">
        <v>1</v>
      </c>
    </row>
    <row r="145" spans="1:2" x14ac:dyDescent="0.25">
      <c r="A145" s="35" t="s">
        <v>154</v>
      </c>
      <c r="B145" s="39">
        <v>1</v>
      </c>
    </row>
    <row r="146" spans="1:2" x14ac:dyDescent="0.25">
      <c r="A146" s="35" t="s">
        <v>155</v>
      </c>
      <c r="B146" s="39">
        <v>1</v>
      </c>
    </row>
    <row r="147" spans="1:2" x14ac:dyDescent="0.25">
      <c r="A147" s="35" t="s">
        <v>156</v>
      </c>
      <c r="B147" s="39">
        <v>1</v>
      </c>
    </row>
    <row r="148" spans="1:2" x14ac:dyDescent="0.25">
      <c r="A148" s="35" t="s">
        <v>157</v>
      </c>
      <c r="B148" s="39">
        <v>1</v>
      </c>
    </row>
    <row r="149" spans="1:2" x14ac:dyDescent="0.25">
      <c r="A149" s="35" t="s">
        <v>158</v>
      </c>
      <c r="B149" s="39">
        <v>1</v>
      </c>
    </row>
    <row r="150" spans="1:2" x14ac:dyDescent="0.25">
      <c r="A150" s="35" t="s">
        <v>159</v>
      </c>
      <c r="B150" s="39">
        <v>1</v>
      </c>
    </row>
    <row r="151" spans="1:2" x14ac:dyDescent="0.25">
      <c r="A151" s="35" t="s">
        <v>160</v>
      </c>
      <c r="B151" s="39">
        <v>1</v>
      </c>
    </row>
    <row r="152" spans="1:2" x14ac:dyDescent="0.25">
      <c r="A152" s="35" t="s">
        <v>161</v>
      </c>
      <c r="B152" s="39">
        <v>1</v>
      </c>
    </row>
    <row r="153" spans="1:2" x14ac:dyDescent="0.25">
      <c r="A153" s="35" t="s">
        <v>162</v>
      </c>
      <c r="B153" s="39">
        <v>1</v>
      </c>
    </row>
    <row r="154" spans="1:2" x14ac:dyDescent="0.25">
      <c r="A154" s="35" t="s">
        <v>163</v>
      </c>
      <c r="B154" s="39">
        <v>1</v>
      </c>
    </row>
    <row r="155" spans="1:2" x14ac:dyDescent="0.25">
      <c r="A155" s="35" t="s">
        <v>164</v>
      </c>
      <c r="B155" s="39">
        <v>1</v>
      </c>
    </row>
    <row r="156" spans="1:2" x14ac:dyDescent="0.25">
      <c r="A156" s="35" t="s">
        <v>165</v>
      </c>
      <c r="B156" s="39">
        <v>1</v>
      </c>
    </row>
    <row r="157" spans="1:2" x14ac:dyDescent="0.25">
      <c r="A157" s="35" t="s">
        <v>166</v>
      </c>
      <c r="B157" s="39">
        <v>1</v>
      </c>
    </row>
    <row r="158" spans="1:2" x14ac:dyDescent="0.25">
      <c r="A158" s="35" t="s">
        <v>167</v>
      </c>
      <c r="B158" s="39">
        <v>1</v>
      </c>
    </row>
    <row r="159" spans="1:2" x14ac:dyDescent="0.25">
      <c r="A159" s="35" t="s">
        <v>168</v>
      </c>
      <c r="B159" s="39">
        <v>1</v>
      </c>
    </row>
    <row r="160" spans="1:2" x14ac:dyDescent="0.25">
      <c r="A160" s="35" t="s">
        <v>169</v>
      </c>
      <c r="B160" s="39">
        <v>1</v>
      </c>
    </row>
    <row r="161" spans="1:2" x14ac:dyDescent="0.25">
      <c r="A161" s="35" t="s">
        <v>170</v>
      </c>
      <c r="B161" s="39">
        <v>1</v>
      </c>
    </row>
    <row r="162" spans="1:2" x14ac:dyDescent="0.25">
      <c r="A162" s="35" t="s">
        <v>171</v>
      </c>
      <c r="B162" s="39">
        <v>1</v>
      </c>
    </row>
    <row r="163" spans="1:2" x14ac:dyDescent="0.25">
      <c r="A163" s="35" t="s">
        <v>172</v>
      </c>
      <c r="B163" s="39">
        <v>1</v>
      </c>
    </row>
    <row r="164" spans="1:2" x14ac:dyDescent="0.25">
      <c r="A164" s="35" t="s">
        <v>173</v>
      </c>
      <c r="B164" s="39">
        <v>1</v>
      </c>
    </row>
    <row r="165" spans="1:2" x14ac:dyDescent="0.25">
      <c r="A165" s="35" t="s">
        <v>174</v>
      </c>
      <c r="B165" s="39">
        <v>1</v>
      </c>
    </row>
    <row r="166" spans="1:2" x14ac:dyDescent="0.25">
      <c r="A166" s="35" t="s">
        <v>175</v>
      </c>
      <c r="B166" s="39">
        <v>1</v>
      </c>
    </row>
    <row r="167" spans="1:2" x14ac:dyDescent="0.25">
      <c r="A167" s="35" t="s">
        <v>176</v>
      </c>
      <c r="B167" s="39">
        <v>1</v>
      </c>
    </row>
    <row r="168" spans="1:2" x14ac:dyDescent="0.25">
      <c r="A168" s="35" t="s">
        <v>177</v>
      </c>
      <c r="B168" s="39">
        <v>1</v>
      </c>
    </row>
    <row r="169" spans="1:2" x14ac:dyDescent="0.25">
      <c r="A169" s="35" t="s">
        <v>178</v>
      </c>
      <c r="B169" s="39">
        <v>1</v>
      </c>
    </row>
    <row r="170" spans="1:2" x14ac:dyDescent="0.25">
      <c r="A170" s="35" t="s">
        <v>179</v>
      </c>
      <c r="B170" s="39">
        <v>1</v>
      </c>
    </row>
    <row r="171" spans="1:2" x14ac:dyDescent="0.25">
      <c r="A171" s="35" t="s">
        <v>180</v>
      </c>
      <c r="B171" s="39">
        <v>1</v>
      </c>
    </row>
    <row r="172" spans="1:2" x14ac:dyDescent="0.25">
      <c r="A172" s="35" t="s">
        <v>181</v>
      </c>
      <c r="B172" s="39">
        <v>1</v>
      </c>
    </row>
    <row r="173" spans="1:2" x14ac:dyDescent="0.25">
      <c r="A173" s="35" t="s">
        <v>182</v>
      </c>
      <c r="B173" s="39">
        <v>1</v>
      </c>
    </row>
    <row r="174" spans="1:2" x14ac:dyDescent="0.25">
      <c r="A174" s="35" t="s">
        <v>183</v>
      </c>
      <c r="B174" s="39">
        <v>1</v>
      </c>
    </row>
    <row r="175" spans="1:2" x14ac:dyDescent="0.25">
      <c r="A175" s="35" t="s">
        <v>184</v>
      </c>
      <c r="B175" s="39">
        <v>1</v>
      </c>
    </row>
    <row r="176" spans="1:2" x14ac:dyDescent="0.25">
      <c r="A176" s="35" t="s">
        <v>185</v>
      </c>
      <c r="B176" s="39">
        <v>1</v>
      </c>
    </row>
    <row r="177" spans="1:2" x14ac:dyDescent="0.25">
      <c r="A177" s="35" t="s">
        <v>186</v>
      </c>
      <c r="B177" s="39">
        <v>1</v>
      </c>
    </row>
    <row r="178" spans="1:2" x14ac:dyDescent="0.25">
      <c r="A178" s="35" t="s">
        <v>187</v>
      </c>
      <c r="B178" s="39">
        <v>1</v>
      </c>
    </row>
    <row r="179" spans="1:2" x14ac:dyDescent="0.25">
      <c r="A179" s="35" t="s">
        <v>188</v>
      </c>
      <c r="B179" s="39">
        <v>1</v>
      </c>
    </row>
    <row r="180" spans="1:2" x14ac:dyDescent="0.25">
      <c r="A180" s="35" t="s">
        <v>189</v>
      </c>
      <c r="B180" s="39">
        <v>1</v>
      </c>
    </row>
    <row r="181" spans="1:2" x14ac:dyDescent="0.25">
      <c r="A181" s="35" t="s">
        <v>190</v>
      </c>
      <c r="B181" s="39">
        <v>1</v>
      </c>
    </row>
    <row r="182" spans="1:2" x14ac:dyDescent="0.25">
      <c r="A182" s="35" t="s">
        <v>191</v>
      </c>
      <c r="B182" s="39">
        <v>1</v>
      </c>
    </row>
    <row r="183" spans="1:2" x14ac:dyDescent="0.25">
      <c r="A183" s="35" t="s">
        <v>192</v>
      </c>
      <c r="B183" s="39">
        <v>1</v>
      </c>
    </row>
    <row r="184" spans="1:2" x14ac:dyDescent="0.25">
      <c r="A184" s="35" t="s">
        <v>193</v>
      </c>
      <c r="B184" s="39">
        <v>1</v>
      </c>
    </row>
    <row r="185" spans="1:2" x14ac:dyDescent="0.25">
      <c r="A185" s="35" t="s">
        <v>194</v>
      </c>
      <c r="B185" s="39">
        <v>1</v>
      </c>
    </row>
    <row r="186" spans="1:2" x14ac:dyDescent="0.25">
      <c r="A186" s="35" t="s">
        <v>195</v>
      </c>
      <c r="B186" s="39">
        <v>1</v>
      </c>
    </row>
    <row r="187" spans="1:2" x14ac:dyDescent="0.25">
      <c r="A187" s="35" t="s">
        <v>196</v>
      </c>
      <c r="B187" s="39">
        <v>1</v>
      </c>
    </row>
    <row r="188" spans="1:2" x14ac:dyDescent="0.25">
      <c r="A188" s="35" t="s">
        <v>197</v>
      </c>
      <c r="B188" s="39">
        <v>1</v>
      </c>
    </row>
    <row r="189" spans="1:2" x14ac:dyDescent="0.25">
      <c r="A189" s="35" t="s">
        <v>198</v>
      </c>
      <c r="B189" s="39">
        <v>1</v>
      </c>
    </row>
    <row r="190" spans="1:2" x14ac:dyDescent="0.25">
      <c r="A190" s="35" t="s">
        <v>199</v>
      </c>
      <c r="B190" s="39">
        <v>1</v>
      </c>
    </row>
    <row r="191" spans="1:2" x14ac:dyDescent="0.25">
      <c r="A191" s="35" t="s">
        <v>200</v>
      </c>
      <c r="B191" s="39">
        <v>1</v>
      </c>
    </row>
    <row r="192" spans="1:2" x14ac:dyDescent="0.25">
      <c r="A192" s="35" t="s">
        <v>201</v>
      </c>
      <c r="B192" s="39">
        <v>1</v>
      </c>
    </row>
    <row r="193" spans="1:2" x14ac:dyDescent="0.25">
      <c r="A193" s="35" t="s">
        <v>202</v>
      </c>
      <c r="B193" s="39">
        <v>1</v>
      </c>
    </row>
    <row r="194" spans="1:2" x14ac:dyDescent="0.25">
      <c r="A194" s="35" t="s">
        <v>203</v>
      </c>
      <c r="B194" s="39">
        <v>1</v>
      </c>
    </row>
    <row r="195" spans="1:2" x14ac:dyDescent="0.25">
      <c r="A195" s="35" t="s">
        <v>204</v>
      </c>
      <c r="B195" s="39">
        <v>1</v>
      </c>
    </row>
    <row r="196" spans="1:2" x14ac:dyDescent="0.25">
      <c r="A196" s="35" t="s">
        <v>205</v>
      </c>
      <c r="B196" s="39">
        <v>1</v>
      </c>
    </row>
    <row r="197" spans="1:2" x14ac:dyDescent="0.25">
      <c r="A197" s="35" t="s">
        <v>206</v>
      </c>
      <c r="B197" s="39">
        <v>1</v>
      </c>
    </row>
    <row r="198" spans="1:2" x14ac:dyDescent="0.25">
      <c r="A198" s="35" t="s">
        <v>207</v>
      </c>
      <c r="B198" s="39">
        <v>1</v>
      </c>
    </row>
    <row r="199" spans="1:2" x14ac:dyDescent="0.25">
      <c r="A199" s="35" t="s">
        <v>208</v>
      </c>
      <c r="B199" s="39">
        <v>1</v>
      </c>
    </row>
    <row r="200" spans="1:2" x14ac:dyDescent="0.25">
      <c r="A200" s="35" t="s">
        <v>209</v>
      </c>
      <c r="B200" s="39">
        <v>1</v>
      </c>
    </row>
    <row r="201" spans="1:2" x14ac:dyDescent="0.25">
      <c r="A201" s="35" t="s">
        <v>210</v>
      </c>
      <c r="B201" s="39">
        <v>1</v>
      </c>
    </row>
    <row r="202" spans="1:2" x14ac:dyDescent="0.25">
      <c r="A202" s="35" t="s">
        <v>211</v>
      </c>
      <c r="B202" s="39">
        <v>1</v>
      </c>
    </row>
    <row r="203" spans="1:2" x14ac:dyDescent="0.25">
      <c r="A203" s="35" t="s">
        <v>212</v>
      </c>
      <c r="B203" s="39">
        <v>1</v>
      </c>
    </row>
    <row r="204" spans="1:2" x14ac:dyDescent="0.25">
      <c r="A204" s="35" t="s">
        <v>213</v>
      </c>
      <c r="B204" s="39">
        <v>1</v>
      </c>
    </row>
    <row r="205" spans="1:2" x14ac:dyDescent="0.25">
      <c r="A205" s="35" t="s">
        <v>214</v>
      </c>
      <c r="B205" s="39">
        <v>1</v>
      </c>
    </row>
    <row r="206" spans="1:2" x14ac:dyDescent="0.25">
      <c r="A206" s="35" t="s">
        <v>215</v>
      </c>
      <c r="B206" s="39">
        <v>1</v>
      </c>
    </row>
    <row r="207" spans="1:2" x14ac:dyDescent="0.25">
      <c r="A207" s="35" t="s">
        <v>216</v>
      </c>
      <c r="B207" s="39">
        <v>1</v>
      </c>
    </row>
    <row r="208" spans="1:2" x14ac:dyDescent="0.25">
      <c r="A208" s="35" t="s">
        <v>217</v>
      </c>
      <c r="B208" s="39">
        <v>1</v>
      </c>
    </row>
    <row r="209" spans="1:2" x14ac:dyDescent="0.25">
      <c r="A209" s="35" t="s">
        <v>218</v>
      </c>
      <c r="B209" s="39">
        <v>1</v>
      </c>
    </row>
    <row r="210" spans="1:2" x14ac:dyDescent="0.25">
      <c r="A210" s="35" t="s">
        <v>219</v>
      </c>
      <c r="B210" s="39">
        <v>1</v>
      </c>
    </row>
    <row r="211" spans="1:2" x14ac:dyDescent="0.25">
      <c r="A211" s="35" t="s">
        <v>220</v>
      </c>
      <c r="B211" s="39">
        <v>1</v>
      </c>
    </row>
    <row r="212" spans="1:2" x14ac:dyDescent="0.25">
      <c r="A212" s="35" t="s">
        <v>221</v>
      </c>
      <c r="B212" s="3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2021-10-23T15:17:18Z</cp:lastPrinted>
  <dcterms:created xsi:type="dcterms:W3CDTF">2016-04-26T14:30:14Z</dcterms:created>
  <dcterms:modified xsi:type="dcterms:W3CDTF">2021-10-23T21:05:09Z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