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CENTRO LITORAL\2021_05_22 II Triatlo Jovem Caldas da Rainha\INSCRIÇÕES E RESULTADOS\"/>
    </mc:Choice>
  </mc:AlternateContent>
  <bookViews>
    <workbookView xWindow="-105" yWindow="-105" windowWidth="19425" windowHeight="10425" tabRatio="801" firstSheet="1" activeTab="1"/>
  </bookViews>
  <sheets>
    <sheet name="Inscritos" sheetId="16" state="hidden" r:id="rId1"/>
    <sheet name="Resultados" sheetId="15" r:id="rId2"/>
    <sheet name="Pontos" sheetId="4" state="hidden" r:id="rId3"/>
  </sheets>
  <definedNames>
    <definedName name="_xlnm._FilterDatabase" localSheetId="1" hidden="1">Resultados!$A$60:$G$73</definedName>
    <definedName name="_xlnm.Print_Area" localSheetId="0">Inscritos!$A$1:$G$307</definedName>
    <definedName name="_xlnm.Print_Area" localSheetId="1">Resultados!$A$1:$H$98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5" l="1"/>
  <c r="D53" i="15"/>
  <c r="F53" i="15"/>
  <c r="C54" i="15"/>
  <c r="D54" i="15"/>
  <c r="F54" i="15"/>
  <c r="C56" i="15"/>
  <c r="D56" i="15"/>
  <c r="F56" i="15"/>
  <c r="F84" i="15" l="1"/>
  <c r="D84" i="15"/>
  <c r="C84" i="15"/>
  <c r="F80" i="15"/>
  <c r="D80" i="15"/>
  <c r="C80" i="15"/>
  <c r="F79" i="15"/>
  <c r="D79" i="15"/>
  <c r="C79" i="15"/>
  <c r="F78" i="15"/>
  <c r="D78" i="15"/>
  <c r="C78" i="15"/>
  <c r="F77" i="15"/>
  <c r="D77" i="15"/>
  <c r="C77" i="15"/>
  <c r="F76" i="15"/>
  <c r="C76" i="15"/>
  <c r="F75" i="15"/>
  <c r="D75" i="15"/>
  <c r="C75" i="15"/>
  <c r="F74" i="15"/>
  <c r="D74" i="15"/>
  <c r="C74" i="15"/>
  <c r="F73" i="15"/>
  <c r="D73" i="15"/>
  <c r="C73" i="15"/>
  <c r="F72" i="15"/>
  <c r="D72" i="15"/>
  <c r="C72" i="15"/>
  <c r="F71" i="15"/>
  <c r="D71" i="15"/>
  <c r="C71" i="15"/>
  <c r="F70" i="15"/>
  <c r="D70" i="15"/>
  <c r="C70" i="15"/>
  <c r="F69" i="15"/>
  <c r="D69" i="15"/>
  <c r="C69" i="15"/>
  <c r="F68" i="15"/>
  <c r="D68" i="15"/>
  <c r="C68" i="15"/>
  <c r="F67" i="15"/>
  <c r="D67" i="15"/>
  <c r="C67" i="15"/>
  <c r="F66" i="15"/>
  <c r="D66" i="15"/>
  <c r="C66" i="15"/>
  <c r="F65" i="15"/>
  <c r="D65" i="15"/>
  <c r="C65" i="15"/>
  <c r="F64" i="15"/>
  <c r="D64" i="15"/>
  <c r="C64" i="15"/>
  <c r="F63" i="15"/>
  <c r="D63" i="15"/>
  <c r="C63" i="15"/>
  <c r="F62" i="15"/>
  <c r="D62" i="15"/>
  <c r="C62" i="15"/>
  <c r="F61" i="15"/>
  <c r="D61" i="15"/>
  <c r="C61" i="15"/>
  <c r="F52" i="15"/>
  <c r="D52" i="15"/>
  <c r="C52" i="15"/>
  <c r="F51" i="15"/>
  <c r="D51" i="15"/>
  <c r="C51" i="15"/>
  <c r="F50" i="15"/>
  <c r="D50" i="15"/>
  <c r="C50" i="15"/>
  <c r="F49" i="15"/>
  <c r="D49" i="15"/>
  <c r="C49" i="15"/>
  <c r="F48" i="15"/>
  <c r="D48" i="15"/>
  <c r="C48" i="15"/>
  <c r="F47" i="15"/>
  <c r="D47" i="15"/>
  <c r="C47" i="15"/>
  <c r="F46" i="15"/>
  <c r="D46" i="15"/>
  <c r="C46" i="15"/>
  <c r="F45" i="15"/>
  <c r="D45" i="15"/>
  <c r="C45" i="15"/>
  <c r="F44" i="15"/>
  <c r="D44" i="15"/>
  <c r="C44" i="15"/>
  <c r="F43" i="15"/>
  <c r="C43" i="15"/>
  <c r="F42" i="15"/>
  <c r="D42" i="15"/>
  <c r="C42" i="15"/>
  <c r="F41" i="15"/>
  <c r="D41" i="15"/>
  <c r="C41" i="15"/>
  <c r="F40" i="15"/>
  <c r="D40" i="15"/>
  <c r="C40" i="15"/>
  <c r="F39" i="15"/>
  <c r="D39" i="15"/>
  <c r="C39" i="15"/>
  <c r="C8" i="15"/>
  <c r="D8" i="15"/>
  <c r="F8" i="15"/>
  <c r="C9" i="15"/>
  <c r="D9" i="15"/>
  <c r="F9" i="15"/>
  <c r="C10" i="15"/>
  <c r="D10" i="15"/>
  <c r="F10" i="15"/>
  <c r="C11" i="15"/>
  <c r="D11" i="15"/>
  <c r="F11" i="15"/>
  <c r="C12" i="15"/>
  <c r="D12" i="15"/>
  <c r="F12" i="15"/>
  <c r="C13" i="15"/>
  <c r="D13" i="15"/>
  <c r="F13" i="15"/>
  <c r="C14" i="15"/>
  <c r="D14" i="15"/>
  <c r="F14" i="15"/>
  <c r="C15" i="15"/>
  <c r="D15" i="15"/>
  <c r="F15" i="15"/>
  <c r="C16" i="15"/>
  <c r="D16" i="15"/>
  <c r="F16" i="15"/>
  <c r="C17" i="15"/>
  <c r="D17" i="15"/>
  <c r="F17" i="15"/>
  <c r="C18" i="15"/>
  <c r="D18" i="15"/>
  <c r="F18" i="15"/>
  <c r="C19" i="15"/>
  <c r="D19" i="15"/>
  <c r="F19" i="15"/>
  <c r="C20" i="15"/>
  <c r="D20" i="15"/>
  <c r="F20" i="15"/>
  <c r="C21" i="15"/>
  <c r="D21" i="15"/>
  <c r="F21" i="15"/>
  <c r="C22" i="15"/>
  <c r="D22" i="15"/>
  <c r="F22" i="15"/>
  <c r="C23" i="15"/>
  <c r="D23" i="15"/>
  <c r="F23" i="15"/>
  <c r="C24" i="15"/>
  <c r="D24" i="15"/>
  <c r="F24" i="15"/>
  <c r="C25" i="15"/>
  <c r="D25" i="15"/>
  <c r="F25" i="15"/>
  <c r="C26" i="15"/>
  <c r="D26" i="15"/>
  <c r="F26" i="15"/>
  <c r="C27" i="15"/>
  <c r="D27" i="15"/>
  <c r="F27" i="15"/>
  <c r="C28" i="15"/>
  <c r="D28" i="15"/>
  <c r="F28" i="15"/>
  <c r="C29" i="15"/>
  <c r="D29" i="15"/>
  <c r="F29" i="15"/>
  <c r="C30" i="15"/>
  <c r="D30" i="15"/>
  <c r="F30" i="15"/>
  <c r="F7" i="15"/>
  <c r="D7" i="15"/>
  <c r="C7" i="15"/>
</calcChain>
</file>

<file path=xl/sharedStrings.xml><?xml version="1.0" encoding="utf-8"?>
<sst xmlns="http://schemas.openxmlformats.org/spreadsheetml/2006/main" count="878" uniqueCount="444">
  <si>
    <t>Dorsal</t>
  </si>
  <si>
    <t>Licença</t>
  </si>
  <si>
    <t>Nome</t>
  </si>
  <si>
    <t>Data Nasc.</t>
  </si>
  <si>
    <t>Clube</t>
  </si>
  <si>
    <t>Pos</t>
  </si>
  <si>
    <t>Pontos</t>
  </si>
  <si>
    <t>CLASSIFICAÇÃO POR CLUBES</t>
  </si>
  <si>
    <t>Posição</t>
  </si>
  <si>
    <t>Equipas de estafeta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</si>
  <si>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</si>
  <si>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</si>
  <si>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</si>
  <si>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</si>
  <si>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</si>
  <si>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</si>
  <si>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</si>
  <si>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</si>
  <si>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</si>
  <si>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</si>
  <si>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</si>
  <si>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</si>
  <si>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</si>
  <si>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</si>
  <si>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</si>
  <si>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</si>
  <si>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</si>
  <si>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</si>
  <si>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</si>
  <si>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</si>
  <si>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</si>
  <si>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</si>
  <si>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</si>
  <si>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</si>
  <si>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</si>
  <si>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</si>
  <si>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</si>
  <si>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</si>
  <si>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</si>
  <si>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</si>
  <si>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</si>
  <si>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</si>
  <si>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</si>
  <si>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</si>
  <si>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</si>
  <si>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</si>
  <si>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</si>
  <si>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</si>
  <si>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</si>
  <si>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</si>
  <si>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</si>
  <si>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</si>
  <si>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</si>
  <si>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</si>
  <si>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</si>
  <si>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</si>
  <si>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</si>
  <si>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</si>
  <si>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</si>
  <si>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</si>
  <si>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ESTAFETAS</t>
  </si>
  <si>
    <t>Equipa</t>
  </si>
  <si>
    <t>Gabriel Viana</t>
  </si>
  <si>
    <t>Mariana Pinto</t>
  </si>
  <si>
    <t>Camila Dias</t>
  </si>
  <si>
    <t>Bruna Albuquerque</t>
  </si>
  <si>
    <t>Madalena Palma</t>
  </si>
  <si>
    <t>Rita Mendes</t>
  </si>
  <si>
    <t>Beatriz Cruz</t>
  </si>
  <si>
    <t>Daniela Filipe</t>
  </si>
  <si>
    <t>Martim Guarda</t>
  </si>
  <si>
    <t>Raquel Sanches</t>
  </si>
  <si>
    <t>Sofia Rocha</t>
  </si>
  <si>
    <t>Carolina Oliveira</t>
  </si>
  <si>
    <t>Ana Rita Guerreiro</t>
  </si>
  <si>
    <t>Francisco Santos</t>
  </si>
  <si>
    <t>Tiago Madeira</t>
  </si>
  <si>
    <t>Tobias Bugliolo</t>
  </si>
  <si>
    <t>Vasco Ferreira</t>
  </si>
  <si>
    <t>Sebastian Pacheco</t>
  </si>
  <si>
    <t>Gaspar Baltazar</t>
  </si>
  <si>
    <t>Afonso Serafim</t>
  </si>
  <si>
    <t>Peniche Amigos Clube - A</t>
  </si>
  <si>
    <t>Sofia Dias Margarido</t>
  </si>
  <si>
    <t xml:space="preserve">Gabriela Marques dos Santos </t>
  </si>
  <si>
    <t>Vânia Pereira Crispim</t>
  </si>
  <si>
    <t>André Filipe Martins</t>
  </si>
  <si>
    <t>Hernâni Rafanão Maurício</t>
  </si>
  <si>
    <t>Santiago Felicio Santos</t>
  </si>
  <si>
    <t>Bernardo Margarido Miranda</t>
  </si>
  <si>
    <t>Catarina Felício dos Santos</t>
  </si>
  <si>
    <t>Duarte Dias Margarido</t>
  </si>
  <si>
    <t>Miguel Ferreira Neves</t>
  </si>
  <si>
    <t>David Reis Cardoso</t>
  </si>
  <si>
    <t>Sport Lisboa e Benfica - A</t>
  </si>
  <si>
    <t>Sport Lisboa e Benfica - B</t>
  </si>
  <si>
    <t>Sport Lisboa e Benfica - C</t>
  </si>
  <si>
    <t>Sport Lisboa e Benfica - D</t>
  </si>
  <si>
    <t>Sport Lisboa e Benfica - E</t>
  </si>
  <si>
    <t>Alhandra Sporting Club - A</t>
  </si>
  <si>
    <t>GDR Manique de Cima - A</t>
  </si>
  <si>
    <t>GDR Manique de Cima - B</t>
  </si>
  <si>
    <t>GDR Manique de Cima - C</t>
  </si>
  <si>
    <t>Sporting Clube de Portugal - A</t>
  </si>
  <si>
    <t>Sporting Clube de Portugal - B</t>
  </si>
  <si>
    <t>Sporting Clube de Portugal - C</t>
  </si>
  <si>
    <t>Sport Lisboa e Benfica - F</t>
  </si>
  <si>
    <t>Sport Lisboa e Benfica - G</t>
  </si>
  <si>
    <t>Sport Lisboa e Benfica - H</t>
  </si>
  <si>
    <t>Sporting Clube de Portugal - D</t>
  </si>
  <si>
    <t>Sporting Clube de Portugal - E</t>
  </si>
  <si>
    <t>Sporting Clube de Portugal - F</t>
  </si>
  <si>
    <t>Sporting Clube de Portugal - G</t>
  </si>
  <si>
    <t>Sport Lisboa e Benfica - I</t>
  </si>
  <si>
    <t>Sport Lisboa e Benfica - J</t>
  </si>
  <si>
    <t>Sport Lisboa e Benfica - K</t>
  </si>
  <si>
    <t>Sport Lisboa e Benfica - L</t>
  </si>
  <si>
    <t>Tomás Morais</t>
  </si>
  <si>
    <t>Rodrigo Marques</t>
  </si>
  <si>
    <t>Matilde Pais</t>
  </si>
  <si>
    <t>Daphne Zuwick</t>
  </si>
  <si>
    <t>Maria Almeida</t>
  </si>
  <si>
    <t>Manuel Pires Gomes</t>
  </si>
  <si>
    <t>João Nascimento</t>
  </si>
  <si>
    <t>Ana Sofia Marcelino</t>
  </si>
  <si>
    <t>Margarida Coutinho</t>
  </si>
  <si>
    <t>Tomás Prudêncio</t>
  </si>
  <si>
    <t>Diogo Ribeiro</t>
  </si>
  <si>
    <t>ESTAFETAS - ORDEM DE VAGAS</t>
  </si>
  <si>
    <t>1ª VAGA</t>
  </si>
  <si>
    <t>II Triatlo Jovem de Caldas da Rainha - Campeonato de Triatlo Jovem do Centro Litoral - 2ª Etapa</t>
  </si>
  <si>
    <t>22 de Maio de 2021</t>
  </si>
  <si>
    <t>1º Agrupamento - GI 8-9 e 10-11 anos (BENJAMINS e INFANTIS)</t>
  </si>
  <si>
    <t>2º Agrupamento - GI 12-13 anos (INICIADOS)</t>
  </si>
  <si>
    <t>3º Agrupamento - GI 14-15 e 16-17 anos (JUVENIS e CADETES)</t>
  </si>
  <si>
    <t>Luís Viriato Anjos</t>
  </si>
  <si>
    <t>Martim Crispim Morgado</t>
  </si>
  <si>
    <t>Leonor Mourão Roque</t>
  </si>
  <si>
    <t xml:space="preserve">Camila Marques Franco </t>
  </si>
  <si>
    <t>Luna Pereira Crispim</t>
  </si>
  <si>
    <t>Catarina Moutinho</t>
  </si>
  <si>
    <t>Ana Francisca Moreira</t>
  </si>
  <si>
    <t>Luísa  Miranda</t>
  </si>
  <si>
    <t>Afonso Pereira Fazendeiro</t>
  </si>
  <si>
    <t>Bernardo Nunes Mendes</t>
  </si>
  <si>
    <t xml:space="preserve">Afonso Craveiro Ferreira </t>
  </si>
  <si>
    <t>Miguel Margarido Miranda</t>
  </si>
  <si>
    <t>Clara Cochicho</t>
  </si>
  <si>
    <t>Alice Talento</t>
  </si>
  <si>
    <t>Pedro Neves</t>
  </si>
  <si>
    <t>Samuel Albergaria</t>
  </si>
  <si>
    <t>André Talento</t>
  </si>
  <si>
    <t>Sofia Iglésias</t>
  </si>
  <si>
    <t>Mateus Albergaria</t>
  </si>
  <si>
    <t>GDR Manique de Cima - D</t>
  </si>
  <si>
    <t>GDR Manique de Cima - E</t>
  </si>
  <si>
    <t>Pedro Rasquilho</t>
  </si>
  <si>
    <t>Santiago Gaspar</t>
  </si>
  <si>
    <t>Martim Nobre</t>
  </si>
  <si>
    <t>Sofia Paulo</t>
  </si>
  <si>
    <t>Lara Santos</t>
  </si>
  <si>
    <t>Isa Oliveira</t>
  </si>
  <si>
    <t>David Leão</t>
  </si>
  <si>
    <t>Guilherme Alves</t>
  </si>
  <si>
    <t>Miguel Alpendre</t>
  </si>
  <si>
    <t>Ary Mealha</t>
  </si>
  <si>
    <t>Pedro Sardinha</t>
  </si>
  <si>
    <t>Manuel Cerqueira</t>
  </si>
  <si>
    <t>Tomás Barrocas</t>
  </si>
  <si>
    <t>Ana Fung</t>
  </si>
  <si>
    <t>Maria Carmo Vitorino</t>
  </si>
  <si>
    <t>Eduardo Branco</t>
  </si>
  <si>
    <t>João Afonso Moreira</t>
  </si>
  <si>
    <t>Rodrigo Barreto</t>
  </si>
  <si>
    <t>Diogo Ferreira Santos</t>
  </si>
  <si>
    <t>Maria Fernandes</t>
  </si>
  <si>
    <t>Alice Aniceto</t>
  </si>
  <si>
    <t>2º Agrupamento (nascidos em 2008 e 2009):</t>
  </si>
  <si>
    <t>3º Agrupamento (nascidos entre 2004 e 2007):</t>
  </si>
  <si>
    <t>1º Agrupamento (nascidos entre 2010 e 2013)</t>
  </si>
  <si>
    <t>Alhandra Sporting Club - B</t>
  </si>
  <si>
    <t>Alhandra Sporting Club - C</t>
  </si>
  <si>
    <t>Alhandra Sporting Club - D</t>
  </si>
  <si>
    <t>Alhandra Sporting Club - E</t>
  </si>
  <si>
    <t>Alhandra Sporting Club - F</t>
  </si>
  <si>
    <t>Alhandra Sporting Club - G</t>
  </si>
  <si>
    <t>Alhandra Sporting Club - H</t>
  </si>
  <si>
    <t>Sofia Santos</t>
  </si>
  <si>
    <t>Maria Lourenço</t>
  </si>
  <si>
    <t>Sofia Ferreira</t>
  </si>
  <si>
    <t>Rafael Ebrero</t>
  </si>
  <si>
    <t>Martin Lourenço</t>
  </si>
  <si>
    <t>Peniche Amigos Clube - B</t>
  </si>
  <si>
    <t>Peniche Amigos Clube - D</t>
  </si>
  <si>
    <t>Peniche Amigos Clube - E</t>
  </si>
  <si>
    <t>Mariana Mckay</t>
  </si>
  <si>
    <t>Constança Jerónimo</t>
  </si>
  <si>
    <t>Leonor Marta</t>
  </si>
  <si>
    <t xml:space="preserve">Inês Costa </t>
  </si>
  <si>
    <t>Thiago Gonçalves</t>
  </si>
  <si>
    <t>Caio Rodrigues</t>
  </si>
  <si>
    <t>Samir Ali</t>
  </si>
  <si>
    <t>Leonor Rocha</t>
  </si>
  <si>
    <t>Rodrigo Neves</t>
  </si>
  <si>
    <t>Rodrigo Nunes</t>
  </si>
  <si>
    <t>José Ferreira</t>
  </si>
  <si>
    <t>Afonso Ferreira</t>
  </si>
  <si>
    <t>Maria Rêgo</t>
  </si>
  <si>
    <t>Francisca Moreira</t>
  </si>
  <si>
    <t>Tomás Grilo</t>
  </si>
  <si>
    <t>Serena Ferreira</t>
  </si>
  <si>
    <t>Manuel Pereira</t>
  </si>
  <si>
    <t>Martim Grilo</t>
  </si>
  <si>
    <t>Constança Pais</t>
  </si>
  <si>
    <t>Tomás Champalimaud</t>
  </si>
  <si>
    <t>Estoril Praia Credibom - E</t>
  </si>
  <si>
    <t>Estoril Praia Credibom - A</t>
  </si>
  <si>
    <t>Estoril Praia Credibom - B</t>
  </si>
  <si>
    <t>Estoril Praia Credibom - C</t>
  </si>
  <si>
    <t>Estoril Praia Credibom - D</t>
  </si>
  <si>
    <t xml:space="preserve">Afonso Silva </t>
  </si>
  <si>
    <t>Eva Coelho</t>
  </si>
  <si>
    <t>Tomás Cerejo</t>
  </si>
  <si>
    <t>António Leandro</t>
  </si>
  <si>
    <t>Tiago Tavares</t>
  </si>
  <si>
    <t>Martim Batista</t>
  </si>
  <si>
    <t>União Desportiva Batalha - A</t>
  </si>
  <si>
    <t>União Desportiva Batalha - B</t>
  </si>
  <si>
    <t>União Desportiva Batalha - C</t>
  </si>
  <si>
    <t>Alexandre Custódio</t>
  </si>
  <si>
    <t>Margarida Calhau</t>
  </si>
  <si>
    <t>André Duarte</t>
  </si>
  <si>
    <t>Rodrigo Gato</t>
  </si>
  <si>
    <t>Edson Tavares</t>
  </si>
  <si>
    <t>Samuel Parisot</t>
  </si>
  <si>
    <t>Carolina Canhoto</t>
  </si>
  <si>
    <t>Vicente Graça</t>
  </si>
  <si>
    <t>André Canhoto</t>
  </si>
  <si>
    <t>Tomás Pita</t>
  </si>
  <si>
    <t>David dos Santos</t>
  </si>
  <si>
    <t>Clube de Natação da Amadora - A</t>
  </si>
  <si>
    <t>Clube de Natação da Amadora - B</t>
  </si>
  <si>
    <t>Clube de Natação da Amadora - C</t>
  </si>
  <si>
    <t>Agrup.</t>
  </si>
  <si>
    <t>1º Agrup.</t>
  </si>
  <si>
    <t>2º Agrup.</t>
  </si>
  <si>
    <t>3º Agrup.</t>
  </si>
  <si>
    <t>Carolina Palma</t>
  </si>
  <si>
    <t>GDR Manique de Cima - F</t>
  </si>
  <si>
    <t>União Desportiva Batalha - D</t>
  </si>
  <si>
    <t>Dinis Marques</t>
  </si>
  <si>
    <t>Dinis Magro</t>
  </si>
  <si>
    <t>Iris Magro</t>
  </si>
  <si>
    <t>André Gaspar Leite</t>
  </si>
  <si>
    <t>Manuel Maria Magalhães</t>
  </si>
  <si>
    <t>Diana De Almeida Machado</t>
  </si>
  <si>
    <t>Artur Gaspar Leite</t>
  </si>
  <si>
    <t>Benjamim  Furtado</t>
  </si>
  <si>
    <t>Ema Querido Vieira</t>
  </si>
  <si>
    <t>Gabriela Ribeiro</t>
  </si>
  <si>
    <t>Martim Lira Magalhães</t>
  </si>
  <si>
    <t>Manuel  Hernandez</t>
  </si>
  <si>
    <t>Miguel Boialvo</t>
  </si>
  <si>
    <t>Mafalda Cabrita</t>
  </si>
  <si>
    <t>Maria Mel Vasconcelos</t>
  </si>
  <si>
    <t>Salvador  Ribeiro</t>
  </si>
  <si>
    <t>Margarida Barros</t>
  </si>
  <si>
    <t>Francisco  Varela Pinto</t>
  </si>
  <si>
    <t>Alice Gaspar Leite</t>
  </si>
  <si>
    <t>Marta Rebelo</t>
  </si>
  <si>
    <t>Matilde Branco</t>
  </si>
  <si>
    <t>Diogo Costa</t>
  </si>
  <si>
    <t>Afonso Almeida</t>
  </si>
  <si>
    <t>Ricardo Costa</t>
  </si>
  <si>
    <t>Gonçalo Guimarães</t>
  </si>
  <si>
    <t>Miguel Pinto</t>
  </si>
  <si>
    <t>António Vaz</t>
  </si>
  <si>
    <t>André Jorge</t>
  </si>
  <si>
    <t xml:space="preserve">Mariana Prudêncio </t>
  </si>
  <si>
    <t>Maria Inês</t>
  </si>
  <si>
    <t>Beatriz Da Silva Almeida</t>
  </si>
  <si>
    <t>Mariana Cabrita</t>
  </si>
  <si>
    <t>Sara Pereira</t>
  </si>
  <si>
    <t>André Souto</t>
  </si>
  <si>
    <t>Inês Nunes</t>
  </si>
  <si>
    <t>Mariana Rodrigues</t>
  </si>
  <si>
    <t>Margarida Farinha</t>
  </si>
  <si>
    <t>Matilde Sequeira</t>
  </si>
  <si>
    <t>Sporting Clube de Portugal - H</t>
  </si>
  <si>
    <t>Catarina Silva</t>
  </si>
  <si>
    <t>Leonor Santos</t>
  </si>
  <si>
    <t>Inês Pedro</t>
  </si>
  <si>
    <t>David Pacheco</t>
  </si>
  <si>
    <t>Tomás Ribeiro</t>
  </si>
  <si>
    <t>João Pinhão</t>
  </si>
  <si>
    <t>Vicente Teixeira</t>
  </si>
  <si>
    <t>Marta Silva</t>
  </si>
  <si>
    <t>Maria Silva</t>
  </si>
  <si>
    <t>Benedita Vaz</t>
  </si>
  <si>
    <t>Rafael Pacheco</t>
  </si>
  <si>
    <t>João Pedro</t>
  </si>
  <si>
    <t>Vasco Melo</t>
  </si>
  <si>
    <t>Rafael Santos</t>
  </si>
  <si>
    <t>Guilherme Pita</t>
  </si>
  <si>
    <t>Joaquim Vasconcelos</t>
  </si>
  <si>
    <t>Daniel Pacheco</t>
  </si>
  <si>
    <t>SFRAA Triatlo - A</t>
  </si>
  <si>
    <t>SFRAA Triatlo - B</t>
  </si>
  <si>
    <t>SFRAA Triatlo - C</t>
  </si>
  <si>
    <t>SFRAA Triatlo - D</t>
  </si>
  <si>
    <t>SFRAA Triatlo - E</t>
  </si>
  <si>
    <t>SFRAA Triatlo - F</t>
  </si>
  <si>
    <t>Eduardo Figueiredo</t>
  </si>
  <si>
    <t>José Neto</t>
  </si>
  <si>
    <t>Henrique Teotónio</t>
  </si>
  <si>
    <t>Martim Marques</t>
  </si>
  <si>
    <t>Diogo Carvalhinho</t>
  </si>
  <si>
    <t>Tomás Dias</t>
  </si>
  <si>
    <t>Francisco Castanhinha</t>
  </si>
  <si>
    <t>Leonardo Gonçalves</t>
  </si>
  <si>
    <t>Dinis Carvalhinho</t>
  </si>
  <si>
    <t>Sebastião Oliveira</t>
  </si>
  <si>
    <t>Pimpões Triatlo</t>
  </si>
  <si>
    <t>Pimpões Triatlo - A</t>
  </si>
  <si>
    <t>Pimpões Triatlo - B</t>
  </si>
  <si>
    <t>Pimpões Triatlo - C</t>
  </si>
  <si>
    <t>Pimpões Triatlo - D</t>
  </si>
  <si>
    <t>Cláudia Dinis</t>
  </si>
  <si>
    <t>2ª VAGA</t>
  </si>
  <si>
    <t>VAGA ÚNICA</t>
  </si>
  <si>
    <t>Tiago Craveiro Ferreira</t>
  </si>
  <si>
    <t>Maria Rita Prudêncio</t>
  </si>
  <si>
    <t xml:space="preserve">Yara Neves Bressan </t>
  </si>
  <si>
    <t>Miguel Marí Silva</t>
  </si>
  <si>
    <t>Letícia Magalhães</t>
  </si>
  <si>
    <t>Cassilda Duarte Carvalho</t>
  </si>
  <si>
    <t>Tiago Dias Margarido</t>
  </si>
  <si>
    <t>Pedro Correia Carvalho</t>
  </si>
  <si>
    <t xml:space="preserve"> 12/10/2012</t>
  </si>
  <si>
    <t>Matilde Almeida</t>
  </si>
  <si>
    <t>GDR Manique de Cima</t>
  </si>
  <si>
    <t>Estoril Praia Credibom</t>
  </si>
  <si>
    <t>União Desportiva da Batalha</t>
  </si>
  <si>
    <t>SFRAA TRIATLO</t>
  </si>
  <si>
    <t>Alhandra Sporting Club</t>
  </si>
  <si>
    <t>Sport Lisboa e Benfica</t>
  </si>
  <si>
    <t>Sporting Clube de Portugal</t>
  </si>
  <si>
    <t>Clube de Natação da Amadora</t>
  </si>
  <si>
    <t>Outsystems Olímpico de Oeiras</t>
  </si>
  <si>
    <t>Outsystems Olímpico de Oeiras - A</t>
  </si>
  <si>
    <t>Outsystems Olímpico de Oeiras - B</t>
  </si>
  <si>
    <t>Outsystems Olímpico de Oeiras - C</t>
  </si>
  <si>
    <t>Outsystems Olímpico de Oeiras - D</t>
  </si>
  <si>
    <t>Outsystems Olímpico de Oeiras - E</t>
  </si>
  <si>
    <t>Outsystems Olímpico de Oeiras - F</t>
  </si>
  <si>
    <t>Outsystems Olímpico de Oeiras - G</t>
  </si>
  <si>
    <t>Outsystems Olímpico de Oeiras - H</t>
  </si>
  <si>
    <t>Outsystems Olímpico de Oeiras - I</t>
  </si>
  <si>
    <t>Outsystems Olímpico de Oeiras - J</t>
  </si>
  <si>
    <t>Outsystems Olímpico de Oeiras - K</t>
  </si>
  <si>
    <t>Rafaela Cananó Silva</t>
  </si>
  <si>
    <t>II Triatlo Jovem de Caldas da Rainha - Campeonato de Triatlo Jovem do Centro Litoral - 1ª Etapa</t>
  </si>
  <si>
    <t>Francisco Pires Gomes</t>
  </si>
  <si>
    <t>Miguel Craveiro Ferreira</t>
  </si>
  <si>
    <t>João Queixada Prudêncio</t>
  </si>
  <si>
    <t>Sport Lisboa e Benfica - M</t>
  </si>
  <si>
    <t>Peniche Amigos Clube - F</t>
  </si>
  <si>
    <t>Inês Canhoto</t>
  </si>
  <si>
    <t>Nuno Fernandes</t>
  </si>
  <si>
    <t>Belchior Baltazar</t>
  </si>
  <si>
    <t>Tempos</t>
  </si>
  <si>
    <t>14'37"65</t>
  </si>
  <si>
    <t>14'53"37</t>
  </si>
  <si>
    <t>14'56"48</t>
  </si>
  <si>
    <t>15'20"84</t>
  </si>
  <si>
    <t>15'24"84</t>
  </si>
  <si>
    <t>15'39"30</t>
  </si>
  <si>
    <t>15'48"27</t>
  </si>
  <si>
    <t>16'30"62</t>
  </si>
  <si>
    <t>16'36"37</t>
  </si>
  <si>
    <t>17'03"62</t>
  </si>
  <si>
    <t>17'07"62</t>
  </si>
  <si>
    <t>17'09"20</t>
  </si>
  <si>
    <t>17'10"62</t>
  </si>
  <si>
    <t>17'30"37</t>
  </si>
  <si>
    <t>17'36"12</t>
  </si>
  <si>
    <t>18'48"37</t>
  </si>
  <si>
    <t>19'43"12</t>
  </si>
  <si>
    <t>22'04"05</t>
  </si>
  <si>
    <t>5'52"37</t>
  </si>
  <si>
    <t>6'18"25</t>
  </si>
  <si>
    <t>6'31"87</t>
  </si>
  <si>
    <t>6'38"15</t>
  </si>
  <si>
    <t>6'45"05</t>
  </si>
  <si>
    <t>6'45"62</t>
  </si>
  <si>
    <t>6'58"69</t>
  </si>
  <si>
    <t>7'00"00</t>
  </si>
  <si>
    <t>7'01"05</t>
  </si>
  <si>
    <t>7'08"79</t>
  </si>
  <si>
    <t>7'12"87</t>
  </si>
  <si>
    <t>7'12"97</t>
  </si>
  <si>
    <t>7'16"30</t>
  </si>
  <si>
    <t>7'18"97</t>
  </si>
  <si>
    <t>7'41"58</t>
  </si>
  <si>
    <t>7'59"47</t>
  </si>
  <si>
    <t>8'00"44</t>
  </si>
  <si>
    <t>8'11"44</t>
  </si>
  <si>
    <t>8'15"05</t>
  </si>
  <si>
    <t>8'17"72</t>
  </si>
  <si>
    <t>8'19"97</t>
  </si>
  <si>
    <t>8'21"72</t>
  </si>
  <si>
    <t>8'44"65</t>
  </si>
  <si>
    <t>8'48"40</t>
  </si>
  <si>
    <t>8'49"62</t>
  </si>
  <si>
    <t>9'03"12</t>
  </si>
  <si>
    <t>9'08"72</t>
  </si>
  <si>
    <t>9'48"97</t>
  </si>
  <si>
    <t>10'29"12</t>
  </si>
  <si>
    <t>18'44"23</t>
  </si>
  <si>
    <t>19'01"09</t>
  </si>
  <si>
    <t>19'04"38</t>
  </si>
  <si>
    <t>19'36"84</t>
  </si>
  <si>
    <t>20'01"20</t>
  </si>
  <si>
    <t>20'28"31</t>
  </si>
  <si>
    <t>20'34"56</t>
  </si>
  <si>
    <t>20'37"09</t>
  </si>
  <si>
    <t>20'40"73</t>
  </si>
  <si>
    <t>20'41"84</t>
  </si>
  <si>
    <t>20'43"45</t>
  </si>
  <si>
    <t>20'53"31</t>
  </si>
  <si>
    <t>21'11"91</t>
  </si>
  <si>
    <t>21'18"88</t>
  </si>
  <si>
    <t>21'24"13</t>
  </si>
  <si>
    <t>21'34"78</t>
  </si>
  <si>
    <t>21'44"80</t>
  </si>
  <si>
    <t>21'47"80</t>
  </si>
  <si>
    <t>21'55"38</t>
  </si>
  <si>
    <t>21'58"09</t>
  </si>
  <si>
    <t>22'13"91</t>
  </si>
  <si>
    <t>22'25"80</t>
  </si>
  <si>
    <t>24'38"98</t>
  </si>
  <si>
    <t>25'20"09</t>
  </si>
  <si>
    <t>Peniche Amigos Clube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</si>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</sst>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4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747474"/>
      <name val="Calibri"/>
      <family val="2"/>
      <scheme val="minor"/>
    </font>
    <font>
      <sz val="10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33CCCC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7">
    <xf numFmtId="0" fontId="0" fillId="0" borderId="0"/>
    <xf numFmtId="0" fontId="9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7" applyNumberFormat="0" applyAlignment="0" applyProtection="0"/>
    <xf numFmtId="0" fontId="27" fillId="8" borderId="8" applyNumberFormat="0" applyAlignment="0" applyProtection="0"/>
    <xf numFmtId="0" fontId="28" fillId="8" borderId="7" applyNumberFormat="0" applyAlignment="0" applyProtection="0"/>
    <xf numFmtId="0" fontId="29" fillId="0" borderId="9" applyNumberFormat="0" applyFill="0" applyAlignment="0" applyProtection="0"/>
    <xf numFmtId="0" fontId="30" fillId="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0" borderId="0"/>
    <xf numFmtId="0" fontId="7" fillId="10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1" applyNumberFormat="0" applyFont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1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1" applyNumberFormat="0" applyFont="0" applyAlignment="0" applyProtection="0"/>
  </cellStyleXfs>
  <cellXfs count="163">
    <xf numFmtId="0" fontId="0" fillId="0" borderId="0" xfId="0"/>
    <xf numFmtId="0" fontId="0" fillId="0" borderId="0" xfId="0" applyBorder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5" fontId="13" fillId="35" borderId="0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5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2" fillId="35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36" fillId="36" borderId="14" xfId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6" borderId="13" xfId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horizontal="left" vertical="center"/>
    </xf>
    <xf numFmtId="45" fontId="12" fillId="35" borderId="0" xfId="0" applyNumberFormat="1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4" fontId="36" fillId="0" borderId="13" xfId="0" applyNumberFormat="1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 horizontal="center"/>
    </xf>
    <xf numFmtId="14" fontId="36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40" fillId="3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left" vertical="center"/>
    </xf>
    <xf numFmtId="14" fontId="40" fillId="3" borderId="14" xfId="0" applyNumberFormat="1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40" fillId="3" borderId="13" xfId="0" applyFont="1" applyFill="1" applyBorder="1" applyAlignment="1">
      <alignment horizontal="left" vertical="center"/>
    </xf>
    <xf numFmtId="14" fontId="40" fillId="3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15" fillId="36" borderId="13" xfId="1" applyFont="1" applyFill="1" applyBorder="1" applyAlignment="1">
      <alignment horizontal="center" vertical="center"/>
    </xf>
    <xf numFmtId="0" fontId="40" fillId="36" borderId="13" xfId="2" applyFont="1" applyFill="1" applyBorder="1" applyAlignment="1">
      <alignment horizontal="left" vertical="center" shrinkToFit="1"/>
    </xf>
    <xf numFmtId="14" fontId="15" fillId="36" borderId="13" xfId="1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15" fillId="0" borderId="13" xfId="1" applyFont="1" applyBorder="1" applyAlignment="1">
      <alignment horizontal="center" vertical="center"/>
    </xf>
    <xf numFmtId="0" fontId="40" fillId="0" borderId="13" xfId="2" applyFont="1" applyBorder="1" applyAlignment="1">
      <alignment horizontal="left" vertical="center" shrinkToFit="1"/>
    </xf>
    <xf numFmtId="164" fontId="40" fillId="0" borderId="13" xfId="2" applyNumberFormat="1" applyFont="1" applyBorder="1" applyAlignment="1">
      <alignment horizontal="center" vertical="center"/>
    </xf>
    <xf numFmtId="14" fontId="15" fillId="0" borderId="13" xfId="1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14" fontId="15" fillId="0" borderId="13" xfId="0" applyNumberFormat="1" applyFont="1" applyFill="1" applyBorder="1" applyAlignment="1">
      <alignment horizontal="center" vertical="center"/>
    </xf>
    <xf numFmtId="14" fontId="40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14" fontId="1" fillId="0" borderId="13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14" fontId="40" fillId="0" borderId="0" xfId="0" applyNumberFormat="1" applyFont="1" applyBorder="1" applyAlignment="1">
      <alignment horizontal="center" vertical="center"/>
    </xf>
    <xf numFmtId="0" fontId="1" fillId="36" borderId="13" xfId="1" applyFont="1" applyFill="1" applyBorder="1" applyAlignment="1">
      <alignment horizontal="left" vertical="center"/>
    </xf>
    <xf numFmtId="14" fontId="1" fillId="36" borderId="13" xfId="1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left" vertical="center"/>
    </xf>
    <xf numFmtId="14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/>
    <xf numFmtId="0" fontId="40" fillId="0" borderId="13" xfId="0" applyFont="1" applyBorder="1" applyAlignment="1">
      <alignment vertical="center"/>
    </xf>
    <xf numFmtId="0" fontId="42" fillId="3" borderId="15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42" fillId="3" borderId="16" xfId="0" applyFont="1" applyFill="1" applyBorder="1" applyAlignment="1">
      <alignment horizontal="left" vertical="center"/>
    </xf>
    <xf numFmtId="0" fontId="40" fillId="36" borderId="13" xfId="0" applyFont="1" applyFill="1" applyBorder="1" applyAlignment="1">
      <alignment horizontal="left" vertical="center"/>
    </xf>
    <xf numFmtId="14" fontId="40" fillId="0" borderId="13" xfId="0" applyNumberFormat="1" applyFont="1" applyFill="1" applyBorder="1" applyAlignment="1">
      <alignment horizontal="center" vertical="center"/>
    </xf>
    <xf numFmtId="14" fontId="40" fillId="0" borderId="13" xfId="0" applyNumberFormat="1" applyFont="1" applyBorder="1" applyAlignment="1">
      <alignment horizontal="center"/>
    </xf>
    <xf numFmtId="0" fontId="15" fillId="0" borderId="13" xfId="1" applyFont="1" applyFill="1" applyBorder="1" applyAlignment="1">
      <alignment horizontal="center" vertical="center"/>
    </xf>
    <xf numFmtId="0" fontId="40" fillId="0" borderId="13" xfId="2" applyFont="1" applyFill="1" applyBorder="1" applyAlignment="1">
      <alignment horizontal="left" vertical="center" shrinkToFit="1"/>
    </xf>
    <xf numFmtId="14" fontId="15" fillId="0" borderId="13" xfId="1" applyNumberFormat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/>
    </xf>
    <xf numFmtId="14" fontId="1" fillId="0" borderId="13" xfId="1" applyNumberFormat="1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/>
    </xf>
    <xf numFmtId="0" fontId="36" fillId="0" borderId="13" xfId="1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left" vertical="center" shrinkToFit="1"/>
    </xf>
    <xf numFmtId="0" fontId="39" fillId="0" borderId="1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 shrinkToFit="1"/>
    </xf>
    <xf numFmtId="14" fontId="36" fillId="0" borderId="13" xfId="1" applyNumberFormat="1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15" fillId="36" borderId="3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9" fillId="0" borderId="3" xfId="1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42" fillId="3" borderId="18" xfId="0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8" fillId="38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horizontal="left" vertical="center"/>
    </xf>
    <xf numFmtId="14" fontId="40" fillId="3" borderId="2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40" fillId="3" borderId="20" xfId="0" applyFont="1" applyFill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36" fillId="36" borderId="0" xfId="1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</cellXfs>
  <cellStyles count="127">
    <cellStyle name="20% - Cor1 2" xfId="48"/>
    <cellStyle name="20% - Cor1 3" xfId="65"/>
    <cellStyle name="20% - Cor1 4" xfId="81"/>
    <cellStyle name="20% - Cor1 5" xfId="97"/>
    <cellStyle name="20% - Cor1 6" xfId="113"/>
    <cellStyle name="20% - Cor2 2" xfId="50"/>
    <cellStyle name="20% - Cor2 3" xfId="67"/>
    <cellStyle name="20% - Cor2 4" xfId="83"/>
    <cellStyle name="20% - Cor2 5" xfId="99"/>
    <cellStyle name="20% - Cor2 6" xfId="115"/>
    <cellStyle name="20% - Cor3 2" xfId="52"/>
    <cellStyle name="20% - Cor3 3" xfId="69"/>
    <cellStyle name="20% - Cor3 4" xfId="85"/>
    <cellStyle name="20% - Cor3 5" xfId="101"/>
    <cellStyle name="20% - Cor3 6" xfId="117"/>
    <cellStyle name="20% - Cor4 2" xfId="54"/>
    <cellStyle name="20% - Cor4 3" xfId="71"/>
    <cellStyle name="20% - Cor4 4" xfId="87"/>
    <cellStyle name="20% - Cor4 5" xfId="103"/>
    <cellStyle name="20% - Cor4 6" xfId="119"/>
    <cellStyle name="20% - Cor5 2" xfId="56"/>
    <cellStyle name="20% - Cor5 3" xfId="73"/>
    <cellStyle name="20% - Cor5 4" xfId="89"/>
    <cellStyle name="20% - Cor5 5" xfId="105"/>
    <cellStyle name="20% - Cor5 6" xfId="121"/>
    <cellStyle name="20% - Cor6 2" xfId="58"/>
    <cellStyle name="20% - Cor6 3" xfId="75"/>
    <cellStyle name="20% - Cor6 4" xfId="91"/>
    <cellStyle name="20% - Cor6 5" xfId="107"/>
    <cellStyle name="20% - Cor6 6" xfId="12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Cor1 2" xfId="49"/>
    <cellStyle name="40% - Cor1 3" xfId="66"/>
    <cellStyle name="40% - Cor1 4" xfId="82"/>
    <cellStyle name="40% - Cor1 5" xfId="98"/>
    <cellStyle name="40% - Cor1 6" xfId="114"/>
    <cellStyle name="40% - Cor2 2" xfId="51"/>
    <cellStyle name="40% - Cor2 3" xfId="68"/>
    <cellStyle name="40% - Cor2 4" xfId="84"/>
    <cellStyle name="40% - Cor2 5" xfId="100"/>
    <cellStyle name="40% - Cor2 6" xfId="116"/>
    <cellStyle name="40% - Cor3 2" xfId="53"/>
    <cellStyle name="40% - Cor3 3" xfId="70"/>
    <cellStyle name="40% - Cor3 4" xfId="86"/>
    <cellStyle name="40% - Cor3 5" xfId="102"/>
    <cellStyle name="40% - Cor3 6" xfId="118"/>
    <cellStyle name="40% - Cor4 2" xfId="55"/>
    <cellStyle name="40% - Cor4 3" xfId="72"/>
    <cellStyle name="40% - Cor4 4" xfId="88"/>
    <cellStyle name="40% - Cor4 5" xfId="104"/>
    <cellStyle name="40% - Cor4 6" xfId="120"/>
    <cellStyle name="40% - Cor5 2" xfId="57"/>
    <cellStyle name="40% - Cor5 3" xfId="74"/>
    <cellStyle name="40% - Cor5 4" xfId="90"/>
    <cellStyle name="40% - Cor5 5" xfId="106"/>
    <cellStyle name="40% - Cor5 6" xfId="122"/>
    <cellStyle name="40% - Cor6 2" xfId="59"/>
    <cellStyle name="40% - Cor6 3" xfId="76"/>
    <cellStyle name="40% - Cor6 4" xfId="92"/>
    <cellStyle name="40% - Cor6 5" xfId="108"/>
    <cellStyle name="40% - Cor6 6" xfId="124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1"/>
    <cellStyle name="Normal 2 2" xfId="46"/>
    <cellStyle name="Normal 2 3" xfId="63"/>
    <cellStyle name="Normal 2 4" xfId="79"/>
    <cellStyle name="Normal 2 5" xfId="95"/>
    <cellStyle name="Normal 2 6" xfId="111"/>
    <cellStyle name="Normal 3" xfId="2"/>
    <cellStyle name="Normal 3 2" xfId="47"/>
    <cellStyle name="Normal 3 3" xfId="64"/>
    <cellStyle name="Normal 3 4" xfId="80"/>
    <cellStyle name="Normal 3 5" xfId="96"/>
    <cellStyle name="Normal 3 6" xfId="112"/>
    <cellStyle name="Normal 4" xfId="43"/>
    <cellStyle name="Normal 4 2" xfId="60"/>
    <cellStyle name="Normal 4 3" xfId="77"/>
    <cellStyle name="Normal 4 4" xfId="93"/>
    <cellStyle name="Normal 4 5" xfId="109"/>
    <cellStyle name="Normal 4 6" xfId="125"/>
    <cellStyle name="Normal 5" xfId="45"/>
    <cellStyle name="Normal 6" xfId="62"/>
    <cellStyle name="Nota 2" xfId="44"/>
    <cellStyle name="Nota 2 2" xfId="61"/>
    <cellStyle name="Nota 2 3" xfId="78"/>
    <cellStyle name="Nota 2 4" xfId="94"/>
    <cellStyle name="Nota 2 5" xfId="110"/>
    <cellStyle name="Nota 2 6" xfId="126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view="pageBreakPreview" topLeftCell="A283" zoomScaleNormal="100" zoomScaleSheetLayoutView="100" workbookViewId="0">
      <selection activeCell="G221" sqref="G221"/>
    </sheetView>
  </sheetViews>
  <sheetFormatPr defaultColWidth="9.140625" defaultRowHeight="15.75" x14ac:dyDescent="0.25"/>
  <cols>
    <col min="1" max="1" width="5.5703125" style="39" customWidth="1"/>
    <col min="2" max="2" width="6.42578125" style="8" customWidth="1"/>
    <col min="3" max="3" width="7.85546875" style="8" customWidth="1"/>
    <col min="4" max="4" width="9.140625" style="8" customWidth="1"/>
    <col min="5" max="5" width="25.85546875" style="41" customWidth="1"/>
    <col min="6" max="6" width="12.28515625" style="8" customWidth="1"/>
    <col min="7" max="7" width="32.140625" style="41" bestFit="1" customWidth="1"/>
    <col min="8" max="8" width="10.7109375" style="39" bestFit="1" customWidth="1"/>
    <col min="9" max="16384" width="9.140625" style="39"/>
  </cols>
  <sheetData>
    <row r="1" spans="1:7" x14ac:dyDescent="0.25">
      <c r="A1" s="29" t="s">
        <v>361</v>
      </c>
      <c r="B1" s="18"/>
      <c r="C1" s="18"/>
      <c r="D1" s="44"/>
      <c r="E1" s="40"/>
      <c r="F1" s="38"/>
      <c r="G1" s="29"/>
    </row>
    <row r="2" spans="1:7" x14ac:dyDescent="0.25">
      <c r="A2" s="45" t="s">
        <v>131</v>
      </c>
      <c r="B2" s="18"/>
      <c r="C2" s="18"/>
      <c r="D2" s="44"/>
      <c r="E2" s="40"/>
      <c r="F2" s="38"/>
      <c r="G2" s="46"/>
    </row>
    <row r="3" spans="1:7" ht="18" customHeight="1" x14ac:dyDescent="0.25">
      <c r="A3" s="50" t="s">
        <v>128</v>
      </c>
    </row>
    <row r="4" spans="1:7" x14ac:dyDescent="0.25">
      <c r="B4" s="47" t="s">
        <v>179</v>
      </c>
      <c r="C4" s="48"/>
      <c r="D4" s="47"/>
      <c r="E4" s="47"/>
      <c r="F4" s="49"/>
    </row>
    <row r="5" spans="1:7" x14ac:dyDescent="0.25">
      <c r="B5" s="47" t="s">
        <v>129</v>
      </c>
      <c r="C5" s="48"/>
      <c r="D5" s="47"/>
      <c r="E5" s="47"/>
      <c r="F5" s="49"/>
    </row>
    <row r="6" spans="1:7" ht="15" customHeight="1" x14ac:dyDescent="0.25">
      <c r="A6" s="126"/>
      <c r="B6" s="123" t="s">
        <v>0</v>
      </c>
      <c r="C6" s="73" t="s">
        <v>1</v>
      </c>
      <c r="D6" s="74" t="s">
        <v>243</v>
      </c>
      <c r="E6" s="73" t="s">
        <v>2</v>
      </c>
      <c r="F6" s="73" t="s">
        <v>3</v>
      </c>
      <c r="G6" s="73" t="s">
        <v>61</v>
      </c>
    </row>
    <row r="7" spans="1:7" ht="15" customHeight="1" x14ac:dyDescent="0.25">
      <c r="A7" s="139"/>
      <c r="B7" s="124">
        <v>852</v>
      </c>
      <c r="C7" s="75">
        <v>104632</v>
      </c>
      <c r="D7" s="56" t="s">
        <v>244</v>
      </c>
      <c r="E7" s="76" t="s">
        <v>135</v>
      </c>
      <c r="F7" s="77">
        <v>40413</v>
      </c>
      <c r="G7" s="78" t="s">
        <v>94</v>
      </c>
    </row>
    <row r="8" spans="1:7" ht="15" customHeight="1" x14ac:dyDescent="0.25">
      <c r="A8" s="139"/>
      <c r="B8" s="124">
        <v>977</v>
      </c>
      <c r="C8" s="75">
        <v>104696</v>
      </c>
      <c r="D8" s="56" t="s">
        <v>244</v>
      </c>
      <c r="E8" s="76" t="s">
        <v>86</v>
      </c>
      <c r="F8" s="77">
        <v>40769</v>
      </c>
      <c r="G8" s="78" t="s">
        <v>94</v>
      </c>
    </row>
    <row r="9" spans="1:7" ht="15" customHeight="1" x14ac:dyDescent="0.25">
      <c r="A9" s="139"/>
      <c r="B9" s="125">
        <v>1080</v>
      </c>
      <c r="C9" s="79">
        <v>105848</v>
      </c>
      <c r="D9" s="56" t="s">
        <v>244</v>
      </c>
      <c r="E9" s="80" t="s">
        <v>89</v>
      </c>
      <c r="F9" s="81">
        <v>40986</v>
      </c>
      <c r="G9" s="78" t="s">
        <v>94</v>
      </c>
    </row>
    <row r="10" spans="1:7" ht="15" customHeight="1" x14ac:dyDescent="0.25">
      <c r="A10" s="126"/>
      <c r="B10" s="126"/>
      <c r="C10" s="64"/>
      <c r="D10" s="65"/>
      <c r="E10" s="66"/>
      <c r="F10" s="67"/>
      <c r="G10" s="66"/>
    </row>
    <row r="11" spans="1:7" ht="15" customHeight="1" x14ac:dyDescent="0.25">
      <c r="A11" s="139"/>
      <c r="B11" s="124">
        <v>246</v>
      </c>
      <c r="C11" s="75">
        <v>104198</v>
      </c>
      <c r="D11" s="56" t="s">
        <v>244</v>
      </c>
      <c r="E11" s="76" t="s">
        <v>330</v>
      </c>
      <c r="F11" s="77">
        <v>40205</v>
      </c>
      <c r="G11" s="78" t="s">
        <v>95</v>
      </c>
    </row>
    <row r="12" spans="1:7" ht="15" customHeight="1" x14ac:dyDescent="0.25">
      <c r="A12" s="139"/>
      <c r="B12" s="125">
        <v>281</v>
      </c>
      <c r="C12" s="79">
        <v>106759</v>
      </c>
      <c r="D12" s="56" t="s">
        <v>244</v>
      </c>
      <c r="E12" s="80" t="s">
        <v>136</v>
      </c>
      <c r="F12" s="82">
        <v>41359</v>
      </c>
      <c r="G12" s="78" t="s">
        <v>95</v>
      </c>
    </row>
    <row r="13" spans="1:7" ht="15" customHeight="1" x14ac:dyDescent="0.25">
      <c r="A13" s="139"/>
      <c r="B13" s="124">
        <v>1044</v>
      </c>
      <c r="C13" s="75">
        <v>104689</v>
      </c>
      <c r="D13" s="56" t="s">
        <v>244</v>
      </c>
      <c r="E13" s="76" t="s">
        <v>88</v>
      </c>
      <c r="F13" s="77">
        <v>41089</v>
      </c>
      <c r="G13" s="78" t="s">
        <v>95</v>
      </c>
    </row>
    <row r="14" spans="1:7" ht="15" customHeight="1" x14ac:dyDescent="0.25">
      <c r="A14" s="126"/>
      <c r="B14" s="126"/>
      <c r="C14" s="64"/>
      <c r="D14" s="65"/>
      <c r="E14" s="66"/>
      <c r="F14" s="67"/>
      <c r="G14" s="66"/>
    </row>
    <row r="15" spans="1:7" ht="15" customHeight="1" x14ac:dyDescent="0.25">
      <c r="A15" s="139"/>
      <c r="B15" s="127">
        <v>288</v>
      </c>
      <c r="C15" s="83">
        <v>106764</v>
      </c>
      <c r="D15" s="56" t="s">
        <v>244</v>
      </c>
      <c r="E15" s="78" t="s">
        <v>66</v>
      </c>
      <c r="F15" s="86">
        <v>41315</v>
      </c>
      <c r="G15" s="85" t="s">
        <v>100</v>
      </c>
    </row>
    <row r="16" spans="1:7" ht="15" customHeight="1" x14ac:dyDescent="0.25">
      <c r="A16" s="139"/>
      <c r="B16" s="127">
        <v>1165</v>
      </c>
      <c r="C16" s="83">
        <v>107274</v>
      </c>
      <c r="D16" s="56" t="s">
        <v>244</v>
      </c>
      <c r="E16" s="78" t="s">
        <v>147</v>
      </c>
      <c r="F16" s="84">
        <v>41566</v>
      </c>
      <c r="G16" s="85" t="s">
        <v>100</v>
      </c>
    </row>
    <row r="17" spans="1:7" ht="15" customHeight="1" x14ac:dyDescent="0.25">
      <c r="A17" s="139"/>
      <c r="B17" s="127">
        <v>288</v>
      </c>
      <c r="C17" s="83">
        <v>106764</v>
      </c>
      <c r="D17" s="56" t="s">
        <v>244</v>
      </c>
      <c r="E17" s="78" t="s">
        <v>66</v>
      </c>
      <c r="F17" s="86">
        <v>41315</v>
      </c>
      <c r="G17" s="85" t="s">
        <v>100</v>
      </c>
    </row>
    <row r="18" spans="1:7" ht="15" customHeight="1" x14ac:dyDescent="0.25">
      <c r="A18" s="126"/>
      <c r="B18" s="126"/>
      <c r="C18" s="64"/>
      <c r="D18" s="65"/>
      <c r="E18" s="66"/>
      <c r="F18" s="67"/>
      <c r="G18" s="66"/>
    </row>
    <row r="19" spans="1:7" ht="15" customHeight="1" x14ac:dyDescent="0.25">
      <c r="A19" s="139"/>
      <c r="B19" s="127">
        <v>17</v>
      </c>
      <c r="C19" s="83">
        <v>104701</v>
      </c>
      <c r="D19" s="56" t="s">
        <v>244</v>
      </c>
      <c r="E19" s="78" t="s">
        <v>156</v>
      </c>
      <c r="F19" s="87">
        <v>40303</v>
      </c>
      <c r="G19" s="85" t="s">
        <v>99</v>
      </c>
    </row>
    <row r="20" spans="1:7" ht="15" customHeight="1" x14ac:dyDescent="0.25">
      <c r="A20" s="139"/>
      <c r="B20" s="127">
        <v>916</v>
      </c>
      <c r="C20" s="83">
        <v>104678</v>
      </c>
      <c r="D20" s="56" t="s">
        <v>244</v>
      </c>
      <c r="E20" s="78" t="s">
        <v>157</v>
      </c>
      <c r="F20" s="87">
        <v>40358</v>
      </c>
      <c r="G20" s="85" t="s">
        <v>99</v>
      </c>
    </row>
    <row r="21" spans="1:7" ht="15" customHeight="1" x14ac:dyDescent="0.25">
      <c r="A21" s="139"/>
      <c r="B21" s="127">
        <v>55</v>
      </c>
      <c r="C21" s="83">
        <v>104128</v>
      </c>
      <c r="D21" s="56" t="s">
        <v>244</v>
      </c>
      <c r="E21" s="78" t="s">
        <v>158</v>
      </c>
      <c r="F21" s="87">
        <v>40308</v>
      </c>
      <c r="G21" s="85" t="s">
        <v>99</v>
      </c>
    </row>
    <row r="22" spans="1:7" ht="15" customHeight="1" x14ac:dyDescent="0.25">
      <c r="A22" s="126"/>
      <c r="B22" s="126"/>
      <c r="C22" s="64"/>
      <c r="D22" s="65"/>
      <c r="E22" s="66"/>
      <c r="F22" s="67"/>
      <c r="G22" s="66"/>
    </row>
    <row r="23" spans="1:7" ht="15" customHeight="1" x14ac:dyDescent="0.25">
      <c r="A23" s="139"/>
      <c r="B23" s="127">
        <v>351</v>
      </c>
      <c r="C23" s="83">
        <v>106802</v>
      </c>
      <c r="D23" s="56" t="s">
        <v>244</v>
      </c>
      <c r="E23" s="78" t="s">
        <v>159</v>
      </c>
      <c r="F23" s="87">
        <v>40610</v>
      </c>
      <c r="G23" s="85" t="s">
        <v>180</v>
      </c>
    </row>
    <row r="24" spans="1:7" ht="15" customHeight="1" x14ac:dyDescent="0.25">
      <c r="A24" s="139"/>
      <c r="B24" s="127">
        <v>484</v>
      </c>
      <c r="C24" s="83">
        <v>105068</v>
      </c>
      <c r="D24" s="56" t="s">
        <v>244</v>
      </c>
      <c r="E24" s="78" t="s">
        <v>160</v>
      </c>
      <c r="F24" s="87">
        <v>40180</v>
      </c>
      <c r="G24" s="85" t="s">
        <v>180</v>
      </c>
    </row>
    <row r="25" spans="1:7" ht="15" customHeight="1" x14ac:dyDescent="0.25">
      <c r="A25" s="139"/>
      <c r="B25" s="127">
        <v>821</v>
      </c>
      <c r="C25" s="83">
        <v>107108</v>
      </c>
      <c r="D25" s="56" t="s">
        <v>244</v>
      </c>
      <c r="E25" s="78" t="s">
        <v>161</v>
      </c>
      <c r="F25" s="87">
        <v>41491</v>
      </c>
      <c r="G25" s="85" t="s">
        <v>180</v>
      </c>
    </row>
    <row r="26" spans="1:7" ht="15" customHeight="1" x14ac:dyDescent="0.25">
      <c r="A26" s="126"/>
      <c r="B26" s="126"/>
      <c r="C26" s="64"/>
      <c r="D26" s="65"/>
      <c r="E26" s="66"/>
      <c r="F26" s="67"/>
      <c r="G26" s="66"/>
    </row>
    <row r="27" spans="1:7" ht="15" customHeight="1" x14ac:dyDescent="0.25">
      <c r="A27" s="150"/>
      <c r="B27" s="14">
        <v>890</v>
      </c>
      <c r="C27" s="83"/>
      <c r="D27" s="56" t="s">
        <v>244</v>
      </c>
      <c r="E27" s="53" t="s">
        <v>80</v>
      </c>
      <c r="F27" s="152">
        <v>40598</v>
      </c>
      <c r="G27" s="78" t="s">
        <v>82</v>
      </c>
    </row>
    <row r="28" spans="1:7" ht="15" customHeight="1" x14ac:dyDescent="0.25">
      <c r="A28" s="150"/>
      <c r="B28" s="14">
        <v>1059</v>
      </c>
      <c r="C28" s="89"/>
      <c r="D28" s="56" t="s">
        <v>244</v>
      </c>
      <c r="E28" s="53" t="s">
        <v>79</v>
      </c>
      <c r="F28" s="152">
        <v>41068</v>
      </c>
      <c r="G28" s="88" t="s">
        <v>82</v>
      </c>
    </row>
    <row r="29" spans="1:7" ht="15" customHeight="1" x14ac:dyDescent="0.25">
      <c r="A29" s="150"/>
      <c r="B29" s="14">
        <v>890</v>
      </c>
      <c r="C29" s="89"/>
      <c r="D29" s="56" t="s">
        <v>244</v>
      </c>
      <c r="E29" s="53" t="s">
        <v>80</v>
      </c>
      <c r="F29" s="152">
        <v>40598</v>
      </c>
      <c r="G29" s="88" t="s">
        <v>82</v>
      </c>
    </row>
    <row r="30" spans="1:7" ht="15" customHeight="1" x14ac:dyDescent="0.25">
      <c r="A30" s="151"/>
      <c r="B30" s="64"/>
      <c r="C30" s="64"/>
      <c r="D30" s="65"/>
      <c r="E30" s="66"/>
      <c r="F30" s="67"/>
      <c r="G30" s="66"/>
    </row>
    <row r="31" spans="1:7" ht="15" customHeight="1" x14ac:dyDescent="0.25">
      <c r="A31" s="139"/>
      <c r="B31" s="127">
        <v>888</v>
      </c>
      <c r="C31" s="83"/>
      <c r="D31" s="56" t="s">
        <v>244</v>
      </c>
      <c r="E31" s="78" t="s">
        <v>187</v>
      </c>
      <c r="F31" s="87">
        <v>41290</v>
      </c>
      <c r="G31" s="78" t="s">
        <v>192</v>
      </c>
    </row>
    <row r="32" spans="1:7" ht="15" customHeight="1" x14ac:dyDescent="0.25">
      <c r="A32" s="139"/>
      <c r="B32" s="127">
        <v>867</v>
      </c>
      <c r="C32" s="83"/>
      <c r="D32" s="56" t="s">
        <v>244</v>
      </c>
      <c r="E32" s="78" t="s">
        <v>188</v>
      </c>
      <c r="F32" s="87">
        <v>40507</v>
      </c>
      <c r="G32" s="78" t="s">
        <v>192</v>
      </c>
    </row>
    <row r="33" spans="1:7" ht="15" customHeight="1" x14ac:dyDescent="0.25">
      <c r="A33" s="139"/>
      <c r="B33" s="127">
        <v>311</v>
      </c>
      <c r="C33" s="83"/>
      <c r="D33" s="56" t="s">
        <v>244</v>
      </c>
      <c r="E33" s="78" t="s">
        <v>189</v>
      </c>
      <c r="F33" s="87">
        <v>41339</v>
      </c>
      <c r="G33" s="78" t="s">
        <v>192</v>
      </c>
    </row>
    <row r="34" spans="1:7" ht="15" customHeight="1" x14ac:dyDescent="0.25">
      <c r="A34" s="126"/>
      <c r="B34" s="126"/>
      <c r="C34" s="64"/>
      <c r="D34" s="65"/>
      <c r="E34" s="66"/>
      <c r="F34" s="67"/>
      <c r="G34" s="66"/>
    </row>
    <row r="35" spans="1:7" ht="15" customHeight="1" x14ac:dyDescent="0.25">
      <c r="A35" s="139"/>
      <c r="B35" s="128">
        <v>475</v>
      </c>
      <c r="C35" s="83">
        <v>10172</v>
      </c>
      <c r="D35" s="56" t="s">
        <v>244</v>
      </c>
      <c r="E35" s="78" t="s">
        <v>195</v>
      </c>
      <c r="F35" s="90">
        <v>40444</v>
      </c>
      <c r="G35" s="78" t="s">
        <v>103</v>
      </c>
    </row>
    <row r="36" spans="1:7" ht="15" customHeight="1" x14ac:dyDescent="0.25">
      <c r="A36" s="139"/>
      <c r="B36" s="127">
        <v>243</v>
      </c>
      <c r="C36" s="83">
        <v>107567</v>
      </c>
      <c r="D36" s="56" t="s">
        <v>244</v>
      </c>
      <c r="E36" s="78" t="s">
        <v>197</v>
      </c>
      <c r="F36" s="87">
        <v>41461</v>
      </c>
      <c r="G36" s="78" t="s">
        <v>103</v>
      </c>
    </row>
    <row r="37" spans="1:7" ht="15" customHeight="1" x14ac:dyDescent="0.25">
      <c r="A37" s="139"/>
      <c r="B37" s="127">
        <v>1322</v>
      </c>
      <c r="C37" s="83">
        <v>107352</v>
      </c>
      <c r="D37" s="56" t="s">
        <v>244</v>
      </c>
      <c r="E37" s="78" t="s">
        <v>196</v>
      </c>
      <c r="F37" s="87">
        <v>41410</v>
      </c>
      <c r="G37" s="78" t="s">
        <v>103</v>
      </c>
    </row>
    <row r="38" spans="1:7" ht="15" customHeight="1" x14ac:dyDescent="0.25">
      <c r="A38" s="126"/>
      <c r="B38" s="126"/>
      <c r="C38" s="64"/>
      <c r="D38" s="65"/>
      <c r="E38" s="66"/>
      <c r="F38" s="67"/>
      <c r="G38" s="66"/>
    </row>
    <row r="39" spans="1:7" ht="15" customHeight="1" x14ac:dyDescent="0.25">
      <c r="A39" s="139"/>
      <c r="B39" s="129">
        <v>528</v>
      </c>
      <c r="C39" s="54">
        <v>106877</v>
      </c>
      <c r="D39" s="56" t="s">
        <v>244</v>
      </c>
      <c r="E39" s="55" t="s">
        <v>208</v>
      </c>
      <c r="F39" s="58">
        <v>40541</v>
      </c>
      <c r="G39" s="59" t="s">
        <v>216</v>
      </c>
    </row>
    <row r="40" spans="1:7" ht="15" customHeight="1" x14ac:dyDescent="0.25">
      <c r="A40" s="139"/>
      <c r="B40" s="129">
        <v>527</v>
      </c>
      <c r="C40" s="54">
        <v>106876</v>
      </c>
      <c r="D40" s="56" t="s">
        <v>244</v>
      </c>
      <c r="E40" s="55" t="s">
        <v>119</v>
      </c>
      <c r="F40" s="58">
        <v>40284</v>
      </c>
      <c r="G40" s="59" t="s">
        <v>216</v>
      </c>
    </row>
    <row r="41" spans="1:7" ht="15" customHeight="1" x14ac:dyDescent="0.25">
      <c r="A41" s="139"/>
      <c r="B41" s="129">
        <v>267</v>
      </c>
      <c r="C41" s="54">
        <v>107586</v>
      </c>
      <c r="D41" s="56" t="s">
        <v>244</v>
      </c>
      <c r="E41" s="55" t="s">
        <v>207</v>
      </c>
      <c r="F41" s="58">
        <v>40269</v>
      </c>
      <c r="G41" s="59" t="s">
        <v>216</v>
      </c>
    </row>
    <row r="42" spans="1:7" ht="15" customHeight="1" x14ac:dyDescent="0.25">
      <c r="A42" s="126"/>
      <c r="B42" s="126"/>
      <c r="C42" s="64"/>
      <c r="D42" s="65"/>
      <c r="E42" s="66"/>
      <c r="F42" s="67"/>
      <c r="G42" s="66"/>
    </row>
    <row r="43" spans="1:7" ht="15" customHeight="1" x14ac:dyDescent="0.25">
      <c r="A43" s="139"/>
      <c r="B43" s="129">
        <v>805</v>
      </c>
      <c r="C43" s="54">
        <v>107100</v>
      </c>
      <c r="D43" s="56" t="s">
        <v>244</v>
      </c>
      <c r="E43" s="55" t="s">
        <v>123</v>
      </c>
      <c r="F43" s="58">
        <v>40228</v>
      </c>
      <c r="G43" s="59" t="s">
        <v>217</v>
      </c>
    </row>
    <row r="44" spans="1:7" ht="15" customHeight="1" x14ac:dyDescent="0.25">
      <c r="A44" s="139"/>
      <c r="B44" s="130">
        <v>720</v>
      </c>
      <c r="C44" s="56">
        <v>107032</v>
      </c>
      <c r="D44" s="56" t="s">
        <v>244</v>
      </c>
      <c r="E44" s="55" t="s">
        <v>117</v>
      </c>
      <c r="F44" s="57">
        <v>40843</v>
      </c>
      <c r="G44" s="59" t="s">
        <v>217</v>
      </c>
    </row>
    <row r="45" spans="1:7" ht="15" customHeight="1" x14ac:dyDescent="0.25">
      <c r="A45" s="139"/>
      <c r="B45" s="129">
        <v>803</v>
      </c>
      <c r="C45" s="54">
        <v>107098</v>
      </c>
      <c r="D45" s="56" t="s">
        <v>244</v>
      </c>
      <c r="E45" s="55" t="s">
        <v>209</v>
      </c>
      <c r="F45" s="58" t="s">
        <v>338</v>
      </c>
      <c r="G45" s="59" t="s">
        <v>217</v>
      </c>
    </row>
    <row r="46" spans="1:7" ht="15" customHeight="1" x14ac:dyDescent="0.25">
      <c r="A46" s="126"/>
      <c r="B46" s="131"/>
      <c r="C46" s="60"/>
      <c r="D46" s="61"/>
      <c r="E46" s="62"/>
      <c r="F46" s="63"/>
      <c r="G46" s="62"/>
    </row>
    <row r="47" spans="1:7" ht="15" customHeight="1" x14ac:dyDescent="0.25">
      <c r="A47" s="139"/>
      <c r="B47" s="127">
        <v>199</v>
      </c>
      <c r="C47" s="83">
        <v>104831</v>
      </c>
      <c r="D47" s="56" t="s">
        <v>244</v>
      </c>
      <c r="E47" s="78" t="s">
        <v>220</v>
      </c>
      <c r="F47" s="87">
        <v>40664</v>
      </c>
      <c r="G47" s="78" t="s">
        <v>226</v>
      </c>
    </row>
    <row r="48" spans="1:7" ht="15" customHeight="1" x14ac:dyDescent="0.25">
      <c r="A48" s="139"/>
      <c r="B48" s="127">
        <v>241</v>
      </c>
      <c r="C48" s="83">
        <v>107565</v>
      </c>
      <c r="D48" s="56" t="s">
        <v>244</v>
      </c>
      <c r="E48" s="78" t="s">
        <v>229</v>
      </c>
      <c r="F48" s="87">
        <v>40683</v>
      </c>
      <c r="G48" s="78" t="s">
        <v>226</v>
      </c>
    </row>
    <row r="49" spans="1:7" ht="15" customHeight="1" x14ac:dyDescent="0.25">
      <c r="A49" s="139"/>
      <c r="B49" s="127">
        <v>240</v>
      </c>
      <c r="C49" s="83">
        <v>107564</v>
      </c>
      <c r="D49" s="56" t="s">
        <v>244</v>
      </c>
      <c r="E49" s="78" t="s">
        <v>221</v>
      </c>
      <c r="F49" s="87">
        <v>40891</v>
      </c>
      <c r="G49" s="78" t="s">
        <v>226</v>
      </c>
    </row>
    <row r="50" spans="1:7" ht="15" customHeight="1" x14ac:dyDescent="0.25">
      <c r="A50" s="126"/>
      <c r="B50" s="126"/>
      <c r="C50" s="64"/>
      <c r="D50" s="65"/>
      <c r="E50" s="66"/>
      <c r="F50" s="67"/>
      <c r="G50" s="66"/>
    </row>
    <row r="51" spans="1:7" ht="15" customHeight="1" x14ac:dyDescent="0.25">
      <c r="A51" s="139"/>
      <c r="B51" s="127">
        <v>1086</v>
      </c>
      <c r="C51" s="83">
        <v>105872</v>
      </c>
      <c r="D51" s="56" t="s">
        <v>244</v>
      </c>
      <c r="E51" s="78" t="s">
        <v>232</v>
      </c>
      <c r="F51" s="87">
        <v>40490</v>
      </c>
      <c r="G51" s="59" t="s">
        <v>240</v>
      </c>
    </row>
    <row r="52" spans="1:7" ht="15" customHeight="1" x14ac:dyDescent="0.25">
      <c r="A52" s="139"/>
      <c r="B52" s="127">
        <v>1336</v>
      </c>
      <c r="C52" s="83"/>
      <c r="D52" s="56" t="s">
        <v>244</v>
      </c>
      <c r="E52" s="78" t="s">
        <v>367</v>
      </c>
      <c r="F52" s="87">
        <v>40490</v>
      </c>
      <c r="G52" s="59" t="s">
        <v>240</v>
      </c>
    </row>
    <row r="53" spans="1:7" ht="15" customHeight="1" x14ac:dyDescent="0.25">
      <c r="A53" s="139">
        <v>134</v>
      </c>
      <c r="B53" s="127">
        <v>5499</v>
      </c>
      <c r="C53" s="83">
        <v>104164</v>
      </c>
      <c r="D53" s="56" t="s">
        <v>244</v>
      </c>
      <c r="E53" s="78" t="s">
        <v>233</v>
      </c>
      <c r="F53" s="87">
        <v>40261</v>
      </c>
      <c r="G53" s="59" t="s">
        <v>240</v>
      </c>
    </row>
    <row r="54" spans="1:7" ht="15" customHeight="1" x14ac:dyDescent="0.25">
      <c r="A54" s="126"/>
      <c r="B54" s="126"/>
      <c r="C54" s="64"/>
      <c r="D54" s="65"/>
      <c r="E54" s="66"/>
      <c r="F54" s="67"/>
      <c r="G54" s="66"/>
    </row>
    <row r="55" spans="1:7" ht="15" customHeight="1" x14ac:dyDescent="0.25">
      <c r="A55" s="139"/>
      <c r="B55" s="127">
        <v>837</v>
      </c>
      <c r="C55" s="83">
        <v>107123</v>
      </c>
      <c r="D55" s="56" t="s">
        <v>244</v>
      </c>
      <c r="E55" s="78" t="s">
        <v>253</v>
      </c>
      <c r="F55" s="91">
        <v>41136</v>
      </c>
      <c r="G55" s="78" t="s">
        <v>349</v>
      </c>
    </row>
    <row r="56" spans="1:7" ht="15" customHeight="1" x14ac:dyDescent="0.25">
      <c r="A56" s="139"/>
      <c r="B56" s="127">
        <v>829</v>
      </c>
      <c r="C56" s="83">
        <v>107120</v>
      </c>
      <c r="D56" s="56" t="s">
        <v>244</v>
      </c>
      <c r="E56" s="78" t="s">
        <v>254</v>
      </c>
      <c r="F56" s="91">
        <v>41524</v>
      </c>
      <c r="G56" s="78" t="s">
        <v>349</v>
      </c>
    </row>
    <row r="57" spans="1:7" ht="15" customHeight="1" x14ac:dyDescent="0.25">
      <c r="A57" s="139"/>
      <c r="B57" s="127">
        <v>838</v>
      </c>
      <c r="C57" s="83">
        <v>107124</v>
      </c>
      <c r="D57" s="56" t="s">
        <v>244</v>
      </c>
      <c r="E57" s="78" t="s">
        <v>255</v>
      </c>
      <c r="F57" s="91">
        <v>40988</v>
      </c>
      <c r="G57" s="78" t="s">
        <v>349</v>
      </c>
    </row>
    <row r="58" spans="1:7" ht="15" customHeight="1" x14ac:dyDescent="0.25">
      <c r="A58" s="126"/>
      <c r="B58" s="126"/>
      <c r="C58" s="64"/>
      <c r="D58" s="65"/>
      <c r="E58" s="66"/>
      <c r="F58" s="67"/>
      <c r="G58" s="66"/>
    </row>
    <row r="59" spans="1:7" ht="15" customHeight="1" x14ac:dyDescent="0.25">
      <c r="A59" s="139"/>
      <c r="B59" s="127">
        <v>832</v>
      </c>
      <c r="C59" s="83">
        <v>107122</v>
      </c>
      <c r="D59" s="56" t="s">
        <v>244</v>
      </c>
      <c r="E59" s="78" t="s">
        <v>256</v>
      </c>
      <c r="F59" s="91">
        <v>40184</v>
      </c>
      <c r="G59" s="78" t="s">
        <v>350</v>
      </c>
    </row>
    <row r="60" spans="1:7" ht="15" customHeight="1" x14ac:dyDescent="0.25">
      <c r="A60" s="139"/>
      <c r="B60" s="132">
        <v>71</v>
      </c>
      <c r="C60" s="92">
        <v>106603</v>
      </c>
      <c r="D60" s="56" t="s">
        <v>244</v>
      </c>
      <c r="E60" s="78" t="s">
        <v>257</v>
      </c>
      <c r="F60" s="91">
        <v>40825</v>
      </c>
      <c r="G60" s="78" t="s">
        <v>350</v>
      </c>
    </row>
    <row r="61" spans="1:7" ht="15" customHeight="1" x14ac:dyDescent="0.25">
      <c r="A61" s="139"/>
      <c r="B61" s="132">
        <v>54</v>
      </c>
      <c r="C61" s="92">
        <v>106429</v>
      </c>
      <c r="D61" s="56" t="s">
        <v>244</v>
      </c>
      <c r="E61" s="78" t="s">
        <v>258</v>
      </c>
      <c r="F61" s="91">
        <v>40827</v>
      </c>
      <c r="G61" s="78" t="s">
        <v>350</v>
      </c>
    </row>
    <row r="62" spans="1:7" ht="15" customHeight="1" x14ac:dyDescent="0.25">
      <c r="A62" s="126"/>
      <c r="B62" s="126"/>
      <c r="C62" s="64"/>
      <c r="D62" s="65"/>
      <c r="E62" s="66"/>
      <c r="F62" s="67"/>
      <c r="G62" s="66"/>
    </row>
    <row r="63" spans="1:7" ht="15" customHeight="1" x14ac:dyDescent="0.25">
      <c r="A63" s="139"/>
      <c r="B63" s="133">
        <v>561</v>
      </c>
      <c r="C63" s="93">
        <v>104447</v>
      </c>
      <c r="D63" s="56" t="s">
        <v>244</v>
      </c>
      <c r="E63" s="94" t="s">
        <v>289</v>
      </c>
      <c r="F63" s="95">
        <v>40190</v>
      </c>
      <c r="G63" s="85" t="s">
        <v>306</v>
      </c>
    </row>
    <row r="64" spans="1:7" ht="15" customHeight="1" x14ac:dyDescent="0.25">
      <c r="A64" s="139"/>
      <c r="B64" s="133">
        <v>1035</v>
      </c>
      <c r="C64" s="93">
        <v>105703</v>
      </c>
      <c r="D64" s="56" t="s">
        <v>244</v>
      </c>
      <c r="E64" s="94" t="s">
        <v>290</v>
      </c>
      <c r="F64" s="95">
        <v>40941</v>
      </c>
      <c r="G64" s="85" t="s">
        <v>306</v>
      </c>
    </row>
    <row r="65" spans="1:7" ht="15" customHeight="1" x14ac:dyDescent="0.25">
      <c r="A65" s="139"/>
      <c r="B65" s="133">
        <v>120</v>
      </c>
      <c r="C65" s="93">
        <v>106671</v>
      </c>
      <c r="D65" s="56" t="s">
        <v>244</v>
      </c>
      <c r="E65" s="94" t="s">
        <v>291</v>
      </c>
      <c r="F65" s="95">
        <v>40701</v>
      </c>
      <c r="G65" s="85" t="s">
        <v>306</v>
      </c>
    </row>
    <row r="66" spans="1:7" ht="15" customHeight="1" x14ac:dyDescent="0.25">
      <c r="A66" s="126"/>
      <c r="B66" s="126"/>
      <c r="C66" s="64"/>
      <c r="D66" s="65"/>
      <c r="E66" s="66"/>
      <c r="F66" s="67"/>
      <c r="G66" s="66"/>
    </row>
    <row r="67" spans="1:7" ht="15" customHeight="1" x14ac:dyDescent="0.25">
      <c r="A67" s="139"/>
      <c r="B67" s="127">
        <v>312</v>
      </c>
      <c r="C67" s="83">
        <v>107616</v>
      </c>
      <c r="D67" s="56" t="s">
        <v>244</v>
      </c>
      <c r="E67" s="78" t="s">
        <v>312</v>
      </c>
      <c r="F67" s="87">
        <v>41171</v>
      </c>
      <c r="G67" s="85" t="s">
        <v>323</v>
      </c>
    </row>
    <row r="68" spans="1:7" ht="15" customHeight="1" x14ac:dyDescent="0.25">
      <c r="A68" s="139"/>
      <c r="B68" s="127">
        <v>626</v>
      </c>
      <c r="C68" s="83">
        <v>106910</v>
      </c>
      <c r="D68" s="56" t="s">
        <v>244</v>
      </c>
      <c r="E68" s="78" t="s">
        <v>313</v>
      </c>
      <c r="F68" s="87">
        <v>41092</v>
      </c>
      <c r="G68" s="85" t="s">
        <v>323</v>
      </c>
    </row>
    <row r="69" spans="1:7" ht="15" customHeight="1" x14ac:dyDescent="0.25">
      <c r="A69" s="139"/>
      <c r="B69" s="127">
        <v>284</v>
      </c>
      <c r="C69" s="83">
        <v>107648</v>
      </c>
      <c r="D69" s="56" t="s">
        <v>244</v>
      </c>
      <c r="E69" s="78" t="s">
        <v>314</v>
      </c>
      <c r="F69" s="87">
        <v>40898</v>
      </c>
      <c r="G69" s="85" t="s">
        <v>323</v>
      </c>
    </row>
    <row r="70" spans="1:7" ht="15" customHeight="1" x14ac:dyDescent="0.25">
      <c r="A70" s="139"/>
      <c r="B70" s="69"/>
      <c r="C70" s="69"/>
      <c r="D70" s="69"/>
      <c r="E70" s="70"/>
      <c r="F70" s="69"/>
      <c r="G70" s="70"/>
    </row>
    <row r="71" spans="1:7" ht="15" customHeight="1" x14ac:dyDescent="0.25">
      <c r="A71" s="139"/>
      <c r="B71" s="47" t="s">
        <v>328</v>
      </c>
      <c r="C71" s="96"/>
      <c r="D71" s="69"/>
      <c r="E71" s="97"/>
      <c r="F71" s="98"/>
      <c r="G71" s="70"/>
    </row>
    <row r="72" spans="1:7" ht="15" customHeight="1" x14ac:dyDescent="0.25">
      <c r="A72" s="126"/>
      <c r="B72" s="123" t="s">
        <v>0</v>
      </c>
      <c r="C72" s="73" t="s">
        <v>1</v>
      </c>
      <c r="D72" s="74" t="s">
        <v>243</v>
      </c>
      <c r="E72" s="73" t="s">
        <v>2</v>
      </c>
      <c r="F72" s="73" t="s">
        <v>3</v>
      </c>
      <c r="G72" s="73" t="s">
        <v>61</v>
      </c>
    </row>
    <row r="73" spans="1:7" ht="15" customHeight="1" x14ac:dyDescent="0.25">
      <c r="A73" s="139"/>
      <c r="B73" s="124">
        <v>251</v>
      </c>
      <c r="C73" s="75">
        <v>104200</v>
      </c>
      <c r="D73" s="56" t="s">
        <v>244</v>
      </c>
      <c r="E73" s="76" t="s">
        <v>331</v>
      </c>
      <c r="F73" s="77">
        <v>40444</v>
      </c>
      <c r="G73" s="78" t="s">
        <v>96</v>
      </c>
    </row>
    <row r="74" spans="1:7" ht="15" customHeight="1" x14ac:dyDescent="0.25">
      <c r="A74" s="139"/>
      <c r="B74" s="124">
        <v>760</v>
      </c>
      <c r="C74" s="75">
        <v>105187</v>
      </c>
      <c r="D74" s="56" t="s">
        <v>244</v>
      </c>
      <c r="E74" s="99" t="s">
        <v>83</v>
      </c>
      <c r="F74" s="100">
        <v>40654</v>
      </c>
      <c r="G74" s="78" t="s">
        <v>96</v>
      </c>
    </row>
    <row r="75" spans="1:7" ht="15" customHeight="1" x14ac:dyDescent="0.25">
      <c r="A75" s="139"/>
      <c r="B75" s="124">
        <v>1081</v>
      </c>
      <c r="C75" s="75">
        <v>105851</v>
      </c>
      <c r="D75" s="56" t="s">
        <v>244</v>
      </c>
      <c r="E75" s="99" t="s">
        <v>137</v>
      </c>
      <c r="F75" s="100">
        <v>40384</v>
      </c>
      <c r="G75" s="78" t="s">
        <v>96</v>
      </c>
    </row>
    <row r="76" spans="1:7" ht="15" customHeight="1" x14ac:dyDescent="0.25">
      <c r="A76" s="126"/>
      <c r="B76" s="126"/>
      <c r="C76" s="64"/>
      <c r="D76" s="65"/>
      <c r="E76" s="66"/>
      <c r="F76" s="67"/>
      <c r="G76" s="66"/>
    </row>
    <row r="77" spans="1:7" ht="15" customHeight="1" x14ac:dyDescent="0.25">
      <c r="A77" s="139"/>
      <c r="B77" s="124">
        <v>313</v>
      </c>
      <c r="C77" s="75">
        <v>104488</v>
      </c>
      <c r="D77" s="56" t="s">
        <v>244</v>
      </c>
      <c r="E77" s="76" t="s">
        <v>85</v>
      </c>
      <c r="F77" s="77">
        <v>40749</v>
      </c>
      <c r="G77" s="78" t="s">
        <v>97</v>
      </c>
    </row>
    <row r="78" spans="1:7" ht="15" customHeight="1" x14ac:dyDescent="0.25">
      <c r="A78" s="139"/>
      <c r="B78" s="125">
        <v>245</v>
      </c>
      <c r="C78" s="79">
        <v>107569</v>
      </c>
      <c r="D78" s="56" t="s">
        <v>244</v>
      </c>
      <c r="E78" s="80" t="s">
        <v>332</v>
      </c>
      <c r="F78" s="82">
        <v>41489</v>
      </c>
      <c r="G78" s="78" t="s">
        <v>97</v>
      </c>
    </row>
    <row r="79" spans="1:7" ht="15" customHeight="1" x14ac:dyDescent="0.25">
      <c r="A79" s="139"/>
      <c r="B79" s="125">
        <v>244</v>
      </c>
      <c r="C79" s="79">
        <v>107568</v>
      </c>
      <c r="D79" s="56" t="s">
        <v>244</v>
      </c>
      <c r="E79" s="76" t="s">
        <v>138</v>
      </c>
      <c r="F79" s="82">
        <v>40315</v>
      </c>
      <c r="G79" s="78" t="s">
        <v>97</v>
      </c>
    </row>
    <row r="80" spans="1:7" ht="15" customHeight="1" x14ac:dyDescent="0.25">
      <c r="A80" s="126"/>
      <c r="B80" s="126"/>
      <c r="C80" s="64"/>
      <c r="D80" s="65"/>
      <c r="E80" s="66"/>
      <c r="F80" s="67"/>
      <c r="G80" s="66"/>
    </row>
    <row r="81" spans="1:7" ht="15" customHeight="1" x14ac:dyDescent="0.25">
      <c r="A81" s="139"/>
      <c r="B81" s="127">
        <v>816</v>
      </c>
      <c r="C81" s="83">
        <v>107104</v>
      </c>
      <c r="D81" s="56" t="s">
        <v>244</v>
      </c>
      <c r="E81" s="78" t="s">
        <v>162</v>
      </c>
      <c r="F81" s="87">
        <v>41383</v>
      </c>
      <c r="G81" s="85" t="s">
        <v>181</v>
      </c>
    </row>
    <row r="82" spans="1:7" ht="15" customHeight="1" x14ac:dyDescent="0.25">
      <c r="A82" s="139"/>
      <c r="B82" s="127">
        <v>1013</v>
      </c>
      <c r="C82" s="83">
        <v>107227</v>
      </c>
      <c r="D82" s="56" t="s">
        <v>244</v>
      </c>
      <c r="E82" s="78" t="s">
        <v>163</v>
      </c>
      <c r="F82" s="87">
        <v>40921</v>
      </c>
      <c r="G82" s="85" t="s">
        <v>181</v>
      </c>
    </row>
    <row r="83" spans="1:7" ht="15" customHeight="1" x14ac:dyDescent="0.25">
      <c r="A83" s="139"/>
      <c r="B83" s="127">
        <v>162</v>
      </c>
      <c r="C83" s="83">
        <v>107535</v>
      </c>
      <c r="D83" s="56" t="s">
        <v>244</v>
      </c>
      <c r="E83" s="78" t="s">
        <v>164</v>
      </c>
      <c r="F83" s="87">
        <v>41354</v>
      </c>
      <c r="G83" s="85" t="s">
        <v>181</v>
      </c>
    </row>
    <row r="84" spans="1:7" ht="15" customHeight="1" x14ac:dyDescent="0.25">
      <c r="A84" s="126"/>
      <c r="B84" s="126"/>
      <c r="C84" s="64"/>
      <c r="D84" s="65"/>
      <c r="E84" s="66"/>
      <c r="F84" s="67"/>
      <c r="G84" s="66"/>
    </row>
    <row r="85" spans="1:7" ht="15" customHeight="1" x14ac:dyDescent="0.25">
      <c r="A85" s="139"/>
      <c r="B85" s="127">
        <v>1223</v>
      </c>
      <c r="C85" s="83">
        <v>106093</v>
      </c>
      <c r="D85" s="56" t="s">
        <v>244</v>
      </c>
      <c r="E85" s="78" t="s">
        <v>165</v>
      </c>
      <c r="F85" s="87">
        <v>40415</v>
      </c>
      <c r="G85" s="85" t="s">
        <v>182</v>
      </c>
    </row>
    <row r="86" spans="1:7" ht="15" customHeight="1" x14ac:dyDescent="0.25">
      <c r="A86" s="139">
        <v>5313</v>
      </c>
      <c r="B86" s="127">
        <v>1316</v>
      </c>
      <c r="C86" s="83">
        <v>105360</v>
      </c>
      <c r="D86" s="56" t="s">
        <v>244</v>
      </c>
      <c r="E86" s="78" t="s">
        <v>127</v>
      </c>
      <c r="F86" s="87">
        <v>40546</v>
      </c>
      <c r="G86" s="85" t="s">
        <v>182</v>
      </c>
    </row>
    <row r="87" spans="1:7" ht="15" customHeight="1" x14ac:dyDescent="0.25">
      <c r="A87" s="139"/>
      <c r="B87" s="139">
        <v>5313</v>
      </c>
      <c r="C87" s="83">
        <v>105360</v>
      </c>
      <c r="D87" s="56" t="s">
        <v>244</v>
      </c>
      <c r="E87" s="78" t="s">
        <v>127</v>
      </c>
      <c r="F87" s="87">
        <v>40546</v>
      </c>
      <c r="G87" s="85" t="s">
        <v>182</v>
      </c>
    </row>
    <row r="88" spans="1:7" ht="15" customHeight="1" x14ac:dyDescent="0.25">
      <c r="A88" s="126"/>
      <c r="B88" s="126"/>
      <c r="C88" s="64"/>
      <c r="D88" s="65"/>
      <c r="E88" s="101"/>
      <c r="F88" s="67"/>
      <c r="G88" s="66"/>
    </row>
    <row r="89" spans="1:7" ht="15" customHeight="1" x14ac:dyDescent="0.25">
      <c r="A89" s="150"/>
      <c r="B89" s="147">
        <v>1159</v>
      </c>
      <c r="C89" s="153"/>
      <c r="D89" s="56" t="s">
        <v>244</v>
      </c>
      <c r="E89" s="55" t="s">
        <v>77</v>
      </c>
      <c r="F89" s="154">
        <v>40574</v>
      </c>
      <c r="G89" s="59" t="s">
        <v>193</v>
      </c>
    </row>
    <row r="90" spans="1:7" ht="15" customHeight="1" x14ac:dyDescent="0.25">
      <c r="A90" s="150"/>
      <c r="B90" s="153">
        <v>1426</v>
      </c>
      <c r="C90" s="153"/>
      <c r="D90" s="56" t="s">
        <v>244</v>
      </c>
      <c r="E90" s="85" t="s">
        <v>78</v>
      </c>
      <c r="F90" s="109">
        <v>40407</v>
      </c>
      <c r="G90" s="59" t="s">
        <v>193</v>
      </c>
    </row>
    <row r="91" spans="1:7" ht="15" customHeight="1" x14ac:dyDescent="0.25">
      <c r="A91" s="150"/>
      <c r="B91" s="153">
        <v>880</v>
      </c>
      <c r="C91" s="153"/>
      <c r="D91" s="56" t="s">
        <v>244</v>
      </c>
      <c r="E91" s="59" t="s">
        <v>369</v>
      </c>
      <c r="F91" s="109">
        <v>41550</v>
      </c>
      <c r="G91" s="59" t="s">
        <v>193</v>
      </c>
    </row>
    <row r="92" spans="1:7" ht="15" customHeight="1" x14ac:dyDescent="0.25">
      <c r="A92" s="151"/>
      <c r="B92" s="126"/>
      <c r="C92" s="64"/>
      <c r="D92" s="65"/>
      <c r="E92" s="101"/>
      <c r="F92" s="67"/>
      <c r="G92" s="66"/>
    </row>
    <row r="93" spans="1:7" ht="15" customHeight="1" x14ac:dyDescent="0.25">
      <c r="A93" s="139"/>
      <c r="B93" s="129">
        <v>801</v>
      </c>
      <c r="C93" s="54">
        <v>107097</v>
      </c>
      <c r="D93" s="56" t="s">
        <v>244</v>
      </c>
      <c r="E93" s="53" t="s">
        <v>212</v>
      </c>
      <c r="F93" s="51">
        <v>41194</v>
      </c>
      <c r="G93" s="59" t="s">
        <v>218</v>
      </c>
    </row>
    <row r="94" spans="1:7" ht="15" customHeight="1" x14ac:dyDescent="0.25">
      <c r="A94" s="139"/>
      <c r="B94" s="129">
        <v>794</v>
      </c>
      <c r="C94" s="54">
        <v>107095</v>
      </c>
      <c r="D94" s="56" t="s">
        <v>244</v>
      </c>
      <c r="E94" s="53" t="s">
        <v>118</v>
      </c>
      <c r="F94" s="51">
        <v>41437</v>
      </c>
      <c r="G94" s="59" t="s">
        <v>218</v>
      </c>
    </row>
    <row r="95" spans="1:7" ht="15" customHeight="1" x14ac:dyDescent="0.25">
      <c r="A95" s="139"/>
      <c r="B95" s="129">
        <v>218</v>
      </c>
      <c r="C95" s="54">
        <v>107557</v>
      </c>
      <c r="D95" s="56" t="s">
        <v>244</v>
      </c>
      <c r="E95" s="53" t="s">
        <v>211</v>
      </c>
      <c r="F95" s="51">
        <v>41066</v>
      </c>
      <c r="G95" s="59" t="s">
        <v>218</v>
      </c>
    </row>
    <row r="96" spans="1:7" ht="15" customHeight="1" x14ac:dyDescent="0.25">
      <c r="A96" s="126"/>
      <c r="B96" s="126"/>
      <c r="C96" s="64"/>
      <c r="D96" s="65"/>
      <c r="E96" s="66"/>
      <c r="F96" s="67"/>
      <c r="G96" s="66"/>
    </row>
    <row r="97" spans="1:7" ht="15" customHeight="1" x14ac:dyDescent="0.25">
      <c r="A97" s="139"/>
      <c r="B97" s="129">
        <v>796</v>
      </c>
      <c r="C97" s="54">
        <v>107096</v>
      </c>
      <c r="D97" s="56" t="s">
        <v>244</v>
      </c>
      <c r="E97" s="53" t="s">
        <v>210</v>
      </c>
      <c r="F97" s="51">
        <v>40416</v>
      </c>
      <c r="G97" s="59" t="s">
        <v>219</v>
      </c>
    </row>
    <row r="98" spans="1:7" ht="15" customHeight="1" x14ac:dyDescent="0.25">
      <c r="A98" s="139"/>
      <c r="B98" s="129">
        <v>724</v>
      </c>
      <c r="C98" s="54">
        <v>107035</v>
      </c>
      <c r="D98" s="56" t="s">
        <v>244</v>
      </c>
      <c r="E98" s="53" t="s">
        <v>120</v>
      </c>
      <c r="F98" s="52">
        <v>40236</v>
      </c>
      <c r="G98" s="59" t="s">
        <v>219</v>
      </c>
    </row>
    <row r="99" spans="1:7" ht="15" customHeight="1" x14ac:dyDescent="0.25">
      <c r="A99" s="139"/>
      <c r="B99" s="129">
        <v>524</v>
      </c>
      <c r="C99" s="54">
        <v>106875</v>
      </c>
      <c r="D99" s="56" t="s">
        <v>244</v>
      </c>
      <c r="E99" s="53" t="s">
        <v>213</v>
      </c>
      <c r="F99" s="51">
        <v>41206</v>
      </c>
      <c r="G99" s="59" t="s">
        <v>219</v>
      </c>
    </row>
    <row r="100" spans="1:7" ht="15" customHeight="1" x14ac:dyDescent="0.25">
      <c r="A100" s="126"/>
      <c r="B100" s="126"/>
      <c r="C100" s="64"/>
      <c r="D100" s="65"/>
      <c r="E100" s="66"/>
      <c r="F100" s="67"/>
      <c r="G100" s="66"/>
    </row>
    <row r="101" spans="1:7" ht="15" customHeight="1" x14ac:dyDescent="0.25">
      <c r="A101" s="139"/>
      <c r="B101" s="127">
        <v>236</v>
      </c>
      <c r="C101" s="83">
        <v>107562</v>
      </c>
      <c r="D101" s="56" t="s">
        <v>244</v>
      </c>
      <c r="E101" s="78" t="s">
        <v>222</v>
      </c>
      <c r="F101" s="87">
        <v>40400</v>
      </c>
      <c r="G101" s="78" t="s">
        <v>227</v>
      </c>
    </row>
    <row r="102" spans="1:7" ht="15" customHeight="1" x14ac:dyDescent="0.25">
      <c r="A102" s="139"/>
      <c r="B102" s="127">
        <v>250</v>
      </c>
      <c r="C102" s="83">
        <v>107578</v>
      </c>
      <c r="D102" s="56" t="s">
        <v>244</v>
      </c>
      <c r="E102" s="78" t="s">
        <v>223</v>
      </c>
      <c r="F102" s="87">
        <v>40389</v>
      </c>
      <c r="G102" s="78" t="s">
        <v>227</v>
      </c>
    </row>
    <row r="103" spans="1:7" ht="15" customHeight="1" x14ac:dyDescent="0.25">
      <c r="A103" s="139"/>
      <c r="B103" s="127">
        <v>258</v>
      </c>
      <c r="C103" s="83">
        <v>107579</v>
      </c>
      <c r="D103" s="56" t="s">
        <v>244</v>
      </c>
      <c r="E103" s="78" t="s">
        <v>230</v>
      </c>
      <c r="F103" s="87">
        <v>40179</v>
      </c>
      <c r="G103" s="78" t="s">
        <v>227</v>
      </c>
    </row>
    <row r="104" spans="1:7" ht="15" customHeight="1" x14ac:dyDescent="0.25">
      <c r="A104" s="126"/>
      <c r="B104" s="126"/>
      <c r="C104" s="64"/>
      <c r="D104" s="65"/>
      <c r="E104" s="66"/>
      <c r="F104" s="67"/>
      <c r="G104" s="66"/>
    </row>
    <row r="105" spans="1:7" ht="15" customHeight="1" x14ac:dyDescent="0.25">
      <c r="A105" s="139"/>
      <c r="B105" s="127">
        <v>223</v>
      </c>
      <c r="C105" s="83">
        <v>107559</v>
      </c>
      <c r="D105" s="56" t="s">
        <v>244</v>
      </c>
      <c r="E105" s="78" t="s">
        <v>224</v>
      </c>
      <c r="F105" s="87">
        <v>40279</v>
      </c>
      <c r="G105" s="78" t="s">
        <v>228</v>
      </c>
    </row>
    <row r="106" spans="1:7" ht="15" customHeight="1" x14ac:dyDescent="0.25">
      <c r="A106" s="139"/>
      <c r="B106" s="127">
        <v>219</v>
      </c>
      <c r="C106" s="83">
        <v>107558</v>
      </c>
      <c r="D106" s="56" t="s">
        <v>244</v>
      </c>
      <c r="E106" s="78" t="s">
        <v>231</v>
      </c>
      <c r="F106" s="87">
        <v>40428</v>
      </c>
      <c r="G106" s="78" t="s">
        <v>228</v>
      </c>
    </row>
    <row r="107" spans="1:7" ht="15" customHeight="1" x14ac:dyDescent="0.25">
      <c r="A107" s="139"/>
      <c r="B107" s="127">
        <v>275</v>
      </c>
      <c r="C107" s="83">
        <v>107589</v>
      </c>
      <c r="D107" s="56" t="s">
        <v>244</v>
      </c>
      <c r="E107" s="78" t="s">
        <v>225</v>
      </c>
      <c r="F107" s="87">
        <v>40319</v>
      </c>
      <c r="G107" s="78" t="s">
        <v>228</v>
      </c>
    </row>
    <row r="108" spans="1:7" ht="15" customHeight="1" x14ac:dyDescent="0.25">
      <c r="A108" s="126"/>
      <c r="B108" s="126"/>
      <c r="C108" s="64"/>
      <c r="D108" s="65"/>
      <c r="E108" s="66"/>
      <c r="F108" s="67"/>
      <c r="G108" s="66"/>
    </row>
    <row r="109" spans="1:7" ht="15" customHeight="1" x14ac:dyDescent="0.25">
      <c r="A109" s="139"/>
      <c r="B109" s="132">
        <v>1396</v>
      </c>
      <c r="C109" s="92">
        <v>106343</v>
      </c>
      <c r="D109" s="56" t="s">
        <v>244</v>
      </c>
      <c r="E109" s="78" t="s">
        <v>259</v>
      </c>
      <c r="F109" s="91">
        <v>40459</v>
      </c>
      <c r="G109" s="78" t="s">
        <v>351</v>
      </c>
    </row>
    <row r="110" spans="1:7" ht="15" customHeight="1" x14ac:dyDescent="0.25">
      <c r="A110" s="139"/>
      <c r="B110" s="127">
        <v>126</v>
      </c>
      <c r="C110" s="83">
        <v>107490</v>
      </c>
      <c r="D110" s="56" t="s">
        <v>244</v>
      </c>
      <c r="E110" s="78" t="s">
        <v>261</v>
      </c>
      <c r="F110" s="91">
        <v>40361</v>
      </c>
      <c r="G110" s="78" t="s">
        <v>351</v>
      </c>
    </row>
    <row r="111" spans="1:7" ht="15" customHeight="1" x14ac:dyDescent="0.25">
      <c r="A111" s="139"/>
      <c r="B111" s="132">
        <v>1396</v>
      </c>
      <c r="C111" s="92">
        <v>106343</v>
      </c>
      <c r="D111" s="56" t="s">
        <v>244</v>
      </c>
      <c r="E111" s="78" t="s">
        <v>259</v>
      </c>
      <c r="F111" s="91">
        <v>40459</v>
      </c>
      <c r="G111" s="78" t="s">
        <v>351</v>
      </c>
    </row>
    <row r="112" spans="1:7" ht="15" customHeight="1" x14ac:dyDescent="0.25">
      <c r="A112" s="126"/>
      <c r="B112" s="126"/>
      <c r="C112" s="64"/>
      <c r="D112" s="65"/>
      <c r="E112" s="66"/>
      <c r="F112" s="67"/>
      <c r="G112" s="66"/>
    </row>
    <row r="113" spans="1:7" ht="15" customHeight="1" x14ac:dyDescent="0.25">
      <c r="A113" s="139"/>
      <c r="B113" s="127">
        <v>56</v>
      </c>
      <c r="C113" s="92">
        <v>106595</v>
      </c>
      <c r="D113" s="56" t="s">
        <v>244</v>
      </c>
      <c r="E113" s="78" t="s">
        <v>262</v>
      </c>
      <c r="F113" s="91">
        <v>40266</v>
      </c>
      <c r="G113" s="78" t="s">
        <v>352</v>
      </c>
    </row>
    <row r="114" spans="1:7" ht="15" customHeight="1" x14ac:dyDescent="0.25">
      <c r="A114" s="139"/>
      <c r="B114" s="132">
        <v>414</v>
      </c>
      <c r="C114" s="92">
        <v>104299</v>
      </c>
      <c r="D114" s="56" t="s">
        <v>244</v>
      </c>
      <c r="E114" s="78" t="s">
        <v>263</v>
      </c>
      <c r="F114" s="91">
        <v>40316</v>
      </c>
      <c r="G114" s="78" t="s">
        <v>352</v>
      </c>
    </row>
    <row r="115" spans="1:7" ht="15" customHeight="1" x14ac:dyDescent="0.25">
      <c r="A115" s="139"/>
      <c r="B115" s="132">
        <v>1405</v>
      </c>
      <c r="C115" s="92">
        <v>106401</v>
      </c>
      <c r="D115" s="56" t="s">
        <v>244</v>
      </c>
      <c r="E115" s="78" t="s">
        <v>264</v>
      </c>
      <c r="F115" s="91">
        <v>40401</v>
      </c>
      <c r="G115" s="78" t="s">
        <v>352</v>
      </c>
    </row>
    <row r="116" spans="1:7" ht="15" customHeight="1" x14ac:dyDescent="0.25">
      <c r="A116" s="126"/>
      <c r="B116" s="126"/>
      <c r="C116" s="64"/>
      <c r="D116" s="65"/>
      <c r="E116" s="66"/>
      <c r="F116" s="67"/>
      <c r="G116" s="66"/>
    </row>
    <row r="117" spans="1:7" ht="15" customHeight="1" x14ac:dyDescent="0.25">
      <c r="A117" s="139"/>
      <c r="B117" s="128">
        <v>1163</v>
      </c>
      <c r="C117" s="83">
        <v>107265</v>
      </c>
      <c r="D117" s="56" t="s">
        <v>244</v>
      </c>
      <c r="E117" s="88" t="s">
        <v>284</v>
      </c>
      <c r="F117" s="102">
        <v>41234</v>
      </c>
      <c r="G117" s="78" t="s">
        <v>104</v>
      </c>
    </row>
    <row r="118" spans="1:7" ht="15" customHeight="1" x14ac:dyDescent="0.25">
      <c r="A118" s="139"/>
      <c r="B118" s="127">
        <v>1155</v>
      </c>
      <c r="C118" s="83">
        <v>1107261</v>
      </c>
      <c r="D118" s="56" t="s">
        <v>244</v>
      </c>
      <c r="E118" s="88" t="s">
        <v>285</v>
      </c>
      <c r="F118" s="87">
        <v>40259</v>
      </c>
      <c r="G118" s="78" t="s">
        <v>104</v>
      </c>
    </row>
    <row r="119" spans="1:7" ht="15" customHeight="1" x14ac:dyDescent="0.25">
      <c r="A119" s="139"/>
      <c r="B119" s="127">
        <v>5560</v>
      </c>
      <c r="C119" s="83"/>
      <c r="D119" s="56" t="s">
        <v>244</v>
      </c>
      <c r="E119" s="88" t="s">
        <v>286</v>
      </c>
      <c r="F119" s="87">
        <v>41207</v>
      </c>
      <c r="G119" s="78" t="s">
        <v>104</v>
      </c>
    </row>
    <row r="120" spans="1:7" ht="15" customHeight="1" x14ac:dyDescent="0.25">
      <c r="A120" s="126"/>
      <c r="B120" s="126"/>
      <c r="C120" s="64"/>
      <c r="D120" s="65"/>
      <c r="E120" s="101"/>
      <c r="F120" s="67"/>
      <c r="G120" s="66"/>
    </row>
    <row r="121" spans="1:7" ht="15" customHeight="1" x14ac:dyDescent="0.25">
      <c r="A121" s="139"/>
      <c r="B121" s="133">
        <v>348</v>
      </c>
      <c r="C121" s="93">
        <v>105009</v>
      </c>
      <c r="D121" s="56" t="s">
        <v>244</v>
      </c>
      <c r="E121" s="103" t="s">
        <v>292</v>
      </c>
      <c r="F121" s="95">
        <v>40785</v>
      </c>
      <c r="G121" s="85" t="s">
        <v>307</v>
      </c>
    </row>
    <row r="122" spans="1:7" ht="15" customHeight="1" x14ac:dyDescent="0.25">
      <c r="A122" s="139"/>
      <c r="B122" s="133">
        <v>168</v>
      </c>
      <c r="C122" s="93">
        <v>106685</v>
      </c>
      <c r="D122" s="56" t="s">
        <v>244</v>
      </c>
      <c r="E122" s="103" t="s">
        <v>293</v>
      </c>
      <c r="F122" s="95">
        <v>41139</v>
      </c>
      <c r="G122" s="85" t="s">
        <v>307</v>
      </c>
    </row>
    <row r="123" spans="1:7" ht="15" customHeight="1" x14ac:dyDescent="0.25">
      <c r="A123" s="139"/>
      <c r="B123" s="133">
        <v>458</v>
      </c>
      <c r="C123" s="93">
        <v>105037</v>
      </c>
      <c r="D123" s="56" t="s">
        <v>244</v>
      </c>
      <c r="E123" s="103" t="s">
        <v>294</v>
      </c>
      <c r="F123" s="95">
        <v>40554</v>
      </c>
      <c r="G123" s="85" t="s">
        <v>307</v>
      </c>
    </row>
    <row r="124" spans="1:7" ht="15" customHeight="1" x14ac:dyDescent="0.25">
      <c r="A124" s="126"/>
      <c r="B124" s="126"/>
      <c r="C124" s="64"/>
      <c r="D124" s="65"/>
      <c r="E124" s="101"/>
      <c r="F124" s="67"/>
      <c r="G124" s="66"/>
    </row>
    <row r="125" spans="1:7" ht="15" customHeight="1" x14ac:dyDescent="0.25">
      <c r="A125" s="139"/>
      <c r="B125" s="133">
        <v>101</v>
      </c>
      <c r="C125" s="93">
        <v>106660</v>
      </c>
      <c r="D125" s="56" t="s">
        <v>244</v>
      </c>
      <c r="E125" s="103" t="s">
        <v>295</v>
      </c>
      <c r="F125" s="95">
        <v>40749</v>
      </c>
      <c r="G125" s="85" t="s">
        <v>308</v>
      </c>
    </row>
    <row r="126" spans="1:7" ht="15" customHeight="1" x14ac:dyDescent="0.25">
      <c r="A126" s="139">
        <v>5328</v>
      </c>
      <c r="B126" s="133">
        <v>295</v>
      </c>
      <c r="C126" s="93">
        <v>106766</v>
      </c>
      <c r="D126" s="56" t="s">
        <v>244</v>
      </c>
      <c r="E126" s="94" t="s">
        <v>296</v>
      </c>
      <c r="F126" s="95">
        <v>41130</v>
      </c>
      <c r="G126" s="85" t="s">
        <v>308</v>
      </c>
    </row>
    <row r="127" spans="1:7" ht="15" customHeight="1" x14ac:dyDescent="0.25">
      <c r="A127" s="139"/>
      <c r="B127" s="133">
        <v>129</v>
      </c>
      <c r="C127" s="93">
        <v>107495</v>
      </c>
      <c r="D127" s="56" t="s">
        <v>244</v>
      </c>
      <c r="E127" s="94" t="s">
        <v>297</v>
      </c>
      <c r="F127" s="95">
        <v>41495</v>
      </c>
      <c r="G127" s="85" t="s">
        <v>308</v>
      </c>
    </row>
    <row r="128" spans="1:7" ht="15" customHeight="1" x14ac:dyDescent="0.25">
      <c r="A128" s="139"/>
      <c r="B128" s="68"/>
      <c r="C128" s="68"/>
      <c r="D128" s="68"/>
      <c r="E128" s="68"/>
      <c r="F128" s="69"/>
      <c r="G128" s="68"/>
    </row>
    <row r="129" spans="1:8" ht="15" customHeight="1" x14ac:dyDescent="0.25">
      <c r="A129" s="139"/>
      <c r="B129" s="47" t="s">
        <v>177</v>
      </c>
      <c r="C129" s="72"/>
      <c r="D129" s="71"/>
      <c r="E129" s="71"/>
      <c r="F129" s="72"/>
      <c r="G129" s="71"/>
    </row>
    <row r="130" spans="1:8" ht="15" customHeight="1" x14ac:dyDescent="0.25">
      <c r="A130" s="139"/>
      <c r="B130" s="50" t="s">
        <v>329</v>
      </c>
      <c r="C130" s="69"/>
      <c r="D130" s="69"/>
      <c r="E130" s="70"/>
      <c r="F130" s="69"/>
      <c r="G130" s="70"/>
    </row>
    <row r="131" spans="1:8" ht="15" customHeight="1" thickBot="1" x14ac:dyDescent="0.3">
      <c r="A131" s="126"/>
      <c r="B131" s="123" t="s">
        <v>0</v>
      </c>
      <c r="C131" s="73" t="s">
        <v>1</v>
      </c>
      <c r="D131" s="74" t="s">
        <v>243</v>
      </c>
      <c r="E131" s="73" t="s">
        <v>2</v>
      </c>
      <c r="F131" s="73" t="s">
        <v>3</v>
      </c>
      <c r="G131" s="73" t="s">
        <v>61</v>
      </c>
    </row>
    <row r="132" spans="1:8" ht="15" customHeight="1" x14ac:dyDescent="0.25">
      <c r="A132" s="139"/>
      <c r="B132" s="134">
        <v>1048</v>
      </c>
      <c r="C132" s="119">
        <v>105736</v>
      </c>
      <c r="D132" s="56" t="s">
        <v>245</v>
      </c>
      <c r="E132" s="120" t="s">
        <v>122</v>
      </c>
      <c r="F132" s="115">
        <v>40074</v>
      </c>
      <c r="G132" s="59" t="s">
        <v>98</v>
      </c>
      <c r="H132" s="140" t="s">
        <v>3</v>
      </c>
    </row>
    <row r="133" spans="1:8" ht="15" customHeight="1" x14ac:dyDescent="0.25">
      <c r="A133" s="139"/>
      <c r="B133" s="135">
        <v>269</v>
      </c>
      <c r="C133" s="117">
        <v>106756</v>
      </c>
      <c r="D133" s="56" t="s">
        <v>245</v>
      </c>
      <c r="E133" s="121" t="s">
        <v>87</v>
      </c>
      <c r="F133" s="122">
        <v>39817</v>
      </c>
      <c r="G133" s="59" t="s">
        <v>98</v>
      </c>
    </row>
    <row r="134" spans="1:8" ht="15" customHeight="1" x14ac:dyDescent="0.25">
      <c r="A134" s="139"/>
      <c r="B134" s="134">
        <v>1048</v>
      </c>
      <c r="C134" s="117">
        <v>105355</v>
      </c>
      <c r="D134" s="56" t="s">
        <v>245</v>
      </c>
      <c r="E134" s="120" t="s">
        <v>122</v>
      </c>
      <c r="F134" s="122">
        <v>39610</v>
      </c>
      <c r="G134" s="59" t="s">
        <v>98</v>
      </c>
    </row>
    <row r="135" spans="1:8" ht="15" customHeight="1" x14ac:dyDescent="0.25">
      <c r="A135" s="126"/>
      <c r="B135" s="131"/>
      <c r="C135" s="60"/>
      <c r="D135" s="61"/>
      <c r="E135" s="62"/>
      <c r="F135" s="63"/>
      <c r="G135" s="62"/>
    </row>
    <row r="136" spans="1:8" ht="15" customHeight="1" x14ac:dyDescent="0.25">
      <c r="A136" s="139"/>
      <c r="B136" s="124">
        <v>919</v>
      </c>
      <c r="C136" s="75">
        <v>103075</v>
      </c>
      <c r="D136" s="56" t="s">
        <v>245</v>
      </c>
      <c r="E136" s="76" t="s">
        <v>124</v>
      </c>
      <c r="F136" s="77">
        <v>39772</v>
      </c>
      <c r="G136" s="78" t="s">
        <v>106</v>
      </c>
    </row>
    <row r="137" spans="1:8" ht="15" customHeight="1" x14ac:dyDescent="0.25">
      <c r="A137" s="139"/>
      <c r="B137" s="124">
        <v>940</v>
      </c>
      <c r="C137" s="75">
        <v>104692</v>
      </c>
      <c r="D137" s="56" t="s">
        <v>245</v>
      </c>
      <c r="E137" s="76" t="s">
        <v>84</v>
      </c>
      <c r="F137" s="77">
        <v>39954</v>
      </c>
      <c r="G137" s="78" t="s">
        <v>106</v>
      </c>
    </row>
    <row r="138" spans="1:8" ht="15" customHeight="1" x14ac:dyDescent="0.25">
      <c r="A138" s="139"/>
      <c r="B138" s="124">
        <v>620</v>
      </c>
      <c r="C138" s="75">
        <v>104486</v>
      </c>
      <c r="D138" s="56" t="s">
        <v>245</v>
      </c>
      <c r="E138" s="76" t="s">
        <v>139</v>
      </c>
      <c r="F138" s="77">
        <v>39608</v>
      </c>
      <c r="G138" s="78" t="s">
        <v>106</v>
      </c>
    </row>
    <row r="139" spans="1:8" ht="15" customHeight="1" x14ac:dyDescent="0.25">
      <c r="A139" s="126"/>
      <c r="B139" s="142"/>
      <c r="C139" s="143"/>
      <c r="D139" s="144"/>
      <c r="E139" s="145"/>
      <c r="F139" s="146"/>
      <c r="G139" s="145"/>
    </row>
    <row r="140" spans="1:8" ht="15" customHeight="1" x14ac:dyDescent="0.25">
      <c r="A140" s="141"/>
      <c r="B140" s="147">
        <v>853</v>
      </c>
      <c r="C140" s="147">
        <v>103084</v>
      </c>
      <c r="D140" s="56"/>
      <c r="E140" s="55" t="s">
        <v>363</v>
      </c>
      <c r="F140" s="148">
        <v>39633</v>
      </c>
      <c r="G140" s="78" t="s">
        <v>107</v>
      </c>
    </row>
    <row r="141" spans="1:8" ht="15" customHeight="1" x14ac:dyDescent="0.25">
      <c r="A141" s="141"/>
      <c r="B141" s="149">
        <v>1049</v>
      </c>
      <c r="C141" s="149">
        <v>105737</v>
      </c>
      <c r="D141" s="56"/>
      <c r="E141" s="55" t="s">
        <v>362</v>
      </c>
      <c r="F141" s="148">
        <v>40074</v>
      </c>
      <c r="G141" s="78" t="s">
        <v>107</v>
      </c>
    </row>
    <row r="142" spans="1:8" ht="15" customHeight="1" x14ac:dyDescent="0.25">
      <c r="A142" s="141"/>
      <c r="B142" s="149">
        <v>325</v>
      </c>
      <c r="C142" s="149">
        <v>103405</v>
      </c>
      <c r="D142" s="56"/>
      <c r="E142" s="55" t="s">
        <v>364</v>
      </c>
      <c r="F142" s="148">
        <v>39991</v>
      </c>
      <c r="G142" s="78" t="s">
        <v>107</v>
      </c>
    </row>
    <row r="143" spans="1:8" ht="15" customHeight="1" x14ac:dyDescent="0.25">
      <c r="A143" s="126"/>
      <c r="B143" s="131"/>
      <c r="C143" s="60"/>
      <c r="D143" s="61"/>
      <c r="E143" s="62"/>
      <c r="F143" s="63"/>
      <c r="G143" s="62"/>
    </row>
    <row r="144" spans="1:8" ht="15" customHeight="1" x14ac:dyDescent="0.25">
      <c r="A144" s="139"/>
      <c r="B144" s="127">
        <v>638</v>
      </c>
      <c r="C144" s="83">
        <v>105132</v>
      </c>
      <c r="D144" s="56" t="s">
        <v>245</v>
      </c>
      <c r="E144" s="78" t="s">
        <v>64</v>
      </c>
      <c r="F144" s="86">
        <v>39591</v>
      </c>
      <c r="G144" s="88" t="s">
        <v>101</v>
      </c>
    </row>
    <row r="145" spans="1:7" ht="15" customHeight="1" x14ac:dyDescent="0.25">
      <c r="A145" s="139"/>
      <c r="B145" s="127">
        <v>1096</v>
      </c>
      <c r="C145" s="83">
        <v>105894</v>
      </c>
      <c r="D145" s="56" t="s">
        <v>245</v>
      </c>
      <c r="E145" s="78" t="s">
        <v>69</v>
      </c>
      <c r="F145" s="86">
        <v>39589</v>
      </c>
      <c r="G145" s="88" t="s">
        <v>101</v>
      </c>
    </row>
    <row r="146" spans="1:7" ht="15" customHeight="1" x14ac:dyDescent="0.25">
      <c r="A146" s="139"/>
      <c r="B146" s="127">
        <v>1230</v>
      </c>
      <c r="C146" s="83">
        <v>106105</v>
      </c>
      <c r="D146" s="56" t="s">
        <v>245</v>
      </c>
      <c r="E146" s="78" t="s">
        <v>148</v>
      </c>
      <c r="F146" s="86">
        <v>39498</v>
      </c>
      <c r="G146" s="88" t="s">
        <v>101</v>
      </c>
    </row>
    <row r="147" spans="1:7" ht="15" customHeight="1" x14ac:dyDescent="0.25">
      <c r="A147" s="126"/>
      <c r="B147" s="126"/>
      <c r="C147" s="64"/>
      <c r="D147" s="65"/>
      <c r="E147" s="66"/>
      <c r="F147" s="67"/>
      <c r="G147" s="66"/>
    </row>
    <row r="148" spans="1:7" ht="15" customHeight="1" x14ac:dyDescent="0.25">
      <c r="A148" s="139"/>
      <c r="B148" s="127">
        <v>520</v>
      </c>
      <c r="C148" s="83">
        <v>103566</v>
      </c>
      <c r="D148" s="56" t="s">
        <v>245</v>
      </c>
      <c r="E148" s="78" t="s">
        <v>62</v>
      </c>
      <c r="F148" s="86">
        <v>39480</v>
      </c>
      <c r="G148" s="88" t="s">
        <v>102</v>
      </c>
    </row>
    <row r="149" spans="1:7" ht="15" customHeight="1" x14ac:dyDescent="0.25">
      <c r="A149" s="139"/>
      <c r="B149" s="127">
        <v>304</v>
      </c>
      <c r="C149" s="83">
        <v>103383</v>
      </c>
      <c r="D149" s="56" t="s">
        <v>245</v>
      </c>
      <c r="E149" s="78" t="s">
        <v>149</v>
      </c>
      <c r="F149" s="86">
        <v>39540</v>
      </c>
      <c r="G149" s="88" t="s">
        <v>102</v>
      </c>
    </row>
    <row r="150" spans="1:7" ht="15" customHeight="1" x14ac:dyDescent="0.25">
      <c r="A150" s="139"/>
      <c r="B150" s="127">
        <v>1318</v>
      </c>
      <c r="C150" s="83">
        <v>105367</v>
      </c>
      <c r="D150" s="56" t="s">
        <v>245</v>
      </c>
      <c r="E150" s="88" t="s">
        <v>150</v>
      </c>
      <c r="F150" s="86">
        <v>40163</v>
      </c>
      <c r="G150" s="88" t="s">
        <v>102</v>
      </c>
    </row>
    <row r="151" spans="1:7" ht="15" customHeight="1" x14ac:dyDescent="0.25">
      <c r="A151" s="126"/>
      <c r="B151" s="126"/>
      <c r="C151" s="64"/>
      <c r="D151" s="65"/>
      <c r="E151" s="66"/>
      <c r="F151" s="67"/>
      <c r="G151" s="66"/>
    </row>
    <row r="152" spans="1:7" ht="15" customHeight="1" x14ac:dyDescent="0.25">
      <c r="A152" s="139"/>
      <c r="B152" s="127">
        <v>568</v>
      </c>
      <c r="C152" s="83">
        <v>103623</v>
      </c>
      <c r="D152" s="56" t="s">
        <v>245</v>
      </c>
      <c r="E152" s="78" t="s">
        <v>166</v>
      </c>
      <c r="F152" s="87">
        <v>39919</v>
      </c>
      <c r="G152" s="85" t="s">
        <v>183</v>
      </c>
    </row>
    <row r="153" spans="1:7" ht="15" customHeight="1" x14ac:dyDescent="0.25">
      <c r="A153" s="139"/>
      <c r="B153" s="127">
        <v>570</v>
      </c>
      <c r="C153" s="83">
        <v>103625</v>
      </c>
      <c r="D153" s="56" t="s">
        <v>245</v>
      </c>
      <c r="E153" s="78" t="s">
        <v>167</v>
      </c>
      <c r="F153" s="87">
        <v>39710</v>
      </c>
      <c r="G153" s="85" t="s">
        <v>183</v>
      </c>
    </row>
    <row r="154" spans="1:7" ht="15" customHeight="1" x14ac:dyDescent="0.25">
      <c r="A154" s="139"/>
      <c r="B154" s="127">
        <v>237</v>
      </c>
      <c r="C154" s="83">
        <v>102622</v>
      </c>
      <c r="D154" s="56" t="s">
        <v>245</v>
      </c>
      <c r="E154" s="78" t="s">
        <v>168</v>
      </c>
      <c r="F154" s="87">
        <v>39514</v>
      </c>
      <c r="G154" s="85" t="s">
        <v>183</v>
      </c>
    </row>
    <row r="155" spans="1:7" ht="15" customHeight="1" x14ac:dyDescent="0.25">
      <c r="A155" s="126"/>
      <c r="B155" s="126"/>
      <c r="C155" s="64"/>
      <c r="D155" s="65"/>
      <c r="E155" s="66"/>
      <c r="F155" s="67"/>
      <c r="G155" s="66"/>
    </row>
    <row r="156" spans="1:7" ht="15" customHeight="1" x14ac:dyDescent="0.25">
      <c r="A156" s="139"/>
      <c r="B156" s="127">
        <v>704</v>
      </c>
      <c r="C156" s="83">
        <v>103735</v>
      </c>
      <c r="D156" s="56" t="s">
        <v>245</v>
      </c>
      <c r="E156" s="78" t="s">
        <v>169</v>
      </c>
      <c r="F156" s="87">
        <v>39917</v>
      </c>
      <c r="G156" s="85" t="s">
        <v>184</v>
      </c>
    </row>
    <row r="157" spans="1:7" ht="15" customHeight="1" x14ac:dyDescent="0.25">
      <c r="A157" s="139"/>
      <c r="B157" s="127">
        <v>576</v>
      </c>
      <c r="C157" s="83">
        <v>103627</v>
      </c>
      <c r="D157" s="56" t="s">
        <v>245</v>
      </c>
      <c r="E157" s="78" t="s">
        <v>65</v>
      </c>
      <c r="F157" s="87">
        <v>39796</v>
      </c>
      <c r="G157" s="85" t="s">
        <v>184</v>
      </c>
    </row>
    <row r="158" spans="1:7" ht="15" customHeight="1" x14ac:dyDescent="0.25">
      <c r="A158" s="139"/>
      <c r="B158" s="127">
        <v>907</v>
      </c>
      <c r="C158" s="83">
        <v>104678</v>
      </c>
      <c r="D158" s="56" t="s">
        <v>245</v>
      </c>
      <c r="E158" s="78" t="s">
        <v>170</v>
      </c>
      <c r="F158" s="87">
        <v>39756</v>
      </c>
      <c r="G158" s="85" t="s">
        <v>184</v>
      </c>
    </row>
    <row r="159" spans="1:7" ht="15" customHeight="1" x14ac:dyDescent="0.25">
      <c r="A159" s="126"/>
      <c r="B159" s="126"/>
      <c r="C159" s="64"/>
      <c r="D159" s="65"/>
      <c r="E159" s="66"/>
      <c r="F159" s="67"/>
      <c r="G159" s="66"/>
    </row>
    <row r="160" spans="1:7" ht="15" customHeight="1" x14ac:dyDescent="0.25">
      <c r="A160" s="139"/>
      <c r="B160" s="127">
        <v>1268</v>
      </c>
      <c r="C160" s="83">
        <v>106222</v>
      </c>
      <c r="D160" s="56" t="s">
        <v>245</v>
      </c>
      <c r="E160" s="78" t="s">
        <v>171</v>
      </c>
      <c r="F160" s="87">
        <v>40170</v>
      </c>
      <c r="G160" s="85" t="s">
        <v>185</v>
      </c>
    </row>
    <row r="161" spans="1:7" ht="15" customHeight="1" x14ac:dyDescent="0.25">
      <c r="A161" s="139"/>
      <c r="B161" s="127">
        <v>818</v>
      </c>
      <c r="C161" s="83">
        <v>107106</v>
      </c>
      <c r="D161" s="56" t="s">
        <v>245</v>
      </c>
      <c r="E161" s="78" t="s">
        <v>172</v>
      </c>
      <c r="F161" s="87">
        <v>39759</v>
      </c>
      <c r="G161" s="85" t="s">
        <v>185</v>
      </c>
    </row>
    <row r="162" spans="1:7" ht="15" customHeight="1" x14ac:dyDescent="0.25">
      <c r="A162" s="139"/>
      <c r="B162" s="127">
        <v>795</v>
      </c>
      <c r="C162" s="83">
        <v>104076</v>
      </c>
      <c r="D162" s="56" t="s">
        <v>245</v>
      </c>
      <c r="E162" s="78" t="s">
        <v>173</v>
      </c>
      <c r="F162" s="87">
        <v>39922</v>
      </c>
      <c r="G162" s="85" t="s">
        <v>185</v>
      </c>
    </row>
    <row r="163" spans="1:7" ht="15" customHeight="1" x14ac:dyDescent="0.25">
      <c r="A163" s="126"/>
      <c r="B163" s="126"/>
      <c r="C163" s="64"/>
      <c r="D163" s="65"/>
      <c r="E163" s="66"/>
      <c r="F163" s="67"/>
      <c r="G163" s="66"/>
    </row>
    <row r="164" spans="1:7" ht="15" customHeight="1" x14ac:dyDescent="0.25">
      <c r="A164" s="139"/>
      <c r="B164" s="127">
        <v>823</v>
      </c>
      <c r="C164" s="83">
        <v>107111</v>
      </c>
      <c r="D164" s="56" t="s">
        <v>245</v>
      </c>
      <c r="E164" s="78" t="s">
        <v>174</v>
      </c>
      <c r="F164" s="87">
        <v>39828</v>
      </c>
      <c r="G164" s="85" t="s">
        <v>186</v>
      </c>
    </row>
    <row r="165" spans="1:7" ht="15" customHeight="1" x14ac:dyDescent="0.25">
      <c r="A165" s="139"/>
      <c r="B165" s="127">
        <v>1072</v>
      </c>
      <c r="C165" s="83">
        <v>105840</v>
      </c>
      <c r="D165" s="56" t="s">
        <v>245</v>
      </c>
      <c r="E165" s="78" t="s">
        <v>175</v>
      </c>
      <c r="F165" s="87">
        <v>39770</v>
      </c>
      <c r="G165" s="85" t="s">
        <v>186</v>
      </c>
    </row>
    <row r="166" spans="1:7" ht="15" customHeight="1" x14ac:dyDescent="0.25">
      <c r="A166" s="139"/>
      <c r="B166" s="127">
        <v>789</v>
      </c>
      <c r="C166" s="83">
        <v>107103</v>
      </c>
      <c r="D166" s="56" t="s">
        <v>245</v>
      </c>
      <c r="E166" s="78" t="s">
        <v>176</v>
      </c>
      <c r="F166" s="87">
        <v>40166</v>
      </c>
      <c r="G166" s="85" t="s">
        <v>186</v>
      </c>
    </row>
    <row r="167" spans="1:7" ht="15" customHeight="1" x14ac:dyDescent="0.25">
      <c r="A167" s="126"/>
      <c r="B167" s="126"/>
      <c r="C167" s="64"/>
      <c r="D167" s="65"/>
      <c r="E167" s="66"/>
      <c r="F167" s="67"/>
      <c r="G167" s="66"/>
    </row>
    <row r="168" spans="1:7" ht="15" customHeight="1" x14ac:dyDescent="0.25">
      <c r="A168" s="139"/>
      <c r="B168" s="127">
        <v>1058</v>
      </c>
      <c r="C168" s="83"/>
      <c r="D168" s="56" t="s">
        <v>245</v>
      </c>
      <c r="E168" s="78" t="s">
        <v>76</v>
      </c>
      <c r="F168" s="87">
        <v>39963</v>
      </c>
      <c r="G168" s="78" t="s">
        <v>194</v>
      </c>
    </row>
    <row r="169" spans="1:7" ht="15" customHeight="1" x14ac:dyDescent="0.25">
      <c r="A169" s="139"/>
      <c r="B169" s="127">
        <v>965</v>
      </c>
      <c r="C169" s="83"/>
      <c r="D169" s="56" t="s">
        <v>245</v>
      </c>
      <c r="E169" s="78" t="s">
        <v>368</v>
      </c>
      <c r="F169" s="87">
        <v>40152</v>
      </c>
      <c r="G169" s="78" t="s">
        <v>194</v>
      </c>
    </row>
    <row r="170" spans="1:7" ht="15" customHeight="1" x14ac:dyDescent="0.25">
      <c r="A170" s="139"/>
      <c r="B170" s="127">
        <v>643</v>
      </c>
      <c r="C170" s="83"/>
      <c r="D170" s="56" t="s">
        <v>245</v>
      </c>
      <c r="E170" s="78" t="s">
        <v>190</v>
      </c>
      <c r="F170" s="87">
        <v>39905</v>
      </c>
      <c r="G170" s="78" t="s">
        <v>194</v>
      </c>
    </row>
    <row r="171" spans="1:7" ht="15" customHeight="1" x14ac:dyDescent="0.25">
      <c r="A171" s="126"/>
      <c r="B171" s="126"/>
      <c r="C171" s="64"/>
      <c r="D171" s="65"/>
      <c r="E171" s="66"/>
      <c r="F171" s="67"/>
      <c r="G171" s="66"/>
    </row>
    <row r="172" spans="1:7" ht="15" customHeight="1" x14ac:dyDescent="0.25">
      <c r="A172" s="139"/>
      <c r="B172" s="127">
        <v>1302</v>
      </c>
      <c r="C172" s="83">
        <v>107336</v>
      </c>
      <c r="D172" s="56" t="s">
        <v>245</v>
      </c>
      <c r="E172" s="88" t="s">
        <v>199</v>
      </c>
      <c r="F172" s="87">
        <v>39456</v>
      </c>
      <c r="G172" s="78" t="s">
        <v>105</v>
      </c>
    </row>
    <row r="173" spans="1:7" ht="15" customHeight="1" x14ac:dyDescent="0.25">
      <c r="A173" s="139"/>
      <c r="B173" s="127">
        <v>166</v>
      </c>
      <c r="C173" s="83">
        <v>103867</v>
      </c>
      <c r="D173" s="56" t="s">
        <v>245</v>
      </c>
      <c r="E173" s="88" t="s">
        <v>71</v>
      </c>
      <c r="F173" s="87">
        <v>39457</v>
      </c>
      <c r="G173" s="78" t="s">
        <v>105</v>
      </c>
    </row>
    <row r="174" spans="1:7" ht="15" customHeight="1" x14ac:dyDescent="0.25">
      <c r="A174" s="139"/>
      <c r="B174" s="127">
        <v>242</v>
      </c>
      <c r="C174" s="83">
        <v>107566</v>
      </c>
      <c r="D174" s="56" t="s">
        <v>245</v>
      </c>
      <c r="E174" s="88" t="s">
        <v>198</v>
      </c>
      <c r="F174" s="87">
        <v>39692</v>
      </c>
      <c r="G174" s="78" t="s">
        <v>105</v>
      </c>
    </row>
    <row r="175" spans="1:7" ht="15" customHeight="1" x14ac:dyDescent="0.25">
      <c r="A175" s="126"/>
      <c r="B175" s="126"/>
      <c r="C175" s="64"/>
      <c r="D175" s="65"/>
      <c r="E175" s="101"/>
      <c r="F175" s="67"/>
      <c r="G175" s="66"/>
    </row>
    <row r="176" spans="1:7" ht="15" customHeight="1" x14ac:dyDescent="0.25">
      <c r="A176" s="139"/>
      <c r="B176" s="127">
        <v>1302</v>
      </c>
      <c r="C176" s="83">
        <v>107336</v>
      </c>
      <c r="D176" s="56" t="s">
        <v>245</v>
      </c>
      <c r="E176" s="88" t="s">
        <v>287</v>
      </c>
      <c r="F176" s="87">
        <v>39456</v>
      </c>
      <c r="G176" s="78" t="s">
        <v>109</v>
      </c>
    </row>
    <row r="177" spans="1:7" ht="15" customHeight="1" x14ac:dyDescent="0.25">
      <c r="A177" s="139"/>
      <c r="B177" s="127">
        <v>212</v>
      </c>
      <c r="C177" s="83">
        <v>107555</v>
      </c>
      <c r="D177" s="56" t="s">
        <v>245</v>
      </c>
      <c r="E177" s="88" t="s">
        <v>200</v>
      </c>
      <c r="F177" s="87">
        <v>39475</v>
      </c>
      <c r="G177" s="78" t="s">
        <v>109</v>
      </c>
    </row>
    <row r="178" spans="1:7" ht="15" customHeight="1" x14ac:dyDescent="0.25">
      <c r="A178" s="139"/>
      <c r="B178" s="127">
        <v>1302</v>
      </c>
      <c r="C178" s="83">
        <v>107336</v>
      </c>
      <c r="D178" s="56" t="s">
        <v>245</v>
      </c>
      <c r="E178" s="88" t="s">
        <v>287</v>
      </c>
      <c r="F178" s="87">
        <v>39456</v>
      </c>
      <c r="G178" s="78" t="s">
        <v>109</v>
      </c>
    </row>
    <row r="179" spans="1:7" ht="15" customHeight="1" x14ac:dyDescent="0.25">
      <c r="A179" s="126"/>
      <c r="B179" s="126"/>
      <c r="C179" s="64"/>
      <c r="D179" s="65"/>
      <c r="E179" s="66"/>
      <c r="F179" s="67"/>
      <c r="G179" s="66"/>
    </row>
    <row r="180" spans="1:7" ht="15" customHeight="1" x14ac:dyDescent="0.25">
      <c r="A180" s="139"/>
      <c r="B180" s="129">
        <v>750</v>
      </c>
      <c r="C180" s="54">
        <v>107073</v>
      </c>
      <c r="D180" s="56" t="s">
        <v>245</v>
      </c>
      <c r="E180" s="55" t="s">
        <v>121</v>
      </c>
      <c r="F180" s="57">
        <v>39614</v>
      </c>
      <c r="G180" s="59" t="s">
        <v>215</v>
      </c>
    </row>
    <row r="181" spans="1:7" ht="15" customHeight="1" x14ac:dyDescent="0.25">
      <c r="A181" s="139"/>
      <c r="B181" s="130">
        <v>262</v>
      </c>
      <c r="C181" s="56">
        <v>107585</v>
      </c>
      <c r="D181" s="56" t="s">
        <v>245</v>
      </c>
      <c r="E181" s="55" t="s">
        <v>214</v>
      </c>
      <c r="F181" s="58">
        <v>39671</v>
      </c>
      <c r="G181" s="59" t="s">
        <v>215</v>
      </c>
    </row>
    <row r="182" spans="1:7" ht="15" customHeight="1" x14ac:dyDescent="0.25">
      <c r="A182" s="139"/>
      <c r="B182" s="129">
        <v>737</v>
      </c>
      <c r="C182" s="54">
        <v>107057</v>
      </c>
      <c r="D182" s="56" t="s">
        <v>245</v>
      </c>
      <c r="E182" s="55" t="s">
        <v>339</v>
      </c>
      <c r="F182" s="57">
        <v>39614</v>
      </c>
      <c r="G182" s="59" t="s">
        <v>215</v>
      </c>
    </row>
    <row r="183" spans="1:7" ht="15" customHeight="1" x14ac:dyDescent="0.25">
      <c r="A183" s="126"/>
      <c r="B183" s="131"/>
      <c r="C183" s="60"/>
      <c r="D183" s="61"/>
      <c r="E183" s="62"/>
      <c r="F183" s="63"/>
      <c r="G183" s="62"/>
    </row>
    <row r="184" spans="1:7" ht="15" customHeight="1" x14ac:dyDescent="0.25">
      <c r="A184" s="139">
        <v>5494</v>
      </c>
      <c r="B184" s="127">
        <v>136</v>
      </c>
      <c r="C184" s="83">
        <v>104166</v>
      </c>
      <c r="D184" s="56" t="s">
        <v>245</v>
      </c>
      <c r="E184" s="78" t="s">
        <v>234</v>
      </c>
      <c r="F184" s="87">
        <v>40016</v>
      </c>
      <c r="G184" s="78" t="s">
        <v>241</v>
      </c>
    </row>
    <row r="185" spans="1:7" ht="15" customHeight="1" x14ac:dyDescent="0.25">
      <c r="A185" s="139"/>
      <c r="B185" s="127">
        <v>722</v>
      </c>
      <c r="C185" s="83">
        <v>104558</v>
      </c>
      <c r="D185" s="56" t="s">
        <v>245</v>
      </c>
      <c r="E185" s="78" t="s">
        <v>235</v>
      </c>
      <c r="F185" s="87">
        <v>39482</v>
      </c>
      <c r="G185" s="78" t="s">
        <v>241</v>
      </c>
    </row>
    <row r="186" spans="1:7" ht="15" customHeight="1" x14ac:dyDescent="0.25">
      <c r="A186" s="139"/>
      <c r="B186" s="127">
        <v>625</v>
      </c>
      <c r="C186" s="83">
        <v>104490</v>
      </c>
      <c r="D186" s="56" t="s">
        <v>245</v>
      </c>
      <c r="E186" s="78" t="s">
        <v>236</v>
      </c>
      <c r="F186" s="87">
        <v>39809</v>
      </c>
      <c r="G186" s="78" t="s">
        <v>241</v>
      </c>
    </row>
    <row r="187" spans="1:7" ht="15" customHeight="1" x14ac:dyDescent="0.25">
      <c r="A187" s="126"/>
      <c r="B187" s="126"/>
      <c r="C187" s="64"/>
      <c r="D187" s="65"/>
      <c r="E187" s="66"/>
      <c r="F187" s="67"/>
      <c r="G187" s="66"/>
    </row>
    <row r="188" spans="1:7" ht="15" customHeight="1" x14ac:dyDescent="0.25">
      <c r="A188" s="139"/>
      <c r="B188" s="127">
        <v>233</v>
      </c>
      <c r="C188" s="83">
        <v>107561</v>
      </c>
      <c r="D188" s="56" t="s">
        <v>245</v>
      </c>
      <c r="E188" s="104" t="s">
        <v>250</v>
      </c>
      <c r="F188" s="87">
        <v>40135</v>
      </c>
      <c r="G188" s="78" t="s">
        <v>249</v>
      </c>
    </row>
    <row r="189" spans="1:7" ht="15" customHeight="1" x14ac:dyDescent="0.25">
      <c r="A189" s="139"/>
      <c r="B189" s="136">
        <v>5533</v>
      </c>
      <c r="C189" s="104"/>
      <c r="D189" s="56" t="s">
        <v>245</v>
      </c>
      <c r="E189" s="104" t="s">
        <v>251</v>
      </c>
      <c r="F189" s="87">
        <v>40137</v>
      </c>
      <c r="G189" s="78" t="s">
        <v>249</v>
      </c>
    </row>
    <row r="190" spans="1:7" ht="15" customHeight="1" x14ac:dyDescent="0.25">
      <c r="A190" s="139"/>
      <c r="B190" s="136">
        <v>5404</v>
      </c>
      <c r="C190" s="104"/>
      <c r="D190" s="56" t="s">
        <v>245</v>
      </c>
      <c r="E190" s="104" t="s">
        <v>252</v>
      </c>
      <c r="F190" s="87">
        <v>40137</v>
      </c>
      <c r="G190" s="78" t="s">
        <v>249</v>
      </c>
    </row>
    <row r="191" spans="1:7" ht="15" customHeight="1" x14ac:dyDescent="0.25">
      <c r="A191" s="126"/>
      <c r="B191" s="126"/>
      <c r="C191" s="64"/>
      <c r="D191" s="65"/>
      <c r="E191" s="66"/>
      <c r="F191" s="67"/>
      <c r="G191" s="66"/>
    </row>
    <row r="192" spans="1:7" ht="15" customHeight="1" x14ac:dyDescent="0.25">
      <c r="A192" s="139"/>
      <c r="B192" s="132">
        <v>1031</v>
      </c>
      <c r="C192" s="92">
        <v>105583</v>
      </c>
      <c r="D192" s="56" t="s">
        <v>245</v>
      </c>
      <c r="E192" s="78" t="s">
        <v>265</v>
      </c>
      <c r="F192" s="91">
        <v>39909</v>
      </c>
      <c r="G192" s="78" t="s">
        <v>353</v>
      </c>
    </row>
    <row r="193" spans="1:7" ht="15" customHeight="1" x14ac:dyDescent="0.25">
      <c r="A193" s="139"/>
      <c r="B193" s="132">
        <v>531</v>
      </c>
      <c r="C193" s="92">
        <v>104410</v>
      </c>
      <c r="D193" s="56" t="s">
        <v>245</v>
      </c>
      <c r="E193" s="78" t="s">
        <v>333</v>
      </c>
      <c r="F193" s="91">
        <v>39582</v>
      </c>
      <c r="G193" s="78" t="s">
        <v>353</v>
      </c>
    </row>
    <row r="194" spans="1:7" ht="15" customHeight="1" x14ac:dyDescent="0.25">
      <c r="A194" s="139"/>
      <c r="B194" s="127">
        <v>127</v>
      </c>
      <c r="C194" s="83">
        <v>107491</v>
      </c>
      <c r="D194" s="56" t="s">
        <v>245</v>
      </c>
      <c r="E194" s="59" t="s">
        <v>266</v>
      </c>
      <c r="F194" s="91">
        <v>39977</v>
      </c>
      <c r="G194" s="78" t="s">
        <v>353</v>
      </c>
    </row>
    <row r="195" spans="1:7" ht="15" customHeight="1" x14ac:dyDescent="0.25">
      <c r="A195" s="126"/>
      <c r="B195" s="126"/>
      <c r="C195" s="64"/>
      <c r="D195" s="65"/>
      <c r="E195" s="66"/>
      <c r="F195" s="67"/>
      <c r="G195" s="66"/>
    </row>
    <row r="196" spans="1:7" ht="15" customHeight="1" x14ac:dyDescent="0.25">
      <c r="A196" s="139"/>
      <c r="B196" s="127">
        <v>830</v>
      </c>
      <c r="C196" s="83">
        <v>107121</v>
      </c>
      <c r="D196" s="56" t="s">
        <v>245</v>
      </c>
      <c r="E196" s="78" t="s">
        <v>268</v>
      </c>
      <c r="F196" s="91">
        <v>39477</v>
      </c>
      <c r="G196" s="78" t="s">
        <v>354</v>
      </c>
    </row>
    <row r="197" spans="1:7" ht="15" customHeight="1" x14ac:dyDescent="0.25">
      <c r="A197" s="139"/>
      <c r="B197" s="132">
        <v>1266</v>
      </c>
      <c r="C197" s="92">
        <v>106216</v>
      </c>
      <c r="D197" s="56" t="s">
        <v>245</v>
      </c>
      <c r="E197" s="78" t="s">
        <v>260</v>
      </c>
      <c r="F197" s="91">
        <v>39848</v>
      </c>
      <c r="G197" s="78" t="s">
        <v>354</v>
      </c>
    </row>
    <row r="198" spans="1:7" ht="15" customHeight="1" x14ac:dyDescent="0.25">
      <c r="A198" s="139"/>
      <c r="B198" s="132">
        <v>270</v>
      </c>
      <c r="C198" s="92">
        <v>104990</v>
      </c>
      <c r="D198" s="56" t="s">
        <v>245</v>
      </c>
      <c r="E198" s="78" t="s">
        <v>267</v>
      </c>
      <c r="F198" s="91">
        <v>39580</v>
      </c>
      <c r="G198" s="78" t="s">
        <v>354</v>
      </c>
    </row>
    <row r="199" spans="1:7" ht="15" customHeight="1" x14ac:dyDescent="0.25">
      <c r="A199" s="126"/>
      <c r="B199" s="126"/>
      <c r="C199" s="64"/>
      <c r="D199" s="65"/>
      <c r="E199" s="66"/>
      <c r="F199" s="67"/>
      <c r="G199" s="66"/>
    </row>
    <row r="200" spans="1:7" ht="15" customHeight="1" x14ac:dyDescent="0.25">
      <c r="A200" s="139"/>
      <c r="B200" s="133">
        <v>109</v>
      </c>
      <c r="C200" s="93">
        <v>103257</v>
      </c>
      <c r="D200" s="56" t="s">
        <v>245</v>
      </c>
      <c r="E200" s="94" t="s">
        <v>298</v>
      </c>
      <c r="F200" s="95">
        <v>39888</v>
      </c>
      <c r="G200" s="85" t="s">
        <v>309</v>
      </c>
    </row>
    <row r="201" spans="1:7" ht="15" customHeight="1" x14ac:dyDescent="0.25">
      <c r="A201" s="139"/>
      <c r="B201" s="133">
        <v>220</v>
      </c>
      <c r="C201" s="93">
        <v>104191</v>
      </c>
      <c r="D201" s="56" t="s">
        <v>245</v>
      </c>
      <c r="E201" s="94" t="s">
        <v>299</v>
      </c>
      <c r="F201" s="95">
        <v>39869</v>
      </c>
      <c r="G201" s="85" t="s">
        <v>309</v>
      </c>
    </row>
    <row r="202" spans="1:7" ht="15" customHeight="1" x14ac:dyDescent="0.25">
      <c r="A202" s="139"/>
      <c r="B202" s="133">
        <v>119</v>
      </c>
      <c r="C202" s="93">
        <v>106670</v>
      </c>
      <c r="D202" s="56" t="s">
        <v>245</v>
      </c>
      <c r="E202" s="94" t="s">
        <v>300</v>
      </c>
      <c r="F202" s="95">
        <v>39595</v>
      </c>
      <c r="G202" s="85" t="s">
        <v>309</v>
      </c>
    </row>
    <row r="203" spans="1:7" ht="15" customHeight="1" x14ac:dyDescent="0.25">
      <c r="A203" s="139"/>
      <c r="B203" s="127"/>
      <c r="C203" s="83"/>
      <c r="D203" s="69"/>
      <c r="E203" s="78"/>
      <c r="F203" s="91"/>
      <c r="G203" s="70"/>
    </row>
    <row r="204" spans="1:7" ht="15" customHeight="1" x14ac:dyDescent="0.25">
      <c r="A204" s="139"/>
      <c r="B204" s="47" t="s">
        <v>178</v>
      </c>
      <c r="C204" s="72"/>
      <c r="D204" s="71"/>
      <c r="E204" s="71"/>
      <c r="F204" s="72"/>
      <c r="G204" s="71"/>
    </row>
    <row r="205" spans="1:7" ht="15" customHeight="1" thickBot="1" x14ac:dyDescent="0.3">
      <c r="A205" s="139"/>
      <c r="B205" s="50" t="s">
        <v>129</v>
      </c>
      <c r="C205" s="69"/>
      <c r="D205" s="69"/>
      <c r="E205" s="70"/>
      <c r="F205" s="69"/>
      <c r="G205" s="70"/>
    </row>
    <row r="206" spans="1:7" ht="15" customHeight="1" thickBot="1" x14ac:dyDescent="0.3">
      <c r="A206" s="126"/>
      <c r="B206" s="137" t="s">
        <v>0</v>
      </c>
      <c r="C206" s="105" t="s">
        <v>1</v>
      </c>
      <c r="D206" s="106" t="s">
        <v>243</v>
      </c>
      <c r="E206" s="105" t="s">
        <v>2</v>
      </c>
      <c r="F206" s="105" t="s">
        <v>3</v>
      </c>
      <c r="G206" s="107" t="s">
        <v>61</v>
      </c>
    </row>
    <row r="207" spans="1:7" ht="15" customHeight="1" x14ac:dyDescent="0.25">
      <c r="A207" s="139"/>
      <c r="B207" s="127">
        <v>1773</v>
      </c>
      <c r="C207" s="83">
        <v>100760</v>
      </c>
      <c r="D207" s="56" t="s">
        <v>246</v>
      </c>
      <c r="E207" s="78" t="s">
        <v>140</v>
      </c>
      <c r="F207" s="87">
        <v>38036</v>
      </c>
      <c r="G207" s="78" t="s">
        <v>108</v>
      </c>
    </row>
    <row r="208" spans="1:7" ht="15" customHeight="1" x14ac:dyDescent="0.25">
      <c r="A208" s="139"/>
      <c r="B208" s="127">
        <v>1780</v>
      </c>
      <c r="C208" s="83">
        <v>103089</v>
      </c>
      <c r="D208" s="56" t="s">
        <v>246</v>
      </c>
      <c r="E208" s="78" t="s">
        <v>141</v>
      </c>
      <c r="F208" s="87">
        <v>38326</v>
      </c>
      <c r="G208" s="78" t="s">
        <v>108</v>
      </c>
    </row>
    <row r="209" spans="1:7" ht="15" customHeight="1" x14ac:dyDescent="0.25">
      <c r="A209" s="139"/>
      <c r="B209" s="127">
        <v>1854</v>
      </c>
      <c r="C209" s="83">
        <v>102210</v>
      </c>
      <c r="D209" s="56" t="s">
        <v>246</v>
      </c>
      <c r="E209" s="78" t="s">
        <v>142</v>
      </c>
      <c r="F209" s="87">
        <v>38418</v>
      </c>
      <c r="G209" s="78" t="s">
        <v>108</v>
      </c>
    </row>
    <row r="210" spans="1:7" ht="15" customHeight="1" x14ac:dyDescent="0.25">
      <c r="A210" s="126"/>
      <c r="B210" s="126"/>
      <c r="C210" s="64"/>
      <c r="D210" s="65"/>
      <c r="E210" s="66"/>
      <c r="F210" s="67"/>
      <c r="G210" s="66"/>
    </row>
    <row r="211" spans="1:7" ht="15" customHeight="1" x14ac:dyDescent="0.25">
      <c r="A211" s="139"/>
      <c r="B211" s="124">
        <v>799</v>
      </c>
      <c r="C211" s="75">
        <v>102291</v>
      </c>
      <c r="D211" s="56" t="s">
        <v>246</v>
      </c>
      <c r="E211" s="76" t="s">
        <v>334</v>
      </c>
      <c r="F211" s="77">
        <v>39398</v>
      </c>
      <c r="G211" s="78" t="s">
        <v>113</v>
      </c>
    </row>
    <row r="212" spans="1:7" ht="15" customHeight="1" x14ac:dyDescent="0.25">
      <c r="A212" s="139"/>
      <c r="B212" s="124">
        <v>893</v>
      </c>
      <c r="C212" s="75">
        <v>103073</v>
      </c>
      <c r="D212" s="56" t="s">
        <v>246</v>
      </c>
      <c r="E212" s="76" t="s">
        <v>335</v>
      </c>
      <c r="F212" s="87">
        <v>38918</v>
      </c>
      <c r="G212" s="78" t="s">
        <v>113</v>
      </c>
    </row>
    <row r="213" spans="1:7" ht="15" customHeight="1" x14ac:dyDescent="0.25">
      <c r="A213" s="139"/>
      <c r="B213" s="124">
        <v>609</v>
      </c>
      <c r="C213" s="75">
        <v>104484</v>
      </c>
      <c r="D213" s="56" t="s">
        <v>246</v>
      </c>
      <c r="E213" s="76" t="s">
        <v>90</v>
      </c>
      <c r="F213" s="87">
        <v>39235</v>
      </c>
      <c r="G213" s="78" t="s">
        <v>113</v>
      </c>
    </row>
    <row r="214" spans="1:7" ht="15" customHeight="1" x14ac:dyDescent="0.25">
      <c r="A214" s="126"/>
      <c r="B214" s="126"/>
      <c r="C214" s="64"/>
      <c r="D214" s="65"/>
      <c r="E214" s="66"/>
      <c r="F214" s="67"/>
      <c r="G214" s="66"/>
    </row>
    <row r="215" spans="1:7" ht="15" customHeight="1" x14ac:dyDescent="0.25">
      <c r="A215" s="139"/>
      <c r="B215" s="124">
        <v>1861</v>
      </c>
      <c r="C215" s="75">
        <v>100784</v>
      </c>
      <c r="D215" s="56" t="s">
        <v>246</v>
      </c>
      <c r="E215" s="76" t="s">
        <v>126</v>
      </c>
      <c r="F215" s="77">
        <v>38530</v>
      </c>
      <c r="G215" s="78" t="s">
        <v>114</v>
      </c>
    </row>
    <row r="216" spans="1:7" ht="15" customHeight="1" x14ac:dyDescent="0.25">
      <c r="A216" s="139"/>
      <c r="B216" s="124">
        <v>1855</v>
      </c>
      <c r="C216" s="75">
        <v>102225</v>
      </c>
      <c r="D216" s="56" t="s">
        <v>246</v>
      </c>
      <c r="E216" s="76" t="s">
        <v>336</v>
      </c>
      <c r="F216" s="100">
        <v>38408</v>
      </c>
      <c r="G216" s="78" t="s">
        <v>114</v>
      </c>
    </row>
    <row r="217" spans="1:7" ht="15" customHeight="1" x14ac:dyDescent="0.25">
      <c r="A217" s="139"/>
      <c r="B217" s="124">
        <v>1778</v>
      </c>
      <c r="C217" s="75">
        <v>105354</v>
      </c>
      <c r="D217" s="56" t="s">
        <v>246</v>
      </c>
      <c r="E217" s="76" t="s">
        <v>337</v>
      </c>
      <c r="F217" s="77">
        <v>38316</v>
      </c>
      <c r="G217" s="78" t="s">
        <v>114</v>
      </c>
    </row>
    <row r="218" spans="1:7" ht="15" customHeight="1" x14ac:dyDescent="0.25">
      <c r="A218" s="126"/>
      <c r="B218" s="126"/>
      <c r="C218" s="64"/>
      <c r="D218" s="65"/>
      <c r="E218" s="66"/>
      <c r="F218" s="67"/>
      <c r="G218" s="66"/>
    </row>
    <row r="219" spans="1:7" ht="15" customHeight="1" x14ac:dyDescent="0.25">
      <c r="A219" s="139"/>
      <c r="B219" s="127">
        <v>983</v>
      </c>
      <c r="C219" s="83">
        <v>104072</v>
      </c>
      <c r="D219" s="56" t="s">
        <v>246</v>
      </c>
      <c r="E219" s="78" t="s">
        <v>63</v>
      </c>
      <c r="F219" s="87">
        <v>39409</v>
      </c>
      <c r="G219" s="85" t="s">
        <v>154</v>
      </c>
    </row>
    <row r="220" spans="1:7" ht="15" customHeight="1" x14ac:dyDescent="0.25">
      <c r="A220" s="139"/>
      <c r="B220" s="127">
        <v>187</v>
      </c>
      <c r="C220" s="83">
        <v>102059</v>
      </c>
      <c r="D220" s="56" t="s">
        <v>246</v>
      </c>
      <c r="E220" s="78" t="s">
        <v>247</v>
      </c>
      <c r="F220" s="87">
        <v>38812</v>
      </c>
      <c r="G220" s="85" t="s">
        <v>154</v>
      </c>
    </row>
    <row r="221" spans="1:7" ht="15" customHeight="1" x14ac:dyDescent="0.25">
      <c r="A221" s="139"/>
      <c r="B221" s="127">
        <v>1120</v>
      </c>
      <c r="C221" s="83">
        <v>105919</v>
      </c>
      <c r="D221" s="56" t="s">
        <v>246</v>
      </c>
      <c r="E221" s="78" t="s">
        <v>68</v>
      </c>
      <c r="F221" s="87">
        <v>39249</v>
      </c>
      <c r="G221" s="85" t="s">
        <v>154</v>
      </c>
    </row>
    <row r="222" spans="1:7" ht="15" customHeight="1" x14ac:dyDescent="0.25">
      <c r="A222" s="126"/>
      <c r="B222" s="126"/>
      <c r="C222" s="64"/>
      <c r="D222" s="65"/>
      <c r="E222" s="66"/>
      <c r="F222" s="67"/>
      <c r="G222" s="66"/>
    </row>
    <row r="223" spans="1:7" ht="15" customHeight="1" x14ac:dyDescent="0.25">
      <c r="A223" s="139"/>
      <c r="B223" s="127">
        <v>861</v>
      </c>
      <c r="C223" s="83"/>
      <c r="D223" s="56" t="s">
        <v>246</v>
      </c>
      <c r="E223" s="78" t="s">
        <v>81</v>
      </c>
      <c r="F223" s="87">
        <v>39413</v>
      </c>
      <c r="G223" s="78" t="s">
        <v>366</v>
      </c>
    </row>
    <row r="224" spans="1:7" ht="15" customHeight="1" x14ac:dyDescent="0.25">
      <c r="A224" s="139"/>
      <c r="B224" s="127">
        <v>869</v>
      </c>
      <c r="C224" s="83"/>
      <c r="D224" s="56" t="s">
        <v>246</v>
      </c>
      <c r="E224" s="78" t="s">
        <v>191</v>
      </c>
      <c r="F224" s="87">
        <v>39212</v>
      </c>
      <c r="G224" s="78" t="s">
        <v>366</v>
      </c>
    </row>
    <row r="225" spans="1:7" ht="15" customHeight="1" x14ac:dyDescent="0.25">
      <c r="A225" s="139"/>
      <c r="B225" s="127">
        <v>861</v>
      </c>
      <c r="C225" s="83"/>
      <c r="D225" s="56" t="s">
        <v>246</v>
      </c>
      <c r="E225" s="78" t="s">
        <v>81</v>
      </c>
      <c r="F225" s="87">
        <v>39413</v>
      </c>
      <c r="G225" s="78" t="s">
        <v>366</v>
      </c>
    </row>
    <row r="226" spans="1:7" ht="15" customHeight="1" x14ac:dyDescent="0.25">
      <c r="A226" s="126"/>
      <c r="B226" s="126"/>
      <c r="C226" s="64"/>
      <c r="D226" s="65"/>
      <c r="E226" s="66"/>
      <c r="F226" s="67"/>
      <c r="G226" s="66"/>
    </row>
    <row r="227" spans="1:7" ht="15" customHeight="1" x14ac:dyDescent="0.25">
      <c r="A227" s="139"/>
      <c r="B227" s="127">
        <v>1053</v>
      </c>
      <c r="C227" s="83">
        <v>105782</v>
      </c>
      <c r="D227" s="56" t="s">
        <v>246</v>
      </c>
      <c r="E227" s="78" t="s">
        <v>70</v>
      </c>
      <c r="F227" s="87">
        <v>39139</v>
      </c>
      <c r="G227" s="78" t="s">
        <v>110</v>
      </c>
    </row>
    <row r="228" spans="1:7" ht="15" customHeight="1" x14ac:dyDescent="0.25">
      <c r="A228" s="139"/>
      <c r="B228" s="127">
        <v>1326</v>
      </c>
      <c r="C228" s="83">
        <v>107353</v>
      </c>
      <c r="D228" s="56" t="s">
        <v>246</v>
      </c>
      <c r="E228" s="78" t="s">
        <v>201</v>
      </c>
      <c r="F228" s="87">
        <v>38862</v>
      </c>
      <c r="G228" s="78" t="s">
        <v>110</v>
      </c>
    </row>
    <row r="229" spans="1:7" ht="15" customHeight="1" x14ac:dyDescent="0.25">
      <c r="A229" s="139"/>
      <c r="B229" s="127">
        <v>332</v>
      </c>
      <c r="C229" s="83">
        <v>104883</v>
      </c>
      <c r="D229" s="56" t="s">
        <v>246</v>
      </c>
      <c r="E229" s="78" t="s">
        <v>202</v>
      </c>
      <c r="F229" s="87">
        <v>39405</v>
      </c>
      <c r="G229" s="78" t="s">
        <v>110</v>
      </c>
    </row>
    <row r="230" spans="1:7" ht="15" customHeight="1" x14ac:dyDescent="0.25">
      <c r="A230" s="126"/>
      <c r="B230" s="126"/>
      <c r="C230" s="64"/>
      <c r="D230" s="65"/>
      <c r="E230" s="66"/>
      <c r="F230" s="67"/>
      <c r="G230" s="66"/>
    </row>
    <row r="231" spans="1:7" ht="15" customHeight="1" x14ac:dyDescent="0.25">
      <c r="A231" s="139"/>
      <c r="B231" s="127">
        <v>330</v>
      </c>
      <c r="C231" s="83">
        <v>104882</v>
      </c>
      <c r="D231" s="56" t="s">
        <v>246</v>
      </c>
      <c r="E231" s="78" t="s">
        <v>125</v>
      </c>
      <c r="F231" s="87">
        <v>38929</v>
      </c>
      <c r="G231" s="78" t="s">
        <v>111</v>
      </c>
    </row>
    <row r="232" spans="1:7" ht="15" customHeight="1" x14ac:dyDescent="0.25">
      <c r="A232" s="139"/>
      <c r="B232" s="127">
        <v>688</v>
      </c>
      <c r="C232" s="83">
        <v>106016</v>
      </c>
      <c r="D232" s="56" t="s">
        <v>246</v>
      </c>
      <c r="E232" s="78" t="s">
        <v>75</v>
      </c>
      <c r="F232" s="87">
        <v>38842</v>
      </c>
      <c r="G232" s="78" t="s">
        <v>111</v>
      </c>
    </row>
    <row r="233" spans="1:7" ht="15" customHeight="1" x14ac:dyDescent="0.25">
      <c r="A233" s="139"/>
      <c r="B233" s="127">
        <v>316</v>
      </c>
      <c r="C233" s="83">
        <v>102030</v>
      </c>
      <c r="D233" s="56" t="s">
        <v>246</v>
      </c>
      <c r="E233" s="78" t="s">
        <v>203</v>
      </c>
      <c r="F233" s="87">
        <v>39418</v>
      </c>
      <c r="G233" s="78" t="s">
        <v>111</v>
      </c>
    </row>
    <row r="234" spans="1:7" ht="15" customHeight="1" x14ac:dyDescent="0.25">
      <c r="A234" s="126"/>
      <c r="B234" s="126"/>
      <c r="C234" s="64"/>
      <c r="D234" s="65"/>
      <c r="E234" s="66"/>
      <c r="F234" s="67"/>
      <c r="G234" s="66"/>
    </row>
    <row r="235" spans="1:7" ht="15" customHeight="1" x14ac:dyDescent="0.25">
      <c r="A235" s="139"/>
      <c r="B235" s="132">
        <v>1118</v>
      </c>
      <c r="C235" s="92">
        <v>105917</v>
      </c>
      <c r="D235" s="56" t="s">
        <v>246</v>
      </c>
      <c r="E235" s="108" t="s">
        <v>269</v>
      </c>
      <c r="F235" s="109">
        <v>38670</v>
      </c>
      <c r="G235" s="78" t="s">
        <v>355</v>
      </c>
    </row>
    <row r="236" spans="1:7" ht="15" customHeight="1" x14ac:dyDescent="0.25">
      <c r="A236" s="139"/>
      <c r="B236" s="127">
        <v>1863</v>
      </c>
      <c r="C236" s="83">
        <v>106844</v>
      </c>
      <c r="D236" s="56" t="s">
        <v>246</v>
      </c>
      <c r="E236" s="108" t="s">
        <v>270</v>
      </c>
      <c r="F236" s="109">
        <v>38587</v>
      </c>
      <c r="G236" s="78" t="s">
        <v>355</v>
      </c>
    </row>
    <row r="237" spans="1:7" ht="15" customHeight="1" x14ac:dyDescent="0.25">
      <c r="A237" s="139"/>
      <c r="B237" s="132">
        <v>1845</v>
      </c>
      <c r="C237" s="92">
        <v>102369</v>
      </c>
      <c r="D237" s="56" t="s">
        <v>246</v>
      </c>
      <c r="E237" s="108" t="s">
        <v>271</v>
      </c>
      <c r="F237" s="109">
        <v>38646</v>
      </c>
      <c r="G237" s="78" t="s">
        <v>355</v>
      </c>
    </row>
    <row r="238" spans="1:7" ht="15" customHeight="1" x14ac:dyDescent="0.25">
      <c r="A238" s="126"/>
      <c r="B238" s="126"/>
      <c r="C238" s="64"/>
      <c r="D238" s="65"/>
      <c r="E238" s="66"/>
      <c r="F238" s="67"/>
      <c r="G238" s="66"/>
    </row>
    <row r="239" spans="1:7" ht="15" customHeight="1" x14ac:dyDescent="0.25">
      <c r="A239" s="139"/>
      <c r="B239" s="132">
        <v>898</v>
      </c>
      <c r="C239" s="92">
        <v>103977</v>
      </c>
      <c r="D239" s="56" t="s">
        <v>246</v>
      </c>
      <c r="E239" s="108" t="s">
        <v>272</v>
      </c>
      <c r="F239" s="109">
        <v>39153</v>
      </c>
      <c r="G239" s="78" t="s">
        <v>356</v>
      </c>
    </row>
    <row r="240" spans="1:7" ht="15" customHeight="1" x14ac:dyDescent="0.25">
      <c r="A240" s="139"/>
      <c r="B240" s="132">
        <v>112</v>
      </c>
      <c r="C240" s="92">
        <v>103260</v>
      </c>
      <c r="D240" s="56" t="s">
        <v>246</v>
      </c>
      <c r="E240" s="108" t="s">
        <v>273</v>
      </c>
      <c r="F240" s="109">
        <v>38779</v>
      </c>
      <c r="G240" s="78" t="s">
        <v>356</v>
      </c>
    </row>
    <row r="241" spans="1:7" ht="15" customHeight="1" x14ac:dyDescent="0.25">
      <c r="A241" s="139"/>
      <c r="B241" s="127">
        <v>807</v>
      </c>
      <c r="C241" s="92">
        <v>102957</v>
      </c>
      <c r="D241" s="56" t="s">
        <v>246</v>
      </c>
      <c r="E241" s="108" t="s">
        <v>274</v>
      </c>
      <c r="F241" s="109">
        <v>39214</v>
      </c>
      <c r="G241" s="78" t="s">
        <v>356</v>
      </c>
    </row>
    <row r="242" spans="1:7" ht="15" customHeight="1" x14ac:dyDescent="0.25">
      <c r="A242" s="126"/>
      <c r="B242" s="126"/>
      <c r="C242" s="64"/>
      <c r="D242" s="65"/>
      <c r="E242" s="66"/>
      <c r="F242" s="67"/>
      <c r="G242" s="66"/>
    </row>
    <row r="243" spans="1:7" ht="15" customHeight="1" x14ac:dyDescent="0.25">
      <c r="A243" s="139"/>
      <c r="B243" s="133">
        <v>113</v>
      </c>
      <c r="C243" s="93">
        <v>103261</v>
      </c>
      <c r="D243" s="56" t="s">
        <v>246</v>
      </c>
      <c r="E243" s="94" t="s">
        <v>301</v>
      </c>
      <c r="F243" s="95">
        <v>38826</v>
      </c>
      <c r="G243" s="85" t="s">
        <v>310</v>
      </c>
    </row>
    <row r="244" spans="1:7" ht="15" customHeight="1" x14ac:dyDescent="0.25">
      <c r="A244" s="139"/>
      <c r="B244" s="133">
        <v>903</v>
      </c>
      <c r="C244" s="93">
        <v>100479</v>
      </c>
      <c r="D244" s="56" t="s">
        <v>246</v>
      </c>
      <c r="E244" s="94" t="s">
        <v>302</v>
      </c>
      <c r="F244" s="95">
        <v>39044</v>
      </c>
      <c r="G244" s="85" t="s">
        <v>310</v>
      </c>
    </row>
    <row r="245" spans="1:7" ht="15" customHeight="1" x14ac:dyDescent="0.25">
      <c r="A245" s="139"/>
      <c r="B245" s="133">
        <v>449</v>
      </c>
      <c r="C245" s="93">
        <v>105036</v>
      </c>
      <c r="D245" s="56" t="s">
        <v>246</v>
      </c>
      <c r="E245" s="94" t="s">
        <v>303</v>
      </c>
      <c r="F245" s="95">
        <v>38848</v>
      </c>
      <c r="G245" s="85" t="s">
        <v>310</v>
      </c>
    </row>
    <row r="246" spans="1:7" ht="15" customHeight="1" x14ac:dyDescent="0.25">
      <c r="A246" s="126"/>
      <c r="B246" s="126"/>
      <c r="C246" s="64"/>
      <c r="D246" s="65"/>
      <c r="E246" s="66"/>
      <c r="F246" s="67"/>
      <c r="G246" s="66"/>
    </row>
    <row r="247" spans="1:7" ht="15" customHeight="1" x14ac:dyDescent="0.25">
      <c r="A247" s="139"/>
      <c r="B247" s="127">
        <v>1852</v>
      </c>
      <c r="C247" s="83">
        <v>106403</v>
      </c>
      <c r="D247" s="56" t="s">
        <v>246</v>
      </c>
      <c r="E247" s="78" t="s">
        <v>315</v>
      </c>
      <c r="F247" s="87">
        <v>38401</v>
      </c>
      <c r="G247" s="85" t="s">
        <v>324</v>
      </c>
    </row>
    <row r="248" spans="1:7" ht="15" customHeight="1" x14ac:dyDescent="0.25">
      <c r="A248" s="139"/>
      <c r="B248" s="127">
        <v>1740</v>
      </c>
      <c r="C248" s="83">
        <v>102637</v>
      </c>
      <c r="D248" s="56" t="s">
        <v>246</v>
      </c>
      <c r="E248" s="78" t="s">
        <v>316</v>
      </c>
      <c r="F248" s="87">
        <v>38225</v>
      </c>
      <c r="G248" s="85" t="s">
        <v>324</v>
      </c>
    </row>
    <row r="249" spans="1:7" ht="15" customHeight="1" x14ac:dyDescent="0.25">
      <c r="A249" s="139"/>
      <c r="B249" s="127">
        <v>1847</v>
      </c>
      <c r="C249" s="83">
        <v>106832</v>
      </c>
      <c r="D249" s="56" t="s">
        <v>246</v>
      </c>
      <c r="E249" s="78" t="s">
        <v>317</v>
      </c>
      <c r="F249" s="87">
        <v>38427</v>
      </c>
      <c r="G249" s="85" t="s">
        <v>324</v>
      </c>
    </row>
    <row r="250" spans="1:7" ht="15" customHeight="1" x14ac:dyDescent="0.25">
      <c r="A250" s="126"/>
      <c r="B250" s="126"/>
      <c r="C250" s="64"/>
      <c r="D250" s="65"/>
      <c r="E250" s="66"/>
      <c r="F250" s="67"/>
      <c r="G250" s="66"/>
    </row>
    <row r="251" spans="1:7" ht="15" customHeight="1" x14ac:dyDescent="0.25">
      <c r="A251" s="139"/>
      <c r="B251" s="127">
        <v>1848</v>
      </c>
      <c r="C251" s="83">
        <v>106909</v>
      </c>
      <c r="D251" s="56" t="s">
        <v>246</v>
      </c>
      <c r="E251" s="78" t="s">
        <v>327</v>
      </c>
      <c r="F251" s="87">
        <v>38560</v>
      </c>
      <c r="G251" s="85" t="s">
        <v>325</v>
      </c>
    </row>
    <row r="252" spans="1:7" ht="15" customHeight="1" x14ac:dyDescent="0.25">
      <c r="A252" s="139"/>
      <c r="B252" s="127">
        <v>822</v>
      </c>
      <c r="C252" s="83">
        <v>106452</v>
      </c>
      <c r="D252" s="56" t="s">
        <v>246</v>
      </c>
      <c r="E252" s="78" t="s">
        <v>318</v>
      </c>
      <c r="F252" s="87">
        <v>38967</v>
      </c>
      <c r="G252" s="85" t="s">
        <v>325</v>
      </c>
    </row>
    <row r="253" spans="1:7" ht="15" customHeight="1" x14ac:dyDescent="0.25">
      <c r="A253" s="139"/>
      <c r="B253" s="127">
        <v>1810</v>
      </c>
      <c r="C253" s="83">
        <v>106994</v>
      </c>
      <c r="D253" s="56" t="s">
        <v>246</v>
      </c>
      <c r="E253" s="78" t="s">
        <v>319</v>
      </c>
      <c r="F253" s="87">
        <v>38300</v>
      </c>
      <c r="G253" s="85" t="s">
        <v>325</v>
      </c>
    </row>
    <row r="254" spans="1:7" ht="15" customHeight="1" x14ac:dyDescent="0.25">
      <c r="A254" s="139"/>
      <c r="B254" s="68"/>
      <c r="C254" s="68"/>
      <c r="D254" s="68"/>
      <c r="E254" s="68"/>
      <c r="F254" s="69"/>
      <c r="G254" s="68"/>
    </row>
    <row r="255" spans="1:7" ht="15" customHeight="1" x14ac:dyDescent="0.25">
      <c r="A255" s="139"/>
      <c r="B255" s="50" t="s">
        <v>328</v>
      </c>
      <c r="C255" s="69"/>
      <c r="D255" s="69"/>
      <c r="E255" s="70"/>
      <c r="F255" s="69"/>
      <c r="G255" s="70"/>
    </row>
    <row r="256" spans="1:7" ht="15" customHeight="1" x14ac:dyDescent="0.25">
      <c r="A256" s="126"/>
      <c r="B256" s="126"/>
      <c r="C256" s="64"/>
      <c r="D256" s="65"/>
      <c r="E256" s="66"/>
      <c r="F256" s="67"/>
      <c r="G256" s="66"/>
    </row>
    <row r="257" spans="1:7" ht="15" customHeight="1" x14ac:dyDescent="0.25">
      <c r="A257" s="139"/>
      <c r="B257" s="124">
        <v>1388</v>
      </c>
      <c r="C257" s="75">
        <v>106328</v>
      </c>
      <c r="D257" s="56" t="s">
        <v>246</v>
      </c>
      <c r="E257" s="76" t="s">
        <v>143</v>
      </c>
      <c r="F257" s="77">
        <v>38881</v>
      </c>
      <c r="G257" s="59" t="s">
        <v>115</v>
      </c>
    </row>
    <row r="258" spans="1:7" ht="15" customHeight="1" x14ac:dyDescent="0.25">
      <c r="A258" s="139"/>
      <c r="B258" s="124">
        <v>716</v>
      </c>
      <c r="C258" s="75">
        <v>102969</v>
      </c>
      <c r="D258" s="56" t="s">
        <v>246</v>
      </c>
      <c r="E258" s="76" t="s">
        <v>144</v>
      </c>
      <c r="F258" s="77">
        <v>38736</v>
      </c>
      <c r="G258" s="59" t="s">
        <v>115</v>
      </c>
    </row>
    <row r="259" spans="1:7" ht="15" customHeight="1" x14ac:dyDescent="0.25">
      <c r="A259" s="139"/>
      <c r="B259" s="124">
        <v>438</v>
      </c>
      <c r="C259" s="75">
        <v>103803</v>
      </c>
      <c r="D259" s="56" t="s">
        <v>246</v>
      </c>
      <c r="E259" s="76" t="s">
        <v>145</v>
      </c>
      <c r="F259" s="77">
        <v>38774</v>
      </c>
      <c r="G259" s="59" t="s">
        <v>115</v>
      </c>
    </row>
    <row r="260" spans="1:7" ht="15" customHeight="1" x14ac:dyDescent="0.25">
      <c r="A260" s="126"/>
      <c r="B260" s="126"/>
      <c r="C260" s="64"/>
      <c r="D260" s="65"/>
      <c r="E260" s="66"/>
      <c r="F260" s="67"/>
      <c r="G260" s="66"/>
    </row>
    <row r="261" spans="1:7" ht="15" customHeight="1" x14ac:dyDescent="0.25">
      <c r="A261" s="139"/>
      <c r="B261" s="135">
        <v>1742</v>
      </c>
      <c r="C261" s="117">
        <v>100515</v>
      </c>
      <c r="D261" s="56" t="s">
        <v>246</v>
      </c>
      <c r="E261" s="118" t="s">
        <v>360</v>
      </c>
      <c r="F261" s="116">
        <v>38105</v>
      </c>
      <c r="G261" s="78" t="s">
        <v>116</v>
      </c>
    </row>
    <row r="262" spans="1:7" ht="15" customHeight="1" x14ac:dyDescent="0.25">
      <c r="A262" s="139"/>
      <c r="B262" s="138">
        <v>1862</v>
      </c>
      <c r="C262" s="111">
        <v>105677</v>
      </c>
      <c r="D262" s="56" t="s">
        <v>246</v>
      </c>
      <c r="E262" s="112" t="s">
        <v>92</v>
      </c>
      <c r="F262" s="113">
        <v>38446</v>
      </c>
      <c r="G262" s="78" t="s">
        <v>116</v>
      </c>
    </row>
    <row r="263" spans="1:7" ht="15" customHeight="1" x14ac:dyDescent="0.25">
      <c r="A263" s="139"/>
      <c r="B263" s="138">
        <v>1046</v>
      </c>
      <c r="C263" s="111">
        <v>105735</v>
      </c>
      <c r="D263" s="56" t="s">
        <v>246</v>
      </c>
      <c r="E263" s="114" t="s">
        <v>93</v>
      </c>
      <c r="F263" s="115">
        <v>39046</v>
      </c>
      <c r="G263" s="78" t="s">
        <v>116</v>
      </c>
    </row>
    <row r="264" spans="1:7" ht="15" customHeight="1" x14ac:dyDescent="0.25">
      <c r="A264" s="126"/>
      <c r="B264" s="126"/>
      <c r="C264" s="64"/>
      <c r="D264" s="65"/>
      <c r="E264" s="66"/>
      <c r="F264" s="67"/>
      <c r="G264" s="66"/>
    </row>
    <row r="265" spans="1:7" ht="15" customHeight="1" x14ac:dyDescent="0.25">
      <c r="A265" s="139"/>
      <c r="B265" s="124">
        <v>229</v>
      </c>
      <c r="C265" s="75">
        <v>102192</v>
      </c>
      <c r="D265" s="56" t="s">
        <v>246</v>
      </c>
      <c r="E265" s="76" t="s">
        <v>91</v>
      </c>
      <c r="F265" s="77">
        <v>39254</v>
      </c>
      <c r="G265" s="78" t="s">
        <v>365</v>
      </c>
    </row>
    <row r="266" spans="1:7" ht="15" customHeight="1" x14ac:dyDescent="0.25">
      <c r="A266" s="139"/>
      <c r="B266" s="124">
        <v>674</v>
      </c>
      <c r="C266" s="75">
        <v>102215</v>
      </c>
      <c r="D266" s="56" t="s">
        <v>246</v>
      </c>
      <c r="E266" s="76" t="s">
        <v>146</v>
      </c>
      <c r="F266" s="77">
        <v>39272</v>
      </c>
      <c r="G266" s="78" t="s">
        <v>365</v>
      </c>
    </row>
    <row r="267" spans="1:7" ht="15" customHeight="1" x14ac:dyDescent="0.25">
      <c r="A267" s="139"/>
      <c r="B267" s="124">
        <v>229</v>
      </c>
      <c r="C267" s="75">
        <v>102192</v>
      </c>
      <c r="D267" s="56" t="s">
        <v>246</v>
      </c>
      <c r="E267" s="76" t="s">
        <v>91</v>
      </c>
      <c r="F267" s="77">
        <v>39254</v>
      </c>
      <c r="G267" s="78" t="s">
        <v>365</v>
      </c>
    </row>
    <row r="268" spans="1:7" ht="15" customHeight="1" x14ac:dyDescent="0.25">
      <c r="A268" s="126"/>
      <c r="B268" s="126"/>
      <c r="C268" s="64"/>
      <c r="D268" s="65"/>
      <c r="E268" s="66"/>
      <c r="F268" s="67"/>
      <c r="G268" s="66"/>
    </row>
    <row r="269" spans="1:7" ht="15" customHeight="1" x14ac:dyDescent="0.25">
      <c r="A269" s="139"/>
      <c r="B269" s="127">
        <v>1851</v>
      </c>
      <c r="C269" s="83">
        <v>102075</v>
      </c>
      <c r="D269" s="56" t="s">
        <v>246</v>
      </c>
      <c r="E269" s="88" t="s">
        <v>153</v>
      </c>
      <c r="F269" s="87">
        <v>38469</v>
      </c>
      <c r="G269" s="85" t="s">
        <v>155</v>
      </c>
    </row>
    <row r="270" spans="1:7" ht="15" customHeight="1" x14ac:dyDescent="0.25">
      <c r="A270" s="139"/>
      <c r="B270" s="127">
        <v>194</v>
      </c>
      <c r="C270" s="83">
        <v>104182</v>
      </c>
      <c r="D270" s="56" t="s">
        <v>246</v>
      </c>
      <c r="E270" s="88" t="s">
        <v>151</v>
      </c>
      <c r="F270" s="87">
        <v>38900</v>
      </c>
      <c r="G270" s="85" t="s">
        <v>155</v>
      </c>
    </row>
    <row r="271" spans="1:7" ht="15" customHeight="1" x14ac:dyDescent="0.25">
      <c r="A271" s="139"/>
      <c r="B271" s="127">
        <v>1851</v>
      </c>
      <c r="C271" s="83">
        <v>102075</v>
      </c>
      <c r="D271" s="56" t="s">
        <v>246</v>
      </c>
      <c r="E271" s="88" t="s">
        <v>153</v>
      </c>
      <c r="F271" s="87">
        <v>38469</v>
      </c>
      <c r="G271" s="85" t="s">
        <v>155</v>
      </c>
    </row>
    <row r="272" spans="1:7" ht="15" customHeight="1" x14ac:dyDescent="0.25">
      <c r="A272" s="126"/>
      <c r="B272" s="126"/>
      <c r="C272" s="64"/>
      <c r="D272" s="65"/>
      <c r="E272" s="101"/>
      <c r="F272" s="67"/>
      <c r="G272" s="66"/>
    </row>
    <row r="273" spans="1:7" ht="15" customHeight="1" x14ac:dyDescent="0.25">
      <c r="A273" s="139"/>
      <c r="B273" s="127">
        <v>573</v>
      </c>
      <c r="C273" s="83">
        <v>102059</v>
      </c>
      <c r="D273" s="56" t="s">
        <v>246</v>
      </c>
      <c r="E273" s="88" t="s">
        <v>67</v>
      </c>
      <c r="F273" s="87">
        <v>39111</v>
      </c>
      <c r="G273" s="85" t="s">
        <v>248</v>
      </c>
    </row>
    <row r="274" spans="1:7" ht="15" customHeight="1" x14ac:dyDescent="0.25">
      <c r="A274" s="139"/>
      <c r="B274" s="127">
        <v>1850</v>
      </c>
      <c r="C274" s="83">
        <v>102084</v>
      </c>
      <c r="D274" s="56" t="s">
        <v>246</v>
      </c>
      <c r="E274" s="88" t="s">
        <v>152</v>
      </c>
      <c r="F274" s="87">
        <v>38665</v>
      </c>
      <c r="G274" s="85" t="s">
        <v>248</v>
      </c>
    </row>
    <row r="275" spans="1:7" ht="15" customHeight="1" x14ac:dyDescent="0.25">
      <c r="A275" s="139"/>
      <c r="B275" s="127">
        <v>573</v>
      </c>
      <c r="C275" s="83">
        <v>102059</v>
      </c>
      <c r="D275" s="56" t="s">
        <v>246</v>
      </c>
      <c r="E275" s="78" t="s">
        <v>67</v>
      </c>
      <c r="F275" s="87">
        <v>39111</v>
      </c>
      <c r="G275" s="85" t="s">
        <v>248</v>
      </c>
    </row>
    <row r="276" spans="1:7" ht="15" customHeight="1" x14ac:dyDescent="0.25">
      <c r="A276" s="126"/>
      <c r="B276" s="126"/>
      <c r="C276" s="64"/>
      <c r="D276" s="65"/>
      <c r="E276" s="66"/>
      <c r="F276" s="67"/>
      <c r="G276" s="66"/>
    </row>
    <row r="277" spans="1:7" ht="15" customHeight="1" x14ac:dyDescent="0.25">
      <c r="A277" s="139"/>
      <c r="B277" s="127">
        <v>333</v>
      </c>
      <c r="C277" s="83">
        <v>104884</v>
      </c>
      <c r="D277" s="56" t="s">
        <v>246</v>
      </c>
      <c r="E277" s="78" t="s">
        <v>72</v>
      </c>
      <c r="F277" s="87">
        <v>38812</v>
      </c>
      <c r="G277" s="78" t="s">
        <v>112</v>
      </c>
    </row>
    <row r="278" spans="1:7" ht="15" customHeight="1" x14ac:dyDescent="0.25">
      <c r="A278" s="139"/>
      <c r="B278" s="127">
        <v>1164</v>
      </c>
      <c r="C278" s="83">
        <v>107266</v>
      </c>
      <c r="D278" s="56" t="s">
        <v>246</v>
      </c>
      <c r="E278" s="78" t="s">
        <v>204</v>
      </c>
      <c r="F278" s="87">
        <v>39008</v>
      </c>
      <c r="G278" s="78" t="s">
        <v>112</v>
      </c>
    </row>
    <row r="279" spans="1:7" ht="15" customHeight="1" x14ac:dyDescent="0.25">
      <c r="A279" s="139"/>
      <c r="B279" s="127">
        <v>428</v>
      </c>
      <c r="C279" s="83">
        <v>105031</v>
      </c>
      <c r="D279" s="56" t="s">
        <v>246</v>
      </c>
      <c r="E279" s="78" t="s">
        <v>73</v>
      </c>
      <c r="F279" s="87">
        <v>39003</v>
      </c>
      <c r="G279" s="78" t="s">
        <v>112</v>
      </c>
    </row>
    <row r="280" spans="1:7" ht="15" customHeight="1" x14ac:dyDescent="0.25">
      <c r="A280" s="126"/>
      <c r="B280" s="126"/>
      <c r="C280" s="64"/>
      <c r="D280" s="65"/>
      <c r="E280" s="66"/>
      <c r="F280" s="67"/>
      <c r="G280" s="66"/>
    </row>
    <row r="281" spans="1:7" ht="15" customHeight="1" x14ac:dyDescent="0.25">
      <c r="A281" s="139"/>
      <c r="B281" s="127">
        <v>913</v>
      </c>
      <c r="C281" s="83">
        <v>104680</v>
      </c>
      <c r="D281" s="56" t="s">
        <v>246</v>
      </c>
      <c r="E281" s="78" t="s">
        <v>74</v>
      </c>
      <c r="F281" s="87">
        <v>38731</v>
      </c>
      <c r="G281" s="78" t="s">
        <v>288</v>
      </c>
    </row>
    <row r="282" spans="1:7" ht="15" customHeight="1" x14ac:dyDescent="0.25">
      <c r="A282" s="139"/>
      <c r="B282" s="127">
        <v>443</v>
      </c>
      <c r="C282" s="83">
        <v>105033</v>
      </c>
      <c r="D282" s="56" t="s">
        <v>246</v>
      </c>
      <c r="E282" s="78" t="s">
        <v>205</v>
      </c>
      <c r="F282" s="87">
        <v>38987</v>
      </c>
      <c r="G282" s="78" t="s">
        <v>288</v>
      </c>
    </row>
    <row r="283" spans="1:7" ht="15" customHeight="1" x14ac:dyDescent="0.25">
      <c r="A283" s="139"/>
      <c r="B283" s="127">
        <v>439</v>
      </c>
      <c r="C283" s="83">
        <v>101253</v>
      </c>
      <c r="D283" s="56" t="s">
        <v>246</v>
      </c>
      <c r="E283" s="78" t="s">
        <v>206</v>
      </c>
      <c r="F283" s="87">
        <v>38987</v>
      </c>
      <c r="G283" s="78" t="s">
        <v>288</v>
      </c>
    </row>
    <row r="284" spans="1:7" ht="15" customHeight="1" x14ac:dyDescent="0.25">
      <c r="A284" s="126"/>
      <c r="B284" s="126"/>
      <c r="C284" s="64"/>
      <c r="D284" s="65"/>
      <c r="E284" s="66"/>
      <c r="F284" s="67"/>
      <c r="G284" s="66"/>
    </row>
    <row r="285" spans="1:7" ht="15" customHeight="1" x14ac:dyDescent="0.25">
      <c r="A285" s="139"/>
      <c r="B285" s="127">
        <v>1878</v>
      </c>
      <c r="C285" s="83">
        <v>103096</v>
      </c>
      <c r="D285" s="56" t="s">
        <v>246</v>
      </c>
      <c r="E285" s="78" t="s">
        <v>237</v>
      </c>
      <c r="F285" s="87">
        <v>38693</v>
      </c>
      <c r="G285" s="78" t="s">
        <v>242</v>
      </c>
    </row>
    <row r="286" spans="1:7" ht="15" customHeight="1" x14ac:dyDescent="0.25">
      <c r="A286" s="139"/>
      <c r="B286" s="127">
        <v>1885</v>
      </c>
      <c r="C286" s="83">
        <v>103097</v>
      </c>
      <c r="D286" s="56" t="s">
        <v>246</v>
      </c>
      <c r="E286" s="88" t="s">
        <v>238</v>
      </c>
      <c r="F286" s="87">
        <v>38363</v>
      </c>
      <c r="G286" s="78" t="s">
        <v>242</v>
      </c>
    </row>
    <row r="287" spans="1:7" ht="15" customHeight="1" x14ac:dyDescent="0.25">
      <c r="A287" s="139"/>
      <c r="B287" s="127">
        <v>1884</v>
      </c>
      <c r="C287" s="83">
        <v>103092</v>
      </c>
      <c r="D287" s="56" t="s">
        <v>246</v>
      </c>
      <c r="E287" s="78" t="s">
        <v>239</v>
      </c>
      <c r="F287" s="87">
        <v>38661</v>
      </c>
      <c r="G287" s="78" t="s">
        <v>242</v>
      </c>
    </row>
    <row r="288" spans="1:7" ht="15" customHeight="1" x14ac:dyDescent="0.25">
      <c r="A288" s="126"/>
      <c r="B288" s="126"/>
      <c r="C288" s="64"/>
      <c r="D288" s="65"/>
      <c r="E288" s="66"/>
      <c r="F288" s="67"/>
      <c r="G288" s="66"/>
    </row>
    <row r="289" spans="1:7" ht="15" customHeight="1" x14ac:dyDescent="0.25">
      <c r="A289" s="139"/>
      <c r="B289" s="132">
        <v>464</v>
      </c>
      <c r="C289" s="92">
        <v>105047</v>
      </c>
      <c r="D289" s="56" t="s">
        <v>246</v>
      </c>
      <c r="E289" s="108" t="s">
        <v>275</v>
      </c>
      <c r="F289" s="109">
        <v>38167</v>
      </c>
      <c r="G289" s="78" t="s">
        <v>357</v>
      </c>
    </row>
    <row r="290" spans="1:7" ht="15" customHeight="1" x14ac:dyDescent="0.25">
      <c r="A290" s="139"/>
      <c r="B290" s="132">
        <v>1761</v>
      </c>
      <c r="C290" s="92">
        <v>100447</v>
      </c>
      <c r="D290" s="56" t="s">
        <v>246</v>
      </c>
      <c r="E290" s="108" t="s">
        <v>276</v>
      </c>
      <c r="F290" s="110">
        <v>38348</v>
      </c>
      <c r="G290" s="78" t="s">
        <v>357</v>
      </c>
    </row>
    <row r="291" spans="1:7" ht="15" customHeight="1" x14ac:dyDescent="0.25">
      <c r="A291" s="139"/>
      <c r="B291" s="127">
        <v>666</v>
      </c>
      <c r="C291" s="83">
        <v>106979</v>
      </c>
      <c r="D291" s="56" t="s">
        <v>246</v>
      </c>
      <c r="E291" s="108" t="s">
        <v>277</v>
      </c>
      <c r="F291" s="109">
        <v>39037</v>
      </c>
      <c r="G291" s="78" t="s">
        <v>357</v>
      </c>
    </row>
    <row r="292" spans="1:7" ht="15" customHeight="1" x14ac:dyDescent="0.25">
      <c r="A292" s="126"/>
      <c r="B292" s="126"/>
      <c r="C292" s="64"/>
      <c r="D292" s="65"/>
      <c r="E292" s="66"/>
      <c r="F292" s="67"/>
      <c r="G292" s="66"/>
    </row>
    <row r="293" spans="1:7" ht="15" customHeight="1" x14ac:dyDescent="0.25">
      <c r="A293" s="139"/>
      <c r="B293" s="132">
        <v>289</v>
      </c>
      <c r="C293" s="92">
        <v>105003</v>
      </c>
      <c r="D293" s="56" t="s">
        <v>246</v>
      </c>
      <c r="E293" s="108" t="s">
        <v>278</v>
      </c>
      <c r="F293" s="109">
        <v>38813</v>
      </c>
      <c r="G293" s="78" t="s">
        <v>358</v>
      </c>
    </row>
    <row r="294" spans="1:7" ht="15" customHeight="1" x14ac:dyDescent="0.25">
      <c r="A294" s="139"/>
      <c r="B294" s="132">
        <v>197</v>
      </c>
      <c r="C294" s="92">
        <v>103325</v>
      </c>
      <c r="D294" s="56" t="s">
        <v>246</v>
      </c>
      <c r="E294" s="108" t="s">
        <v>279</v>
      </c>
      <c r="F294" s="109">
        <v>38850</v>
      </c>
      <c r="G294" s="78" t="s">
        <v>358</v>
      </c>
    </row>
    <row r="295" spans="1:7" ht="15" customHeight="1" x14ac:dyDescent="0.25">
      <c r="A295" s="139"/>
      <c r="B295" s="132">
        <v>1284</v>
      </c>
      <c r="C295" s="92">
        <v>105701</v>
      </c>
      <c r="D295" s="56" t="s">
        <v>246</v>
      </c>
      <c r="E295" s="78" t="s">
        <v>280</v>
      </c>
      <c r="F295" s="109">
        <v>39381</v>
      </c>
      <c r="G295" s="78" t="s">
        <v>358</v>
      </c>
    </row>
    <row r="296" spans="1:7" ht="15" customHeight="1" x14ac:dyDescent="0.25">
      <c r="A296" s="126"/>
      <c r="B296" s="126"/>
      <c r="C296" s="64"/>
      <c r="D296" s="65"/>
      <c r="E296" s="66"/>
      <c r="F296" s="67"/>
      <c r="G296" s="66"/>
    </row>
    <row r="297" spans="1:7" ht="15" customHeight="1" x14ac:dyDescent="0.25">
      <c r="A297" s="139"/>
      <c r="B297" s="132">
        <v>675</v>
      </c>
      <c r="C297" s="92">
        <v>100827</v>
      </c>
      <c r="D297" s="56" t="s">
        <v>246</v>
      </c>
      <c r="E297" s="108" t="s">
        <v>281</v>
      </c>
      <c r="F297" s="109">
        <v>38493</v>
      </c>
      <c r="G297" s="78" t="s">
        <v>359</v>
      </c>
    </row>
    <row r="298" spans="1:7" ht="15" customHeight="1" x14ac:dyDescent="0.25">
      <c r="A298" s="139"/>
      <c r="B298" s="132">
        <v>142</v>
      </c>
      <c r="C298" s="92">
        <v>100844</v>
      </c>
      <c r="D298" s="56" t="s">
        <v>246</v>
      </c>
      <c r="E298" s="108" t="s">
        <v>282</v>
      </c>
      <c r="F298" s="109">
        <v>38832</v>
      </c>
      <c r="G298" s="78" t="s">
        <v>359</v>
      </c>
    </row>
    <row r="299" spans="1:7" ht="15" customHeight="1" x14ac:dyDescent="0.25">
      <c r="A299" s="139"/>
      <c r="B299" s="132">
        <v>1029</v>
      </c>
      <c r="C299" s="92">
        <v>105581</v>
      </c>
      <c r="D299" s="56" t="s">
        <v>246</v>
      </c>
      <c r="E299" s="108" t="s">
        <v>283</v>
      </c>
      <c r="F299" s="109">
        <v>39290</v>
      </c>
      <c r="G299" s="78" t="s">
        <v>359</v>
      </c>
    </row>
    <row r="300" spans="1:7" ht="15" customHeight="1" x14ac:dyDescent="0.25">
      <c r="A300" s="126"/>
      <c r="B300" s="126"/>
      <c r="C300" s="64"/>
      <c r="D300" s="65"/>
      <c r="E300" s="66"/>
      <c r="F300" s="67"/>
      <c r="G300" s="66"/>
    </row>
    <row r="301" spans="1:7" ht="15" customHeight="1" x14ac:dyDescent="0.25">
      <c r="A301" s="139"/>
      <c r="B301" s="133">
        <v>1869</v>
      </c>
      <c r="C301" s="93">
        <v>105702</v>
      </c>
      <c r="D301" s="56" t="s">
        <v>246</v>
      </c>
      <c r="E301" s="94" t="s">
        <v>304</v>
      </c>
      <c r="F301" s="95">
        <v>38529</v>
      </c>
      <c r="G301" s="85" t="s">
        <v>311</v>
      </c>
    </row>
    <row r="302" spans="1:7" ht="15" customHeight="1" x14ac:dyDescent="0.25">
      <c r="A302" s="139"/>
      <c r="B302" s="133">
        <v>349</v>
      </c>
      <c r="C302" s="93">
        <v>105010</v>
      </c>
      <c r="D302" s="56" t="s">
        <v>246</v>
      </c>
      <c r="E302" s="94" t="s">
        <v>305</v>
      </c>
      <c r="F302" s="95">
        <v>39252</v>
      </c>
      <c r="G302" s="85" t="s">
        <v>311</v>
      </c>
    </row>
    <row r="303" spans="1:7" ht="15" customHeight="1" x14ac:dyDescent="0.25">
      <c r="A303" s="139"/>
      <c r="B303" s="133">
        <v>1869</v>
      </c>
      <c r="C303" s="93">
        <v>105702</v>
      </c>
      <c r="D303" s="56" t="s">
        <v>246</v>
      </c>
      <c r="E303" s="94" t="s">
        <v>304</v>
      </c>
      <c r="F303" s="95">
        <v>38529</v>
      </c>
      <c r="G303" s="85" t="s">
        <v>311</v>
      </c>
    </row>
    <row r="304" spans="1:7" ht="15" customHeight="1" x14ac:dyDescent="0.25">
      <c r="A304" s="126"/>
      <c r="B304" s="126"/>
      <c r="C304" s="64"/>
      <c r="D304" s="65"/>
      <c r="E304" s="66"/>
      <c r="F304" s="67"/>
      <c r="G304" s="66"/>
    </row>
    <row r="305" spans="1:7" ht="15" customHeight="1" x14ac:dyDescent="0.25">
      <c r="A305" s="139"/>
      <c r="B305" s="83">
        <v>1411</v>
      </c>
      <c r="C305" s="83">
        <v>106410</v>
      </c>
      <c r="D305" s="56" t="s">
        <v>246</v>
      </c>
      <c r="E305" s="78" t="s">
        <v>321</v>
      </c>
      <c r="F305" s="87">
        <v>38979</v>
      </c>
      <c r="G305" s="85" t="s">
        <v>326</v>
      </c>
    </row>
    <row r="306" spans="1:7" ht="15" customHeight="1" x14ac:dyDescent="0.25">
      <c r="A306" s="139"/>
      <c r="B306" s="127">
        <v>249</v>
      </c>
      <c r="C306" s="83">
        <v>102636</v>
      </c>
      <c r="D306" s="56" t="s">
        <v>246</v>
      </c>
      <c r="E306" s="78" t="s">
        <v>320</v>
      </c>
      <c r="F306" s="87">
        <v>39411</v>
      </c>
      <c r="G306" s="85" t="s">
        <v>326</v>
      </c>
    </row>
    <row r="307" spans="1:7" ht="15" customHeight="1" x14ac:dyDescent="0.25">
      <c r="A307" s="139"/>
      <c r="B307" s="83">
        <v>1411</v>
      </c>
      <c r="C307" s="83">
        <v>106410</v>
      </c>
      <c r="D307" s="56" t="s">
        <v>246</v>
      </c>
      <c r="E307" s="78" t="s">
        <v>321</v>
      </c>
      <c r="F307" s="87">
        <v>38979</v>
      </c>
      <c r="G307" s="85" t="s">
        <v>326</v>
      </c>
    </row>
  </sheetData>
  <printOptions horizontalCentered="1"/>
  <pageMargins left="0.31496062992125984" right="0.31496062992125984" top="0.35433070866141736" bottom="0.15748031496062992" header="0.11811023622047245" footer="0.11811023622047245"/>
  <pageSetup paperSize="9" scale="90" fitToHeight="0" orientation="portrait" r:id="rId1"/>
  <rowBreaks count="6" manualBreakCount="6">
    <brk id="57" max="6" man="1"/>
    <brk id="69" max="16383" man="1"/>
    <brk id="127" max="16383" man="1"/>
    <brk id="186" max="6" man="1"/>
    <brk id="202" max="16383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98"/>
  <sheetViews>
    <sheetView tabSelected="1" view="pageBreakPreview" topLeftCell="A82" zoomScale="103" zoomScaleNormal="100" zoomScaleSheetLayoutView="103" workbookViewId="0">
      <selection activeCell="J8" sqref="J8"/>
    </sheetView>
  </sheetViews>
  <sheetFormatPr defaultColWidth="9.140625" defaultRowHeight="15.75" x14ac:dyDescent="0.25"/>
  <cols>
    <col min="1" max="1" width="9.140625" style="5"/>
    <col min="2" max="2" width="9.140625" style="9"/>
    <col min="3" max="4" width="9.140625" style="5"/>
    <col min="5" max="5" width="29.85546875" style="5" bestFit="1" customWidth="1"/>
    <col min="6" max="6" width="32.140625" style="160" bestFit="1" customWidth="1"/>
    <col min="7" max="7" width="9.140625" style="3"/>
    <col min="8" max="1012" width="9.140625" style="5"/>
    <col min="1013" max="16384" width="9.140625" style="6"/>
  </cols>
  <sheetData>
    <row r="1" spans="1:1012" ht="18" customHeight="1" x14ac:dyDescent="0.25">
      <c r="A1" s="29" t="s">
        <v>130</v>
      </c>
      <c r="B1" s="18"/>
      <c r="C1" s="19"/>
      <c r="D1" s="19"/>
      <c r="E1" s="17"/>
      <c r="F1" s="29"/>
      <c r="G1" s="20"/>
      <c r="H1" s="20"/>
    </row>
    <row r="2" spans="1:1012" ht="18" customHeight="1" x14ac:dyDescent="0.25">
      <c r="A2" s="32" t="s">
        <v>131</v>
      </c>
      <c r="B2" s="18"/>
      <c r="C2" s="19"/>
      <c r="D2" s="19"/>
      <c r="E2" s="17"/>
      <c r="F2" s="29"/>
      <c r="G2" s="21"/>
      <c r="H2" s="21"/>
    </row>
    <row r="3" spans="1:1012" s="27" customFormat="1" ht="18" customHeight="1" x14ac:dyDescent="0.25">
      <c r="A3" s="24"/>
      <c r="B3" s="8"/>
      <c r="C3" s="25"/>
      <c r="D3" s="25"/>
      <c r="E3" s="24"/>
      <c r="F3" s="50"/>
      <c r="G3" s="2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</row>
    <row r="4" spans="1:1012" ht="18" customHeight="1" x14ac:dyDescent="0.25">
      <c r="A4" s="156" t="s">
        <v>60</v>
      </c>
      <c r="B4" s="22"/>
      <c r="C4" s="22"/>
      <c r="D4" s="28"/>
      <c r="F4" s="157"/>
      <c r="G4" s="23"/>
      <c r="H4" s="23"/>
    </row>
    <row r="5" spans="1:1012" ht="15.95" customHeight="1" x14ac:dyDescent="0.25">
      <c r="A5" s="10" t="s">
        <v>132</v>
      </c>
      <c r="B5" s="10"/>
      <c r="C5" s="10"/>
      <c r="D5" s="10"/>
      <c r="E5" s="10"/>
      <c r="F5" s="10"/>
      <c r="G5" s="10"/>
    </row>
    <row r="6" spans="1:1012" ht="15.95" customHeight="1" x14ac:dyDescent="0.25">
      <c r="A6" s="4" t="s">
        <v>5</v>
      </c>
      <c r="B6" s="7" t="s">
        <v>0</v>
      </c>
      <c r="C6" s="4" t="s">
        <v>1</v>
      </c>
      <c r="D6" s="4" t="s">
        <v>243</v>
      </c>
      <c r="E6" s="4" t="s">
        <v>2</v>
      </c>
      <c r="F6" s="158" t="s">
        <v>4</v>
      </c>
      <c r="G6" s="4" t="s">
        <v>6</v>
      </c>
      <c r="H6" s="4" t="s">
        <v>443</v>
      </c>
    </row>
    <row r="7" spans="1:1012" ht="15.95" customHeight="1" x14ac:dyDescent="0.25">
      <c r="A7" s="11">
        <v>1</v>
      </c>
      <c r="B7" s="34">
        <v>55</v>
      </c>
      <c r="C7" s="11">
        <f>IFERROR((VLOOKUP(B7,Inscritos!B:C,2,0)),"")</f>
        <v>104128</v>
      </c>
      <c r="D7" s="11" t="str">
        <f>IFERROR((VLOOKUP(B7,Inscritos!B:D,3,0)),"")</f>
        <v>1º Agrup.</v>
      </c>
      <c r="E7" s="12"/>
      <c r="F7" s="159" t="str">
        <f>IFERROR((VLOOKUP(B7,Inscritos!B:G,6,0)),"")</f>
        <v>Alhandra Sporting Club - A</v>
      </c>
      <c r="G7" s="14">
        <v>210</v>
      </c>
      <c r="H7" s="14" t="s">
        <v>389</v>
      </c>
    </row>
    <row r="8" spans="1:1012" ht="15.95" customHeight="1" x14ac:dyDescent="0.25">
      <c r="A8" s="11">
        <v>2</v>
      </c>
      <c r="B8" s="34">
        <v>1080</v>
      </c>
      <c r="C8" s="11">
        <f>IFERROR((VLOOKUP(B8,Inscritos!B:C,2,0)),"")</f>
        <v>105848</v>
      </c>
      <c r="D8" s="11" t="str">
        <f>IFERROR((VLOOKUP(B8,Inscritos!B:D,3,0)),"")</f>
        <v>1º Agrup.</v>
      </c>
      <c r="E8" s="12"/>
      <c r="F8" s="159" t="str">
        <f>IFERROR((VLOOKUP(B8,Inscritos!B:G,6,0)),"")</f>
        <v>Sport Lisboa e Benfica - A</v>
      </c>
      <c r="G8" s="14">
        <v>190</v>
      </c>
      <c r="H8" s="14" t="s">
        <v>390</v>
      </c>
    </row>
    <row r="9" spans="1:1012" ht="15.95" customHeight="1" x14ac:dyDescent="0.25">
      <c r="A9" s="11">
        <v>3</v>
      </c>
      <c r="B9" s="34">
        <v>1081</v>
      </c>
      <c r="C9" s="11">
        <f>IFERROR((VLOOKUP(B9,Inscritos!B:C,2,0)),"")</f>
        <v>105851</v>
      </c>
      <c r="D9" s="11" t="str">
        <f>IFERROR((VLOOKUP(B9,Inscritos!B:D,3,0)),"")</f>
        <v>1º Agrup.</v>
      </c>
      <c r="E9" s="12"/>
      <c r="F9" s="159" t="str">
        <f>IFERROR((VLOOKUP(B9,Inscritos!B:G,6,0)),"")</f>
        <v>Sport Lisboa e Benfica - C</v>
      </c>
      <c r="G9" s="14">
        <v>180</v>
      </c>
      <c r="H9" s="14" t="s">
        <v>391</v>
      </c>
    </row>
    <row r="10" spans="1:1012" ht="15.95" customHeight="1" x14ac:dyDescent="0.25">
      <c r="A10" s="11">
        <v>4</v>
      </c>
      <c r="B10" s="34">
        <v>267</v>
      </c>
      <c r="C10" s="11">
        <f>IFERROR((VLOOKUP(B10,Inscritos!B:C,2,0)),"")</f>
        <v>107586</v>
      </c>
      <c r="D10" s="11" t="str">
        <f>IFERROR((VLOOKUP(B10,Inscritos!B:D,3,0)),"")</f>
        <v>1º Agrup.</v>
      </c>
      <c r="E10" s="12"/>
      <c r="F10" s="159" t="str">
        <f>IFERROR((VLOOKUP(B10,Inscritos!B:G,6,0)),"")</f>
        <v>Estoril Praia Credibom - A</v>
      </c>
      <c r="G10" s="14">
        <v>170</v>
      </c>
      <c r="H10" s="14" t="s">
        <v>392</v>
      </c>
    </row>
    <row r="11" spans="1:1012" ht="15.95" customHeight="1" x14ac:dyDescent="0.25">
      <c r="A11" s="11">
        <v>5</v>
      </c>
      <c r="B11" s="34">
        <v>1396</v>
      </c>
      <c r="C11" s="11">
        <f>IFERROR((VLOOKUP(B11,Inscritos!B:C,2,0)),"")</f>
        <v>106343</v>
      </c>
      <c r="D11" s="11" t="str">
        <f>IFERROR((VLOOKUP(B11,Inscritos!B:D,3,0)),"")</f>
        <v>1º Agrup.</v>
      </c>
      <c r="E11" s="12"/>
      <c r="F11" s="159" t="str">
        <f>IFERROR((VLOOKUP(B11,Inscritos!B:G,6,0)),"")</f>
        <v>Outsystems Olímpico de Oeiras - C</v>
      </c>
      <c r="G11" s="14">
        <v>160</v>
      </c>
      <c r="H11" s="14" t="s">
        <v>393</v>
      </c>
    </row>
    <row r="12" spans="1:1012" ht="15.95" customHeight="1" x14ac:dyDescent="0.25">
      <c r="A12" s="11">
        <v>6</v>
      </c>
      <c r="B12" s="34">
        <v>120</v>
      </c>
      <c r="C12" s="11">
        <f>IFERROR((VLOOKUP(B12,Inscritos!B:C,2,0)),"")</f>
        <v>106671</v>
      </c>
      <c r="D12" s="11" t="str">
        <f>IFERROR((VLOOKUP(B12,Inscritos!B:D,3,0)),"")</f>
        <v>1º Agrup.</v>
      </c>
      <c r="E12" s="12"/>
      <c r="F12" s="159" t="str">
        <f>IFERROR((VLOOKUP(B12,Inscritos!B:G,6,0)),"")</f>
        <v>SFRAA Triatlo - A</v>
      </c>
      <c r="G12" s="14">
        <v>150</v>
      </c>
      <c r="H12" s="14" t="s">
        <v>394</v>
      </c>
    </row>
    <row r="13" spans="1:1012" ht="15.95" customHeight="1" x14ac:dyDescent="0.25">
      <c r="A13" s="11">
        <v>7</v>
      </c>
      <c r="B13" s="34">
        <v>803</v>
      </c>
      <c r="C13" s="11">
        <f>IFERROR((VLOOKUP(B13,Inscritos!B:C,2,0)),"")</f>
        <v>107098</v>
      </c>
      <c r="D13" s="11" t="str">
        <f>IFERROR((VLOOKUP(B13,Inscritos!B:D,3,0)),"")</f>
        <v>1º Agrup.</v>
      </c>
      <c r="E13" s="12"/>
      <c r="F13" s="159" t="str">
        <f>IFERROR((VLOOKUP(B13,Inscritos!B:G,6,0)),"")</f>
        <v>Estoril Praia Credibom - B</v>
      </c>
      <c r="G13" s="14">
        <v>140</v>
      </c>
      <c r="H13" s="14" t="s">
        <v>395</v>
      </c>
    </row>
    <row r="14" spans="1:1012" ht="15.95" customHeight="1" x14ac:dyDescent="0.25">
      <c r="A14" s="11">
        <v>8</v>
      </c>
      <c r="B14" s="34">
        <v>258</v>
      </c>
      <c r="C14" s="11">
        <f>IFERROR((VLOOKUP(B14,Inscritos!B:C,2,0)),"")</f>
        <v>107579</v>
      </c>
      <c r="D14" s="11" t="str">
        <f>IFERROR((VLOOKUP(B14,Inscritos!B:D,3,0)),"")</f>
        <v>1º Agrup.</v>
      </c>
      <c r="E14" s="12"/>
      <c r="F14" s="159" t="str">
        <f>IFERROR((VLOOKUP(B14,Inscritos!B:G,6,0)),"")</f>
        <v>União Desportiva Batalha - B</v>
      </c>
      <c r="G14" s="14">
        <v>130</v>
      </c>
      <c r="H14" s="14" t="s">
        <v>396</v>
      </c>
    </row>
    <row r="15" spans="1:1012" ht="15.95" customHeight="1" x14ac:dyDescent="0.25">
      <c r="A15" s="11">
        <v>9</v>
      </c>
      <c r="B15" s="34">
        <v>240</v>
      </c>
      <c r="C15" s="11">
        <f>IFERROR((VLOOKUP(B15,Inscritos!B:C,2,0)),"")</f>
        <v>107564</v>
      </c>
      <c r="D15" s="11" t="str">
        <f>IFERROR((VLOOKUP(B15,Inscritos!B:D,3,0)),"")</f>
        <v>1º Agrup.</v>
      </c>
      <c r="E15" s="12"/>
      <c r="F15" s="159" t="str">
        <f>IFERROR((VLOOKUP(B15,Inscritos!B:G,6,0)),"")</f>
        <v>União Desportiva Batalha - A</v>
      </c>
      <c r="G15" s="14">
        <v>120</v>
      </c>
      <c r="H15" s="14" t="s">
        <v>397</v>
      </c>
    </row>
    <row r="16" spans="1:1012" ht="15.95" customHeight="1" x14ac:dyDescent="0.25">
      <c r="A16" s="11">
        <v>10</v>
      </c>
      <c r="B16" s="34">
        <v>890</v>
      </c>
      <c r="C16" s="11">
        <f>IFERROR((VLOOKUP(B16,Inscritos!B:C,2,0)),"")</f>
        <v>0</v>
      </c>
      <c r="D16" s="11" t="str">
        <f>IFERROR((VLOOKUP(B16,Inscritos!B:D,3,0)),"")</f>
        <v>1º Agrup.</v>
      </c>
      <c r="E16" s="12"/>
      <c r="F16" s="159" t="str">
        <f>IFERROR((VLOOKUP(B16,Inscritos!B:G,6,0)),"")</f>
        <v>Peniche Amigos Clube - A</v>
      </c>
      <c r="G16" s="14">
        <v>110</v>
      </c>
      <c r="H16" s="14" t="s">
        <v>398</v>
      </c>
    </row>
    <row r="17" spans="1:8" ht="15.95" customHeight="1" x14ac:dyDescent="0.25">
      <c r="A17" s="11">
        <v>11</v>
      </c>
      <c r="B17" s="34">
        <v>1405</v>
      </c>
      <c r="C17" s="11">
        <f>IFERROR((VLOOKUP(B17,Inscritos!B:C,2,0)),"")</f>
        <v>106401</v>
      </c>
      <c r="D17" s="11" t="str">
        <f>IFERROR((VLOOKUP(B17,Inscritos!B:D,3,0)),"")</f>
        <v>1º Agrup.</v>
      </c>
      <c r="E17" s="12"/>
      <c r="F17" s="159" t="str">
        <f>IFERROR((VLOOKUP(B17,Inscritos!B:G,6,0)),"")</f>
        <v>Outsystems Olímpico de Oeiras - D</v>
      </c>
      <c r="G17" s="14">
        <v>100</v>
      </c>
      <c r="H17" s="14" t="s">
        <v>399</v>
      </c>
    </row>
    <row r="18" spans="1:8" ht="15.95" customHeight="1" x14ac:dyDescent="0.25">
      <c r="A18" s="11">
        <v>12</v>
      </c>
      <c r="B18" s="34">
        <v>821</v>
      </c>
      <c r="C18" s="11">
        <f>IFERROR((VLOOKUP(B18,Inscritos!B:C,2,0)),"")</f>
        <v>107108</v>
      </c>
      <c r="D18" s="11" t="str">
        <f>IFERROR((VLOOKUP(B18,Inscritos!B:D,3,0)),"")</f>
        <v>1º Agrup.</v>
      </c>
      <c r="E18" s="12"/>
      <c r="F18" s="159" t="str">
        <f>IFERROR((VLOOKUP(B18,Inscritos!B:G,6,0)),"")</f>
        <v>Alhandra Sporting Club - B</v>
      </c>
      <c r="G18" s="14">
        <v>90</v>
      </c>
      <c r="H18" s="14" t="s">
        <v>400</v>
      </c>
    </row>
    <row r="19" spans="1:8" ht="15.95" customHeight="1" x14ac:dyDescent="0.25">
      <c r="A19" s="11">
        <v>13</v>
      </c>
      <c r="B19" s="34">
        <v>54</v>
      </c>
      <c r="C19" s="11">
        <f>IFERROR((VLOOKUP(B19,Inscritos!B:C,2,0)),"")</f>
        <v>106429</v>
      </c>
      <c r="D19" s="11" t="str">
        <f>IFERROR((VLOOKUP(B19,Inscritos!B:D,3,0)),"")</f>
        <v>1º Agrup.</v>
      </c>
      <c r="E19" s="12"/>
      <c r="F19" s="159" t="str">
        <f>IFERROR((VLOOKUP(B19,Inscritos!B:G,6,0)),"")</f>
        <v>Outsystems Olímpico de Oeiras - B</v>
      </c>
      <c r="G19" s="14">
        <v>80</v>
      </c>
      <c r="H19" s="14" t="s">
        <v>401</v>
      </c>
    </row>
    <row r="20" spans="1:8" ht="15.95" customHeight="1" x14ac:dyDescent="0.25">
      <c r="A20" s="11">
        <v>14</v>
      </c>
      <c r="B20" s="34">
        <v>1044</v>
      </c>
      <c r="C20" s="11">
        <f>IFERROR((VLOOKUP(B20,Inscritos!B:C,2,0)),"")</f>
        <v>104689</v>
      </c>
      <c r="D20" s="11" t="str">
        <f>IFERROR((VLOOKUP(B20,Inscritos!B:D,3,0)),"")</f>
        <v>1º Agrup.</v>
      </c>
      <c r="E20" s="12"/>
      <c r="F20" s="159" t="str">
        <f>IFERROR((VLOOKUP(B20,Inscritos!B:G,6,0)),"")</f>
        <v>Sport Lisboa e Benfica - B</v>
      </c>
      <c r="G20" s="14">
        <v>70</v>
      </c>
      <c r="H20" s="14" t="s">
        <v>402</v>
      </c>
    </row>
    <row r="21" spans="1:8" ht="15.95" customHeight="1" x14ac:dyDescent="0.25">
      <c r="A21" s="11">
        <v>15</v>
      </c>
      <c r="B21" s="34">
        <v>458</v>
      </c>
      <c r="C21" s="11">
        <f>IFERROR((VLOOKUP(B21,Inscritos!B:C,2,0)),"")</f>
        <v>105037</v>
      </c>
      <c r="D21" s="11" t="str">
        <f>IFERROR((VLOOKUP(B21,Inscritos!B:D,3,0)),"")</f>
        <v>1º Agrup.</v>
      </c>
      <c r="E21" s="12"/>
      <c r="F21" s="159" t="str">
        <f>IFERROR((VLOOKUP(B21,Inscritos!B:G,6,0)),"")</f>
        <v>SFRAA Triatlo - B</v>
      </c>
      <c r="G21" s="14">
        <v>60</v>
      </c>
      <c r="H21" s="14" t="s">
        <v>403</v>
      </c>
    </row>
    <row r="22" spans="1:8" ht="15.95" customHeight="1" x14ac:dyDescent="0.25">
      <c r="A22" s="11">
        <v>16</v>
      </c>
      <c r="B22" s="34">
        <v>311</v>
      </c>
      <c r="C22" s="11">
        <f>IFERROR((VLOOKUP(B22,Inscritos!B:C,2,0)),"")</f>
        <v>0</v>
      </c>
      <c r="D22" s="11" t="str">
        <f>IFERROR((VLOOKUP(B22,Inscritos!B:D,3,0)),"")</f>
        <v>1º Agrup.</v>
      </c>
      <c r="E22" s="12"/>
      <c r="F22" s="159" t="str">
        <f>IFERROR((VLOOKUP(B22,Inscritos!B:G,6,0)),"")</f>
        <v>Peniche Amigos Clube - B</v>
      </c>
      <c r="G22" s="14">
        <v>50</v>
      </c>
      <c r="H22" s="14" t="s">
        <v>404</v>
      </c>
    </row>
    <row r="23" spans="1:8" ht="15.95" customHeight="1" x14ac:dyDescent="0.25">
      <c r="A23" s="11">
        <v>17</v>
      </c>
      <c r="B23" s="34">
        <v>838</v>
      </c>
      <c r="C23" s="11">
        <f>IFERROR((VLOOKUP(B23,Inscritos!B:C,2,0)),"")</f>
        <v>107124</v>
      </c>
      <c r="D23" s="11" t="str">
        <f>IFERROR((VLOOKUP(B23,Inscritos!B:D,3,0)),"")</f>
        <v>1º Agrup.</v>
      </c>
      <c r="E23" s="12"/>
      <c r="F23" s="159" t="str">
        <f>IFERROR((VLOOKUP(B23,Inscritos!B:G,6,0)),"")</f>
        <v>Outsystems Olímpico de Oeiras - A</v>
      </c>
      <c r="G23" s="14">
        <v>40</v>
      </c>
      <c r="H23" s="14" t="s">
        <v>405</v>
      </c>
    </row>
    <row r="24" spans="1:8" ht="15.95" customHeight="1" x14ac:dyDescent="0.25">
      <c r="A24" s="11">
        <v>18</v>
      </c>
      <c r="B24" s="34">
        <v>129</v>
      </c>
      <c r="C24" s="11">
        <f>IFERROR((VLOOKUP(B24,Inscritos!B:C,2,0)),"")</f>
        <v>107495</v>
      </c>
      <c r="D24" s="11" t="str">
        <f>IFERROR((VLOOKUP(B24,Inscritos!B:D,3,0)),"")</f>
        <v>1º Agrup.</v>
      </c>
      <c r="E24" s="12"/>
      <c r="F24" s="159" t="str">
        <f>IFERROR((VLOOKUP(B24,Inscritos!B:G,6,0)),"")</f>
        <v>SFRAA Triatlo - C</v>
      </c>
      <c r="G24" s="14">
        <v>30</v>
      </c>
      <c r="H24" s="14" t="s">
        <v>406</v>
      </c>
    </row>
    <row r="25" spans="1:8" ht="15.95" customHeight="1" x14ac:dyDescent="0.25">
      <c r="A25" s="11">
        <v>19</v>
      </c>
      <c r="B25" s="34">
        <v>524</v>
      </c>
      <c r="C25" s="11">
        <f>IFERROR((VLOOKUP(B25,Inscritos!B:C,2,0)),"")</f>
        <v>106875</v>
      </c>
      <c r="D25" s="11" t="str">
        <f>IFERROR((VLOOKUP(B25,Inscritos!B:D,3,0)),"")</f>
        <v>1º Agrup.</v>
      </c>
      <c r="E25" s="12"/>
      <c r="F25" s="159" t="str">
        <f>IFERROR((VLOOKUP(B25,Inscritos!B:G,6,0)),"")</f>
        <v>Estoril Praia Credibom - D</v>
      </c>
      <c r="G25" s="14">
        <v>20</v>
      </c>
      <c r="H25" s="14" t="s">
        <v>407</v>
      </c>
    </row>
    <row r="26" spans="1:8" ht="15.95" customHeight="1" x14ac:dyDescent="0.25">
      <c r="A26" s="11">
        <v>20</v>
      </c>
      <c r="B26" s="34">
        <v>1322</v>
      </c>
      <c r="C26" s="11">
        <f>IFERROR((VLOOKUP(B26,Inscritos!B:C,2,0)),"")</f>
        <v>107352</v>
      </c>
      <c r="D26" s="11" t="str">
        <f>IFERROR((VLOOKUP(B26,Inscritos!B:D,3,0)),"")</f>
        <v>1º Agrup.</v>
      </c>
      <c r="E26" s="12"/>
      <c r="F26" s="159" t="str">
        <f>IFERROR((VLOOKUP(B26,Inscritos!B:G,6,0)),"")</f>
        <v>Sporting Clube de Portugal - A</v>
      </c>
      <c r="G26" s="14">
        <v>10</v>
      </c>
      <c r="H26" s="14" t="s">
        <v>408</v>
      </c>
    </row>
    <row r="27" spans="1:8" ht="15.95" customHeight="1" x14ac:dyDescent="0.25">
      <c r="A27" s="11">
        <v>21</v>
      </c>
      <c r="B27" s="34">
        <v>218</v>
      </c>
      <c r="C27" s="11">
        <f>IFERROR((VLOOKUP(B27,Inscritos!B:C,2,0)),"")</f>
        <v>107557</v>
      </c>
      <c r="D27" s="11" t="str">
        <f>IFERROR((VLOOKUP(B27,Inscritos!B:D,3,0)),"")</f>
        <v>1º Agrup.</v>
      </c>
      <c r="E27" s="12"/>
      <c r="F27" s="159" t="str">
        <f>IFERROR((VLOOKUP(B27,Inscritos!B:G,6,0)),"")</f>
        <v>Estoril Praia Credibom - C</v>
      </c>
      <c r="G27" s="14">
        <v>10</v>
      </c>
      <c r="H27" s="14" t="s">
        <v>409</v>
      </c>
    </row>
    <row r="28" spans="1:8" ht="15.95" customHeight="1" x14ac:dyDescent="0.25">
      <c r="A28" s="11">
        <v>22</v>
      </c>
      <c r="B28" s="34">
        <v>284</v>
      </c>
      <c r="C28" s="11">
        <f>IFERROR((VLOOKUP(B28,Inscritos!B:C,2,0)),"")</f>
        <v>107648</v>
      </c>
      <c r="D28" s="11" t="str">
        <f>IFERROR((VLOOKUP(B28,Inscritos!B:D,3,0)),"")</f>
        <v>1º Agrup.</v>
      </c>
      <c r="E28" s="12"/>
      <c r="F28" s="159" t="str">
        <f>IFERROR((VLOOKUP(B28,Inscritos!B:G,6,0)),"")</f>
        <v>Pimpões Triatlo - A</v>
      </c>
      <c r="G28" s="14">
        <v>10</v>
      </c>
      <c r="H28" s="14" t="s">
        <v>410</v>
      </c>
    </row>
    <row r="29" spans="1:8" ht="15.95" customHeight="1" x14ac:dyDescent="0.25">
      <c r="A29" s="11">
        <v>23</v>
      </c>
      <c r="B29" s="34">
        <v>880</v>
      </c>
      <c r="C29" s="11">
        <f>IFERROR((VLOOKUP(B29,Inscritos!B:C,2,0)),"")</f>
        <v>0</v>
      </c>
      <c r="D29" s="11" t="str">
        <f>IFERROR((VLOOKUP(B29,Inscritos!B:D,3,0)),"")</f>
        <v>1º Agrup.</v>
      </c>
      <c r="E29" s="12"/>
      <c r="F29" s="159" t="str">
        <f>IFERROR((VLOOKUP(B29,Inscritos!B:G,6,0)),"")</f>
        <v>Peniche Amigos Clube - D</v>
      </c>
      <c r="G29" s="14">
        <v>10</v>
      </c>
      <c r="H29" s="14" t="s">
        <v>411</v>
      </c>
    </row>
    <row r="30" spans="1:8" ht="15.95" customHeight="1" x14ac:dyDescent="0.25">
      <c r="A30" s="11">
        <v>24</v>
      </c>
      <c r="B30" s="34">
        <v>244</v>
      </c>
      <c r="C30" s="11">
        <f>IFERROR((VLOOKUP(B30,Inscritos!B:C,2,0)),"")</f>
        <v>107568</v>
      </c>
      <c r="D30" s="11" t="str">
        <f>IFERROR((VLOOKUP(B30,Inscritos!B:D,3,0)),"")</f>
        <v>1º Agrup.</v>
      </c>
      <c r="E30" s="12"/>
      <c r="F30" s="159" t="str">
        <f>IFERROR((VLOOKUP(B30,Inscritos!B:G,6,0)),"")</f>
        <v>Sport Lisboa e Benfica - D</v>
      </c>
      <c r="G30" s="14">
        <v>10</v>
      </c>
      <c r="H30" s="14" t="s">
        <v>412</v>
      </c>
    </row>
    <row r="31" spans="1:8" ht="15.95" customHeight="1" x14ac:dyDescent="0.25">
      <c r="A31" s="11">
        <v>25</v>
      </c>
      <c r="B31" s="34">
        <v>288</v>
      </c>
      <c r="C31" s="83">
        <v>106764</v>
      </c>
      <c r="D31" s="56" t="s">
        <v>244</v>
      </c>
      <c r="E31" s="78"/>
      <c r="F31" s="85" t="s">
        <v>100</v>
      </c>
      <c r="G31" s="3">
        <v>10</v>
      </c>
      <c r="H31" s="14" t="s">
        <v>413</v>
      </c>
    </row>
    <row r="32" spans="1:8" ht="15.95" customHeight="1" x14ac:dyDescent="0.25">
      <c r="A32" s="11">
        <v>26</v>
      </c>
      <c r="B32" s="34">
        <v>5499</v>
      </c>
      <c r="C32" s="83">
        <v>104164</v>
      </c>
      <c r="D32" s="56" t="s">
        <v>244</v>
      </c>
      <c r="E32" s="78"/>
      <c r="F32" s="59" t="s">
        <v>240</v>
      </c>
      <c r="G32" s="14">
        <v>10</v>
      </c>
      <c r="H32" s="14" t="s">
        <v>414</v>
      </c>
    </row>
    <row r="33" spans="1:8" ht="15.95" customHeight="1" x14ac:dyDescent="0.25">
      <c r="A33" s="11">
        <v>27</v>
      </c>
      <c r="B33" s="34">
        <v>5560</v>
      </c>
      <c r="C33" s="11"/>
      <c r="D33" s="56" t="s">
        <v>244</v>
      </c>
      <c r="E33" s="88"/>
      <c r="F33" s="78" t="s">
        <v>104</v>
      </c>
      <c r="G33" s="14">
        <v>10</v>
      </c>
      <c r="H33" s="14" t="s">
        <v>415</v>
      </c>
    </row>
    <row r="34" spans="1:8" ht="15.95" customHeight="1" x14ac:dyDescent="0.25">
      <c r="A34" s="11">
        <v>28</v>
      </c>
      <c r="B34" s="34">
        <v>162</v>
      </c>
      <c r="C34" s="83">
        <v>107535</v>
      </c>
      <c r="D34" s="56" t="s">
        <v>244</v>
      </c>
      <c r="E34" s="78"/>
      <c r="F34" s="85" t="s">
        <v>181</v>
      </c>
      <c r="G34" s="14">
        <v>10</v>
      </c>
      <c r="H34" s="14" t="s">
        <v>416</v>
      </c>
    </row>
    <row r="35" spans="1:8" ht="15.95" customHeight="1" x14ac:dyDescent="0.25">
      <c r="A35" s="11">
        <v>29</v>
      </c>
      <c r="B35" s="34">
        <v>5313</v>
      </c>
      <c r="C35" s="83">
        <v>105360</v>
      </c>
      <c r="D35" s="56" t="s">
        <v>244</v>
      </c>
      <c r="E35" s="78"/>
      <c r="F35" s="85" t="s">
        <v>182</v>
      </c>
      <c r="G35" s="14">
        <v>10</v>
      </c>
      <c r="H35" s="14" t="s">
        <v>417</v>
      </c>
    </row>
    <row r="36" spans="1:8" ht="15.95" customHeight="1" x14ac:dyDescent="0.25">
      <c r="A36" s="3"/>
      <c r="B36" s="155"/>
      <c r="C36" s="3"/>
      <c r="D36" s="3"/>
      <c r="G36" s="30"/>
    </row>
    <row r="37" spans="1:8" ht="15.95" customHeight="1" x14ac:dyDescent="0.25">
      <c r="A37" s="10" t="s">
        <v>133</v>
      </c>
      <c r="B37" s="10"/>
      <c r="C37" s="10"/>
      <c r="D37" s="10"/>
      <c r="E37" s="10"/>
      <c r="F37" s="10"/>
      <c r="G37" s="10"/>
    </row>
    <row r="38" spans="1:8" ht="15.95" customHeight="1" x14ac:dyDescent="0.25">
      <c r="A38" s="4" t="s">
        <v>5</v>
      </c>
      <c r="B38" s="7" t="s">
        <v>0</v>
      </c>
      <c r="C38" s="4" t="s">
        <v>1</v>
      </c>
      <c r="D38" s="4" t="s">
        <v>243</v>
      </c>
      <c r="E38" s="4" t="s">
        <v>2</v>
      </c>
      <c r="F38" s="158" t="s">
        <v>4</v>
      </c>
      <c r="G38" s="4" t="s">
        <v>6</v>
      </c>
      <c r="H38" s="4" t="s">
        <v>370</v>
      </c>
    </row>
    <row r="39" spans="1:8" ht="15.95" customHeight="1" x14ac:dyDescent="0.25">
      <c r="A39" s="2">
        <v>1</v>
      </c>
      <c r="B39" s="34">
        <v>237</v>
      </c>
      <c r="C39" s="11">
        <f>IFERROR((VLOOKUP(B39,Inscritos!B:C,2,0)),"")</f>
        <v>102622</v>
      </c>
      <c r="D39" s="11" t="str">
        <f>IFERROR((VLOOKUP(B39,Inscritos!B:D,3,0)),"")</f>
        <v>2º Agrup.</v>
      </c>
      <c r="E39" s="12"/>
      <c r="F39" s="159" t="str">
        <f>IFERROR((VLOOKUP(B39,Inscritos!B:G,6,0)),"")</f>
        <v>Alhandra Sporting Club - E</v>
      </c>
      <c r="G39" s="14">
        <v>210</v>
      </c>
      <c r="H39" s="14" t="s">
        <v>371</v>
      </c>
    </row>
    <row r="40" spans="1:8" ht="15.95" customHeight="1" x14ac:dyDescent="0.25">
      <c r="A40" s="2">
        <v>2</v>
      </c>
      <c r="B40" s="34">
        <v>907</v>
      </c>
      <c r="C40" s="11">
        <f>IFERROR((VLOOKUP(B40,Inscritos!B:C,2,0)),"")</f>
        <v>104678</v>
      </c>
      <c r="D40" s="11" t="str">
        <f>IFERROR((VLOOKUP(B40,Inscritos!B:D,3,0)),"")</f>
        <v>2º Agrup.</v>
      </c>
      <c r="E40" s="12"/>
      <c r="F40" s="159" t="str">
        <f>IFERROR((VLOOKUP(B40,Inscritos!B:G,6,0)),"")</f>
        <v>Alhandra Sporting Club - F</v>
      </c>
      <c r="G40" s="14">
        <v>190</v>
      </c>
      <c r="H40" s="14" t="s">
        <v>372</v>
      </c>
    </row>
    <row r="41" spans="1:8" ht="15.95" customHeight="1" x14ac:dyDescent="0.25">
      <c r="A41" s="2">
        <v>3</v>
      </c>
      <c r="B41" s="34">
        <v>1318</v>
      </c>
      <c r="C41" s="11">
        <f>IFERROR((VLOOKUP(B41,Inscritos!B:C,2,0)),"")</f>
        <v>105367</v>
      </c>
      <c r="D41" s="11" t="str">
        <f>IFERROR((VLOOKUP(B41,Inscritos!B:D,3,0)),"")</f>
        <v>2º Agrup.</v>
      </c>
      <c r="E41" s="12"/>
      <c r="F41" s="159" t="str">
        <f>IFERROR((VLOOKUP(B41,Inscritos!B:G,6,0)),"")</f>
        <v>GDR Manique de Cima - C</v>
      </c>
      <c r="G41" s="14">
        <v>180</v>
      </c>
      <c r="H41" s="14" t="s">
        <v>373</v>
      </c>
    </row>
    <row r="42" spans="1:8" ht="15.95" customHeight="1" x14ac:dyDescent="0.25">
      <c r="A42" s="2">
        <v>4</v>
      </c>
      <c r="B42" s="34">
        <v>119</v>
      </c>
      <c r="C42" s="11">
        <f>IFERROR((VLOOKUP(B42,Inscritos!B:C,2,0)),"")</f>
        <v>106670</v>
      </c>
      <c r="D42" s="11" t="str">
        <f>IFERROR((VLOOKUP(B42,Inscritos!B:D,3,0)),"")</f>
        <v>2º Agrup.</v>
      </c>
      <c r="E42" s="12"/>
      <c r="F42" s="159" t="str">
        <f>IFERROR((VLOOKUP(B42,Inscritos!B:G,6,0)),"")</f>
        <v>SFRAA Triatlo - D</v>
      </c>
      <c r="G42" s="14">
        <v>170</v>
      </c>
      <c r="H42" s="14" t="s">
        <v>374</v>
      </c>
    </row>
    <row r="43" spans="1:8" ht="15.95" customHeight="1" x14ac:dyDescent="0.25">
      <c r="A43" s="2">
        <v>5</v>
      </c>
      <c r="B43" s="34">
        <v>325</v>
      </c>
      <c r="C43" s="11">
        <f>IFERROR((VLOOKUP(B43,Inscritos!B:C,2,0)),"")</f>
        <v>103405</v>
      </c>
      <c r="D43" s="11" t="s">
        <v>245</v>
      </c>
      <c r="E43" s="12"/>
      <c r="F43" s="159" t="str">
        <f>IFERROR((VLOOKUP(B43,Inscritos!B:G,6,0)),"")</f>
        <v>Sport Lisboa e Benfica - G</v>
      </c>
      <c r="G43" s="14">
        <v>160</v>
      </c>
      <c r="H43" s="14" t="s">
        <v>375</v>
      </c>
    </row>
    <row r="44" spans="1:8" ht="15.95" customHeight="1" x14ac:dyDescent="0.25">
      <c r="A44" s="2">
        <v>6</v>
      </c>
      <c r="B44" s="34">
        <v>795</v>
      </c>
      <c r="C44" s="11">
        <f>IFERROR((VLOOKUP(B44,Inscritos!B:C,2,0)),"")</f>
        <v>104076</v>
      </c>
      <c r="D44" s="11" t="str">
        <f>IFERROR((VLOOKUP(B44,Inscritos!B:D,3,0)),"")</f>
        <v>2º Agrup.</v>
      </c>
      <c r="E44" s="12"/>
      <c r="F44" s="159" t="str">
        <f>IFERROR((VLOOKUP(B44,Inscritos!B:G,6,0)),"")</f>
        <v>Alhandra Sporting Club - G</v>
      </c>
      <c r="G44" s="14">
        <v>150</v>
      </c>
      <c r="H44" s="14" t="s">
        <v>376</v>
      </c>
    </row>
    <row r="45" spans="1:8" ht="15.95" customHeight="1" x14ac:dyDescent="0.25">
      <c r="A45" s="2">
        <v>7</v>
      </c>
      <c r="B45" s="34">
        <v>242</v>
      </c>
      <c r="C45" s="11">
        <f>IFERROR((VLOOKUP(B45,Inscritos!B:C,2,0)),"")</f>
        <v>107566</v>
      </c>
      <c r="D45" s="11" t="str">
        <f>IFERROR((VLOOKUP(B45,Inscritos!B:D,3,0)),"")</f>
        <v>2º Agrup.</v>
      </c>
      <c r="E45" s="12"/>
      <c r="F45" s="159" t="str">
        <f>IFERROR((VLOOKUP(B45,Inscritos!B:G,6,0)),"")</f>
        <v>Sporting Clube de Portugal - C</v>
      </c>
      <c r="G45" s="14">
        <v>140</v>
      </c>
      <c r="H45" s="14" t="s">
        <v>377</v>
      </c>
    </row>
    <row r="46" spans="1:8" ht="15.95" customHeight="1" x14ac:dyDescent="0.25">
      <c r="A46" s="2">
        <v>8</v>
      </c>
      <c r="B46" s="34">
        <v>620</v>
      </c>
      <c r="C46" s="11">
        <f>IFERROR((VLOOKUP(B46,Inscritos!B:C,2,0)),"")</f>
        <v>104486</v>
      </c>
      <c r="D46" s="11" t="str">
        <f>IFERROR((VLOOKUP(B46,Inscritos!B:D,3,0)),"")</f>
        <v>2º Agrup.</v>
      </c>
      <c r="E46" s="12"/>
      <c r="F46" s="159" t="str">
        <f>IFERROR((VLOOKUP(B46,Inscritos!B:G,6,0)),"")</f>
        <v>Sport Lisboa e Benfica - F</v>
      </c>
      <c r="G46" s="14">
        <v>130</v>
      </c>
      <c r="H46" s="14" t="s">
        <v>378</v>
      </c>
    </row>
    <row r="47" spans="1:8" ht="15.95" customHeight="1" x14ac:dyDescent="0.25">
      <c r="A47" s="2">
        <v>9</v>
      </c>
      <c r="B47" s="34">
        <v>737</v>
      </c>
      <c r="C47" s="11">
        <f>IFERROR((VLOOKUP(B47,Inscritos!B:C,2,0)),"")</f>
        <v>107057</v>
      </c>
      <c r="D47" s="11" t="str">
        <f>IFERROR((VLOOKUP(B47,Inscritos!B:D,3,0)),"")</f>
        <v>2º Agrup.</v>
      </c>
      <c r="E47" s="12"/>
      <c r="F47" s="159" t="str">
        <f>IFERROR((VLOOKUP(B47,Inscritos!B:G,6,0)),"")</f>
        <v>Estoril Praia Credibom - E</v>
      </c>
      <c r="G47" s="14">
        <v>120</v>
      </c>
      <c r="H47" s="14" t="s">
        <v>379</v>
      </c>
    </row>
    <row r="48" spans="1:8" ht="15.95" customHeight="1" x14ac:dyDescent="0.25">
      <c r="A48" s="2">
        <v>10</v>
      </c>
      <c r="B48" s="34">
        <v>1230</v>
      </c>
      <c r="C48" s="11">
        <f>IFERROR((VLOOKUP(B48,Inscritos!B:C,2,0)),"")</f>
        <v>106105</v>
      </c>
      <c r="D48" s="11" t="str">
        <f>IFERROR((VLOOKUP(B48,Inscritos!B:D,3,0)),"")</f>
        <v>2º Agrup.</v>
      </c>
      <c r="E48" s="12"/>
      <c r="F48" s="159" t="str">
        <f>IFERROR((VLOOKUP(B48,Inscritos!B:G,6,0)),"")</f>
        <v>GDR Manique de Cima - B</v>
      </c>
      <c r="G48" s="14">
        <v>110</v>
      </c>
      <c r="H48" s="14" t="s">
        <v>380</v>
      </c>
    </row>
    <row r="49" spans="1:8" ht="15.95" customHeight="1" x14ac:dyDescent="0.25">
      <c r="A49" s="2">
        <v>11</v>
      </c>
      <c r="B49" s="34">
        <v>643</v>
      </c>
      <c r="C49" s="11">
        <f>IFERROR((VLOOKUP(B49,Inscritos!B:C,2,0)),"")</f>
        <v>0</v>
      </c>
      <c r="D49" s="11" t="str">
        <f>IFERROR((VLOOKUP(B49,Inscritos!B:D,3,0)),"")</f>
        <v>2º Agrup.</v>
      </c>
      <c r="E49" s="12"/>
      <c r="F49" s="159" t="str">
        <f>IFERROR((VLOOKUP(B49,Inscritos!B:G,6,0)),"")</f>
        <v>Peniche Amigos Clube - E</v>
      </c>
      <c r="G49" s="14">
        <v>100</v>
      </c>
      <c r="H49" s="14" t="s">
        <v>381</v>
      </c>
    </row>
    <row r="50" spans="1:8" ht="15.95" customHeight="1" x14ac:dyDescent="0.25">
      <c r="A50" s="2">
        <v>12</v>
      </c>
      <c r="B50" s="34">
        <v>1048</v>
      </c>
      <c r="C50" s="11">
        <f>IFERROR((VLOOKUP(B50,Inscritos!B:C,2,0)),"")</f>
        <v>105736</v>
      </c>
      <c r="D50" s="11" t="str">
        <f>IFERROR((VLOOKUP(B50,Inscritos!B:D,3,0)),"")</f>
        <v>2º Agrup.</v>
      </c>
      <c r="E50" s="12"/>
      <c r="F50" s="159" t="str">
        <f>IFERROR((VLOOKUP(B50,Inscritos!B:G,6,0)),"")</f>
        <v>Sport Lisboa e Benfica - E</v>
      </c>
      <c r="G50" s="14">
        <v>90</v>
      </c>
      <c r="H50" s="14" t="s">
        <v>382</v>
      </c>
    </row>
    <row r="51" spans="1:8" ht="15.95" customHeight="1" x14ac:dyDescent="0.25">
      <c r="A51" s="2">
        <v>13</v>
      </c>
      <c r="B51" s="34">
        <v>625</v>
      </c>
      <c r="C51" s="11">
        <f>IFERROR((VLOOKUP(B51,Inscritos!B:C,2,0)),"")</f>
        <v>104490</v>
      </c>
      <c r="D51" s="11" t="str">
        <f>IFERROR((VLOOKUP(B51,Inscritos!B:D,3,0)),"")</f>
        <v>2º Agrup.</v>
      </c>
      <c r="E51" s="12"/>
      <c r="F51" s="159" t="str">
        <f>IFERROR((VLOOKUP(B51,Inscritos!B:G,6,0)),"")</f>
        <v>Clube de Natação da Amadora - B</v>
      </c>
      <c r="G51" s="14">
        <v>80</v>
      </c>
      <c r="H51" s="14" t="s">
        <v>383</v>
      </c>
    </row>
    <row r="52" spans="1:8" ht="15.95" customHeight="1" x14ac:dyDescent="0.25">
      <c r="A52" s="2">
        <v>14</v>
      </c>
      <c r="B52" s="34">
        <v>270</v>
      </c>
      <c r="C52" s="11">
        <f>IFERROR((VLOOKUP(B52,Inscritos!B:C,2,0)),"")</f>
        <v>104990</v>
      </c>
      <c r="D52" s="11" t="str">
        <f>IFERROR((VLOOKUP(B52,Inscritos!B:D,3,0)),"")</f>
        <v>2º Agrup.</v>
      </c>
      <c r="E52" s="12"/>
      <c r="F52" s="159" t="str">
        <f>IFERROR((VLOOKUP(B52,Inscritos!B:G,6,0)),"")</f>
        <v>Outsystems Olímpico de Oeiras - F</v>
      </c>
      <c r="G52" s="14">
        <v>70</v>
      </c>
      <c r="H52" s="14" t="s">
        <v>384</v>
      </c>
    </row>
    <row r="53" spans="1:8" ht="15.95" customHeight="1" x14ac:dyDescent="0.25">
      <c r="A53" s="2">
        <v>15</v>
      </c>
      <c r="B53" s="34">
        <v>789</v>
      </c>
      <c r="C53" s="11">
        <f>IFERROR((VLOOKUP(B53,Inscritos!B:C,2,0)),"")</f>
        <v>107103</v>
      </c>
      <c r="D53" s="11" t="str">
        <f>IFERROR((VLOOKUP(B53,Inscritos!B:D,3,0)),"")</f>
        <v>2º Agrup.</v>
      </c>
      <c r="E53" s="12"/>
      <c r="F53" s="159" t="str">
        <f>IFERROR((VLOOKUP(B53,Inscritos!B:G,6,0)),"")</f>
        <v>Alhandra Sporting Club - H</v>
      </c>
      <c r="G53" s="14">
        <v>71</v>
      </c>
      <c r="H53" s="14" t="s">
        <v>385</v>
      </c>
    </row>
    <row r="54" spans="1:8" ht="15.95" customHeight="1" x14ac:dyDescent="0.25">
      <c r="A54" s="2">
        <v>16</v>
      </c>
      <c r="B54" s="34">
        <v>127</v>
      </c>
      <c r="C54" s="11">
        <f>IFERROR((VLOOKUP(B54,Inscritos!B:C,2,0)),"")</f>
        <v>107491</v>
      </c>
      <c r="D54" s="11" t="str">
        <f>IFERROR((VLOOKUP(B54,Inscritos!B:D,3,0)),"")</f>
        <v>2º Agrup.</v>
      </c>
      <c r="E54" s="12"/>
      <c r="F54" s="159" t="str">
        <f>IFERROR((VLOOKUP(B54,Inscritos!B:G,6,0)),"")</f>
        <v>Outsystems Olímpico de Oeiras - E</v>
      </c>
      <c r="G54" s="14">
        <v>72</v>
      </c>
      <c r="H54" s="14" t="s">
        <v>386</v>
      </c>
    </row>
    <row r="55" spans="1:8" ht="15.95" customHeight="1" x14ac:dyDescent="0.25">
      <c r="A55" s="2">
        <v>17</v>
      </c>
      <c r="B55" s="34">
        <v>228</v>
      </c>
      <c r="C55" s="11">
        <v>107336</v>
      </c>
      <c r="D55" s="11" t="s">
        <v>245</v>
      </c>
      <c r="E55" s="12"/>
      <c r="F55" s="159" t="s">
        <v>109</v>
      </c>
      <c r="G55" s="14">
        <v>73</v>
      </c>
      <c r="H55" s="14" t="s">
        <v>387</v>
      </c>
    </row>
    <row r="56" spans="1:8" ht="15.95" customHeight="1" x14ac:dyDescent="0.25">
      <c r="A56" s="2">
        <v>18</v>
      </c>
      <c r="B56" s="34">
        <v>5404</v>
      </c>
      <c r="C56" s="11">
        <f>IFERROR((VLOOKUP(B56,Inscritos!B:C,2,0)),"")</f>
        <v>0</v>
      </c>
      <c r="D56" s="11" t="str">
        <f>IFERROR((VLOOKUP(B56,Inscritos!B:D,3,0)),"")</f>
        <v>2º Agrup.</v>
      </c>
      <c r="E56" s="12"/>
      <c r="F56" s="159" t="str">
        <f>IFERROR((VLOOKUP(B56,Inscritos!B:G,6,0)),"")</f>
        <v>União Desportiva Batalha - D</v>
      </c>
      <c r="G56" s="14">
        <v>74</v>
      </c>
      <c r="H56" s="14" t="s">
        <v>388</v>
      </c>
    </row>
    <row r="57" spans="1:8" ht="15.95" customHeight="1" x14ac:dyDescent="0.25">
      <c r="A57" s="3"/>
      <c r="C57" s="3"/>
      <c r="D57" s="3"/>
      <c r="G57" s="30"/>
    </row>
    <row r="58" spans="1:8" ht="15.95" customHeight="1" x14ac:dyDescent="0.25">
      <c r="A58" s="3"/>
      <c r="C58" s="3"/>
      <c r="D58" s="3"/>
      <c r="G58" s="30"/>
    </row>
    <row r="59" spans="1:8" ht="15.95" customHeight="1" x14ac:dyDescent="0.25">
      <c r="A59" s="10" t="s">
        <v>134</v>
      </c>
      <c r="B59" s="10"/>
      <c r="C59" s="10"/>
      <c r="D59" s="10"/>
      <c r="E59" s="10"/>
      <c r="F59" s="10"/>
      <c r="G59" s="30"/>
    </row>
    <row r="60" spans="1:8" ht="15.95" customHeight="1" x14ac:dyDescent="0.25">
      <c r="A60" s="4" t="s">
        <v>5</v>
      </c>
      <c r="B60" s="7" t="s">
        <v>0</v>
      </c>
      <c r="C60" s="4" t="s">
        <v>1</v>
      </c>
      <c r="D60" s="4" t="s">
        <v>243</v>
      </c>
      <c r="E60" s="4" t="s">
        <v>2</v>
      </c>
      <c r="F60" s="161" t="s">
        <v>4</v>
      </c>
      <c r="G60" s="33" t="s">
        <v>6</v>
      </c>
      <c r="H60" s="4" t="s">
        <v>370</v>
      </c>
    </row>
    <row r="61" spans="1:8" ht="15.95" customHeight="1" x14ac:dyDescent="0.25">
      <c r="A61" s="2">
        <v>1</v>
      </c>
      <c r="B61" s="43">
        <v>1778</v>
      </c>
      <c r="C61" s="11">
        <f>IFERROR((VLOOKUP(B61,Inscritos!B:C,2,0)),"")</f>
        <v>105354</v>
      </c>
      <c r="D61" s="11" t="str">
        <f>IFERROR((VLOOKUP(B61,Inscritos!B:D,3,0)),"")</f>
        <v>3º Agrup.</v>
      </c>
      <c r="E61" s="12"/>
      <c r="F61" s="159" t="str">
        <f>IFERROR((VLOOKUP(B61,Inscritos!B:G,6,0)),"")</f>
        <v>Sport Lisboa e Benfica - J</v>
      </c>
      <c r="G61" s="14">
        <v>210</v>
      </c>
      <c r="H61" s="14" t="s">
        <v>418</v>
      </c>
    </row>
    <row r="62" spans="1:8" ht="15.95" customHeight="1" x14ac:dyDescent="0.25">
      <c r="A62" s="2">
        <v>2</v>
      </c>
      <c r="B62" s="42">
        <v>807</v>
      </c>
      <c r="C62" s="11">
        <f>IFERROR((VLOOKUP(B62,Inscritos!B:C,2,0)),"")</f>
        <v>102957</v>
      </c>
      <c r="D62" s="11" t="str">
        <f>IFERROR((VLOOKUP(B62,Inscritos!B:D,3,0)),"")</f>
        <v>3º Agrup.</v>
      </c>
      <c r="E62" s="12"/>
      <c r="F62" s="159" t="str">
        <f>IFERROR((VLOOKUP(B62,Inscritos!B:G,6,0)),"")</f>
        <v>Outsystems Olímpico de Oeiras - H</v>
      </c>
      <c r="G62" s="14">
        <v>190</v>
      </c>
      <c r="H62" s="14" t="s">
        <v>419</v>
      </c>
    </row>
    <row r="63" spans="1:8" ht="15.95" customHeight="1" x14ac:dyDescent="0.25">
      <c r="A63" s="2">
        <v>3</v>
      </c>
      <c r="B63" s="42">
        <v>1847</v>
      </c>
      <c r="C63" s="11">
        <f>IFERROR((VLOOKUP(B63,Inscritos!B:C,2,0)),"")</f>
        <v>106832</v>
      </c>
      <c r="D63" s="11" t="str">
        <f>IFERROR((VLOOKUP(B63,Inscritos!B:D,3,0)),"")</f>
        <v>3º Agrup.</v>
      </c>
      <c r="E63" s="12"/>
      <c r="F63" s="159" t="str">
        <f>IFERROR((VLOOKUP(B63,Inscritos!B:G,6,0)),"")</f>
        <v>Pimpões Triatlo - B</v>
      </c>
      <c r="G63" s="14">
        <v>180</v>
      </c>
      <c r="H63" s="14" t="s">
        <v>420</v>
      </c>
    </row>
    <row r="64" spans="1:8" ht="15.95" customHeight="1" x14ac:dyDescent="0.25">
      <c r="A64" s="2">
        <v>4</v>
      </c>
      <c r="B64" s="43">
        <v>666</v>
      </c>
      <c r="C64" s="11">
        <f>IFERROR((VLOOKUP(B64,Inscritos!B:C,2,0)),"")</f>
        <v>106979</v>
      </c>
      <c r="D64" s="11" t="str">
        <f>IFERROR((VLOOKUP(B64,Inscritos!B:D,3,0)),"")</f>
        <v>3º Agrup.</v>
      </c>
      <c r="E64" s="12"/>
      <c r="F64" s="159" t="str">
        <f>IFERROR((VLOOKUP(B64,Inscritos!B:G,6,0)),"")</f>
        <v>Outsystems Olímpico de Oeiras - I</v>
      </c>
      <c r="G64" s="14">
        <v>170</v>
      </c>
      <c r="H64" s="14" t="s">
        <v>421</v>
      </c>
    </row>
    <row r="65" spans="1:8" ht="15.95" customHeight="1" x14ac:dyDescent="0.25">
      <c r="A65" s="2">
        <v>5</v>
      </c>
      <c r="B65" s="43">
        <v>609</v>
      </c>
      <c r="C65" s="11">
        <f>IFERROR((VLOOKUP(B65,Inscritos!B:C,2,0)),"")</f>
        <v>104484</v>
      </c>
      <c r="D65" s="11" t="str">
        <f>IFERROR((VLOOKUP(B65,Inscritos!B:D,3,0)),"")</f>
        <v>3º Agrup.</v>
      </c>
      <c r="E65" s="12"/>
      <c r="F65" s="159" t="str">
        <f>IFERROR((VLOOKUP(B65,Inscritos!B:G,6,0)),"")</f>
        <v>Sport Lisboa e Benfica - I</v>
      </c>
      <c r="G65" s="14">
        <v>160</v>
      </c>
      <c r="H65" s="14" t="s">
        <v>422</v>
      </c>
    </row>
    <row r="66" spans="1:8" ht="15.95" customHeight="1" x14ac:dyDescent="0.25">
      <c r="A66" s="2">
        <v>6</v>
      </c>
      <c r="B66" s="43">
        <v>449</v>
      </c>
      <c r="C66" s="11">
        <f>IFERROR((VLOOKUP(B66,Inscritos!B:C,2,0)),"")</f>
        <v>105036</v>
      </c>
      <c r="D66" s="11" t="str">
        <f>IFERROR((VLOOKUP(B66,Inscritos!B:D,3,0)),"")</f>
        <v>3º Agrup.</v>
      </c>
      <c r="E66" s="12"/>
      <c r="F66" s="159" t="str">
        <f>IFERROR((VLOOKUP(B66,Inscritos!B:G,6,0)),"")</f>
        <v>SFRAA Triatlo - E</v>
      </c>
      <c r="G66" s="14">
        <v>150</v>
      </c>
      <c r="H66" s="14" t="s">
        <v>423</v>
      </c>
    </row>
    <row r="67" spans="1:8" ht="15.95" customHeight="1" x14ac:dyDescent="0.25">
      <c r="A67" s="2">
        <v>7</v>
      </c>
      <c r="B67" s="34">
        <v>438</v>
      </c>
      <c r="C67" s="11">
        <f>IFERROR((VLOOKUP(B67,Inscritos!B:C,2,0)),"")</f>
        <v>103803</v>
      </c>
      <c r="D67" s="11" t="str">
        <f>IFERROR((VLOOKUP(B67,Inscritos!B:D,3,0)),"")</f>
        <v>3º Agrup.</v>
      </c>
      <c r="E67" s="12"/>
      <c r="F67" s="159" t="str">
        <f>IFERROR((VLOOKUP(B67,Inscritos!B:G,6,0)),"")</f>
        <v>Sport Lisboa e Benfica - K</v>
      </c>
      <c r="G67" s="14">
        <v>140</v>
      </c>
      <c r="H67" s="14" t="s">
        <v>424</v>
      </c>
    </row>
    <row r="68" spans="1:8" ht="15.95" customHeight="1" x14ac:dyDescent="0.25">
      <c r="A68" s="2">
        <v>8</v>
      </c>
      <c r="B68" s="34">
        <v>316</v>
      </c>
      <c r="C68" s="11">
        <f>IFERROR((VLOOKUP(B68,Inscritos!B:C,2,0)),"")</f>
        <v>102030</v>
      </c>
      <c r="D68" s="11" t="str">
        <f>IFERROR((VLOOKUP(B68,Inscritos!B:D,3,0)),"")</f>
        <v>3º Agrup.</v>
      </c>
      <c r="E68" s="12"/>
      <c r="F68" s="159" t="str">
        <f>IFERROR((VLOOKUP(B68,Inscritos!B:G,6,0)),"")</f>
        <v>Sporting Clube de Portugal - F</v>
      </c>
      <c r="G68" s="14">
        <v>130</v>
      </c>
      <c r="H68" s="14" t="s">
        <v>425</v>
      </c>
    </row>
    <row r="69" spans="1:8" ht="15.95" customHeight="1" x14ac:dyDescent="0.25">
      <c r="A69" s="2">
        <v>9</v>
      </c>
      <c r="B69" s="34">
        <v>1884</v>
      </c>
      <c r="C69" s="11">
        <f>IFERROR((VLOOKUP(B69,Inscritos!B:C,2,0)),"")</f>
        <v>103092</v>
      </c>
      <c r="D69" s="11" t="str">
        <f>IFERROR((VLOOKUP(B69,Inscritos!B:D,3,0)),"")</f>
        <v>3º Agrup.</v>
      </c>
      <c r="E69" s="12"/>
      <c r="F69" s="159" t="str">
        <f>IFERROR((VLOOKUP(B69,Inscritos!B:G,6,0)),"")</f>
        <v>Clube de Natação da Amadora - C</v>
      </c>
      <c r="G69" s="14">
        <v>120</v>
      </c>
      <c r="H69" s="14" t="s">
        <v>426</v>
      </c>
    </row>
    <row r="70" spans="1:8" ht="15.95" customHeight="1" x14ac:dyDescent="0.25">
      <c r="A70" s="2">
        <v>10</v>
      </c>
      <c r="B70" s="34">
        <v>439</v>
      </c>
      <c r="C70" s="11">
        <f>IFERROR((VLOOKUP(B70,Inscritos!B:C,2,0)),"")</f>
        <v>101253</v>
      </c>
      <c r="D70" s="11" t="str">
        <f>IFERROR((VLOOKUP(B70,Inscritos!B:D,3,0)),"")</f>
        <v>3º Agrup.</v>
      </c>
      <c r="E70" s="12"/>
      <c r="F70" s="159" t="str">
        <f>IFERROR((VLOOKUP(B70,Inscritos!B:G,6,0)),"")</f>
        <v>Sporting Clube de Portugal - H</v>
      </c>
      <c r="G70" s="14">
        <v>110</v>
      </c>
      <c r="H70" s="14" t="s">
        <v>427</v>
      </c>
    </row>
    <row r="71" spans="1:8" ht="15.95" customHeight="1" x14ac:dyDescent="0.25">
      <c r="A71" s="2">
        <v>11</v>
      </c>
      <c r="B71" s="34">
        <v>428</v>
      </c>
      <c r="C71" s="11">
        <f>IFERROR((VLOOKUP(B71,Inscritos!B:C,2,0)),"")</f>
        <v>105031</v>
      </c>
      <c r="D71" s="11" t="str">
        <f>IFERROR((VLOOKUP(B71,Inscritos!B:D,3,0)),"")</f>
        <v>3º Agrup.</v>
      </c>
      <c r="E71" s="12"/>
      <c r="F71" s="159" t="str">
        <f>IFERROR((VLOOKUP(B71,Inscritos!B:G,6,0)),"")</f>
        <v>Sporting Clube de Portugal - G</v>
      </c>
      <c r="G71" s="14">
        <v>100</v>
      </c>
      <c r="H71" s="14" t="s">
        <v>428</v>
      </c>
    </row>
    <row r="72" spans="1:8" ht="15.95" customHeight="1" x14ac:dyDescent="0.25">
      <c r="A72" s="2">
        <v>12</v>
      </c>
      <c r="B72" s="34">
        <v>332</v>
      </c>
      <c r="C72" s="11">
        <f>IFERROR((VLOOKUP(B72,Inscritos!B:C,2,0)),"")</f>
        <v>104883</v>
      </c>
      <c r="D72" s="11" t="str">
        <f>IFERROR((VLOOKUP(B72,Inscritos!B:D,3,0)),"")</f>
        <v>3º Agrup.</v>
      </c>
      <c r="E72" s="12"/>
      <c r="F72" s="159" t="str">
        <f>IFERROR((VLOOKUP(B72,Inscritos!B:G,6,0)),"")</f>
        <v>Sporting Clube de Portugal - E</v>
      </c>
      <c r="G72" s="14">
        <v>90</v>
      </c>
      <c r="H72" s="14" t="s">
        <v>429</v>
      </c>
    </row>
    <row r="73" spans="1:8" ht="15.95" customHeight="1" x14ac:dyDescent="0.25">
      <c r="A73" s="2">
        <v>13</v>
      </c>
      <c r="B73" s="34">
        <v>1851</v>
      </c>
      <c r="C73" s="11">
        <f>IFERROR((VLOOKUP(B73,Inscritos!B:C,2,0)),"")</f>
        <v>102075</v>
      </c>
      <c r="D73" s="11" t="str">
        <f>IFERROR((VLOOKUP(B73,Inscritos!B:D,3,0)),"")</f>
        <v>3º Agrup.</v>
      </c>
      <c r="E73" s="12"/>
      <c r="F73" s="159" t="str">
        <f>IFERROR((VLOOKUP(B73,Inscritos!B:G,6,0)),"")</f>
        <v>GDR Manique de Cima - E</v>
      </c>
      <c r="G73" s="14">
        <v>80</v>
      </c>
      <c r="H73" s="14" t="s">
        <v>430</v>
      </c>
    </row>
    <row r="74" spans="1:8" s="5" customFormat="1" ht="15.95" customHeight="1" x14ac:dyDescent="0.25">
      <c r="A74" s="2">
        <v>14</v>
      </c>
      <c r="B74" s="34">
        <v>1029</v>
      </c>
      <c r="C74" s="11">
        <f>IFERROR((VLOOKUP(B74,Inscritos!B:C,2,0)),"")</f>
        <v>105581</v>
      </c>
      <c r="D74" s="11" t="str">
        <f>IFERROR((VLOOKUP(B74,Inscritos!B:D,3,0)),"")</f>
        <v>3º Agrup.</v>
      </c>
      <c r="E74" s="12"/>
      <c r="F74" s="159" t="str">
        <f>IFERROR((VLOOKUP(B74,Inscritos!B:G,6,0)),"")</f>
        <v>Outsystems Olímpico de Oeiras - K</v>
      </c>
      <c r="G74" s="14">
        <v>70</v>
      </c>
      <c r="H74" s="14" t="s">
        <v>431</v>
      </c>
    </row>
    <row r="75" spans="1:8" ht="15.95" customHeight="1" x14ac:dyDescent="0.25">
      <c r="A75" s="2">
        <v>15</v>
      </c>
      <c r="B75" s="34">
        <v>1854</v>
      </c>
      <c r="C75" s="11">
        <f>IFERROR((VLOOKUP(B75,Inscritos!B:C,2,0)),"")</f>
        <v>102210</v>
      </c>
      <c r="D75" s="11" t="str">
        <f>IFERROR((VLOOKUP(B75,Inscritos!B:D,3,0)),"")</f>
        <v>3º Agrup.</v>
      </c>
      <c r="E75" s="12"/>
      <c r="F75" s="159" t="str">
        <f>IFERROR((VLOOKUP(B75,Inscritos!B:G,6,0)),"")</f>
        <v>Sport Lisboa e Benfica - H</v>
      </c>
      <c r="G75" s="14">
        <v>60</v>
      </c>
      <c r="H75" s="14" t="s">
        <v>432</v>
      </c>
    </row>
    <row r="76" spans="1:8" ht="15.95" customHeight="1" x14ac:dyDescent="0.25">
      <c r="A76" s="2">
        <v>16</v>
      </c>
      <c r="B76" s="34">
        <v>1869</v>
      </c>
      <c r="C76" s="11">
        <f>IFERROR((VLOOKUP(B76,Inscritos!B:C,2,0)),"")</f>
        <v>105702</v>
      </c>
      <c r="D76" s="11" t="s">
        <v>246</v>
      </c>
      <c r="E76" s="12"/>
      <c r="F76" s="159" t="str">
        <f>IFERROR((VLOOKUP(B76,Inscritos!B:G,6,0)),"")</f>
        <v>SFRAA Triatlo - F</v>
      </c>
      <c r="G76" s="14">
        <v>50</v>
      </c>
      <c r="H76" s="14" t="s">
        <v>433</v>
      </c>
    </row>
    <row r="77" spans="1:8" ht="15.95" customHeight="1" x14ac:dyDescent="0.25">
      <c r="A77" s="2">
        <v>17</v>
      </c>
      <c r="B77" s="34">
        <v>1046</v>
      </c>
      <c r="C77" s="11">
        <f>IFERROR((VLOOKUP(B77,Inscritos!B:C,2,0)),"")</f>
        <v>105735</v>
      </c>
      <c r="D77" s="11" t="str">
        <f>IFERROR((VLOOKUP(B77,Inscritos!B:D,3,0)),"")</f>
        <v>3º Agrup.</v>
      </c>
      <c r="E77" s="12"/>
      <c r="F77" s="159" t="str">
        <f>IFERROR((VLOOKUP(B77,Inscritos!B:G,6,0)),"")</f>
        <v>Sport Lisboa e Benfica - L</v>
      </c>
      <c r="G77" s="14">
        <v>40</v>
      </c>
      <c r="H77" s="14" t="s">
        <v>434</v>
      </c>
    </row>
    <row r="78" spans="1:8" ht="15.95" customHeight="1" x14ac:dyDescent="0.25">
      <c r="A78" s="2">
        <v>18</v>
      </c>
      <c r="B78" s="34">
        <v>1411</v>
      </c>
      <c r="C78" s="11">
        <f>IFERROR((VLOOKUP(B78,Inscritos!B:C,2,0)),"")</f>
        <v>106410</v>
      </c>
      <c r="D78" s="11" t="str">
        <f>IFERROR((VLOOKUP(B78,Inscritos!B:D,3,0)),"")</f>
        <v>3º Agrup.</v>
      </c>
      <c r="E78" s="12"/>
      <c r="F78" s="159" t="str">
        <f>IFERROR((VLOOKUP(B78,Inscritos!B:G,6,0)),"")</f>
        <v>Pimpões Triatlo - D</v>
      </c>
      <c r="G78" s="14">
        <v>30</v>
      </c>
      <c r="H78" s="14" t="s">
        <v>435</v>
      </c>
    </row>
    <row r="79" spans="1:8" ht="15.95" customHeight="1" x14ac:dyDescent="0.25">
      <c r="A79" s="2">
        <v>19</v>
      </c>
      <c r="B79" s="34">
        <v>1810</v>
      </c>
      <c r="C79" s="11">
        <f>IFERROR((VLOOKUP(B79,Inscritos!B:C,2,0)),"")</f>
        <v>106994</v>
      </c>
      <c r="D79" s="11" t="str">
        <f>IFERROR((VLOOKUP(B79,Inscritos!B:D,3,0)),"")</f>
        <v>3º Agrup.</v>
      </c>
      <c r="E79" s="12"/>
      <c r="F79" s="159" t="str">
        <f>IFERROR((VLOOKUP(B79,Inscritos!B:G,6,0)),"")</f>
        <v>Pimpões Triatlo - C</v>
      </c>
      <c r="G79" s="14">
        <v>20</v>
      </c>
      <c r="H79" s="14" t="s">
        <v>436</v>
      </c>
    </row>
    <row r="80" spans="1:8" ht="15.95" customHeight="1" x14ac:dyDescent="0.25">
      <c r="A80" s="2">
        <v>20</v>
      </c>
      <c r="B80" s="34">
        <v>1284</v>
      </c>
      <c r="C80" s="11">
        <f>IFERROR((VLOOKUP(B80,Inscritos!B:C,2,0)),"")</f>
        <v>105701</v>
      </c>
      <c r="D80" s="11" t="str">
        <f>IFERROR((VLOOKUP(B80,Inscritos!B:D,3,0)),"")</f>
        <v>3º Agrup.</v>
      </c>
      <c r="E80" s="12"/>
      <c r="F80" s="159" t="str">
        <f>IFERROR((VLOOKUP(B80,Inscritos!B:G,6,0)),"")</f>
        <v>Outsystems Olímpico de Oeiras - J</v>
      </c>
      <c r="G80" s="14">
        <v>10</v>
      </c>
      <c r="H80" s="14" t="s">
        <v>437</v>
      </c>
    </row>
    <row r="81" spans="1:8" ht="15.95" customHeight="1" x14ac:dyDescent="0.25">
      <c r="A81" s="11">
        <v>21</v>
      </c>
      <c r="B81" s="34">
        <v>1845</v>
      </c>
      <c r="C81" s="92">
        <v>102369</v>
      </c>
      <c r="D81" s="56" t="s">
        <v>246</v>
      </c>
      <c r="E81" s="108"/>
      <c r="F81" s="78" t="s">
        <v>355</v>
      </c>
      <c r="G81" s="14">
        <v>10</v>
      </c>
      <c r="H81" s="14" t="s">
        <v>438</v>
      </c>
    </row>
    <row r="82" spans="1:8" ht="15.95" customHeight="1" x14ac:dyDescent="0.25">
      <c r="A82" s="11">
        <v>22</v>
      </c>
      <c r="B82" s="34">
        <v>573</v>
      </c>
      <c r="C82" s="83">
        <v>102059</v>
      </c>
      <c r="D82" s="56" t="s">
        <v>246</v>
      </c>
      <c r="E82" s="78"/>
      <c r="F82" s="85" t="s">
        <v>248</v>
      </c>
      <c r="G82" s="14">
        <v>10</v>
      </c>
      <c r="H82" s="14" t="s">
        <v>439</v>
      </c>
    </row>
    <row r="83" spans="1:8" ht="15.95" customHeight="1" x14ac:dyDescent="0.25">
      <c r="A83" s="11">
        <v>23</v>
      </c>
      <c r="B83" s="34">
        <v>1120</v>
      </c>
      <c r="C83" s="83">
        <v>105919</v>
      </c>
      <c r="D83" s="56" t="s">
        <v>246</v>
      </c>
      <c r="E83" s="78"/>
      <c r="F83" s="85" t="s">
        <v>154</v>
      </c>
      <c r="G83" s="14">
        <v>10</v>
      </c>
      <c r="H83" s="14" t="s">
        <v>440</v>
      </c>
    </row>
    <row r="84" spans="1:8" ht="15.95" customHeight="1" x14ac:dyDescent="0.25">
      <c r="A84" s="2">
        <v>24</v>
      </c>
      <c r="B84" s="34">
        <v>229</v>
      </c>
      <c r="C84" s="11">
        <f>IFERROR((VLOOKUP(B84,Inscritos!B:C,2,0)),"")</f>
        <v>102192</v>
      </c>
      <c r="D84" s="11" t="str">
        <f>IFERROR((VLOOKUP(B84,Inscritos!B:D,3,0)),"")</f>
        <v>3º Agrup.</v>
      </c>
      <c r="E84" s="12"/>
      <c r="F84" s="159" t="str">
        <f>IFERROR((VLOOKUP(B84,Inscritos!B:G,6,0)),"")</f>
        <v>Sport Lisboa e Benfica - M</v>
      </c>
      <c r="G84" s="14">
        <v>10</v>
      </c>
      <c r="H84" s="14" t="s">
        <v>441</v>
      </c>
    </row>
    <row r="85" spans="1:8" ht="15.95" customHeight="1" x14ac:dyDescent="0.25"/>
    <row r="86" spans="1:8" x14ac:dyDescent="0.25">
      <c r="E86" s="31" t="s">
        <v>7</v>
      </c>
      <c r="F86" s="37"/>
    </row>
    <row r="87" spans="1:8" x14ac:dyDescent="0.25">
      <c r="D87" s="13" t="s">
        <v>8</v>
      </c>
      <c r="E87" s="13" t="s">
        <v>4</v>
      </c>
      <c r="F87" s="162" t="s">
        <v>6</v>
      </c>
    </row>
    <row r="88" spans="1:8" x14ac:dyDescent="0.25">
      <c r="D88" s="35">
        <v>1</v>
      </c>
      <c r="E88" s="36" t="s">
        <v>345</v>
      </c>
      <c r="F88" s="159">
        <v>1450</v>
      </c>
    </row>
    <row r="89" spans="1:8" x14ac:dyDescent="0.25">
      <c r="D89" s="35">
        <v>2</v>
      </c>
      <c r="E89" s="12" t="s">
        <v>348</v>
      </c>
      <c r="F89" s="159">
        <v>972</v>
      </c>
    </row>
    <row r="90" spans="1:8" x14ac:dyDescent="0.25">
      <c r="D90" s="35">
        <v>3</v>
      </c>
      <c r="E90" s="12" t="s">
        <v>344</v>
      </c>
      <c r="F90" s="159">
        <v>941</v>
      </c>
    </row>
    <row r="91" spans="1:8" x14ac:dyDescent="0.25">
      <c r="D91" s="35">
        <v>4</v>
      </c>
      <c r="E91" s="12" t="s">
        <v>346</v>
      </c>
      <c r="F91" s="159">
        <v>663</v>
      </c>
    </row>
    <row r="92" spans="1:8" x14ac:dyDescent="0.25">
      <c r="D92" s="35">
        <v>5</v>
      </c>
      <c r="E92" s="36" t="s">
        <v>343</v>
      </c>
      <c r="F92" s="159">
        <v>610</v>
      </c>
    </row>
    <row r="93" spans="1:8" x14ac:dyDescent="0.25">
      <c r="D93" s="35">
        <v>6</v>
      </c>
      <c r="E93" s="12" t="s">
        <v>341</v>
      </c>
      <c r="F93" s="159">
        <v>460</v>
      </c>
    </row>
    <row r="94" spans="1:8" x14ac:dyDescent="0.25">
      <c r="D94" s="35">
        <v>7</v>
      </c>
      <c r="E94" s="12" t="s">
        <v>340</v>
      </c>
      <c r="F94" s="159">
        <v>400</v>
      </c>
    </row>
    <row r="95" spans="1:8" x14ac:dyDescent="0.25">
      <c r="D95" s="35">
        <v>8</v>
      </c>
      <c r="E95" s="36" t="s">
        <v>342</v>
      </c>
      <c r="F95" s="159">
        <v>324</v>
      </c>
    </row>
    <row r="96" spans="1:8" x14ac:dyDescent="0.25">
      <c r="D96" s="35">
        <v>9</v>
      </c>
      <c r="E96" s="36" t="s">
        <v>442</v>
      </c>
      <c r="F96" s="159">
        <v>270</v>
      </c>
    </row>
    <row r="97" spans="4:6" x14ac:dyDescent="0.25">
      <c r="D97" s="35">
        <v>10</v>
      </c>
      <c r="E97" s="12" t="s">
        <v>322</v>
      </c>
      <c r="F97" s="159">
        <v>240</v>
      </c>
    </row>
    <row r="98" spans="4:6" x14ac:dyDescent="0.25">
      <c r="D98" s="35">
        <v>11</v>
      </c>
      <c r="E98" s="36" t="s">
        <v>347</v>
      </c>
      <c r="F98" s="159">
        <v>210</v>
      </c>
    </row>
  </sheetData>
  <sortState ref="E88:F98">
    <sortCondition descending="1" ref="F88:F98"/>
  </sortState>
  <pageMargins left="0.7" right="0.7" top="0.75" bottom="0.75" header="0.3" footer="0.3"/>
  <pageSetup paperSize="9" fitToHeight="0" orientation="landscape" r:id="rId1"/>
  <rowBreaks count="4" manualBreakCount="4">
    <brk id="27" max="7" man="1"/>
    <brk id="35" max="7" man="1"/>
    <brk id="56" max="7" man="1"/>
    <brk id="8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2"/>
  <sheetViews>
    <sheetView view="pageBreakPreview" topLeftCell="A19" zoomScaleNormal="100" workbookViewId="0">
      <selection activeCell="B30" sqref="B30"/>
    </sheetView>
  </sheetViews>
  <sheetFormatPr defaultColWidth="8.85546875" defaultRowHeight="15" x14ac:dyDescent="0.25"/>
  <cols>
    <col min="1" max="1" width="9" style="16"/>
    <col min="2" max="2" width="18.42578125" style="1" bestFit="1" customWidth="1"/>
    <col min="3" max="1023" width="9" style="1"/>
  </cols>
  <sheetData>
    <row r="1" spans="1:2" x14ac:dyDescent="0.25">
      <c r="B1" s="1" t="s">
        <v>9</v>
      </c>
    </row>
    <row r="2" spans="1:2" x14ac:dyDescent="0.25">
      <c r="A2" s="15" t="s">
        <v>10</v>
      </c>
      <c r="B2" s="14">
        <v>210</v>
      </c>
    </row>
    <row r="3" spans="1:2" x14ac:dyDescent="0.25">
      <c r="A3" s="15" t="s">
        <v>11</v>
      </c>
      <c r="B3" s="14">
        <v>190</v>
      </c>
    </row>
    <row r="4" spans="1:2" x14ac:dyDescent="0.25">
      <c r="A4" s="15" t="s">
        <v>12</v>
      </c>
      <c r="B4" s="14">
        <v>180</v>
      </c>
    </row>
    <row r="5" spans="1:2" x14ac:dyDescent="0.25">
      <c r="A5" s="15" t="s">
        <v>13</v>
      </c>
      <c r="B5" s="14">
        <v>170</v>
      </c>
    </row>
    <row r="6" spans="1:2" x14ac:dyDescent="0.25">
      <c r="A6" s="15" t="s">
        <v>14</v>
      </c>
      <c r="B6" s="14">
        <v>160</v>
      </c>
    </row>
    <row r="7" spans="1:2" x14ac:dyDescent="0.25">
      <c r="A7" s="15" t="s">
        <v>15</v>
      </c>
      <c r="B7" s="14">
        <v>150</v>
      </c>
    </row>
    <row r="8" spans="1:2" x14ac:dyDescent="0.25">
      <c r="A8" s="15" t="s">
        <v>16</v>
      </c>
      <c r="B8" s="14">
        <v>140</v>
      </c>
    </row>
    <row r="9" spans="1:2" x14ac:dyDescent="0.25">
      <c r="A9" s="15" t="s">
        <v>17</v>
      </c>
      <c r="B9" s="14">
        <v>130</v>
      </c>
    </row>
    <row r="10" spans="1:2" x14ac:dyDescent="0.25">
      <c r="A10" s="15" t="s">
        <v>18</v>
      </c>
      <c r="B10" s="14">
        <v>120</v>
      </c>
    </row>
    <row r="11" spans="1:2" x14ac:dyDescent="0.25">
      <c r="A11" s="15" t="s">
        <v>19</v>
      </c>
      <c r="B11" s="14">
        <v>110</v>
      </c>
    </row>
    <row r="12" spans="1:2" x14ac:dyDescent="0.25">
      <c r="A12" s="15" t="s">
        <v>20</v>
      </c>
      <c r="B12" s="14">
        <v>100</v>
      </c>
    </row>
    <row r="13" spans="1:2" x14ac:dyDescent="0.25">
      <c r="A13" s="15" t="s">
        <v>21</v>
      </c>
      <c r="B13" s="14">
        <v>90</v>
      </c>
    </row>
    <row r="14" spans="1:2" x14ac:dyDescent="0.25">
      <c r="A14" s="15" t="s">
        <v>22</v>
      </c>
      <c r="B14" s="14">
        <v>80</v>
      </c>
    </row>
    <row r="15" spans="1:2" x14ac:dyDescent="0.25">
      <c r="A15" s="15" t="s">
        <v>23</v>
      </c>
      <c r="B15" s="14">
        <v>70</v>
      </c>
    </row>
    <row r="16" spans="1:2" x14ac:dyDescent="0.25">
      <c r="A16" s="15" t="s">
        <v>24</v>
      </c>
      <c r="B16" s="14">
        <v>60</v>
      </c>
    </row>
    <row r="17" spans="1:2" x14ac:dyDescent="0.25">
      <c r="A17" s="15" t="s">
        <v>25</v>
      </c>
      <c r="B17" s="14">
        <v>50</v>
      </c>
    </row>
    <row r="18" spans="1:2" x14ac:dyDescent="0.25">
      <c r="A18" s="15" t="s">
        <v>26</v>
      </c>
      <c r="B18" s="14">
        <v>40</v>
      </c>
    </row>
    <row r="19" spans="1:2" x14ac:dyDescent="0.25">
      <c r="A19" s="15" t="s">
        <v>27</v>
      </c>
      <c r="B19" s="14">
        <v>30</v>
      </c>
    </row>
    <row r="20" spans="1:2" x14ac:dyDescent="0.25">
      <c r="A20" s="15" t="s">
        <v>28</v>
      </c>
      <c r="B20" s="14">
        <v>20</v>
      </c>
    </row>
    <row r="21" spans="1:2" x14ac:dyDescent="0.25">
      <c r="A21" s="15" t="s">
        <v>29</v>
      </c>
      <c r="B21" s="14">
        <v>10</v>
      </c>
    </row>
    <row r="22" spans="1:2" x14ac:dyDescent="0.25">
      <c r="A22" s="15" t="s">
        <v>30</v>
      </c>
      <c r="B22" s="14">
        <v>10</v>
      </c>
    </row>
    <row r="23" spans="1:2" x14ac:dyDescent="0.25">
      <c r="A23" s="15" t="s">
        <v>31</v>
      </c>
      <c r="B23" s="14">
        <v>10</v>
      </c>
    </row>
    <row r="24" spans="1:2" x14ac:dyDescent="0.25">
      <c r="A24" s="15" t="s">
        <v>32</v>
      </c>
      <c r="B24" s="14">
        <v>10</v>
      </c>
    </row>
    <row r="25" spans="1:2" x14ac:dyDescent="0.25">
      <c r="A25" s="15" t="s">
        <v>33</v>
      </c>
      <c r="B25" s="14">
        <v>10</v>
      </c>
    </row>
    <row r="26" spans="1:2" x14ac:dyDescent="0.25">
      <c r="A26" s="15" t="s">
        <v>34</v>
      </c>
      <c r="B26" s="14">
        <v>10</v>
      </c>
    </row>
    <row r="27" spans="1:2" x14ac:dyDescent="0.25">
      <c r="A27" s="15" t="s">
        <v>35</v>
      </c>
      <c r="B27" s="14">
        <v>10</v>
      </c>
    </row>
    <row r="28" spans="1:2" x14ac:dyDescent="0.25">
      <c r="A28" s="15" t="s">
        <v>36</v>
      </c>
      <c r="B28" s="14">
        <v>10</v>
      </c>
    </row>
    <row r="29" spans="1:2" x14ac:dyDescent="0.25">
      <c r="A29" s="15" t="s">
        <v>37</v>
      </c>
      <c r="B29" s="14">
        <v>10</v>
      </c>
    </row>
    <row r="30" spans="1:2" ht="15" customHeight="1" x14ac:dyDescent="0.25">
      <c r="A30" s="15" t="s">
        <v>38</v>
      </c>
      <c r="B30" s="14">
        <v>10</v>
      </c>
    </row>
    <row r="31" spans="1:2" ht="15" customHeight="1" x14ac:dyDescent="0.25">
      <c r="A31" s="15" t="s">
        <v>39</v>
      </c>
      <c r="B31" s="14">
        <v>10</v>
      </c>
    </row>
    <row r="32" spans="1:2" x14ac:dyDescent="0.25">
      <c r="A32" s="15" t="s">
        <v>40</v>
      </c>
      <c r="B32" s="14">
        <v>10</v>
      </c>
    </row>
    <row r="33" spans="1:2" x14ac:dyDescent="0.25">
      <c r="A33" s="15" t="s">
        <v>41</v>
      </c>
      <c r="B33" s="14">
        <v>10</v>
      </c>
    </row>
    <row r="34" spans="1:2" x14ac:dyDescent="0.25">
      <c r="A34" s="15" t="s">
        <v>42</v>
      </c>
      <c r="B34" s="14">
        <v>10</v>
      </c>
    </row>
    <row r="35" spans="1:2" x14ac:dyDescent="0.25">
      <c r="A35" s="15" t="s">
        <v>43</v>
      </c>
      <c r="B35" s="14">
        <v>10</v>
      </c>
    </row>
    <row r="36" spans="1:2" x14ac:dyDescent="0.25">
      <c r="A36" s="15" t="s">
        <v>44</v>
      </c>
      <c r="B36" s="14">
        <v>10</v>
      </c>
    </row>
    <row r="37" spans="1:2" x14ac:dyDescent="0.25">
      <c r="A37" s="15" t="s">
        <v>45</v>
      </c>
      <c r="B37" s="14">
        <v>10</v>
      </c>
    </row>
    <row r="38" spans="1:2" x14ac:dyDescent="0.25">
      <c r="A38" s="15" t="s">
        <v>46</v>
      </c>
      <c r="B38" s="14">
        <v>10</v>
      </c>
    </row>
    <row r="39" spans="1:2" x14ac:dyDescent="0.25">
      <c r="A39" s="15" t="s">
        <v>47</v>
      </c>
      <c r="B39" s="14">
        <v>10</v>
      </c>
    </row>
    <row r="40" spans="1:2" x14ac:dyDescent="0.25">
      <c r="A40" s="15" t="s">
        <v>48</v>
      </c>
      <c r="B40" s="14">
        <v>10</v>
      </c>
    </row>
    <row r="41" spans="1:2" x14ac:dyDescent="0.25">
      <c r="A41" s="15" t="s">
        <v>49</v>
      </c>
      <c r="B41" s="14">
        <v>10</v>
      </c>
    </row>
    <row r="42" spans="1:2" x14ac:dyDescent="0.25">
      <c r="A42" s="15" t="s">
        <v>50</v>
      </c>
      <c r="B42" s="14">
        <v>10</v>
      </c>
    </row>
    <row r="43" spans="1:2" x14ac:dyDescent="0.25">
      <c r="A43" s="15" t="s">
        <v>51</v>
      </c>
      <c r="B43" s="14">
        <v>10</v>
      </c>
    </row>
    <row r="44" spans="1:2" x14ac:dyDescent="0.25">
      <c r="A44" s="15" t="s">
        <v>52</v>
      </c>
      <c r="B44" s="14">
        <v>10</v>
      </c>
    </row>
    <row r="45" spans="1:2" x14ac:dyDescent="0.25">
      <c r="A45" s="15" t="s">
        <v>53</v>
      </c>
      <c r="B45" s="14">
        <v>10</v>
      </c>
    </row>
    <row r="46" spans="1:2" x14ac:dyDescent="0.25">
      <c r="A46" s="15" t="s">
        <v>54</v>
      </c>
      <c r="B46" s="14">
        <v>10</v>
      </c>
    </row>
    <row r="47" spans="1:2" x14ac:dyDescent="0.25">
      <c r="A47" s="15" t="s">
        <v>55</v>
      </c>
      <c r="B47" s="14">
        <v>10</v>
      </c>
    </row>
    <row r="48" spans="1:2" x14ac:dyDescent="0.25">
      <c r="A48" s="15" t="s">
        <v>56</v>
      </c>
      <c r="B48" s="14">
        <v>10</v>
      </c>
    </row>
    <row r="49" spans="1:2" x14ac:dyDescent="0.25">
      <c r="A49" s="15" t="s">
        <v>57</v>
      </c>
      <c r="B49" s="14">
        <v>10</v>
      </c>
    </row>
    <row r="50" spans="1:2" x14ac:dyDescent="0.25">
      <c r="A50" s="15" t="s">
        <v>58</v>
      </c>
      <c r="B50" s="14">
        <v>10</v>
      </c>
    </row>
    <row r="51" spans="1:2" x14ac:dyDescent="0.25">
      <c r="A51" s="15" t="s">
        <v>59</v>
      </c>
      <c r="B51" s="14">
        <v>10</v>
      </c>
    </row>
    <row r="52" spans="1:2" x14ac:dyDescent="0.25">
      <c r="A52" s="15"/>
      <c r="B52" s="14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Inscritos</vt:lpstr>
      <vt:lpstr>Resultados</vt:lpstr>
      <vt:lpstr>Pontos</vt:lpstr>
      <vt:lpstr>Inscritos!Area_de_impressao</vt:lpstr>
      <vt:lpstr>Resultados!Area_de_impressao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2021-05-22T12:19:26Z</cp:lastPrinted>
  <dcterms:created xsi:type="dcterms:W3CDTF">2016-04-26T14:30:14Z</dcterms:created>
  <dcterms:modified xsi:type="dcterms:W3CDTF">2021-05-22T21:42:50Z</dcterms:modified>
  <dc:language>pt-PT</dc:language>
</cp:coreProperties>
</file>