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arreira\Desktop\2020\REGIÕES\CENTRO INTERIOR\2020_02_08_Duatlo Jovem de Alpiarça\INSCRIÇÕES E RESULTADOS\"/>
    </mc:Choice>
  </mc:AlternateContent>
  <bookViews>
    <workbookView xWindow="-105" yWindow="-105" windowWidth="19410" windowHeight="10560" tabRatio="801" firstSheet="1" activeTab="1"/>
  </bookViews>
  <sheets>
    <sheet name="INSCRITOS" sheetId="1" state="hidden" r:id="rId1"/>
    <sheet name="Escalões Final" sheetId="2" r:id="rId2"/>
  </sheets>
  <definedNames>
    <definedName name="_xlnm._FilterDatabase" localSheetId="1" hidden="1">'Escalões Final'!$G$1:$G$141</definedName>
    <definedName name="_xlnm._FilterDatabase" localSheetId="0" hidden="1">INSCRITOS!$A$1:$I$120</definedName>
    <definedName name="_xlnm.Print_Area" localSheetId="1">'Escalões Final'!$A$1:$I$149</definedName>
    <definedName name="_xlnm.Print_Area" localSheetId="0">INSCRITOS!$A$1:$I$120</definedName>
    <definedName name="_xlnm.Print_Titles" localSheetId="1">'Escalões Final'!$1:$2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4" i="2" l="1"/>
  <c r="C21" i="2" l="1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G35" i="2" l="1"/>
  <c r="C138" i="2" l="1"/>
  <c r="D138" i="2"/>
  <c r="E138" i="2"/>
  <c r="F138" i="2"/>
  <c r="G138" i="2"/>
  <c r="C140" i="2"/>
  <c r="D140" i="2"/>
  <c r="E140" i="2"/>
  <c r="F140" i="2"/>
  <c r="G140" i="2"/>
  <c r="C139" i="2"/>
  <c r="D139" i="2"/>
  <c r="E139" i="2"/>
  <c r="F139" i="2"/>
  <c r="G139" i="2"/>
  <c r="G134" i="2"/>
  <c r="F134" i="2"/>
  <c r="E134" i="2"/>
  <c r="D134" i="2"/>
  <c r="C134" i="2"/>
  <c r="G133" i="2"/>
  <c r="F133" i="2"/>
  <c r="E133" i="2"/>
  <c r="D133" i="2"/>
  <c r="C133" i="2"/>
  <c r="G129" i="2"/>
  <c r="F129" i="2"/>
  <c r="E129" i="2"/>
  <c r="D129" i="2"/>
  <c r="C129" i="2"/>
  <c r="G128" i="2"/>
  <c r="F128" i="2"/>
  <c r="E128" i="2"/>
  <c r="D128" i="2"/>
  <c r="C128" i="2"/>
  <c r="G127" i="2"/>
  <c r="F127" i="2"/>
  <c r="E127" i="2"/>
  <c r="D127" i="2"/>
  <c r="C127" i="2"/>
  <c r="G126" i="2"/>
  <c r="F126" i="2"/>
  <c r="E126" i="2"/>
  <c r="D126" i="2"/>
  <c r="C126" i="2"/>
  <c r="G125" i="2"/>
  <c r="F125" i="2"/>
  <c r="E125" i="2"/>
  <c r="D125" i="2"/>
  <c r="C125" i="2"/>
  <c r="G124" i="2"/>
  <c r="F124" i="2"/>
  <c r="E124" i="2"/>
  <c r="D124" i="2"/>
  <c r="C124" i="2"/>
  <c r="G123" i="2"/>
  <c r="F123" i="2"/>
  <c r="E123" i="2"/>
  <c r="D123" i="2"/>
  <c r="C123" i="2"/>
  <c r="G122" i="2"/>
  <c r="F122" i="2"/>
  <c r="E122" i="2"/>
  <c r="D122" i="2"/>
  <c r="C122" i="2"/>
  <c r="G121" i="2"/>
  <c r="F121" i="2"/>
  <c r="E121" i="2"/>
  <c r="D121" i="2"/>
  <c r="C121" i="2"/>
  <c r="G120" i="2"/>
  <c r="F120" i="2"/>
  <c r="E120" i="2"/>
  <c r="D120" i="2"/>
  <c r="C120" i="2"/>
  <c r="G119" i="2"/>
  <c r="F119" i="2"/>
  <c r="E119" i="2"/>
  <c r="D119" i="2"/>
  <c r="C119" i="2"/>
  <c r="G115" i="2"/>
  <c r="F115" i="2"/>
  <c r="E115" i="2"/>
  <c r="D115" i="2"/>
  <c r="C115" i="2"/>
  <c r="G114" i="2"/>
  <c r="F114" i="2"/>
  <c r="E114" i="2"/>
  <c r="D114" i="2"/>
  <c r="C114" i="2"/>
  <c r="G113" i="2"/>
  <c r="F113" i="2"/>
  <c r="E113" i="2"/>
  <c r="D113" i="2"/>
  <c r="C113" i="2"/>
  <c r="G112" i="2"/>
  <c r="F112" i="2"/>
  <c r="E112" i="2"/>
  <c r="D112" i="2"/>
  <c r="C112" i="2"/>
  <c r="G111" i="2"/>
  <c r="F111" i="2"/>
  <c r="E111" i="2"/>
  <c r="D111" i="2"/>
  <c r="C111" i="2"/>
  <c r="G110" i="2"/>
  <c r="F110" i="2"/>
  <c r="E110" i="2"/>
  <c r="D110" i="2"/>
  <c r="C110" i="2"/>
  <c r="G109" i="2"/>
  <c r="F109" i="2"/>
  <c r="E109" i="2"/>
  <c r="D109" i="2"/>
  <c r="C109" i="2"/>
  <c r="G108" i="2"/>
  <c r="F108" i="2"/>
  <c r="E108" i="2"/>
  <c r="D108" i="2"/>
  <c r="C108" i="2"/>
  <c r="G107" i="2"/>
  <c r="F107" i="2"/>
  <c r="E107" i="2"/>
  <c r="D107" i="2"/>
  <c r="C107" i="2"/>
  <c r="G106" i="2"/>
  <c r="F106" i="2"/>
  <c r="E106" i="2"/>
  <c r="D106" i="2"/>
  <c r="C106" i="2"/>
  <c r="G105" i="2"/>
  <c r="F105" i="2"/>
  <c r="E105" i="2"/>
  <c r="D105" i="2"/>
  <c r="C105" i="2"/>
  <c r="G104" i="2"/>
  <c r="F104" i="2"/>
  <c r="E104" i="2"/>
  <c r="D104" i="2"/>
  <c r="C104" i="2"/>
  <c r="G103" i="2"/>
  <c r="F103" i="2"/>
  <c r="E103" i="2"/>
  <c r="D103" i="2"/>
  <c r="C103" i="2"/>
  <c r="G102" i="2"/>
  <c r="F102" i="2"/>
  <c r="E102" i="2"/>
  <c r="D102" i="2"/>
  <c r="C102" i="2"/>
  <c r="G101" i="2"/>
  <c r="F101" i="2"/>
  <c r="E101" i="2"/>
  <c r="D101" i="2"/>
  <c r="C101" i="2"/>
  <c r="G100" i="2"/>
  <c r="F100" i="2"/>
  <c r="E100" i="2"/>
  <c r="D100" i="2"/>
  <c r="C100" i="2"/>
  <c r="G99" i="2"/>
  <c r="F99" i="2"/>
  <c r="E99" i="2"/>
  <c r="D99" i="2"/>
  <c r="C99" i="2"/>
  <c r="G98" i="2"/>
  <c r="F98" i="2"/>
  <c r="E98" i="2"/>
  <c r="D98" i="2"/>
  <c r="C98" i="2"/>
  <c r="G97" i="2"/>
  <c r="F97" i="2"/>
  <c r="E97" i="2"/>
  <c r="D97" i="2"/>
  <c r="C97" i="2"/>
  <c r="G96" i="2"/>
  <c r="F96" i="2"/>
  <c r="E96" i="2"/>
  <c r="D96" i="2"/>
  <c r="C96" i="2"/>
  <c r="G90" i="2"/>
  <c r="F90" i="2"/>
  <c r="E90" i="2"/>
  <c r="D90" i="2"/>
  <c r="C90" i="2"/>
  <c r="G89" i="2"/>
  <c r="F89" i="2"/>
  <c r="E89" i="2"/>
  <c r="D89" i="2"/>
  <c r="C89" i="2"/>
  <c r="G88" i="2"/>
  <c r="F88" i="2"/>
  <c r="E88" i="2"/>
  <c r="D88" i="2"/>
  <c r="C88" i="2"/>
  <c r="G87" i="2"/>
  <c r="F87" i="2"/>
  <c r="E87" i="2"/>
  <c r="D87" i="2"/>
  <c r="C87" i="2"/>
  <c r="G86" i="2"/>
  <c r="F86" i="2"/>
  <c r="E86" i="2"/>
  <c r="D86" i="2"/>
  <c r="C86" i="2"/>
  <c r="G85" i="2"/>
  <c r="F85" i="2"/>
  <c r="E85" i="2"/>
  <c r="D85" i="2"/>
  <c r="C85" i="2"/>
  <c r="G84" i="2"/>
  <c r="F84" i="2"/>
  <c r="E84" i="2"/>
  <c r="D84" i="2"/>
  <c r="C84" i="2"/>
  <c r="G83" i="2"/>
  <c r="F83" i="2"/>
  <c r="E83" i="2"/>
  <c r="D83" i="2"/>
  <c r="C83" i="2"/>
  <c r="G82" i="2"/>
  <c r="F82" i="2"/>
  <c r="E82" i="2"/>
  <c r="D82" i="2"/>
  <c r="C82" i="2"/>
  <c r="G81" i="2"/>
  <c r="F81" i="2"/>
  <c r="E81" i="2"/>
  <c r="D81" i="2"/>
  <c r="C81" i="2"/>
  <c r="G77" i="2"/>
  <c r="F77" i="2"/>
  <c r="E77" i="2"/>
  <c r="D77" i="2"/>
  <c r="C77" i="2"/>
  <c r="G76" i="2"/>
  <c r="F76" i="2"/>
  <c r="E76" i="2"/>
  <c r="D76" i="2"/>
  <c r="C76" i="2"/>
  <c r="G75" i="2"/>
  <c r="F75" i="2"/>
  <c r="E75" i="2"/>
  <c r="D75" i="2"/>
  <c r="C75" i="2"/>
  <c r="G74" i="2"/>
  <c r="F74" i="2"/>
  <c r="E74" i="2"/>
  <c r="D74" i="2"/>
  <c r="C74" i="2"/>
  <c r="G73" i="2"/>
  <c r="F73" i="2"/>
  <c r="E73" i="2"/>
  <c r="D73" i="2"/>
  <c r="C73" i="2"/>
  <c r="G72" i="2"/>
  <c r="F72" i="2"/>
  <c r="E72" i="2"/>
  <c r="D72" i="2"/>
  <c r="C72" i="2"/>
  <c r="G71" i="2"/>
  <c r="F71" i="2"/>
  <c r="E71" i="2"/>
  <c r="D71" i="2"/>
  <c r="C71" i="2"/>
  <c r="G70" i="2"/>
  <c r="F70" i="2"/>
  <c r="E70" i="2"/>
  <c r="D70" i="2"/>
  <c r="C70" i="2"/>
  <c r="G69" i="2"/>
  <c r="F69" i="2"/>
  <c r="E69" i="2"/>
  <c r="D69" i="2"/>
  <c r="C69" i="2"/>
  <c r="G68" i="2"/>
  <c r="F68" i="2"/>
  <c r="E68" i="2"/>
  <c r="D68" i="2"/>
  <c r="C68" i="2"/>
  <c r="G67" i="2"/>
  <c r="F67" i="2"/>
  <c r="E67" i="2"/>
  <c r="D67" i="2"/>
  <c r="C67" i="2"/>
  <c r="G66" i="2"/>
  <c r="F66" i="2"/>
  <c r="E66" i="2"/>
  <c r="D66" i="2"/>
  <c r="C66" i="2"/>
  <c r="G65" i="2"/>
  <c r="F65" i="2"/>
  <c r="E65" i="2"/>
  <c r="D65" i="2"/>
  <c r="C65" i="2"/>
  <c r="G64" i="2"/>
  <c r="F64" i="2"/>
  <c r="E64" i="2"/>
  <c r="D64" i="2"/>
  <c r="C64" i="2"/>
  <c r="G60" i="2"/>
  <c r="F60" i="2"/>
  <c r="E60" i="2"/>
  <c r="D60" i="2"/>
  <c r="C60" i="2"/>
  <c r="G59" i="2"/>
  <c r="F59" i="2"/>
  <c r="E59" i="2"/>
  <c r="D59" i="2"/>
  <c r="C59" i="2"/>
  <c r="G58" i="2"/>
  <c r="F58" i="2"/>
  <c r="E58" i="2"/>
  <c r="D58" i="2"/>
  <c r="C58" i="2"/>
  <c r="G57" i="2"/>
  <c r="F57" i="2"/>
  <c r="E57" i="2"/>
  <c r="D57" i="2"/>
  <c r="C57" i="2"/>
  <c r="G56" i="2"/>
  <c r="F56" i="2"/>
  <c r="E56" i="2"/>
  <c r="D56" i="2"/>
  <c r="C56" i="2"/>
  <c r="G55" i="2"/>
  <c r="F55" i="2"/>
  <c r="E55" i="2"/>
  <c r="D55" i="2"/>
  <c r="C55" i="2"/>
  <c r="G54" i="2"/>
  <c r="F54" i="2"/>
  <c r="E54" i="2"/>
  <c r="D54" i="2"/>
  <c r="C54" i="2"/>
  <c r="G53" i="2"/>
  <c r="F53" i="2"/>
  <c r="E53" i="2"/>
  <c r="D53" i="2"/>
  <c r="C53" i="2"/>
  <c r="G52" i="2"/>
  <c r="F52" i="2"/>
  <c r="E52" i="2"/>
  <c r="D52" i="2"/>
  <c r="C52" i="2"/>
  <c r="G51" i="2"/>
  <c r="F51" i="2"/>
  <c r="E51" i="2"/>
  <c r="D51" i="2"/>
  <c r="C51" i="2"/>
  <c r="G50" i="2"/>
  <c r="F50" i="2"/>
  <c r="E50" i="2"/>
  <c r="D50" i="2"/>
  <c r="C50" i="2"/>
  <c r="G49" i="2"/>
  <c r="F49" i="2"/>
  <c r="E49" i="2"/>
  <c r="D49" i="2"/>
  <c r="C49" i="2"/>
  <c r="G48" i="2"/>
  <c r="F48" i="2"/>
  <c r="E48" i="2"/>
  <c r="D48" i="2"/>
  <c r="C48" i="2"/>
  <c r="G47" i="2"/>
  <c r="F47" i="2"/>
  <c r="E47" i="2"/>
  <c r="D47" i="2"/>
  <c r="C47" i="2"/>
  <c r="G43" i="2"/>
  <c r="F43" i="2"/>
  <c r="E43" i="2"/>
  <c r="D43" i="2"/>
  <c r="C43" i="2"/>
  <c r="G42" i="2"/>
  <c r="F42" i="2"/>
  <c r="E42" i="2"/>
  <c r="D42" i="2"/>
  <c r="C42" i="2"/>
  <c r="G41" i="2"/>
  <c r="F41" i="2"/>
  <c r="E41" i="2"/>
  <c r="D41" i="2"/>
  <c r="C41" i="2"/>
  <c r="G40" i="2"/>
  <c r="F40" i="2"/>
  <c r="E40" i="2"/>
  <c r="D40" i="2"/>
  <c r="C40" i="2"/>
  <c r="G39" i="2"/>
  <c r="F39" i="2"/>
  <c r="E39" i="2"/>
  <c r="D39" i="2"/>
  <c r="C39" i="2"/>
  <c r="F35" i="2"/>
  <c r="E35" i="2"/>
  <c r="D35" i="2"/>
  <c r="C35" i="2"/>
  <c r="G34" i="2"/>
  <c r="F34" i="2"/>
  <c r="E34" i="2"/>
  <c r="D34" i="2"/>
  <c r="C34" i="2"/>
  <c r="G33" i="2"/>
  <c r="F33" i="2"/>
  <c r="E33" i="2"/>
  <c r="D33" i="2"/>
  <c r="C33" i="2"/>
  <c r="G32" i="2"/>
  <c r="F32" i="2"/>
  <c r="E32" i="2"/>
  <c r="D32" i="2"/>
  <c r="C32" i="2"/>
  <c r="G31" i="2"/>
  <c r="F31" i="2"/>
  <c r="E31" i="2"/>
  <c r="D31" i="2"/>
  <c r="C31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9" i="2"/>
  <c r="F9" i="2"/>
  <c r="E9" i="2"/>
  <c r="D9" i="2"/>
  <c r="C9" i="2"/>
  <c r="G8" i="2"/>
  <c r="F8" i="2"/>
  <c r="E8" i="2"/>
  <c r="D8" i="2"/>
  <c r="C8" i="2"/>
  <c r="G7" i="2"/>
  <c r="F7" i="2"/>
  <c r="E7" i="2"/>
  <c r="D7" i="2"/>
  <c r="C7" i="2"/>
  <c r="G6" i="2"/>
  <c r="F6" i="2"/>
  <c r="E6" i="2"/>
  <c r="D6" i="2"/>
  <c r="C6" i="2"/>
  <c r="H145" i="2" l="1"/>
  <c r="H148" i="2"/>
  <c r="H146" i="2"/>
  <c r="H149" i="2"/>
  <c r="H147" i="2"/>
</calcChain>
</file>

<file path=xl/sharedStrings.xml><?xml version="1.0" encoding="utf-8"?>
<sst xmlns="http://schemas.openxmlformats.org/spreadsheetml/2006/main" count="696" uniqueCount="176">
  <si>
    <t>Dorsal</t>
  </si>
  <si>
    <t>Licença</t>
  </si>
  <si>
    <t>Escalão</t>
  </si>
  <si>
    <t>Nome</t>
  </si>
  <si>
    <t>Data Nasc.</t>
  </si>
  <si>
    <t>Género</t>
  </si>
  <si>
    <t>Atestado médico</t>
  </si>
  <si>
    <t>Clube</t>
  </si>
  <si>
    <t>BENJAMINS MASCULINOS</t>
  </si>
  <si>
    <t>Pos</t>
  </si>
  <si>
    <t>Dorsal</t>
  </si>
  <si>
    <t>Pontos</t>
  </si>
  <si>
    <t>BENJAMINS FEMININOS</t>
  </si>
  <si>
    <t>INFANTIS MASCULINOS</t>
  </si>
  <si>
    <t>INFANTIS FEMININOS</t>
  </si>
  <si>
    <t>INICIADOS MASCULINOS</t>
  </si>
  <si>
    <t>INICIADOS FEMININOS</t>
  </si>
  <si>
    <t>JUVENIS MASCULINOS</t>
  </si>
  <si>
    <t>JUVENIS FEMININOS</t>
  </si>
  <si>
    <t>CLASSIFICAÇÃO POR CLUBES</t>
  </si>
  <si>
    <t>Pagar</t>
  </si>
  <si>
    <t>CADETES MASCULINOS</t>
  </si>
  <si>
    <t>CADETES FEMININOS</t>
  </si>
  <si>
    <t>Idades</t>
  </si>
  <si>
    <t>Benjamins</t>
  </si>
  <si>
    <t>Juvenis</t>
  </si>
  <si>
    <t>Infantis</t>
  </si>
  <si>
    <t>Iniciados</t>
  </si>
  <si>
    <t>Cadetes</t>
  </si>
  <si>
    <t>Inscrições no dia: Federados (confirmar na Lista de Federados), 5€</t>
  </si>
  <si>
    <t>Inscrições no dia: Não Federados (confirmar que não estão na Lista de Federados), 7,5€</t>
  </si>
  <si>
    <t>Touca ou dorsal em falta de atletas federados?:  5€, a não ser que ainda não os tenham recebido da Federação, então 0€</t>
  </si>
  <si>
    <t>Os atletas e equipas de outras regiões de Portugal não têm acesso aos pódios.</t>
  </si>
  <si>
    <t>F</t>
  </si>
  <si>
    <t>VAL</t>
  </si>
  <si>
    <t>M</t>
  </si>
  <si>
    <t>Dinis Carvalhinho</t>
  </si>
  <si>
    <t>INV</t>
  </si>
  <si>
    <t>Leonor Santos</t>
  </si>
  <si>
    <t>7, 8 e 9 anos (Nascidos entre 2011 e 2013)</t>
  </si>
  <si>
    <t>10 e 11 anos (Nascidos em 2009 e 2010)</t>
  </si>
  <si>
    <t>12 e 13 anos (Nascidos em 2007 e 2008)</t>
  </si>
  <si>
    <t>14 e 15 anos (Nascidos em 2005 e 2006)</t>
  </si>
  <si>
    <t>16 e 17 anos (Nascidos em 2003 e 2004)</t>
  </si>
  <si>
    <t>INF</t>
  </si>
  <si>
    <t>JUV</t>
  </si>
  <si>
    <t>INIC</t>
  </si>
  <si>
    <t>CAD</t>
  </si>
  <si>
    <t>Não federado</t>
  </si>
  <si>
    <t>FET-Fátima Escola de Triatlo</t>
  </si>
  <si>
    <t>Yara Santos</t>
  </si>
  <si>
    <t>Clube de Natação de Torres Novas</t>
  </si>
  <si>
    <t>Gustavo Inácio</t>
  </si>
  <si>
    <t>Ângela Machado</t>
  </si>
  <si>
    <t>Francisco Ferreira</t>
  </si>
  <si>
    <t>Miguel Moita</t>
  </si>
  <si>
    <t>Clube Natação do Cartaxo</t>
  </si>
  <si>
    <t>Lara Alberto Januário</t>
  </si>
  <si>
    <t>Tiago Oliveira</t>
  </si>
  <si>
    <t>Santiago Magalhães</t>
  </si>
  <si>
    <t>Clube 4 Estilos</t>
  </si>
  <si>
    <t>Samuel Lopes Fernandes</t>
  </si>
  <si>
    <t>David Costa</t>
  </si>
  <si>
    <t>Clube de Triatlo do Fundão</t>
  </si>
  <si>
    <t>Guilherme Brás Neto</t>
  </si>
  <si>
    <t>Simão Neto</t>
  </si>
  <si>
    <t>Matilde Albuquerque</t>
  </si>
  <si>
    <t>Maria Sousa</t>
  </si>
  <si>
    <t>Dinis Pereira</t>
  </si>
  <si>
    <t>Vitoria Neves</t>
  </si>
  <si>
    <t>Inês Mesquita</t>
  </si>
  <si>
    <t>Ema Maria</t>
  </si>
  <si>
    <t>Francisca Leirião</t>
  </si>
  <si>
    <t>Margarida Marques</t>
  </si>
  <si>
    <t>Tomé Sentieiro</t>
  </si>
  <si>
    <t>João Afonso Gil</t>
  </si>
  <si>
    <t>Bárbara Rações</t>
  </si>
  <si>
    <t>Francisco Frazão</t>
  </si>
  <si>
    <t>Noémi Silva</t>
  </si>
  <si>
    <t>Joana Gomes Ribeiro</t>
  </si>
  <si>
    <t>Sara Realinho</t>
  </si>
  <si>
    <t>Matilde Bilé</t>
  </si>
  <si>
    <t>Margarida Inácio</t>
  </si>
  <si>
    <t>Antonio Guedes</t>
  </si>
  <si>
    <t>Francisco Marques</t>
  </si>
  <si>
    <t>Júlia Marques</t>
  </si>
  <si>
    <t>Guilherme Neves</t>
  </si>
  <si>
    <t>Afonso Seco</t>
  </si>
  <si>
    <t>Inês Caldeira Bargão</t>
  </si>
  <si>
    <t>Noa Araújo</t>
  </si>
  <si>
    <t>Francisco Carvalho</t>
  </si>
  <si>
    <t>Inês Freire</t>
  </si>
  <si>
    <t>Matilde Moita</t>
  </si>
  <si>
    <t>Simone Lopes Fernandes</t>
  </si>
  <si>
    <t>Leonardo Oliveira</t>
  </si>
  <si>
    <t>Sofia Corrêa</t>
  </si>
  <si>
    <t>Duarte Azevedo</t>
  </si>
  <si>
    <t>Manel Bartolomeu</t>
  </si>
  <si>
    <t>Tiago Carvalho</t>
  </si>
  <si>
    <t>Manuel Dias</t>
  </si>
  <si>
    <t>Vasco Nunes</t>
  </si>
  <si>
    <t>André Neves</t>
  </si>
  <si>
    <t>Martim Morais</t>
  </si>
  <si>
    <t>Martim Salvador</t>
  </si>
  <si>
    <t>Joana Silva</t>
  </si>
  <si>
    <t>Beatriz Amoreira</t>
  </si>
  <si>
    <t>Beatriz Boal</t>
  </si>
  <si>
    <t>Afonso Mourão</t>
  </si>
  <si>
    <t>Francisco Martim</t>
  </si>
  <si>
    <t>Rita Matos</t>
  </si>
  <si>
    <t>Maria Gonçalves</t>
  </si>
  <si>
    <t>Dinis Santos</t>
  </si>
  <si>
    <t>Rafaela Cananó Silva</t>
  </si>
  <si>
    <t>José Francisco Arco</t>
  </si>
  <si>
    <t>Beatriz Pinto</t>
  </si>
  <si>
    <t>Helena Feiteira</t>
  </si>
  <si>
    <t>Beatriz Rodrigues</t>
  </si>
  <si>
    <t>Carolina Aurélio</t>
  </si>
  <si>
    <t>Clara Rodrigues</t>
  </si>
  <si>
    <t>Guilherme Aurélio</t>
  </si>
  <si>
    <t>Tomás Pereira</t>
  </si>
  <si>
    <t>Maria Casimiro</t>
  </si>
  <si>
    <t>Dinis Ferreira</t>
  </si>
  <si>
    <t>Vera Sokolyk</t>
  </si>
  <si>
    <t>Érica Silva</t>
  </si>
  <si>
    <t>Núria Piedade</t>
  </si>
  <si>
    <t>Diogo Cortez</t>
  </si>
  <si>
    <t>Duarte Moreira</t>
  </si>
  <si>
    <t>Guilherme Santos</t>
  </si>
  <si>
    <t>Gustavo Bilreiro</t>
  </si>
  <si>
    <t>José Lopes</t>
  </si>
  <si>
    <t>Diogo Cabral</t>
  </si>
  <si>
    <t>Duarte Felicio</t>
  </si>
  <si>
    <t>Inês Azeitona</t>
  </si>
  <si>
    <t>Maria Pires</t>
  </si>
  <si>
    <t>Matilde Cardoso</t>
  </si>
  <si>
    <t>Inês Carvalhinho</t>
  </si>
  <si>
    <t>Alexandre Alves</t>
  </si>
  <si>
    <t>Clube Triatlo de Abrantes</t>
  </si>
  <si>
    <t>Bruno Figueiredo</t>
  </si>
  <si>
    <t>Clara Ribeiro Martins</t>
  </si>
  <si>
    <t>David Fernandes</t>
  </si>
  <si>
    <t>Francisco Pires</t>
  </si>
  <si>
    <t>Francisco Dias Feiteira</t>
  </si>
  <si>
    <t>Inês Mariano</t>
  </si>
  <si>
    <t>Joana Torres</t>
  </si>
  <si>
    <t>José Pedro Ribeiro</t>
  </si>
  <si>
    <t>João Mendes</t>
  </si>
  <si>
    <t>João Torres</t>
  </si>
  <si>
    <t>Raquel Vital</t>
  </si>
  <si>
    <t>Simao de Matos João</t>
  </si>
  <si>
    <t>Tiago Mariano</t>
  </si>
  <si>
    <t>Francisco Borges</t>
  </si>
  <si>
    <t>Guilherme Violante</t>
  </si>
  <si>
    <t>João Nuno Batista</t>
  </si>
  <si>
    <t>Mafalda Leirião</t>
  </si>
  <si>
    <t>Margarida Cancela</t>
  </si>
  <si>
    <t>Leonor Gonçalves</t>
  </si>
  <si>
    <t>Pedro Afonso Razões</t>
  </si>
  <si>
    <t>Vasco Santos</t>
  </si>
  <si>
    <t>Gabriel Silva</t>
  </si>
  <si>
    <t>Leandro Ribeiro Silva</t>
  </si>
  <si>
    <t>Lourenço do Peso Luciano</t>
  </si>
  <si>
    <t>CD "Os Águias" de Alpiarça/ Não federado</t>
  </si>
  <si>
    <t>Gustavo Nalha</t>
  </si>
  <si>
    <t>BEN</t>
  </si>
  <si>
    <t>Clube de Natação de Torres Novas/ Não federado</t>
  </si>
  <si>
    <t>Clube Triatlo de Abrantes/ Não federado</t>
  </si>
  <si>
    <t>II Duatlo Jovem de Alpiarça - Campeonato Jovem Centro Interior - 1ª Etapa</t>
  </si>
  <si>
    <t>8 de Fevereiro de 2020</t>
  </si>
  <si>
    <t>Pedro e Silva</t>
  </si>
  <si>
    <t>Não são atribuídos pontos aos Individuais, não federados e outra região de Portugal.</t>
  </si>
  <si>
    <t>Martim Pereira da Silva</t>
  </si>
  <si>
    <t>FET-Fátima Escola de Triatlo/Não Federado</t>
  </si>
  <si>
    <t>Rodrigo Oliveira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</si>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</sst>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mm:ss.00"/>
  </numFmts>
  <fonts count="4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sz val="12"/>
      <name val="Calibri"/>
      <family val="2"/>
      <scheme val="minor"/>
    </font>
    <font>
      <sz val="11"/>
      <name val="Calibri"/>
      <family val="2"/>
      <charset val="1"/>
    </font>
    <font>
      <b/>
      <sz val="12"/>
      <name val="Calibri"/>
      <family val="2"/>
      <scheme val="minor"/>
    </font>
    <font>
      <sz val="12"/>
      <color rgb="FF000000"/>
      <name val="Calibri"/>
      <family val="2"/>
      <charset val="1"/>
    </font>
    <font>
      <sz val="11"/>
      <name val="Calibri"/>
      <family val="2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sz val="1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Comic Sans MS"/>
      <family val="4"/>
    </font>
    <font>
      <sz val="1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4" fillId="0" borderId="0"/>
    <xf numFmtId="0" fontId="3" fillId="0" borderId="0"/>
    <xf numFmtId="0" fontId="17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7" applyNumberFormat="0" applyAlignment="0" applyProtection="0"/>
    <xf numFmtId="0" fontId="25" fillId="7" borderId="8" applyNumberFormat="0" applyAlignment="0" applyProtection="0"/>
    <xf numFmtId="0" fontId="26" fillId="7" borderId="7" applyNumberFormat="0" applyAlignment="0" applyProtection="0"/>
    <xf numFmtId="0" fontId="27" fillId="0" borderId="9" applyNumberFormat="0" applyFill="0" applyAlignment="0" applyProtection="0"/>
    <xf numFmtId="0" fontId="28" fillId="8" borderId="10" applyNumberFormat="0" applyAlignment="0" applyProtection="0"/>
    <xf numFmtId="0" fontId="1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1" fillId="33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</cellStyleXfs>
  <cellXfs count="85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" fontId="10" fillId="0" borderId="0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45" fontId="7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35" fillId="0" borderId="13" xfId="46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1" fontId="15" fillId="0" borderId="13" xfId="0" applyNumberFormat="1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center" vertical="center" shrinkToFit="1"/>
    </xf>
    <xf numFmtId="0" fontId="14" fillId="0" borderId="13" xfId="0" applyFont="1" applyFill="1" applyBorder="1" applyAlignment="1">
      <alignment horizontal="center" vertical="center"/>
    </xf>
    <xf numFmtId="1" fontId="35" fillId="0" borderId="13" xfId="46" applyNumberFormat="1" applyFont="1" applyFill="1" applyBorder="1" applyAlignment="1">
      <alignment horizontal="center" vertical="center" shrinkToFit="1"/>
    </xf>
    <xf numFmtId="1" fontId="9" fillId="0" borderId="13" xfId="0" applyNumberFormat="1" applyFont="1" applyBorder="1" applyAlignment="1">
      <alignment horizontal="center" vertical="center" wrapText="1"/>
    </xf>
    <xf numFmtId="1" fontId="0" fillId="0" borderId="13" xfId="0" applyNumberFormat="1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14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/>
    </xf>
    <xf numFmtId="8" fontId="14" fillId="0" borderId="13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shrinkToFit="1"/>
    </xf>
    <xf numFmtId="0" fontId="37" fillId="0" borderId="13" xfId="0" applyFont="1" applyFill="1" applyBorder="1" applyAlignment="1">
      <alignment horizontal="center" vertical="center" shrinkToFit="1"/>
    </xf>
    <xf numFmtId="8" fontId="37" fillId="0" borderId="1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38" fillId="34" borderId="13" xfId="43" applyFont="1" applyFill="1" applyBorder="1" applyAlignment="1">
      <alignment horizontal="center" vertical="center" wrapText="1"/>
    </xf>
    <xf numFmtId="47" fontId="14" fillId="0" borderId="13" xfId="43" applyNumberFormat="1" applyFont="1" applyBorder="1" applyAlignment="1">
      <alignment horizontal="center" vertical="center"/>
    </xf>
    <xf numFmtId="47" fontId="14" fillId="0" borderId="0" xfId="43" applyNumberFormat="1" applyFont="1" applyBorder="1" applyAlignment="1">
      <alignment horizontal="center" vertical="center"/>
    </xf>
    <xf numFmtId="164" fontId="14" fillId="0" borderId="0" xfId="43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shrinkToFit="1"/>
    </xf>
    <xf numFmtId="0" fontId="0" fillId="0" borderId="13" xfId="0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47" fontId="7" fillId="0" borderId="13" xfId="0" applyNumberFormat="1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14" fontId="39" fillId="0" borderId="13" xfId="0" applyNumberFormat="1" applyFont="1" applyBorder="1" applyAlignment="1">
      <alignment horizontal="center" vertical="center"/>
    </xf>
    <xf numFmtId="0" fontId="39" fillId="0" borderId="13" xfId="0" applyFont="1" applyBorder="1" applyAlignment="1">
      <alignment vertical="center"/>
    </xf>
    <xf numFmtId="8" fontId="14" fillId="0" borderId="13" xfId="0" applyNumberFormat="1" applyFont="1" applyFill="1" applyBorder="1" applyAlignment="1">
      <alignment horizontal="center" vertical="center" shrinkToFit="1"/>
    </xf>
    <xf numFmtId="0" fontId="8" fillId="36" borderId="0" xfId="0" applyFont="1" applyFill="1" applyBorder="1" applyAlignment="1">
      <alignment vertical="center"/>
    </xf>
    <xf numFmtId="0" fontId="6" fillId="36" borderId="0" xfId="0" applyFont="1" applyFill="1" applyBorder="1" applyAlignment="1">
      <alignment horizontal="center" vertical="center"/>
    </xf>
    <xf numFmtId="0" fontId="7" fillId="36" borderId="0" xfId="0" applyFont="1" applyFill="1" applyBorder="1" applyAlignment="1">
      <alignment vertical="center"/>
    </xf>
    <xf numFmtId="0" fontId="7" fillId="36" borderId="0" xfId="0" applyFont="1" applyFill="1" applyBorder="1" applyAlignment="1">
      <alignment horizontal="center" vertical="center"/>
    </xf>
    <xf numFmtId="0" fontId="11" fillId="36" borderId="0" xfId="0" applyFont="1" applyFill="1" applyBorder="1" applyAlignment="1">
      <alignment horizontal="center" vertical="center"/>
    </xf>
    <xf numFmtId="45" fontId="11" fillId="36" borderId="0" xfId="0" applyNumberFormat="1" applyFont="1" applyFill="1" applyBorder="1" applyAlignment="1">
      <alignment horizontal="center" vertical="center"/>
    </xf>
    <xf numFmtId="0" fontId="0" fillId="35" borderId="13" xfId="0" applyFill="1" applyBorder="1" applyAlignment="1">
      <alignment horizontal="center" vertical="center"/>
    </xf>
    <xf numFmtId="0" fontId="34" fillId="0" borderId="13" xfId="46" applyFont="1" applyBorder="1" applyAlignment="1">
      <alignment horizontal="center" vertical="center" shrinkToFit="1"/>
    </xf>
    <xf numFmtId="1" fontId="34" fillId="0" borderId="13" xfId="46" applyNumberFormat="1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2" fillId="0" borderId="13" xfId="43" applyBorder="1" applyAlignment="1">
      <alignment horizontal="center"/>
    </xf>
    <xf numFmtId="0" fontId="14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38" fillId="34" borderId="13" xfId="43" applyFont="1" applyFill="1" applyBorder="1" applyAlignment="1">
      <alignment horizontal="center" vertical="center"/>
    </xf>
  </cellXfs>
  <cellStyles count="63">
    <cellStyle name="20% - Cor1" xfId="20" builtinId="30" customBuiltin="1"/>
    <cellStyle name="20% - Cor1 2" xfId="49"/>
    <cellStyle name="20% - Cor2" xfId="24" builtinId="34" customBuiltin="1"/>
    <cellStyle name="20% - Cor2 2" xfId="51"/>
    <cellStyle name="20% - Cor3" xfId="28" builtinId="38" customBuiltin="1"/>
    <cellStyle name="20% - Cor3 2" xfId="53"/>
    <cellStyle name="20% - Cor4" xfId="32" builtinId="42" customBuiltin="1"/>
    <cellStyle name="20% - Cor4 2" xfId="55"/>
    <cellStyle name="20% - Cor5" xfId="36" builtinId="46" customBuiltin="1"/>
    <cellStyle name="20% - Cor5 2" xfId="57"/>
    <cellStyle name="20% - Cor6" xfId="40" builtinId="50" customBuiltin="1"/>
    <cellStyle name="20% - Cor6 2" xfId="59"/>
    <cellStyle name="40% - Cor1" xfId="21" builtinId="31" customBuiltin="1"/>
    <cellStyle name="40% - Cor1 2" xfId="50"/>
    <cellStyle name="40% - Cor2" xfId="25" builtinId="35" customBuiltin="1"/>
    <cellStyle name="40% - Cor2 2" xfId="52"/>
    <cellStyle name="40% - Cor3" xfId="29" builtinId="39" customBuiltin="1"/>
    <cellStyle name="40% - Cor3 2" xfId="54"/>
    <cellStyle name="40% - Cor4" xfId="33" builtinId="43" customBuiltin="1"/>
    <cellStyle name="40% - Cor4 2" xfId="56"/>
    <cellStyle name="40% - Cor5" xfId="37" builtinId="47" customBuiltin="1"/>
    <cellStyle name="40% - Cor5 2" xfId="58"/>
    <cellStyle name="40% - Cor6" xfId="41" builtinId="51" customBuiltin="1"/>
    <cellStyle name="40% - Cor6 2" xfId="60"/>
    <cellStyle name="60% - Cor1" xfId="22" builtinId="32" customBuiltin="1"/>
    <cellStyle name="60% - Cor2" xfId="26" builtinId="36" customBuiltin="1"/>
    <cellStyle name="60% - Cor3" xfId="30" builtinId="40" customBuiltin="1"/>
    <cellStyle name="60% - Cor4" xfId="34" builtinId="44" customBuiltin="1"/>
    <cellStyle name="60% - Cor5" xfId="38" builtinId="48" customBuiltin="1"/>
    <cellStyle name="60% - Cor6" xfId="42" builtinId="52" customBuiltin="1"/>
    <cellStyle name="Cabeçalho 1" xfId="4" builtinId="16" customBuiltin="1"/>
    <cellStyle name="Cabeçalho 2" xfId="5" builtinId="17" customBuiltin="1"/>
    <cellStyle name="Cabeçalho 3" xfId="6" builtinId="18" customBuiltin="1"/>
    <cellStyle name="Cabeçalho 4" xfId="7" builtinId="19" customBuiltin="1"/>
    <cellStyle name="Cálculo" xfId="13" builtinId="22" customBuiltin="1"/>
    <cellStyle name="Célula Ligada" xfId="14" builtinId="24" customBuiltin="1"/>
    <cellStyle name="Cor1" xfId="19" builtinId="29" customBuiltin="1"/>
    <cellStyle name="Cor2" xfId="23" builtinId="33" customBuiltin="1"/>
    <cellStyle name="Cor3" xfId="27" builtinId="37" customBuiltin="1"/>
    <cellStyle name="Cor4" xfId="31" builtinId="41" customBuiltin="1"/>
    <cellStyle name="Cor5" xfId="35" builtinId="45" customBuiltin="1"/>
    <cellStyle name="Cor6" xfId="39" builtinId="49" customBuiltin="1"/>
    <cellStyle name="Correto" xfId="8" builtinId="26" customBuiltin="1"/>
    <cellStyle name="Entrada" xfId="11" builtinId="20" customBuiltin="1"/>
    <cellStyle name="Incorreto" xfId="9" builtinId="27" customBuiltin="1"/>
    <cellStyle name="Neutro" xfId="10" builtinId="28" customBuiltin="1"/>
    <cellStyle name="Normal" xfId="0" builtinId="0"/>
    <cellStyle name="Normal 2" xfId="1"/>
    <cellStyle name="Normal 2 2" xfId="47"/>
    <cellStyle name="Normal 3" xfId="2"/>
    <cellStyle name="Normal 3 2" xfId="48"/>
    <cellStyle name="Normal 4" xfId="43"/>
    <cellStyle name="Normal 4 2" xfId="61"/>
    <cellStyle name="Normal 5" xfId="45"/>
    <cellStyle name="Normal_Folha1" xfId="46"/>
    <cellStyle name="Nota 2" xfId="44"/>
    <cellStyle name="Nota 2 2" xfId="62"/>
    <cellStyle name="Saída" xfId="12" builtinId="21" customBuiltin="1"/>
    <cellStyle name="Texto de Aviso" xfId="16" builtinId="11" customBuiltin="1"/>
    <cellStyle name="Texto Explicativo" xfId="17" builtinId="53" customBuiltin="1"/>
    <cellStyle name="Título" xfId="3" builtinId="15" customBuiltin="1"/>
    <cellStyle name="Total" xfId="18" builtinId="25" customBuiltin="1"/>
    <cellStyle name="Verificar Célula" xfId="15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view="pageBreakPreview" topLeftCell="A94" zoomScale="85" zoomScaleNormal="100" zoomScaleSheetLayoutView="85" workbookViewId="0">
      <selection activeCell="D119" sqref="D119"/>
    </sheetView>
  </sheetViews>
  <sheetFormatPr defaultColWidth="9.140625" defaultRowHeight="15" x14ac:dyDescent="0.25"/>
  <cols>
    <col min="1" max="1" width="8.7109375" style="28" customWidth="1"/>
    <col min="2" max="2" width="9.28515625" style="28" customWidth="1"/>
    <col min="3" max="3" width="7.28515625" style="28" customWidth="1"/>
    <col min="4" max="4" width="24.7109375" style="31" customWidth="1"/>
    <col min="5" max="5" width="12.7109375" style="28" customWidth="1"/>
    <col min="6" max="6" width="6.28515625" style="28" customWidth="1"/>
    <col min="7" max="7" width="7.85546875" style="28" customWidth="1"/>
    <col min="8" max="8" width="45.5703125" style="29" bestFit="1" customWidth="1"/>
    <col min="9" max="9" width="10.42578125" style="28" bestFit="1" customWidth="1"/>
    <col min="10" max="10" width="2.85546875" style="27" customWidth="1"/>
    <col min="11" max="11" width="10.7109375" style="27" bestFit="1" customWidth="1"/>
    <col min="12" max="12" width="41.7109375" style="27" bestFit="1" customWidth="1"/>
    <col min="13" max="16384" width="9.140625" style="27"/>
  </cols>
  <sheetData>
    <row r="1" spans="1:12" ht="18" customHeight="1" x14ac:dyDescent="0.25">
      <c r="A1" s="32" t="s">
        <v>0</v>
      </c>
      <c r="B1" s="33" t="s">
        <v>1</v>
      </c>
      <c r="C1" s="33" t="s">
        <v>2</v>
      </c>
      <c r="D1" s="34" t="s">
        <v>3</v>
      </c>
      <c r="E1" s="33" t="s">
        <v>4</v>
      </c>
      <c r="F1" s="33" t="s">
        <v>5</v>
      </c>
      <c r="G1" s="33" t="s">
        <v>6</v>
      </c>
      <c r="H1" s="35" t="s">
        <v>7</v>
      </c>
      <c r="I1" s="33" t="s">
        <v>20</v>
      </c>
    </row>
    <row r="2" spans="1:12" ht="15" customHeight="1" x14ac:dyDescent="0.25">
      <c r="A2" s="43">
        <v>2536</v>
      </c>
      <c r="B2" s="43"/>
      <c r="C2" s="43" t="s">
        <v>165</v>
      </c>
      <c r="D2" s="69" t="s">
        <v>162</v>
      </c>
      <c r="E2" s="68">
        <v>40838</v>
      </c>
      <c r="F2" s="67" t="s">
        <v>35</v>
      </c>
      <c r="G2" s="67"/>
      <c r="H2" s="58" t="s">
        <v>163</v>
      </c>
      <c r="I2" s="70">
        <v>2.5</v>
      </c>
      <c r="K2" s="16" t="s">
        <v>2</v>
      </c>
      <c r="L2" s="16" t="s">
        <v>23</v>
      </c>
    </row>
    <row r="3" spans="1:12" ht="15" customHeight="1" x14ac:dyDescent="0.25">
      <c r="A3" s="43"/>
      <c r="B3" s="43"/>
      <c r="C3" s="43" t="s">
        <v>44</v>
      </c>
      <c r="D3" s="69" t="s">
        <v>161</v>
      </c>
      <c r="E3" s="68">
        <v>40490</v>
      </c>
      <c r="F3" s="67" t="s">
        <v>35</v>
      </c>
      <c r="G3" s="67"/>
      <c r="H3" s="58" t="s">
        <v>163</v>
      </c>
      <c r="I3" s="70">
        <v>2.5</v>
      </c>
      <c r="K3" s="15" t="s">
        <v>24</v>
      </c>
      <c r="L3" s="15" t="s">
        <v>39</v>
      </c>
    </row>
    <row r="4" spans="1:12" ht="15" customHeight="1" x14ac:dyDescent="0.25">
      <c r="A4" s="43">
        <v>22</v>
      </c>
      <c r="B4" s="43">
        <v>106625</v>
      </c>
      <c r="C4" s="43" t="s">
        <v>165</v>
      </c>
      <c r="D4" s="58" t="s">
        <v>61</v>
      </c>
      <c r="E4" s="42">
        <v>40819</v>
      </c>
      <c r="F4" s="43" t="s">
        <v>35</v>
      </c>
      <c r="G4" s="43" t="s">
        <v>34</v>
      </c>
      <c r="H4" s="58" t="s">
        <v>60</v>
      </c>
      <c r="I4" s="36"/>
      <c r="K4" s="15" t="s">
        <v>26</v>
      </c>
      <c r="L4" s="15" t="s">
        <v>40</v>
      </c>
    </row>
    <row r="5" spans="1:12" ht="15" customHeight="1" x14ac:dyDescent="0.25">
      <c r="A5" s="43">
        <v>602</v>
      </c>
      <c r="B5" s="43">
        <v>103668</v>
      </c>
      <c r="C5" s="43" t="s">
        <v>46</v>
      </c>
      <c r="D5" s="58" t="s">
        <v>133</v>
      </c>
      <c r="E5" s="42">
        <v>39709</v>
      </c>
      <c r="F5" s="43" t="s">
        <v>33</v>
      </c>
      <c r="G5" s="43" t="s">
        <v>34</v>
      </c>
      <c r="H5" s="58" t="s">
        <v>60</v>
      </c>
      <c r="I5" s="36"/>
      <c r="K5" s="15" t="s">
        <v>27</v>
      </c>
      <c r="L5" s="15" t="s">
        <v>41</v>
      </c>
    </row>
    <row r="6" spans="1:12" ht="15" customHeight="1" x14ac:dyDescent="0.25">
      <c r="A6" s="43">
        <v>371</v>
      </c>
      <c r="B6" s="43">
        <v>103512</v>
      </c>
      <c r="C6" s="43" t="s">
        <v>46</v>
      </c>
      <c r="D6" s="58" t="s">
        <v>80</v>
      </c>
      <c r="E6" s="42">
        <v>39532</v>
      </c>
      <c r="F6" s="43" t="s">
        <v>33</v>
      </c>
      <c r="G6" s="43" t="s">
        <v>34</v>
      </c>
      <c r="H6" s="58" t="s">
        <v>60</v>
      </c>
      <c r="I6" s="36"/>
      <c r="K6" s="15" t="s">
        <v>25</v>
      </c>
      <c r="L6" s="15" t="s">
        <v>42</v>
      </c>
    </row>
    <row r="7" spans="1:12" ht="15" customHeight="1" x14ac:dyDescent="0.25">
      <c r="A7" s="43">
        <v>600</v>
      </c>
      <c r="B7" s="43">
        <v>103667</v>
      </c>
      <c r="C7" s="43" t="s">
        <v>46</v>
      </c>
      <c r="D7" s="58" t="s">
        <v>81</v>
      </c>
      <c r="E7" s="42">
        <v>39498</v>
      </c>
      <c r="F7" s="43" t="s">
        <v>33</v>
      </c>
      <c r="G7" s="43" t="s">
        <v>34</v>
      </c>
      <c r="H7" s="58" t="s">
        <v>60</v>
      </c>
      <c r="I7" s="36"/>
      <c r="K7" s="15" t="s">
        <v>28</v>
      </c>
      <c r="L7" s="15" t="s">
        <v>43</v>
      </c>
    </row>
    <row r="8" spans="1:12" ht="15" customHeight="1" x14ac:dyDescent="0.25">
      <c r="A8" s="43">
        <v>376</v>
      </c>
      <c r="B8" s="43">
        <v>102739</v>
      </c>
      <c r="C8" s="43" t="s">
        <v>45</v>
      </c>
      <c r="D8" s="58" t="s">
        <v>93</v>
      </c>
      <c r="E8" s="42">
        <v>38964</v>
      </c>
      <c r="F8" s="43" t="s">
        <v>33</v>
      </c>
      <c r="G8" s="43" t="s">
        <v>34</v>
      </c>
      <c r="H8" s="58" t="s">
        <v>60</v>
      </c>
      <c r="I8" s="45"/>
    </row>
    <row r="9" spans="1:12" ht="15" customHeight="1" x14ac:dyDescent="0.25">
      <c r="A9" s="43">
        <v>400</v>
      </c>
      <c r="B9" s="43">
        <v>102724</v>
      </c>
      <c r="C9" s="43" t="s">
        <v>45</v>
      </c>
      <c r="D9" s="58" t="s">
        <v>134</v>
      </c>
      <c r="E9" s="42">
        <v>38656</v>
      </c>
      <c r="F9" s="43" t="s">
        <v>33</v>
      </c>
      <c r="G9" s="43" t="s">
        <v>34</v>
      </c>
      <c r="H9" s="58" t="s">
        <v>60</v>
      </c>
      <c r="I9" s="36"/>
      <c r="L9" s="82" t="s">
        <v>171</v>
      </c>
    </row>
    <row r="10" spans="1:12" ht="15" customHeight="1" x14ac:dyDescent="0.25">
      <c r="A10" s="43">
        <v>1686</v>
      </c>
      <c r="B10" s="43">
        <v>105867</v>
      </c>
      <c r="C10" s="43" t="s">
        <v>47</v>
      </c>
      <c r="D10" s="58" t="s">
        <v>113</v>
      </c>
      <c r="E10" s="42">
        <v>37762</v>
      </c>
      <c r="F10" s="43" t="s">
        <v>35</v>
      </c>
      <c r="G10" s="43" t="s">
        <v>34</v>
      </c>
      <c r="H10" s="58" t="s">
        <v>60</v>
      </c>
      <c r="I10" s="36"/>
      <c r="L10" s="82"/>
    </row>
    <row r="11" spans="1:12" ht="15" customHeight="1" x14ac:dyDescent="0.25">
      <c r="A11" s="43">
        <v>1684</v>
      </c>
      <c r="B11" s="43">
        <v>102722</v>
      </c>
      <c r="C11" s="43" t="s">
        <v>47</v>
      </c>
      <c r="D11" s="58" t="s">
        <v>115</v>
      </c>
      <c r="E11" s="42">
        <v>37740</v>
      </c>
      <c r="F11" s="43" t="s">
        <v>33</v>
      </c>
      <c r="G11" s="43" t="s">
        <v>34</v>
      </c>
      <c r="H11" s="58" t="s">
        <v>60</v>
      </c>
      <c r="I11" s="36"/>
      <c r="L11" s="82"/>
    </row>
    <row r="12" spans="1:12" ht="15" customHeight="1" x14ac:dyDescent="0.25">
      <c r="A12" s="43">
        <v>993</v>
      </c>
      <c r="B12" s="43">
        <v>106473</v>
      </c>
      <c r="C12" s="43" t="s">
        <v>165</v>
      </c>
      <c r="D12" s="58" t="s">
        <v>52</v>
      </c>
      <c r="E12" s="42">
        <v>41142</v>
      </c>
      <c r="F12" s="43" t="s">
        <v>35</v>
      </c>
      <c r="G12" s="43" t="s">
        <v>34</v>
      </c>
      <c r="H12" s="58" t="s">
        <v>51</v>
      </c>
      <c r="I12" s="45"/>
      <c r="L12" s="31"/>
    </row>
    <row r="13" spans="1:12" ht="15" customHeight="1" x14ac:dyDescent="0.25">
      <c r="A13" s="43">
        <v>994</v>
      </c>
      <c r="B13" s="43">
        <v>106474</v>
      </c>
      <c r="C13" s="43" t="s">
        <v>165</v>
      </c>
      <c r="D13" s="58" t="s">
        <v>54</v>
      </c>
      <c r="E13" s="42">
        <v>41097</v>
      </c>
      <c r="F13" s="43" t="s">
        <v>35</v>
      </c>
      <c r="G13" s="43" t="s">
        <v>34</v>
      </c>
      <c r="H13" s="58" t="s">
        <v>51</v>
      </c>
      <c r="I13" s="57"/>
      <c r="L13" s="82" t="s">
        <v>32</v>
      </c>
    </row>
    <row r="14" spans="1:12" ht="15" customHeight="1" x14ac:dyDescent="0.25">
      <c r="A14" s="43">
        <v>1255</v>
      </c>
      <c r="B14" s="43">
        <v>106172</v>
      </c>
      <c r="C14" s="43" t="s">
        <v>165</v>
      </c>
      <c r="D14" s="58" t="s">
        <v>55</v>
      </c>
      <c r="E14" s="42">
        <v>41084</v>
      </c>
      <c r="F14" s="43" t="s">
        <v>35</v>
      </c>
      <c r="G14" s="43" t="s">
        <v>34</v>
      </c>
      <c r="H14" s="58" t="s">
        <v>51</v>
      </c>
      <c r="I14" s="46"/>
      <c r="L14" s="82"/>
    </row>
    <row r="15" spans="1:12" ht="15" customHeight="1" x14ac:dyDescent="0.25">
      <c r="A15" s="43">
        <v>1038</v>
      </c>
      <c r="B15" s="43">
        <v>105706</v>
      </c>
      <c r="C15" s="43" t="s">
        <v>165</v>
      </c>
      <c r="D15" s="58" t="s">
        <v>59</v>
      </c>
      <c r="E15" s="42">
        <v>40871</v>
      </c>
      <c r="F15" s="43" t="s">
        <v>35</v>
      </c>
      <c r="G15" s="43" t="s">
        <v>34</v>
      </c>
      <c r="H15" s="58" t="s">
        <v>51</v>
      </c>
      <c r="I15" s="36"/>
      <c r="L15" s="82"/>
    </row>
    <row r="16" spans="1:12" ht="15" customHeight="1" x14ac:dyDescent="0.25">
      <c r="A16" s="43">
        <v>1033</v>
      </c>
      <c r="B16" s="43">
        <v>105589</v>
      </c>
      <c r="C16" s="43" t="s">
        <v>44</v>
      </c>
      <c r="D16" s="58" t="s">
        <v>66</v>
      </c>
      <c r="E16" s="42">
        <v>40371</v>
      </c>
      <c r="F16" s="43" t="s">
        <v>33</v>
      </c>
      <c r="G16" s="43" t="s">
        <v>34</v>
      </c>
      <c r="H16" s="58" t="s">
        <v>51</v>
      </c>
      <c r="I16" s="45"/>
      <c r="L16" s="82" t="s">
        <v>29</v>
      </c>
    </row>
    <row r="17" spans="1:12" ht="15" customHeight="1" x14ac:dyDescent="0.25">
      <c r="A17" s="43">
        <v>96</v>
      </c>
      <c r="B17" s="43">
        <v>104753</v>
      </c>
      <c r="C17" s="43" t="s">
        <v>44</v>
      </c>
      <c r="D17" s="58" t="s">
        <v>67</v>
      </c>
      <c r="E17" s="42">
        <v>40223</v>
      </c>
      <c r="F17" s="43" t="s">
        <v>33</v>
      </c>
      <c r="G17" s="43" t="s">
        <v>34</v>
      </c>
      <c r="H17" s="58" t="s">
        <v>51</v>
      </c>
      <c r="I17" s="36"/>
      <c r="L17" s="82"/>
    </row>
    <row r="18" spans="1:12" ht="15" customHeight="1" x14ac:dyDescent="0.25">
      <c r="A18" s="43">
        <v>879</v>
      </c>
      <c r="B18" s="43">
        <v>103919</v>
      </c>
      <c r="C18" s="43" t="s">
        <v>44</v>
      </c>
      <c r="D18" s="58" t="s">
        <v>72</v>
      </c>
      <c r="E18" s="42">
        <v>40116</v>
      </c>
      <c r="F18" s="43" t="s">
        <v>33</v>
      </c>
      <c r="G18" s="43" t="s">
        <v>34</v>
      </c>
      <c r="H18" s="58" t="s">
        <v>51</v>
      </c>
      <c r="I18" s="45"/>
      <c r="L18" s="82"/>
    </row>
    <row r="19" spans="1:12" ht="15" customHeight="1" x14ac:dyDescent="0.25">
      <c r="A19" s="43">
        <v>1036</v>
      </c>
      <c r="B19" s="43">
        <v>105704</v>
      </c>
      <c r="C19" s="43" t="s">
        <v>46</v>
      </c>
      <c r="D19" s="58" t="s">
        <v>78</v>
      </c>
      <c r="E19" s="42">
        <v>39619</v>
      </c>
      <c r="F19" s="43" t="s">
        <v>33</v>
      </c>
      <c r="G19" s="43" t="s">
        <v>34</v>
      </c>
      <c r="H19" s="58" t="s">
        <v>51</v>
      </c>
      <c r="I19" s="45"/>
      <c r="L19" s="65"/>
    </row>
    <row r="20" spans="1:12" ht="15" customHeight="1" x14ac:dyDescent="0.25">
      <c r="A20" s="43">
        <v>74</v>
      </c>
      <c r="B20" s="43">
        <v>100180</v>
      </c>
      <c r="C20" s="43" t="s">
        <v>46</v>
      </c>
      <c r="D20" s="58" t="s">
        <v>82</v>
      </c>
      <c r="E20" s="42">
        <v>39423</v>
      </c>
      <c r="F20" s="43" t="s">
        <v>33</v>
      </c>
      <c r="G20" s="43" t="s">
        <v>34</v>
      </c>
      <c r="H20" s="58" t="s">
        <v>51</v>
      </c>
      <c r="I20" s="36"/>
      <c r="L20" s="31"/>
    </row>
    <row r="21" spans="1:12" ht="15" customHeight="1" x14ac:dyDescent="0.25">
      <c r="A21" s="43">
        <v>567</v>
      </c>
      <c r="B21" s="43">
        <v>102881</v>
      </c>
      <c r="C21" s="43" t="s">
        <v>46</v>
      </c>
      <c r="D21" s="58" t="s">
        <v>85</v>
      </c>
      <c r="E21" s="42">
        <v>39369</v>
      </c>
      <c r="F21" s="43" t="s">
        <v>33</v>
      </c>
      <c r="G21" s="43" t="s">
        <v>34</v>
      </c>
      <c r="H21" s="58" t="s">
        <v>51</v>
      </c>
      <c r="I21" s="46"/>
      <c r="L21" s="82" t="s">
        <v>30</v>
      </c>
    </row>
    <row r="22" spans="1:12" ht="15" customHeight="1" x14ac:dyDescent="0.25">
      <c r="A22" s="43">
        <v>255</v>
      </c>
      <c r="B22" s="43">
        <v>102643</v>
      </c>
      <c r="C22" s="43" t="s">
        <v>46</v>
      </c>
      <c r="D22" s="58" t="s">
        <v>86</v>
      </c>
      <c r="E22" s="42">
        <v>39328</v>
      </c>
      <c r="F22" s="43" t="s">
        <v>35</v>
      </c>
      <c r="G22" s="43" t="s">
        <v>34</v>
      </c>
      <c r="H22" s="58" t="s">
        <v>51</v>
      </c>
      <c r="I22" s="47"/>
      <c r="L22" s="82"/>
    </row>
    <row r="23" spans="1:12" ht="15" customHeight="1" x14ac:dyDescent="0.25">
      <c r="A23" s="43">
        <v>985</v>
      </c>
      <c r="B23" s="43">
        <v>104699</v>
      </c>
      <c r="C23" s="43" t="s">
        <v>46</v>
      </c>
      <c r="D23" s="58" t="s">
        <v>88</v>
      </c>
      <c r="E23" s="42">
        <v>39209</v>
      </c>
      <c r="F23" s="43" t="s">
        <v>33</v>
      </c>
      <c r="G23" s="43" t="s">
        <v>34</v>
      </c>
      <c r="H23" s="58" t="s">
        <v>51</v>
      </c>
      <c r="I23" s="36"/>
      <c r="L23" s="82"/>
    </row>
    <row r="24" spans="1:12" ht="15" customHeight="1" x14ac:dyDescent="0.25">
      <c r="A24" s="43">
        <v>858</v>
      </c>
      <c r="B24" s="43">
        <v>105250</v>
      </c>
      <c r="C24" s="43" t="s">
        <v>46</v>
      </c>
      <c r="D24" s="58" t="s">
        <v>89</v>
      </c>
      <c r="E24" s="42">
        <v>39203</v>
      </c>
      <c r="F24" s="43" t="s">
        <v>33</v>
      </c>
      <c r="G24" s="43" t="s">
        <v>34</v>
      </c>
      <c r="H24" s="58" t="s">
        <v>51</v>
      </c>
      <c r="I24" s="45"/>
    </row>
    <row r="25" spans="1:12" ht="15" customHeight="1" x14ac:dyDescent="0.25">
      <c r="A25" s="43">
        <v>663</v>
      </c>
      <c r="B25" s="43">
        <v>101594</v>
      </c>
      <c r="C25" s="43" t="s">
        <v>46</v>
      </c>
      <c r="D25" s="58" t="s">
        <v>90</v>
      </c>
      <c r="E25" s="42">
        <v>39091</v>
      </c>
      <c r="F25" s="43" t="s">
        <v>35</v>
      </c>
      <c r="G25" s="43" t="s">
        <v>34</v>
      </c>
      <c r="H25" s="58" t="s">
        <v>51</v>
      </c>
      <c r="I25" s="45"/>
    </row>
    <row r="26" spans="1:12" ht="15" customHeight="1" x14ac:dyDescent="0.25">
      <c r="A26" s="43">
        <v>787</v>
      </c>
      <c r="B26" s="43">
        <v>103813</v>
      </c>
      <c r="C26" s="43" t="s">
        <v>45</v>
      </c>
      <c r="D26" s="58" t="s">
        <v>92</v>
      </c>
      <c r="E26" s="42">
        <v>39051</v>
      </c>
      <c r="F26" s="43" t="s">
        <v>33</v>
      </c>
      <c r="G26" s="43" t="s">
        <v>34</v>
      </c>
      <c r="H26" s="58" t="s">
        <v>51</v>
      </c>
      <c r="I26" s="46"/>
      <c r="L26" s="82" t="s">
        <v>31</v>
      </c>
    </row>
    <row r="27" spans="1:12" ht="15" customHeight="1" x14ac:dyDescent="0.25">
      <c r="A27" s="43">
        <v>715</v>
      </c>
      <c r="B27" s="43">
        <v>104550</v>
      </c>
      <c r="C27" s="43" t="s">
        <v>45</v>
      </c>
      <c r="D27" s="58" t="s">
        <v>155</v>
      </c>
      <c r="E27" s="42">
        <v>38937</v>
      </c>
      <c r="F27" s="43" t="s">
        <v>33</v>
      </c>
      <c r="G27" s="43" t="s">
        <v>34</v>
      </c>
      <c r="H27" s="58" t="s">
        <v>51</v>
      </c>
      <c r="I27" s="45"/>
      <c r="L27" s="82"/>
    </row>
    <row r="28" spans="1:12" ht="15" customHeight="1" x14ac:dyDescent="0.25">
      <c r="A28" s="43">
        <v>820</v>
      </c>
      <c r="B28" s="43">
        <v>101581</v>
      </c>
      <c r="C28" s="43" t="s">
        <v>45</v>
      </c>
      <c r="D28" s="58" t="s">
        <v>101</v>
      </c>
      <c r="E28" s="42">
        <v>38617</v>
      </c>
      <c r="F28" s="43" t="s">
        <v>35</v>
      </c>
      <c r="G28" s="43" t="s">
        <v>34</v>
      </c>
      <c r="H28" s="58" t="s">
        <v>51</v>
      </c>
      <c r="I28" s="45"/>
      <c r="L28" s="82"/>
    </row>
    <row r="29" spans="1:12" ht="15" customHeight="1" x14ac:dyDescent="0.25">
      <c r="A29" s="43">
        <v>706</v>
      </c>
      <c r="B29" s="43">
        <v>101621</v>
      </c>
      <c r="C29" s="43" t="s">
        <v>45</v>
      </c>
      <c r="D29" s="58" t="s">
        <v>103</v>
      </c>
      <c r="E29" s="42">
        <v>38480</v>
      </c>
      <c r="F29" s="43" t="s">
        <v>35</v>
      </c>
      <c r="G29" s="43" t="s">
        <v>34</v>
      </c>
      <c r="H29" s="58" t="s">
        <v>51</v>
      </c>
      <c r="I29" s="45"/>
      <c r="K29" s="30"/>
    </row>
    <row r="30" spans="1:12" ht="15" customHeight="1" x14ac:dyDescent="0.25">
      <c r="A30" s="43">
        <v>863</v>
      </c>
      <c r="B30" s="43">
        <v>103917</v>
      </c>
      <c r="C30" s="43" t="s">
        <v>45</v>
      </c>
      <c r="D30" s="58" t="s">
        <v>104</v>
      </c>
      <c r="E30" s="42">
        <v>38457</v>
      </c>
      <c r="F30" s="43" t="s">
        <v>33</v>
      </c>
      <c r="G30" s="43" t="s">
        <v>34</v>
      </c>
      <c r="H30" s="58" t="s">
        <v>51</v>
      </c>
      <c r="I30" s="45"/>
      <c r="K30" s="30"/>
      <c r="L30" s="82"/>
    </row>
    <row r="31" spans="1:12" ht="15" customHeight="1" x14ac:dyDescent="0.25">
      <c r="A31" s="43">
        <v>91</v>
      </c>
      <c r="B31" s="43">
        <v>101574</v>
      </c>
      <c r="C31" s="43" t="s">
        <v>45</v>
      </c>
      <c r="D31" s="58" t="s">
        <v>107</v>
      </c>
      <c r="E31" s="42">
        <v>38396</v>
      </c>
      <c r="F31" s="43" t="s">
        <v>35</v>
      </c>
      <c r="G31" s="43" t="s">
        <v>34</v>
      </c>
      <c r="H31" s="58" t="s">
        <v>51</v>
      </c>
      <c r="I31" s="48"/>
      <c r="L31" s="82"/>
    </row>
    <row r="32" spans="1:12" ht="15" customHeight="1" x14ac:dyDescent="0.25">
      <c r="A32" s="43">
        <v>1429</v>
      </c>
      <c r="B32" s="43">
        <v>106530</v>
      </c>
      <c r="C32" s="43" t="s">
        <v>165</v>
      </c>
      <c r="D32" s="59" t="s">
        <v>114</v>
      </c>
      <c r="E32" s="42">
        <v>41544</v>
      </c>
      <c r="F32" s="43" t="s">
        <v>33</v>
      </c>
      <c r="G32" s="77" t="s">
        <v>34</v>
      </c>
      <c r="H32" s="58" t="s">
        <v>51</v>
      </c>
      <c r="I32" s="45"/>
    </row>
    <row r="33" spans="1:9" ht="15" customHeight="1" x14ac:dyDescent="0.25">
      <c r="A33" s="43">
        <v>1019</v>
      </c>
      <c r="B33" s="43">
        <v>105569</v>
      </c>
      <c r="C33" s="43" t="s">
        <v>44</v>
      </c>
      <c r="D33" s="59" t="s">
        <v>157</v>
      </c>
      <c r="E33" s="42">
        <v>40285</v>
      </c>
      <c r="F33" s="43" t="s">
        <v>33</v>
      </c>
      <c r="G33" s="77" t="s">
        <v>34</v>
      </c>
      <c r="H33" s="58" t="s">
        <v>51</v>
      </c>
      <c r="I33" s="45"/>
    </row>
    <row r="34" spans="1:9" ht="15" customHeight="1" x14ac:dyDescent="0.25">
      <c r="A34" s="43">
        <v>26</v>
      </c>
      <c r="B34" s="43">
        <v>105759</v>
      </c>
      <c r="C34" s="43" t="s">
        <v>44</v>
      </c>
      <c r="D34" s="59" t="s">
        <v>160</v>
      </c>
      <c r="E34" s="42">
        <v>40250</v>
      </c>
      <c r="F34" s="43" t="s">
        <v>35</v>
      </c>
      <c r="G34" s="77" t="s">
        <v>34</v>
      </c>
      <c r="H34" s="58" t="s">
        <v>51</v>
      </c>
      <c r="I34" s="45"/>
    </row>
    <row r="35" spans="1:9" ht="15" customHeight="1" x14ac:dyDescent="0.25">
      <c r="A35" s="43">
        <v>1424</v>
      </c>
      <c r="B35" s="43">
        <v>106477</v>
      </c>
      <c r="C35" s="43" t="s">
        <v>44</v>
      </c>
      <c r="D35" s="59" t="s">
        <v>153</v>
      </c>
      <c r="E35" s="42">
        <v>39946</v>
      </c>
      <c r="F35" s="43" t="s">
        <v>35</v>
      </c>
      <c r="G35" s="77" t="s">
        <v>34</v>
      </c>
      <c r="H35" s="58" t="s">
        <v>51</v>
      </c>
      <c r="I35" s="48"/>
    </row>
    <row r="36" spans="1:9" ht="15" customHeight="1" x14ac:dyDescent="0.25">
      <c r="A36" s="43">
        <v>1018</v>
      </c>
      <c r="B36" s="43">
        <v>105568</v>
      </c>
      <c r="C36" s="43" t="s">
        <v>44</v>
      </c>
      <c r="D36" s="59" t="s">
        <v>74</v>
      </c>
      <c r="E36" s="42">
        <v>39821</v>
      </c>
      <c r="F36" s="43" t="s">
        <v>35</v>
      </c>
      <c r="G36" s="77" t="s">
        <v>34</v>
      </c>
      <c r="H36" s="58" t="s">
        <v>51</v>
      </c>
      <c r="I36" s="36"/>
    </row>
    <row r="37" spans="1:9" ht="15" customHeight="1" x14ac:dyDescent="0.25">
      <c r="A37" s="43">
        <v>1027</v>
      </c>
      <c r="B37" s="43">
        <v>105579</v>
      </c>
      <c r="C37" s="43" t="s">
        <v>45</v>
      </c>
      <c r="D37" s="59" t="s">
        <v>156</v>
      </c>
      <c r="E37" s="42">
        <v>38820</v>
      </c>
      <c r="F37" s="43" t="s">
        <v>33</v>
      </c>
      <c r="G37" s="43" t="s">
        <v>37</v>
      </c>
      <c r="H37" s="58" t="s">
        <v>166</v>
      </c>
      <c r="I37" s="36"/>
    </row>
    <row r="38" spans="1:9" ht="15" customHeight="1" x14ac:dyDescent="0.25">
      <c r="A38" s="43">
        <v>239</v>
      </c>
      <c r="B38" s="43">
        <v>101609</v>
      </c>
      <c r="C38" s="43" t="s">
        <v>45</v>
      </c>
      <c r="D38" s="59" t="s">
        <v>154</v>
      </c>
      <c r="E38" s="42">
        <v>38705</v>
      </c>
      <c r="F38" s="43" t="s">
        <v>35</v>
      </c>
      <c r="G38" s="77" t="s">
        <v>34</v>
      </c>
      <c r="H38" s="58" t="s">
        <v>51</v>
      </c>
      <c r="I38" s="48"/>
    </row>
    <row r="39" spans="1:9" ht="15" customHeight="1" x14ac:dyDescent="0.25">
      <c r="A39" s="43">
        <v>780</v>
      </c>
      <c r="B39" s="43">
        <v>102362</v>
      </c>
      <c r="C39" s="43" t="s">
        <v>45</v>
      </c>
      <c r="D39" s="59" t="s">
        <v>159</v>
      </c>
      <c r="E39" s="42">
        <v>38686</v>
      </c>
      <c r="F39" s="43" t="s">
        <v>35</v>
      </c>
      <c r="G39" s="77" t="s">
        <v>34</v>
      </c>
      <c r="H39" s="58" t="s">
        <v>51</v>
      </c>
      <c r="I39" s="36"/>
    </row>
    <row r="40" spans="1:9" ht="15" customHeight="1" x14ac:dyDescent="0.25">
      <c r="A40" s="43">
        <v>241</v>
      </c>
      <c r="B40" s="43">
        <v>101627</v>
      </c>
      <c r="C40" s="43" t="s">
        <v>45</v>
      </c>
      <c r="D40" s="59" t="s">
        <v>158</v>
      </c>
      <c r="E40" s="42">
        <v>38649</v>
      </c>
      <c r="F40" s="43" t="s">
        <v>35</v>
      </c>
      <c r="G40" s="43" t="s">
        <v>37</v>
      </c>
      <c r="H40" s="58" t="s">
        <v>166</v>
      </c>
      <c r="I40" s="46"/>
    </row>
    <row r="41" spans="1:9" ht="15" customHeight="1" x14ac:dyDescent="0.25">
      <c r="A41" s="43">
        <v>765</v>
      </c>
      <c r="B41" s="43">
        <v>103775</v>
      </c>
      <c r="C41" s="43" t="s">
        <v>45</v>
      </c>
      <c r="D41" s="59" t="s">
        <v>152</v>
      </c>
      <c r="E41" s="42">
        <v>38538</v>
      </c>
      <c r="F41" s="43" t="s">
        <v>35</v>
      </c>
      <c r="G41" s="43" t="s">
        <v>37</v>
      </c>
      <c r="H41" s="58" t="s">
        <v>166</v>
      </c>
      <c r="I41" s="45"/>
    </row>
    <row r="42" spans="1:9" ht="15" customHeight="1" x14ac:dyDescent="0.25">
      <c r="A42" s="43">
        <v>1129</v>
      </c>
      <c r="B42" s="43">
        <v>105934</v>
      </c>
      <c r="C42" s="43" t="s">
        <v>165</v>
      </c>
      <c r="D42" s="58" t="s">
        <v>121</v>
      </c>
      <c r="E42" s="42">
        <v>41168</v>
      </c>
      <c r="F42" s="43" t="s">
        <v>33</v>
      </c>
      <c r="G42" s="43" t="s">
        <v>34</v>
      </c>
      <c r="H42" s="58" t="s">
        <v>63</v>
      </c>
      <c r="I42" s="36"/>
    </row>
    <row r="43" spans="1:9" ht="15" customHeight="1" x14ac:dyDescent="0.25">
      <c r="A43" s="43">
        <v>904</v>
      </c>
      <c r="B43" s="43">
        <v>105269</v>
      </c>
      <c r="C43" s="43" t="s">
        <v>165</v>
      </c>
      <c r="D43" s="58" t="s">
        <v>64</v>
      </c>
      <c r="E43" s="42">
        <v>40728</v>
      </c>
      <c r="F43" s="43" t="s">
        <v>35</v>
      </c>
      <c r="G43" s="43" t="s">
        <v>34</v>
      </c>
      <c r="H43" s="58" t="s">
        <v>63</v>
      </c>
      <c r="I43" s="36"/>
    </row>
    <row r="44" spans="1:9" ht="15" customHeight="1" x14ac:dyDescent="0.25">
      <c r="A44" s="43">
        <v>909</v>
      </c>
      <c r="B44" s="43">
        <v>105270</v>
      </c>
      <c r="C44" s="43" t="s">
        <v>44</v>
      </c>
      <c r="D44" s="58" t="s">
        <v>70</v>
      </c>
      <c r="E44" s="42">
        <v>40163</v>
      </c>
      <c r="F44" s="43" t="s">
        <v>33</v>
      </c>
      <c r="G44" s="43" t="s">
        <v>34</v>
      </c>
      <c r="H44" s="58" t="s">
        <v>63</v>
      </c>
      <c r="I44" s="45"/>
    </row>
    <row r="45" spans="1:9" ht="15" customHeight="1" x14ac:dyDescent="0.25">
      <c r="A45" s="43">
        <v>235</v>
      </c>
      <c r="B45" s="43">
        <v>103342</v>
      </c>
      <c r="C45" s="43" t="s">
        <v>44</v>
      </c>
      <c r="D45" s="58" t="s">
        <v>71</v>
      </c>
      <c r="E45" s="42">
        <v>40131</v>
      </c>
      <c r="F45" s="43" t="s">
        <v>33</v>
      </c>
      <c r="G45" s="43" t="s">
        <v>34</v>
      </c>
      <c r="H45" s="58" t="s">
        <v>63</v>
      </c>
      <c r="I45" s="36"/>
    </row>
    <row r="46" spans="1:9" ht="15" customHeight="1" x14ac:dyDescent="0.25">
      <c r="A46" s="43">
        <v>153</v>
      </c>
      <c r="B46" s="43">
        <v>103299</v>
      </c>
      <c r="C46" s="43" t="s">
        <v>45</v>
      </c>
      <c r="D46" s="58" t="s">
        <v>91</v>
      </c>
      <c r="E46" s="42">
        <v>39065</v>
      </c>
      <c r="F46" s="43" t="s">
        <v>33</v>
      </c>
      <c r="G46" s="43" t="s">
        <v>34</v>
      </c>
      <c r="H46" s="58" t="s">
        <v>63</v>
      </c>
      <c r="I46" s="47"/>
    </row>
    <row r="47" spans="1:9" ht="15" customHeight="1" x14ac:dyDescent="0.25">
      <c r="A47" s="43">
        <v>157</v>
      </c>
      <c r="B47" s="43">
        <v>103300</v>
      </c>
      <c r="C47" s="43" t="s">
        <v>45</v>
      </c>
      <c r="D47" s="58" t="s">
        <v>94</v>
      </c>
      <c r="E47" s="42">
        <v>38836</v>
      </c>
      <c r="F47" s="43" t="s">
        <v>35</v>
      </c>
      <c r="G47" s="43" t="s">
        <v>34</v>
      </c>
      <c r="H47" s="58" t="s">
        <v>63</v>
      </c>
      <c r="I47" s="45"/>
    </row>
    <row r="48" spans="1:9" ht="15" customHeight="1" x14ac:dyDescent="0.25">
      <c r="A48" s="43">
        <v>925</v>
      </c>
      <c r="B48" s="43">
        <v>102466</v>
      </c>
      <c r="C48" s="43" t="s">
        <v>45</v>
      </c>
      <c r="D48" s="58" t="s">
        <v>99</v>
      </c>
      <c r="E48" s="42">
        <v>38685</v>
      </c>
      <c r="F48" s="43" t="s">
        <v>35</v>
      </c>
      <c r="G48" s="43" t="s">
        <v>34</v>
      </c>
      <c r="H48" s="58" t="s">
        <v>63</v>
      </c>
      <c r="I48" s="36"/>
    </row>
    <row r="49" spans="1:9" ht="15" customHeight="1" x14ac:dyDescent="0.25">
      <c r="A49" s="43">
        <v>580</v>
      </c>
      <c r="B49" s="43">
        <v>103637</v>
      </c>
      <c r="C49" s="43" t="s">
        <v>45</v>
      </c>
      <c r="D49" s="58" t="s">
        <v>105</v>
      </c>
      <c r="E49" s="42">
        <v>38426</v>
      </c>
      <c r="F49" s="43" t="s">
        <v>33</v>
      </c>
      <c r="G49" s="43" t="s">
        <v>34</v>
      </c>
      <c r="H49" s="58" t="s">
        <v>63</v>
      </c>
      <c r="I49" s="45"/>
    </row>
    <row r="50" spans="1:9" ht="15" customHeight="1" x14ac:dyDescent="0.25">
      <c r="A50" s="43">
        <v>1781</v>
      </c>
      <c r="B50" s="43">
        <v>102342</v>
      </c>
      <c r="C50" s="43" t="s">
        <v>47</v>
      </c>
      <c r="D50" s="58" t="s">
        <v>109</v>
      </c>
      <c r="E50" s="42">
        <v>38320</v>
      </c>
      <c r="F50" s="43" t="s">
        <v>33</v>
      </c>
      <c r="G50" s="43" t="s">
        <v>34</v>
      </c>
      <c r="H50" s="58" t="s">
        <v>63</v>
      </c>
      <c r="I50" s="46"/>
    </row>
    <row r="51" spans="1:9" ht="15" customHeight="1" x14ac:dyDescent="0.25">
      <c r="A51" s="43">
        <v>1782</v>
      </c>
      <c r="B51" s="43">
        <v>104085</v>
      </c>
      <c r="C51" s="43" t="s">
        <v>47</v>
      </c>
      <c r="D51" s="58" t="s">
        <v>110</v>
      </c>
      <c r="E51" s="42">
        <v>38221</v>
      </c>
      <c r="F51" s="43" t="s">
        <v>33</v>
      </c>
      <c r="G51" s="43" t="s">
        <v>34</v>
      </c>
      <c r="H51" s="58" t="s">
        <v>63</v>
      </c>
      <c r="I51" s="36"/>
    </row>
    <row r="52" spans="1:9" ht="15" customHeight="1" x14ac:dyDescent="0.25">
      <c r="A52" s="43">
        <v>1275</v>
      </c>
      <c r="B52" s="43">
        <v>106250</v>
      </c>
      <c r="C52" s="43" t="s">
        <v>165</v>
      </c>
      <c r="D52" s="58" t="s">
        <v>57</v>
      </c>
      <c r="E52" s="42">
        <v>41016</v>
      </c>
      <c r="F52" s="43" t="s">
        <v>33</v>
      </c>
      <c r="G52" s="43" t="s">
        <v>34</v>
      </c>
      <c r="H52" s="58" t="s">
        <v>56</v>
      </c>
      <c r="I52" s="36"/>
    </row>
    <row r="53" spans="1:9" ht="15" customHeight="1" x14ac:dyDescent="0.25">
      <c r="A53" s="43">
        <v>1021</v>
      </c>
      <c r="B53" s="43">
        <v>105572</v>
      </c>
      <c r="C53" s="43" t="s">
        <v>46</v>
      </c>
      <c r="D53" s="58" t="s">
        <v>76</v>
      </c>
      <c r="E53" s="42">
        <v>39739</v>
      </c>
      <c r="F53" s="43" t="s">
        <v>33</v>
      </c>
      <c r="G53" s="43" t="s">
        <v>34</v>
      </c>
      <c r="H53" s="58" t="s">
        <v>56</v>
      </c>
      <c r="I53" s="36"/>
    </row>
    <row r="54" spans="1:9" ht="15" customHeight="1" x14ac:dyDescent="0.25">
      <c r="A54" s="43">
        <v>943</v>
      </c>
      <c r="B54" s="43">
        <v>104059</v>
      </c>
      <c r="C54" s="43" t="s">
        <v>46</v>
      </c>
      <c r="D54" s="58" t="s">
        <v>87</v>
      </c>
      <c r="E54" s="42">
        <v>39305</v>
      </c>
      <c r="F54" s="43" t="s">
        <v>35</v>
      </c>
      <c r="G54" s="43" t="s">
        <v>34</v>
      </c>
      <c r="H54" s="58" t="s">
        <v>56</v>
      </c>
      <c r="I54" s="36"/>
    </row>
    <row r="55" spans="1:9" ht="15" customHeight="1" x14ac:dyDescent="0.25">
      <c r="A55" s="43">
        <v>673</v>
      </c>
      <c r="B55" s="43">
        <v>103703</v>
      </c>
      <c r="C55" s="43" t="s">
        <v>45</v>
      </c>
      <c r="D55" s="58" t="s">
        <v>95</v>
      </c>
      <c r="E55" s="42">
        <v>38812</v>
      </c>
      <c r="F55" s="43" t="s">
        <v>33</v>
      </c>
      <c r="G55" s="43" t="s">
        <v>34</v>
      </c>
      <c r="H55" s="58" t="s">
        <v>56</v>
      </c>
      <c r="I55" s="48"/>
    </row>
    <row r="56" spans="1:9" ht="15" customHeight="1" x14ac:dyDescent="0.25">
      <c r="A56" s="43">
        <v>1319</v>
      </c>
      <c r="B56" s="43">
        <v>105699</v>
      </c>
      <c r="C56" s="43" t="s">
        <v>45</v>
      </c>
      <c r="D56" s="58" t="s">
        <v>96</v>
      </c>
      <c r="E56" s="42">
        <v>38801</v>
      </c>
      <c r="F56" s="43" t="s">
        <v>35</v>
      </c>
      <c r="G56" s="43" t="s">
        <v>34</v>
      </c>
      <c r="H56" s="58" t="s">
        <v>56</v>
      </c>
      <c r="I56" s="36"/>
    </row>
    <row r="57" spans="1:9" ht="15" customHeight="1" x14ac:dyDescent="0.25">
      <c r="A57" s="43">
        <v>436</v>
      </c>
      <c r="B57" s="43">
        <v>103058</v>
      </c>
      <c r="C57" s="43" t="s">
        <v>45</v>
      </c>
      <c r="D57" s="58" t="s">
        <v>98</v>
      </c>
      <c r="E57" s="42">
        <v>38685</v>
      </c>
      <c r="F57" s="43" t="s">
        <v>35</v>
      </c>
      <c r="G57" s="43" t="s">
        <v>34</v>
      </c>
      <c r="H57" s="58" t="s">
        <v>56</v>
      </c>
      <c r="I57" s="36"/>
    </row>
    <row r="58" spans="1:9" ht="15" customHeight="1" x14ac:dyDescent="0.25">
      <c r="A58" s="43">
        <v>951</v>
      </c>
      <c r="B58" s="43">
        <v>104060</v>
      </c>
      <c r="C58" s="43" t="s">
        <v>45</v>
      </c>
      <c r="D58" s="58" t="s">
        <v>100</v>
      </c>
      <c r="E58" s="42">
        <v>38674</v>
      </c>
      <c r="F58" s="43" t="s">
        <v>35</v>
      </c>
      <c r="G58" s="43" t="s">
        <v>34</v>
      </c>
      <c r="H58" s="58" t="s">
        <v>56</v>
      </c>
      <c r="I58" s="36"/>
    </row>
    <row r="59" spans="1:9" ht="15" customHeight="1" x14ac:dyDescent="0.25">
      <c r="A59" s="43">
        <v>426</v>
      </c>
      <c r="B59" s="43">
        <v>105631</v>
      </c>
      <c r="C59" s="43" t="s">
        <v>45</v>
      </c>
      <c r="D59" s="58" t="s">
        <v>102</v>
      </c>
      <c r="E59" s="42">
        <v>38594</v>
      </c>
      <c r="F59" s="43" t="s">
        <v>35</v>
      </c>
      <c r="G59" s="43" t="s">
        <v>34</v>
      </c>
      <c r="H59" s="58" t="s">
        <v>56</v>
      </c>
      <c r="I59" s="45"/>
    </row>
    <row r="60" spans="1:9" ht="15" customHeight="1" x14ac:dyDescent="0.25">
      <c r="A60" s="43">
        <v>656</v>
      </c>
      <c r="B60" s="43">
        <v>100502</v>
      </c>
      <c r="C60" s="43" t="s">
        <v>45</v>
      </c>
      <c r="D60" s="58" t="s">
        <v>106</v>
      </c>
      <c r="E60" s="42">
        <v>38422</v>
      </c>
      <c r="F60" s="43" t="s">
        <v>33</v>
      </c>
      <c r="G60" s="43" t="s">
        <v>34</v>
      </c>
      <c r="H60" s="58" t="s">
        <v>56</v>
      </c>
      <c r="I60" s="45"/>
    </row>
    <row r="61" spans="1:9" ht="15" customHeight="1" x14ac:dyDescent="0.25">
      <c r="A61" s="43">
        <v>1742</v>
      </c>
      <c r="B61" s="43">
        <v>100515</v>
      </c>
      <c r="C61" s="43" t="s">
        <v>47</v>
      </c>
      <c r="D61" s="58" t="s">
        <v>112</v>
      </c>
      <c r="E61" s="42">
        <v>38105</v>
      </c>
      <c r="F61" s="43" t="s">
        <v>33</v>
      </c>
      <c r="G61" s="43" t="s">
        <v>34</v>
      </c>
      <c r="H61" s="58" t="s">
        <v>56</v>
      </c>
      <c r="I61" s="36"/>
    </row>
    <row r="62" spans="1:9" ht="15" customHeight="1" x14ac:dyDescent="0.25">
      <c r="A62" s="43">
        <v>1069</v>
      </c>
      <c r="B62" s="43">
        <v>105820</v>
      </c>
      <c r="C62" s="43" t="s">
        <v>165</v>
      </c>
      <c r="D62" s="58" t="s">
        <v>146</v>
      </c>
      <c r="E62" s="42">
        <v>41200</v>
      </c>
      <c r="F62" s="43" t="s">
        <v>35</v>
      </c>
      <c r="G62" s="43" t="s">
        <v>34</v>
      </c>
      <c r="H62" s="58" t="s">
        <v>138</v>
      </c>
      <c r="I62" s="46"/>
    </row>
    <row r="63" spans="1:9" ht="15" customHeight="1" x14ac:dyDescent="0.25">
      <c r="A63" s="43">
        <v>1272</v>
      </c>
      <c r="B63" s="43">
        <v>106237</v>
      </c>
      <c r="C63" s="43" t="s">
        <v>165</v>
      </c>
      <c r="D63" s="58" t="s">
        <v>137</v>
      </c>
      <c r="E63" s="42">
        <v>40957</v>
      </c>
      <c r="F63" s="43" t="s">
        <v>35</v>
      </c>
      <c r="G63" s="43" t="s">
        <v>34</v>
      </c>
      <c r="H63" s="58" t="s">
        <v>138</v>
      </c>
      <c r="I63" s="36"/>
    </row>
    <row r="64" spans="1:9" ht="15" customHeight="1" x14ac:dyDescent="0.25">
      <c r="A64" s="43">
        <v>1075</v>
      </c>
      <c r="B64" s="43">
        <v>105843</v>
      </c>
      <c r="C64" s="43" t="s">
        <v>44</v>
      </c>
      <c r="D64" s="58" t="s">
        <v>145</v>
      </c>
      <c r="E64" s="42">
        <v>39962</v>
      </c>
      <c r="F64" s="43" t="s">
        <v>33</v>
      </c>
      <c r="G64" s="43" t="s">
        <v>34</v>
      </c>
      <c r="H64" s="58" t="s">
        <v>138</v>
      </c>
      <c r="I64" s="36"/>
    </row>
    <row r="65" spans="1:9" ht="15" customHeight="1" x14ac:dyDescent="0.25">
      <c r="A65" s="43">
        <v>1074</v>
      </c>
      <c r="B65" s="43">
        <v>105842</v>
      </c>
      <c r="C65" s="43" t="s">
        <v>45</v>
      </c>
      <c r="D65" s="58" t="s">
        <v>148</v>
      </c>
      <c r="E65" s="42">
        <v>38939</v>
      </c>
      <c r="F65" s="43" t="s">
        <v>35</v>
      </c>
      <c r="G65" s="43" t="s">
        <v>34</v>
      </c>
      <c r="H65" s="58" t="s">
        <v>138</v>
      </c>
      <c r="I65" s="45"/>
    </row>
    <row r="66" spans="1:9" ht="15" customHeight="1" x14ac:dyDescent="0.25">
      <c r="A66" s="43">
        <v>1271</v>
      </c>
      <c r="B66" s="43">
        <v>106236</v>
      </c>
      <c r="C66" s="43" t="s">
        <v>45</v>
      </c>
      <c r="D66" s="58" t="s">
        <v>139</v>
      </c>
      <c r="E66" s="42">
        <v>38629</v>
      </c>
      <c r="F66" s="43" t="s">
        <v>35</v>
      </c>
      <c r="G66" s="43" t="s">
        <v>34</v>
      </c>
      <c r="H66" s="58" t="s">
        <v>138</v>
      </c>
      <c r="I66" s="36"/>
    </row>
    <row r="67" spans="1:9" ht="15" customHeight="1" x14ac:dyDescent="0.25">
      <c r="A67" s="43">
        <v>216</v>
      </c>
      <c r="B67" s="43">
        <v>103335</v>
      </c>
      <c r="C67" s="43" t="s">
        <v>45</v>
      </c>
      <c r="D67" s="58" t="s">
        <v>141</v>
      </c>
      <c r="E67" s="42">
        <v>38457</v>
      </c>
      <c r="F67" s="43" t="s">
        <v>35</v>
      </c>
      <c r="G67" s="43" t="s">
        <v>34</v>
      </c>
      <c r="H67" s="58" t="s">
        <v>138</v>
      </c>
      <c r="I67" s="45"/>
    </row>
    <row r="68" spans="1:9" ht="15" customHeight="1" x14ac:dyDescent="0.25">
      <c r="A68" s="43">
        <v>131</v>
      </c>
      <c r="B68" s="43">
        <v>102204</v>
      </c>
      <c r="C68" s="43" t="s">
        <v>45</v>
      </c>
      <c r="D68" s="58" t="s">
        <v>147</v>
      </c>
      <c r="E68" s="42">
        <v>38447</v>
      </c>
      <c r="F68" s="43" t="s">
        <v>35</v>
      </c>
      <c r="G68" s="43" t="s">
        <v>34</v>
      </c>
      <c r="H68" s="58" t="s">
        <v>138</v>
      </c>
      <c r="I68" s="45"/>
    </row>
    <row r="69" spans="1:9" ht="15" customHeight="1" x14ac:dyDescent="0.25">
      <c r="A69" s="43">
        <v>2528</v>
      </c>
      <c r="B69" s="43">
        <v>106687</v>
      </c>
      <c r="C69" s="43" t="s">
        <v>165</v>
      </c>
      <c r="D69" s="58" t="s">
        <v>140</v>
      </c>
      <c r="E69" s="42">
        <v>41031</v>
      </c>
      <c r="F69" s="43" t="s">
        <v>33</v>
      </c>
      <c r="G69" s="43" t="s">
        <v>37</v>
      </c>
      <c r="H69" s="58" t="s">
        <v>167</v>
      </c>
      <c r="I69" s="46"/>
    </row>
    <row r="70" spans="1:9" ht="15" customHeight="1" x14ac:dyDescent="0.25">
      <c r="A70" s="43">
        <v>2518</v>
      </c>
      <c r="B70" s="43">
        <v>106688</v>
      </c>
      <c r="C70" s="43" t="s">
        <v>165</v>
      </c>
      <c r="D70" s="59" t="s">
        <v>150</v>
      </c>
      <c r="E70" s="42">
        <v>40801</v>
      </c>
      <c r="F70" s="43" t="s">
        <v>35</v>
      </c>
      <c r="G70" s="77" t="s">
        <v>34</v>
      </c>
      <c r="H70" s="58" t="s">
        <v>138</v>
      </c>
      <c r="I70" s="36"/>
    </row>
    <row r="71" spans="1:9" ht="15" customHeight="1" x14ac:dyDescent="0.25">
      <c r="A71" s="43">
        <v>124</v>
      </c>
      <c r="B71" s="43">
        <v>106676</v>
      </c>
      <c r="C71" s="43" t="s">
        <v>44</v>
      </c>
      <c r="D71" s="59" t="s">
        <v>144</v>
      </c>
      <c r="E71" s="42">
        <v>40112</v>
      </c>
      <c r="F71" s="43" t="s">
        <v>33</v>
      </c>
      <c r="G71" s="77" t="s">
        <v>34</v>
      </c>
      <c r="H71" s="58" t="s">
        <v>138</v>
      </c>
      <c r="I71" s="45"/>
    </row>
    <row r="72" spans="1:9" ht="15" customHeight="1" x14ac:dyDescent="0.25">
      <c r="A72" s="43">
        <v>2515</v>
      </c>
      <c r="B72" s="43">
        <v>106689</v>
      </c>
      <c r="C72" s="43" t="s">
        <v>44</v>
      </c>
      <c r="D72" s="59" t="s">
        <v>143</v>
      </c>
      <c r="E72" s="42">
        <v>40088</v>
      </c>
      <c r="F72" s="43" t="s">
        <v>35</v>
      </c>
      <c r="G72" s="77" t="s">
        <v>34</v>
      </c>
      <c r="H72" s="58" t="s">
        <v>138</v>
      </c>
      <c r="I72" s="36"/>
    </row>
    <row r="73" spans="1:9" ht="15" customHeight="1" x14ac:dyDescent="0.25">
      <c r="A73" s="43">
        <v>139</v>
      </c>
      <c r="B73" s="43">
        <v>106677</v>
      </c>
      <c r="C73" s="43" t="s">
        <v>46</v>
      </c>
      <c r="D73" s="59" t="s">
        <v>151</v>
      </c>
      <c r="E73" s="42">
        <v>39438</v>
      </c>
      <c r="F73" s="43" t="s">
        <v>35</v>
      </c>
      <c r="G73" s="77" t="s">
        <v>34</v>
      </c>
      <c r="H73" s="58" t="s">
        <v>138</v>
      </c>
      <c r="I73" s="36"/>
    </row>
    <row r="74" spans="1:9" ht="15" customHeight="1" x14ac:dyDescent="0.25">
      <c r="A74" s="43">
        <v>115</v>
      </c>
      <c r="B74" s="43">
        <v>102221</v>
      </c>
      <c r="C74" s="43" t="s">
        <v>45</v>
      </c>
      <c r="D74" s="59" t="s">
        <v>149</v>
      </c>
      <c r="E74" s="42">
        <v>39050</v>
      </c>
      <c r="F74" s="43" t="s">
        <v>33</v>
      </c>
      <c r="G74" s="77" t="s">
        <v>34</v>
      </c>
      <c r="H74" s="58" t="s">
        <v>138</v>
      </c>
      <c r="I74" s="45"/>
    </row>
    <row r="75" spans="1:9" ht="15" customHeight="1" x14ac:dyDescent="0.25">
      <c r="A75" s="43">
        <v>759</v>
      </c>
      <c r="B75" s="43">
        <v>102391</v>
      </c>
      <c r="C75" s="43" t="s">
        <v>45</v>
      </c>
      <c r="D75" s="59" t="s">
        <v>142</v>
      </c>
      <c r="E75" s="42">
        <v>38753</v>
      </c>
      <c r="F75" s="43" t="s">
        <v>35</v>
      </c>
      <c r="G75" s="77" t="s">
        <v>34</v>
      </c>
      <c r="H75" s="58" t="s">
        <v>138</v>
      </c>
      <c r="I75" s="36"/>
    </row>
    <row r="76" spans="1:9" ht="15" customHeight="1" x14ac:dyDescent="0.25">
      <c r="A76" s="43">
        <v>1064</v>
      </c>
      <c r="B76" s="43">
        <v>105295</v>
      </c>
      <c r="C76" s="43" t="s">
        <v>165</v>
      </c>
      <c r="D76" s="58" t="s">
        <v>50</v>
      </c>
      <c r="E76" s="42">
        <v>41143</v>
      </c>
      <c r="F76" s="43" t="s">
        <v>33</v>
      </c>
      <c r="G76" s="43" t="s">
        <v>34</v>
      </c>
      <c r="H76" s="58" t="s">
        <v>49</v>
      </c>
      <c r="I76" s="45"/>
    </row>
    <row r="77" spans="1:9" ht="15" customHeight="1" x14ac:dyDescent="0.25">
      <c r="A77" s="43">
        <v>31</v>
      </c>
      <c r="B77" s="43">
        <v>106588</v>
      </c>
      <c r="C77" s="43" t="s">
        <v>165</v>
      </c>
      <c r="D77" s="58" t="s">
        <v>53</v>
      </c>
      <c r="E77" s="42">
        <v>41131</v>
      </c>
      <c r="F77" s="43" t="s">
        <v>33</v>
      </c>
      <c r="G77" s="43" t="s">
        <v>34</v>
      </c>
      <c r="H77" s="58" t="s">
        <v>49</v>
      </c>
      <c r="I77" s="36"/>
    </row>
    <row r="78" spans="1:9" ht="15" customHeight="1" x14ac:dyDescent="0.25">
      <c r="A78" s="43">
        <v>1445</v>
      </c>
      <c r="B78" s="43">
        <v>106555</v>
      </c>
      <c r="C78" s="43" t="s">
        <v>165</v>
      </c>
      <c r="D78" s="58" t="s">
        <v>58</v>
      </c>
      <c r="E78" s="42">
        <v>40991</v>
      </c>
      <c r="F78" s="43" t="s">
        <v>35</v>
      </c>
      <c r="G78" s="43" t="s">
        <v>34</v>
      </c>
      <c r="H78" s="58" t="s">
        <v>49</v>
      </c>
      <c r="I78" s="36"/>
    </row>
    <row r="79" spans="1:9" ht="15" customHeight="1" x14ac:dyDescent="0.25">
      <c r="A79" s="43">
        <v>28</v>
      </c>
      <c r="B79" s="43">
        <v>106587</v>
      </c>
      <c r="C79" s="43" t="s">
        <v>165</v>
      </c>
      <c r="D79" s="58" t="s">
        <v>62</v>
      </c>
      <c r="E79" s="42">
        <v>40741</v>
      </c>
      <c r="F79" s="43" t="s">
        <v>35</v>
      </c>
      <c r="G79" s="43" t="s">
        <v>34</v>
      </c>
      <c r="H79" s="58" t="s">
        <v>49</v>
      </c>
      <c r="I79" s="46"/>
    </row>
    <row r="80" spans="1:9" ht="15" customHeight="1" x14ac:dyDescent="0.25">
      <c r="A80" s="43">
        <v>1066</v>
      </c>
      <c r="B80" s="43">
        <v>105814</v>
      </c>
      <c r="C80" s="43" t="s">
        <v>165</v>
      </c>
      <c r="D80" s="58" t="s">
        <v>38</v>
      </c>
      <c r="E80" s="42">
        <v>40696</v>
      </c>
      <c r="F80" s="43" t="s">
        <v>33</v>
      </c>
      <c r="G80" s="43" t="s">
        <v>34</v>
      </c>
      <c r="H80" s="58" t="s">
        <v>49</v>
      </c>
      <c r="I80" s="36"/>
    </row>
    <row r="81" spans="1:9" ht="15" customHeight="1" x14ac:dyDescent="0.25">
      <c r="A81" s="43">
        <v>1065</v>
      </c>
      <c r="B81" s="43">
        <v>105813</v>
      </c>
      <c r="C81" s="43" t="s">
        <v>165</v>
      </c>
      <c r="D81" s="58" t="s">
        <v>65</v>
      </c>
      <c r="E81" s="42">
        <v>40673</v>
      </c>
      <c r="F81" s="43" t="s">
        <v>35</v>
      </c>
      <c r="G81" s="43" t="s">
        <v>34</v>
      </c>
      <c r="H81" s="58" t="s">
        <v>49</v>
      </c>
      <c r="I81" s="45"/>
    </row>
    <row r="82" spans="1:9" ht="15" customHeight="1" x14ac:dyDescent="0.25">
      <c r="A82" s="43">
        <v>587</v>
      </c>
      <c r="B82" s="43">
        <v>104469</v>
      </c>
      <c r="C82" s="43" t="s">
        <v>44</v>
      </c>
      <c r="D82" s="58" t="s">
        <v>125</v>
      </c>
      <c r="E82" s="42">
        <v>40526</v>
      </c>
      <c r="F82" s="43" t="s">
        <v>33</v>
      </c>
      <c r="G82" s="43" t="s">
        <v>34</v>
      </c>
      <c r="H82" s="58" t="s">
        <v>49</v>
      </c>
      <c r="I82" s="36"/>
    </row>
    <row r="83" spans="1:9" ht="15" customHeight="1" x14ac:dyDescent="0.25">
      <c r="A83" s="43">
        <v>36</v>
      </c>
      <c r="B83" s="43">
        <v>106662</v>
      </c>
      <c r="C83" s="43" t="s">
        <v>44</v>
      </c>
      <c r="D83" s="58" t="s">
        <v>68</v>
      </c>
      <c r="E83" s="42">
        <v>40203</v>
      </c>
      <c r="F83" s="43" t="s">
        <v>35</v>
      </c>
      <c r="G83" s="43" t="s">
        <v>34</v>
      </c>
      <c r="H83" s="58" t="s">
        <v>49</v>
      </c>
      <c r="I83" s="46"/>
    </row>
    <row r="84" spans="1:9" ht="15" customHeight="1" x14ac:dyDescent="0.25">
      <c r="A84" s="43">
        <v>962</v>
      </c>
      <c r="B84" s="43">
        <v>105296</v>
      </c>
      <c r="C84" s="43" t="s">
        <v>44</v>
      </c>
      <c r="D84" s="58" t="s">
        <v>69</v>
      </c>
      <c r="E84" s="42">
        <v>40185</v>
      </c>
      <c r="F84" s="43" t="s">
        <v>33</v>
      </c>
      <c r="G84" s="43" t="s">
        <v>34</v>
      </c>
      <c r="H84" s="58" t="s">
        <v>49</v>
      </c>
      <c r="I84" s="36"/>
    </row>
    <row r="85" spans="1:9" ht="15" customHeight="1" x14ac:dyDescent="0.25">
      <c r="A85" s="43">
        <v>35</v>
      </c>
      <c r="B85" s="43">
        <v>103150</v>
      </c>
      <c r="C85" s="43" t="s">
        <v>44</v>
      </c>
      <c r="D85" s="58" t="s">
        <v>73</v>
      </c>
      <c r="E85" s="42">
        <v>39965</v>
      </c>
      <c r="F85" s="43" t="s">
        <v>33</v>
      </c>
      <c r="G85" s="43" t="s">
        <v>34</v>
      </c>
      <c r="H85" s="58" t="s">
        <v>49</v>
      </c>
      <c r="I85" s="45"/>
    </row>
    <row r="86" spans="1:9" ht="15" customHeight="1" x14ac:dyDescent="0.25">
      <c r="A86" s="43">
        <v>699</v>
      </c>
      <c r="B86" s="43">
        <v>105158</v>
      </c>
      <c r="C86" s="43" t="s">
        <v>46</v>
      </c>
      <c r="D86" s="58" t="s">
        <v>75</v>
      </c>
      <c r="E86" s="42">
        <v>39755</v>
      </c>
      <c r="F86" s="43" t="s">
        <v>35</v>
      </c>
      <c r="G86" s="43" t="s">
        <v>34</v>
      </c>
      <c r="H86" s="58" t="s">
        <v>49</v>
      </c>
      <c r="I86" s="36"/>
    </row>
    <row r="87" spans="1:9" ht="15" customHeight="1" x14ac:dyDescent="0.25">
      <c r="A87" s="43">
        <v>857</v>
      </c>
      <c r="B87" s="43">
        <v>102147</v>
      </c>
      <c r="C87" s="43" t="s">
        <v>46</v>
      </c>
      <c r="D87" s="58" t="s">
        <v>77</v>
      </c>
      <c r="E87" s="42">
        <v>39663</v>
      </c>
      <c r="F87" s="43" t="s">
        <v>35</v>
      </c>
      <c r="G87" s="43" t="s">
        <v>34</v>
      </c>
      <c r="H87" s="58" t="s">
        <v>49</v>
      </c>
      <c r="I87" s="36"/>
    </row>
    <row r="88" spans="1:9" ht="15" customHeight="1" x14ac:dyDescent="0.25">
      <c r="A88" s="43">
        <v>856</v>
      </c>
      <c r="B88" s="43">
        <v>102155</v>
      </c>
      <c r="C88" s="43" t="s">
        <v>46</v>
      </c>
      <c r="D88" s="58" t="s">
        <v>79</v>
      </c>
      <c r="E88" s="42">
        <v>39540</v>
      </c>
      <c r="F88" s="43" t="s">
        <v>33</v>
      </c>
      <c r="G88" s="43" t="s">
        <v>34</v>
      </c>
      <c r="H88" s="58" t="s">
        <v>49</v>
      </c>
      <c r="I88" s="36"/>
    </row>
    <row r="89" spans="1:9" ht="15" customHeight="1" x14ac:dyDescent="0.25">
      <c r="A89" s="43">
        <v>39</v>
      </c>
      <c r="B89" s="43">
        <v>106664</v>
      </c>
      <c r="C89" s="43" t="s">
        <v>46</v>
      </c>
      <c r="D89" s="58" t="s">
        <v>83</v>
      </c>
      <c r="E89" s="42">
        <v>39401</v>
      </c>
      <c r="F89" s="43" t="s">
        <v>35</v>
      </c>
      <c r="G89" s="43" t="s">
        <v>34</v>
      </c>
      <c r="H89" s="58" t="s">
        <v>49</v>
      </c>
      <c r="I89" s="36"/>
    </row>
    <row r="90" spans="1:9" ht="15" customHeight="1" x14ac:dyDescent="0.25">
      <c r="A90" s="43">
        <v>34</v>
      </c>
      <c r="B90" s="43">
        <v>103149</v>
      </c>
      <c r="C90" s="43" t="s">
        <v>46</v>
      </c>
      <c r="D90" s="58" t="s">
        <v>84</v>
      </c>
      <c r="E90" s="42">
        <v>39385</v>
      </c>
      <c r="F90" s="43" t="s">
        <v>35</v>
      </c>
      <c r="G90" s="43" t="s">
        <v>34</v>
      </c>
      <c r="H90" s="58" t="s">
        <v>49</v>
      </c>
      <c r="I90" s="36"/>
    </row>
    <row r="91" spans="1:9" ht="15" customHeight="1" x14ac:dyDescent="0.25">
      <c r="A91" s="43">
        <v>906</v>
      </c>
      <c r="B91" s="43">
        <v>102822</v>
      </c>
      <c r="C91" s="43" t="s">
        <v>45</v>
      </c>
      <c r="D91" s="58" t="s">
        <v>127</v>
      </c>
      <c r="E91" s="42">
        <v>38805</v>
      </c>
      <c r="F91" s="43" t="s">
        <v>35</v>
      </c>
      <c r="G91" s="43" t="s">
        <v>34</v>
      </c>
      <c r="H91" s="58" t="s">
        <v>49</v>
      </c>
      <c r="I91" s="46"/>
    </row>
    <row r="92" spans="1:9" ht="15" customHeight="1" x14ac:dyDescent="0.25">
      <c r="A92" s="43">
        <v>590</v>
      </c>
      <c r="B92" s="43">
        <v>104099</v>
      </c>
      <c r="C92" s="43" t="s">
        <v>45</v>
      </c>
      <c r="D92" s="58" t="s">
        <v>97</v>
      </c>
      <c r="E92" s="42">
        <v>38774</v>
      </c>
      <c r="F92" s="43" t="s">
        <v>35</v>
      </c>
      <c r="G92" s="43" t="s">
        <v>34</v>
      </c>
      <c r="H92" s="58" t="s">
        <v>49</v>
      </c>
      <c r="I92" s="46"/>
    </row>
    <row r="93" spans="1:9" ht="15" customHeight="1" x14ac:dyDescent="0.25">
      <c r="A93" s="43">
        <v>66</v>
      </c>
      <c r="B93" s="43">
        <v>104777</v>
      </c>
      <c r="C93" s="43" t="s">
        <v>45</v>
      </c>
      <c r="D93" s="58" t="s">
        <v>108</v>
      </c>
      <c r="E93" s="42">
        <v>38359</v>
      </c>
      <c r="F93" s="43" t="s">
        <v>35</v>
      </c>
      <c r="G93" s="43" t="s">
        <v>34</v>
      </c>
      <c r="H93" s="58" t="s">
        <v>49</v>
      </c>
      <c r="I93" s="44"/>
    </row>
    <row r="94" spans="1:9" ht="15" customHeight="1" x14ac:dyDescent="0.25">
      <c r="A94" s="43">
        <v>1754</v>
      </c>
      <c r="B94" s="43">
        <v>104093</v>
      </c>
      <c r="C94" s="43" t="s">
        <v>47</v>
      </c>
      <c r="D94" s="58" t="s">
        <v>111</v>
      </c>
      <c r="E94" s="42">
        <v>38176</v>
      </c>
      <c r="F94" s="43" t="s">
        <v>35</v>
      </c>
      <c r="G94" s="43" t="s">
        <v>34</v>
      </c>
      <c r="H94" s="58" t="s">
        <v>49</v>
      </c>
      <c r="I94" s="46"/>
    </row>
    <row r="95" spans="1:9" ht="15" customHeight="1" x14ac:dyDescent="0.25">
      <c r="A95" s="43">
        <v>1446</v>
      </c>
      <c r="B95" s="43">
        <v>106556</v>
      </c>
      <c r="C95" s="43" t="s">
        <v>165</v>
      </c>
      <c r="D95" s="59" t="s">
        <v>124</v>
      </c>
      <c r="E95" s="42">
        <v>41395</v>
      </c>
      <c r="F95" s="43" t="s">
        <v>33</v>
      </c>
      <c r="G95" s="77" t="s">
        <v>34</v>
      </c>
      <c r="H95" s="58" t="s">
        <v>49</v>
      </c>
      <c r="I95" s="36"/>
    </row>
    <row r="96" spans="1:9" ht="15" customHeight="1" x14ac:dyDescent="0.25">
      <c r="A96" s="43">
        <v>43</v>
      </c>
      <c r="B96" s="43">
        <v>106668</v>
      </c>
      <c r="C96" s="43" t="s">
        <v>165</v>
      </c>
      <c r="D96" s="59" t="s">
        <v>123</v>
      </c>
      <c r="E96" s="42">
        <v>41117</v>
      </c>
      <c r="F96" s="43" t="s">
        <v>33</v>
      </c>
      <c r="G96" s="77" t="s">
        <v>34</v>
      </c>
      <c r="H96" s="58" t="s">
        <v>49</v>
      </c>
      <c r="I96" s="36"/>
    </row>
    <row r="97" spans="1:10" ht="15" customHeight="1" x14ac:dyDescent="0.25">
      <c r="A97" s="43">
        <v>1444</v>
      </c>
      <c r="B97" s="43">
        <v>106554</v>
      </c>
      <c r="C97" s="43" t="s">
        <v>165</v>
      </c>
      <c r="D97" s="59" t="s">
        <v>130</v>
      </c>
      <c r="E97" s="42">
        <v>40958</v>
      </c>
      <c r="F97" s="43" t="s">
        <v>35</v>
      </c>
      <c r="G97" s="77" t="s">
        <v>34</v>
      </c>
      <c r="H97" s="58" t="s">
        <v>49</v>
      </c>
      <c r="I97" s="36"/>
    </row>
    <row r="98" spans="1:10" ht="15" customHeight="1" x14ac:dyDescent="0.25">
      <c r="A98" s="43">
        <v>2508</v>
      </c>
      <c r="B98" s="43"/>
      <c r="C98" s="43" t="s">
        <v>165</v>
      </c>
      <c r="D98" s="58" t="s">
        <v>129</v>
      </c>
      <c r="E98" s="42">
        <v>41550</v>
      </c>
      <c r="F98" s="43" t="s">
        <v>35</v>
      </c>
      <c r="G98" s="43" t="s">
        <v>37</v>
      </c>
      <c r="H98" s="58" t="s">
        <v>48</v>
      </c>
      <c r="I98" s="70">
        <v>2.5</v>
      </c>
    </row>
    <row r="99" spans="1:10" ht="15" customHeight="1" x14ac:dyDescent="0.25">
      <c r="A99" s="43">
        <v>2513</v>
      </c>
      <c r="B99" s="43"/>
      <c r="C99" s="43" t="s">
        <v>165</v>
      </c>
      <c r="D99" s="58" t="s">
        <v>132</v>
      </c>
      <c r="E99" s="42">
        <v>41393</v>
      </c>
      <c r="F99" s="43" t="s">
        <v>35</v>
      </c>
      <c r="G99" s="43" t="s">
        <v>37</v>
      </c>
      <c r="H99" s="58" t="s">
        <v>48</v>
      </c>
      <c r="I99" s="70">
        <v>2.5</v>
      </c>
    </row>
    <row r="100" spans="1:10" ht="15" customHeight="1" x14ac:dyDescent="0.25">
      <c r="A100" s="43">
        <v>2547</v>
      </c>
      <c r="B100" s="43"/>
      <c r="C100" s="43" t="s">
        <v>165</v>
      </c>
      <c r="D100" s="58" t="s">
        <v>36</v>
      </c>
      <c r="E100" s="42">
        <v>41201</v>
      </c>
      <c r="F100" s="43" t="s">
        <v>35</v>
      </c>
      <c r="G100" s="43" t="s">
        <v>37</v>
      </c>
      <c r="H100" s="58" t="s">
        <v>48</v>
      </c>
      <c r="I100" s="70">
        <v>2.5</v>
      </c>
    </row>
    <row r="101" spans="1:10" ht="15" customHeight="1" x14ac:dyDescent="0.25">
      <c r="A101" s="43">
        <v>2551</v>
      </c>
      <c r="B101" s="43"/>
      <c r="C101" s="43" t="s">
        <v>165</v>
      </c>
      <c r="D101" s="58" t="s">
        <v>164</v>
      </c>
      <c r="E101" s="68">
        <v>40696</v>
      </c>
      <c r="F101" s="43" t="s">
        <v>35</v>
      </c>
      <c r="G101" s="43"/>
      <c r="H101" s="58" t="s">
        <v>48</v>
      </c>
      <c r="I101" s="70">
        <v>2.5</v>
      </c>
      <c r="J101" s="41"/>
    </row>
    <row r="102" spans="1:10" ht="15" customHeight="1" x14ac:dyDescent="0.25">
      <c r="A102" s="43">
        <v>2548</v>
      </c>
      <c r="B102" s="43"/>
      <c r="C102" s="43" t="s">
        <v>165</v>
      </c>
      <c r="D102" s="58" t="s">
        <v>120</v>
      </c>
      <c r="E102" s="42">
        <v>40603</v>
      </c>
      <c r="F102" s="43" t="s">
        <v>35</v>
      </c>
      <c r="G102" s="43" t="s">
        <v>34</v>
      </c>
      <c r="H102" s="58" t="s">
        <v>163</v>
      </c>
      <c r="I102" s="70">
        <v>2.5</v>
      </c>
    </row>
    <row r="103" spans="1:10" ht="15" customHeight="1" x14ac:dyDescent="0.25">
      <c r="A103" s="43">
        <v>2533</v>
      </c>
      <c r="B103" s="43"/>
      <c r="C103" s="43" t="s">
        <v>44</v>
      </c>
      <c r="D103" s="58" t="s">
        <v>136</v>
      </c>
      <c r="E103" s="42">
        <v>40418</v>
      </c>
      <c r="F103" s="43" t="s">
        <v>33</v>
      </c>
      <c r="G103" s="43" t="s">
        <v>37</v>
      </c>
      <c r="H103" s="58" t="s">
        <v>48</v>
      </c>
      <c r="I103" s="70">
        <v>2.5</v>
      </c>
    </row>
    <row r="104" spans="1:10" ht="15" customHeight="1" x14ac:dyDescent="0.25">
      <c r="A104" s="43">
        <v>2519</v>
      </c>
      <c r="B104" s="43"/>
      <c r="C104" s="43" t="s">
        <v>44</v>
      </c>
      <c r="D104" s="58" t="s">
        <v>117</v>
      </c>
      <c r="E104" s="42">
        <v>40277</v>
      </c>
      <c r="F104" s="43" t="s">
        <v>33</v>
      </c>
      <c r="G104" s="43" t="s">
        <v>34</v>
      </c>
      <c r="H104" s="58" t="s">
        <v>163</v>
      </c>
      <c r="I104" s="70">
        <v>2.5</v>
      </c>
    </row>
    <row r="105" spans="1:10" ht="15" customHeight="1" x14ac:dyDescent="0.25">
      <c r="A105" s="43">
        <v>2510</v>
      </c>
      <c r="B105" s="43"/>
      <c r="C105" s="43" t="s">
        <v>44</v>
      </c>
      <c r="D105" s="58" t="s">
        <v>116</v>
      </c>
      <c r="E105" s="42">
        <v>39855</v>
      </c>
      <c r="F105" s="43" t="s">
        <v>33</v>
      </c>
      <c r="G105" s="43" t="s">
        <v>34</v>
      </c>
      <c r="H105" s="58" t="s">
        <v>163</v>
      </c>
      <c r="I105" s="70">
        <v>2.5</v>
      </c>
    </row>
    <row r="106" spans="1:10" ht="15" customHeight="1" x14ac:dyDescent="0.25">
      <c r="A106" s="43">
        <v>2534</v>
      </c>
      <c r="B106" s="43"/>
      <c r="C106" s="43" t="s">
        <v>44</v>
      </c>
      <c r="D106" s="58" t="s">
        <v>118</v>
      </c>
      <c r="E106" s="42">
        <v>39819</v>
      </c>
      <c r="F106" s="43" t="s">
        <v>33</v>
      </c>
      <c r="G106" s="43" t="s">
        <v>34</v>
      </c>
      <c r="H106" s="58" t="s">
        <v>163</v>
      </c>
      <c r="I106" s="70">
        <v>2.5</v>
      </c>
    </row>
    <row r="107" spans="1:10" ht="15" customHeight="1" x14ac:dyDescent="0.25">
      <c r="A107" s="43">
        <v>2506</v>
      </c>
      <c r="B107" s="43"/>
      <c r="C107" s="43" t="s">
        <v>46</v>
      </c>
      <c r="D107" s="58" t="s">
        <v>135</v>
      </c>
      <c r="E107" s="42">
        <v>39559</v>
      </c>
      <c r="F107" s="43" t="s">
        <v>33</v>
      </c>
      <c r="G107" s="43" t="s">
        <v>34</v>
      </c>
      <c r="H107" s="58" t="s">
        <v>48</v>
      </c>
      <c r="I107" s="70">
        <v>2.5</v>
      </c>
    </row>
    <row r="108" spans="1:10" ht="15" customHeight="1" x14ac:dyDescent="0.25">
      <c r="A108" s="43">
        <v>854</v>
      </c>
      <c r="B108" s="43"/>
      <c r="C108" s="43" t="s">
        <v>46</v>
      </c>
      <c r="D108" s="58" t="s">
        <v>128</v>
      </c>
      <c r="E108" s="42">
        <v>39485</v>
      </c>
      <c r="F108" s="43" t="s">
        <v>35</v>
      </c>
      <c r="G108" s="43" t="s">
        <v>34</v>
      </c>
      <c r="H108" s="58" t="s">
        <v>48</v>
      </c>
      <c r="I108" s="70">
        <v>2.5</v>
      </c>
    </row>
    <row r="109" spans="1:10" ht="15" customHeight="1" x14ac:dyDescent="0.25">
      <c r="A109" s="43">
        <v>2520</v>
      </c>
      <c r="B109" s="43"/>
      <c r="C109" s="43" t="s">
        <v>46</v>
      </c>
      <c r="D109" s="58" t="s">
        <v>119</v>
      </c>
      <c r="E109" s="42">
        <v>39285</v>
      </c>
      <c r="F109" s="43" t="s">
        <v>35</v>
      </c>
      <c r="G109" s="43" t="s">
        <v>34</v>
      </c>
      <c r="H109" s="58" t="s">
        <v>163</v>
      </c>
      <c r="I109" s="70">
        <v>2.5</v>
      </c>
    </row>
    <row r="110" spans="1:10" ht="15" customHeight="1" x14ac:dyDescent="0.25">
      <c r="A110" s="43">
        <v>75</v>
      </c>
      <c r="B110" s="43"/>
      <c r="C110" s="43" t="s">
        <v>46</v>
      </c>
      <c r="D110" s="58" t="s">
        <v>131</v>
      </c>
      <c r="E110" s="42">
        <v>39249</v>
      </c>
      <c r="F110" s="43" t="s">
        <v>35</v>
      </c>
      <c r="G110" s="43" t="s">
        <v>34</v>
      </c>
      <c r="H110" s="58" t="s">
        <v>48</v>
      </c>
      <c r="I110" s="70">
        <v>2.5</v>
      </c>
    </row>
    <row r="111" spans="1:10" ht="15" customHeight="1" x14ac:dyDescent="0.25">
      <c r="A111" s="43">
        <v>272</v>
      </c>
      <c r="B111" s="43"/>
      <c r="C111" s="43" t="s">
        <v>46</v>
      </c>
      <c r="D111" s="58" t="s">
        <v>122</v>
      </c>
      <c r="E111" s="42">
        <v>39201</v>
      </c>
      <c r="F111" s="43" t="s">
        <v>35</v>
      </c>
      <c r="G111" s="43" t="s">
        <v>34</v>
      </c>
      <c r="H111" s="58" t="s">
        <v>48</v>
      </c>
      <c r="I111" s="70">
        <v>2.5</v>
      </c>
    </row>
    <row r="112" spans="1:10" ht="15" customHeight="1" x14ac:dyDescent="0.25">
      <c r="A112" s="43">
        <v>2527</v>
      </c>
      <c r="B112" s="43"/>
      <c r="C112" s="43" t="s">
        <v>45</v>
      </c>
      <c r="D112" s="58" t="s">
        <v>126</v>
      </c>
      <c r="E112" s="42">
        <v>38488</v>
      </c>
      <c r="F112" s="43" t="s">
        <v>35</v>
      </c>
      <c r="G112" s="43" t="s">
        <v>37</v>
      </c>
      <c r="H112" s="58" t="s">
        <v>48</v>
      </c>
      <c r="I112" s="70">
        <v>2.5</v>
      </c>
    </row>
    <row r="113" spans="1:9" ht="15" customHeight="1" x14ac:dyDescent="0.25">
      <c r="A113" s="43">
        <v>42</v>
      </c>
      <c r="B113">
        <v>106667</v>
      </c>
      <c r="C113" s="23" t="s">
        <v>46</v>
      </c>
      <c r="D113" s="58" t="s">
        <v>170</v>
      </c>
      <c r="E113" s="42">
        <v>39664</v>
      </c>
      <c r="F113" s="43" t="s">
        <v>35</v>
      </c>
      <c r="G113" s="43" t="s">
        <v>34</v>
      </c>
      <c r="H113" s="58" t="s">
        <v>49</v>
      </c>
      <c r="I113" s="46"/>
    </row>
    <row r="114" spans="1:9" ht="15" customHeight="1" x14ac:dyDescent="0.25">
      <c r="A114" s="43">
        <v>2541</v>
      </c>
      <c r="B114" s="43"/>
      <c r="C114" s="23" t="s">
        <v>46</v>
      </c>
      <c r="D114" s="58" t="s">
        <v>172</v>
      </c>
      <c r="E114" s="42">
        <v>39407</v>
      </c>
      <c r="F114" s="43" t="s">
        <v>35</v>
      </c>
      <c r="G114" s="43" t="s">
        <v>37</v>
      </c>
      <c r="H114" s="58" t="s">
        <v>173</v>
      </c>
      <c r="I114" s="36"/>
    </row>
    <row r="115" spans="1:9" ht="15" customHeight="1" x14ac:dyDescent="0.25">
      <c r="A115" s="43">
        <v>25</v>
      </c>
      <c r="B115" s="43"/>
      <c r="C115" s="23" t="s">
        <v>46</v>
      </c>
      <c r="D115" s="58" t="s">
        <v>174</v>
      </c>
      <c r="E115" s="42">
        <v>39431</v>
      </c>
      <c r="F115" s="43" t="s">
        <v>35</v>
      </c>
      <c r="G115" s="43" t="s">
        <v>37</v>
      </c>
      <c r="H115" s="58" t="s">
        <v>173</v>
      </c>
      <c r="I115" s="36"/>
    </row>
    <row r="116" spans="1:9" ht="15" customHeight="1" x14ac:dyDescent="0.25">
      <c r="A116" s="43"/>
      <c r="B116" s="43"/>
      <c r="C116" s="23"/>
      <c r="D116" s="58"/>
      <c r="E116" s="42"/>
      <c r="F116" s="43"/>
      <c r="G116" s="43"/>
      <c r="H116" s="58"/>
      <c r="I116" s="36"/>
    </row>
    <row r="117" spans="1:9" ht="15" customHeight="1" x14ac:dyDescent="0.25">
      <c r="A117" s="43"/>
      <c r="B117" s="43"/>
      <c r="C117" s="23"/>
      <c r="D117" s="58"/>
      <c r="E117" s="42"/>
      <c r="F117" s="43"/>
      <c r="G117" s="43"/>
      <c r="H117" s="58"/>
      <c r="I117" s="36"/>
    </row>
    <row r="118" spans="1:9" ht="15" customHeight="1" x14ac:dyDescent="0.25">
      <c r="A118" s="43"/>
      <c r="B118" s="43"/>
      <c r="C118" s="23"/>
      <c r="D118" s="58"/>
      <c r="E118" s="42"/>
      <c r="F118" s="43"/>
      <c r="G118" s="43"/>
      <c r="H118" s="58"/>
      <c r="I118" s="36"/>
    </row>
    <row r="119" spans="1:9" ht="15" customHeight="1" x14ac:dyDescent="0.25">
      <c r="A119" s="43"/>
      <c r="B119" s="43"/>
      <c r="C119" s="23"/>
      <c r="D119" s="58"/>
      <c r="E119" s="42"/>
      <c r="F119" s="43"/>
      <c r="G119" s="43"/>
      <c r="H119" s="58"/>
      <c r="I119" s="46"/>
    </row>
    <row r="120" spans="1:9" ht="15" customHeight="1" x14ac:dyDescent="0.25">
      <c r="A120" s="43"/>
      <c r="B120" s="43"/>
      <c r="C120" s="23"/>
      <c r="D120" s="58"/>
      <c r="E120" s="42"/>
      <c r="F120" s="43"/>
      <c r="G120" s="43"/>
      <c r="H120" s="58"/>
      <c r="I120" s="36"/>
    </row>
  </sheetData>
  <autoFilter ref="A1:I120"/>
  <sortState ref="A2:I112">
    <sortCondition ref="H2:H112"/>
    <sortCondition descending="1" ref="E2:E112"/>
  </sortState>
  <mergeCells count="6">
    <mergeCell ref="L30:L31"/>
    <mergeCell ref="L9:L11"/>
    <mergeCell ref="L13:L15"/>
    <mergeCell ref="L16:L18"/>
    <mergeCell ref="L21:L23"/>
    <mergeCell ref="L26:L28"/>
  </mergeCells>
  <printOptions horizontalCentered="1"/>
  <pageMargins left="0.35433070866141736" right="0.15748031496062992" top="0.35433070866141736" bottom="0.15748031496062992" header="0.51181102362204722" footer="0.51181102362204722"/>
  <pageSetup paperSize="9" scale="74" firstPageNumber="0" fitToHeight="4" orientation="portrait" r:id="rId1"/>
  <rowBreaks count="1" manualBreakCount="1">
    <brk id="6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V149"/>
  <sheetViews>
    <sheetView tabSelected="1" view="pageBreakPreview" topLeftCell="A129" zoomScale="85" zoomScaleNormal="100" zoomScaleSheetLayoutView="85" workbookViewId="0">
      <selection activeCell="K144" sqref="K144"/>
    </sheetView>
  </sheetViews>
  <sheetFormatPr defaultColWidth="9.140625" defaultRowHeight="15.75" x14ac:dyDescent="0.25"/>
  <cols>
    <col min="1" max="1" width="5.28515625" style="6"/>
    <col min="2" max="2" width="7.7109375" style="21"/>
    <col min="3" max="3" width="7.7109375" style="6"/>
    <col min="4" max="4" width="8.140625" style="6"/>
    <col min="5" max="5" width="24.140625" style="6" customWidth="1"/>
    <col min="6" max="6" width="8.140625" style="6" bestFit="1" customWidth="1"/>
    <col min="7" max="7" width="47.85546875" style="6" bestFit="1" customWidth="1"/>
    <col min="8" max="8" width="12.5703125" style="2" bestFit="1" customWidth="1"/>
    <col min="9" max="9" width="7.85546875" style="2" bestFit="1" customWidth="1"/>
    <col min="10" max="1010" width="9" style="6"/>
    <col min="1011" max="16384" width="9.140625" style="13"/>
  </cols>
  <sheetData>
    <row r="1" spans="1:9" ht="18" customHeight="1" x14ac:dyDescent="0.25">
      <c r="A1" s="71" t="s">
        <v>168</v>
      </c>
      <c r="B1" s="72"/>
      <c r="C1" s="73"/>
      <c r="D1" s="73"/>
      <c r="E1" s="71"/>
      <c r="F1" s="71"/>
      <c r="G1" s="71"/>
      <c r="H1" s="74"/>
      <c r="I1" s="75"/>
    </row>
    <row r="2" spans="1:9" ht="18" customHeight="1" x14ac:dyDescent="0.25">
      <c r="A2" s="71" t="s">
        <v>169</v>
      </c>
      <c r="B2" s="72"/>
      <c r="C2" s="73"/>
      <c r="D2" s="73"/>
      <c r="E2" s="71"/>
      <c r="F2" s="71"/>
      <c r="G2" s="71"/>
      <c r="H2" s="74"/>
      <c r="I2" s="76"/>
    </row>
    <row r="3" spans="1:9" ht="18" customHeight="1" x14ac:dyDescent="0.25">
      <c r="A3" s="3"/>
      <c r="B3" s="18"/>
      <c r="C3" s="3"/>
      <c r="D3" s="3"/>
      <c r="E3" s="3"/>
      <c r="F3" s="7"/>
      <c r="I3" s="3"/>
    </row>
    <row r="4" spans="1:9" ht="18" customHeight="1" x14ac:dyDescent="0.25">
      <c r="A4" s="22" t="s">
        <v>8</v>
      </c>
      <c r="B4" s="22"/>
      <c r="C4" s="22"/>
      <c r="D4" s="22"/>
      <c r="E4" s="22"/>
      <c r="F4" s="22"/>
      <c r="G4" s="22"/>
      <c r="H4" s="55"/>
      <c r="I4" s="22"/>
    </row>
    <row r="5" spans="1:9" x14ac:dyDescent="0.25">
      <c r="A5" s="4" t="s">
        <v>9</v>
      </c>
      <c r="B5" s="19" t="s">
        <v>10</v>
      </c>
      <c r="C5" s="4" t="s">
        <v>1</v>
      </c>
      <c r="D5" s="4" t="s">
        <v>2</v>
      </c>
      <c r="E5" s="4" t="s">
        <v>3</v>
      </c>
      <c r="F5" s="4" t="s">
        <v>5</v>
      </c>
      <c r="G5" s="49" t="s">
        <v>7</v>
      </c>
      <c r="H5" s="84"/>
      <c r="I5" s="40" t="s">
        <v>11</v>
      </c>
    </row>
    <row r="6" spans="1:9" ht="18" customHeight="1" x14ac:dyDescent="0.25">
      <c r="A6" s="23">
        <v>1</v>
      </c>
      <c r="B6" s="78">
        <v>2548</v>
      </c>
      <c r="C6" s="23">
        <f>IFERROR((VLOOKUP(B6,INSCRITOS!A:B,2,0)),"")</f>
        <v>0</v>
      </c>
      <c r="D6" s="23" t="str">
        <f>IFERROR((VLOOKUP(B6,INSCRITOS!A:C,3,0)),"")</f>
        <v>BEN</v>
      </c>
      <c r="E6" s="24" t="str">
        <f>IFERROR((VLOOKUP(B6,INSCRITOS!A:D,4,0)),"")</f>
        <v>Tomás Pereira</v>
      </c>
      <c r="F6" s="23" t="str">
        <f>IFERROR((VLOOKUP(B6,INSCRITOS!A:F,6,0)),"")</f>
        <v>M</v>
      </c>
      <c r="G6" s="50" t="str">
        <f>IFERROR((VLOOKUP(B6,INSCRITOS!A:H,8,0)),"")</f>
        <v>CD "Os Águias" de Alpiarça/ Não federado</v>
      </c>
      <c r="H6" s="52"/>
      <c r="I6" s="79">
        <v>0</v>
      </c>
    </row>
    <row r="7" spans="1:9" ht="18" customHeight="1" x14ac:dyDescent="0.25">
      <c r="A7" s="23">
        <v>2</v>
      </c>
      <c r="B7" s="78">
        <v>1038</v>
      </c>
      <c r="C7" s="23">
        <f>IFERROR((VLOOKUP(B7,INSCRITOS!A:B,2,0)),"")</f>
        <v>105706</v>
      </c>
      <c r="D7" s="23" t="str">
        <f>IFERROR((VLOOKUP(B7,INSCRITOS!A:C,3,0)),"")</f>
        <v>BEN</v>
      </c>
      <c r="E7" s="24" t="str">
        <f>IFERROR((VLOOKUP(B7,INSCRITOS!A:D,4,0)),"")</f>
        <v>Santiago Magalhães</v>
      </c>
      <c r="F7" s="23" t="str">
        <f>IFERROR((VLOOKUP(B7,INSCRITOS!A:F,6,0)),"")</f>
        <v>M</v>
      </c>
      <c r="G7" s="50" t="str">
        <f>IFERROR((VLOOKUP(B7,INSCRITOS!A:H,8,0)),"")</f>
        <v>Clube de Natação de Torres Novas</v>
      </c>
      <c r="H7" s="61"/>
      <c r="I7" s="79">
        <v>100</v>
      </c>
    </row>
    <row r="8" spans="1:9" ht="18" customHeight="1" x14ac:dyDescent="0.25">
      <c r="A8" s="23">
        <v>3</v>
      </c>
      <c r="B8" s="78">
        <v>1255</v>
      </c>
      <c r="C8" s="23">
        <f>IFERROR((VLOOKUP(B8,INSCRITOS!A:B,2,0)),"")</f>
        <v>106172</v>
      </c>
      <c r="D8" s="23" t="str">
        <f>IFERROR((VLOOKUP(B8,INSCRITOS!A:C,3,0)),"")</f>
        <v>BEN</v>
      </c>
      <c r="E8" s="24" t="str">
        <f>IFERROR((VLOOKUP(B8,INSCRITOS!A:D,4,0)),"")</f>
        <v>Miguel Moita</v>
      </c>
      <c r="F8" s="23" t="str">
        <f>IFERROR((VLOOKUP(B8,INSCRITOS!A:F,6,0)),"")</f>
        <v>M</v>
      </c>
      <c r="G8" s="50" t="str">
        <f>IFERROR((VLOOKUP(B8,INSCRITOS!A:H,8,0)),"")</f>
        <v>Clube de Natação de Torres Novas</v>
      </c>
      <c r="H8" s="52"/>
      <c r="I8" s="79">
        <v>99</v>
      </c>
    </row>
    <row r="9" spans="1:9" ht="18" customHeight="1" x14ac:dyDescent="0.25">
      <c r="A9" s="23">
        <v>4</v>
      </c>
      <c r="B9" s="78">
        <v>1065</v>
      </c>
      <c r="C9" s="23">
        <f>IFERROR((VLOOKUP(B9,INSCRITOS!A:B,2,0)),"")</f>
        <v>105813</v>
      </c>
      <c r="D9" s="23" t="str">
        <f>IFERROR((VLOOKUP(B9,INSCRITOS!A:C,3,0)),"")</f>
        <v>BEN</v>
      </c>
      <c r="E9" s="24" t="str">
        <f>IFERROR((VLOOKUP(B9,INSCRITOS!A:D,4,0)),"")</f>
        <v>Simão Neto</v>
      </c>
      <c r="F9" s="23" t="str">
        <f>IFERROR((VLOOKUP(B9,INSCRITOS!A:F,6,0)),"")</f>
        <v>M</v>
      </c>
      <c r="G9" s="50" t="str">
        <f>IFERROR((VLOOKUP(B9,INSCRITOS!A:H,8,0)),"")</f>
        <v>FET-Fátima Escola de Triatlo</v>
      </c>
      <c r="H9" s="52"/>
      <c r="I9" s="79">
        <v>98</v>
      </c>
    </row>
    <row r="10" spans="1:9" ht="18" customHeight="1" x14ac:dyDescent="0.25">
      <c r="A10" s="23">
        <v>5</v>
      </c>
      <c r="B10" s="78">
        <v>2551</v>
      </c>
      <c r="C10" s="23">
        <f>IFERROR((VLOOKUP(B10,INSCRITOS!A:B,2,0)),"")</f>
        <v>0</v>
      </c>
      <c r="D10" s="23" t="str">
        <f>IFERROR((VLOOKUP(B10,INSCRITOS!A:C,3,0)),"")</f>
        <v>BEN</v>
      </c>
      <c r="E10" s="24" t="str">
        <f>IFERROR((VLOOKUP(B10,INSCRITOS!A:D,4,0)),"")</f>
        <v>Gustavo Nalha</v>
      </c>
      <c r="F10" s="23" t="str">
        <f>IFERROR((VLOOKUP(B10,INSCRITOS!A:F,6,0)),"")</f>
        <v>M</v>
      </c>
      <c r="G10" s="50" t="str">
        <f>IFERROR((VLOOKUP(B10,INSCRITOS!A:H,8,0)),"")</f>
        <v>Não federado</v>
      </c>
      <c r="H10" s="52"/>
      <c r="I10" s="79">
        <v>0</v>
      </c>
    </row>
    <row r="11" spans="1:9" ht="18" customHeight="1" x14ac:dyDescent="0.25">
      <c r="A11" s="23">
        <v>6</v>
      </c>
      <c r="B11" s="78">
        <v>1069</v>
      </c>
      <c r="C11" s="23">
        <f>IFERROR((VLOOKUP(B11,INSCRITOS!A:B,2,0)),"")</f>
        <v>105820</v>
      </c>
      <c r="D11" s="23" t="str">
        <f>IFERROR((VLOOKUP(B11,INSCRITOS!A:C,3,0)),"")</f>
        <v>BEN</v>
      </c>
      <c r="E11" s="24" t="str">
        <f>IFERROR((VLOOKUP(B11,INSCRITOS!A:D,4,0)),"")</f>
        <v>José Pedro Ribeiro</v>
      </c>
      <c r="F11" s="23" t="str">
        <f>IFERROR((VLOOKUP(B11,INSCRITOS!A:F,6,0)),"")</f>
        <v>M</v>
      </c>
      <c r="G11" s="50" t="str">
        <f>IFERROR((VLOOKUP(B11,INSCRITOS!A:H,8,0)),"")</f>
        <v>Clube Triatlo de Abrantes</v>
      </c>
      <c r="H11" s="52"/>
      <c r="I11" s="79">
        <v>97</v>
      </c>
    </row>
    <row r="12" spans="1:9" ht="18" customHeight="1" x14ac:dyDescent="0.25">
      <c r="A12" s="23">
        <v>7</v>
      </c>
      <c r="B12" s="78">
        <v>994</v>
      </c>
      <c r="C12" s="23">
        <f>IFERROR((VLOOKUP(B12,INSCRITOS!A:B,2,0)),"")</f>
        <v>106474</v>
      </c>
      <c r="D12" s="23" t="str">
        <f>IFERROR((VLOOKUP(B12,INSCRITOS!A:C,3,0)),"")</f>
        <v>BEN</v>
      </c>
      <c r="E12" s="24" t="str">
        <f>IFERROR((VLOOKUP(B12,INSCRITOS!A:D,4,0)),"")</f>
        <v>Francisco Ferreira</v>
      </c>
      <c r="F12" s="23" t="str">
        <f>IFERROR((VLOOKUP(B12,INSCRITOS!A:F,6,0)),"")</f>
        <v>M</v>
      </c>
      <c r="G12" s="50" t="str">
        <f>IFERROR((VLOOKUP(B12,INSCRITOS!A:H,8,0)),"")</f>
        <v>Clube de Natação de Torres Novas</v>
      </c>
      <c r="H12" s="52"/>
      <c r="I12" s="79">
        <v>96</v>
      </c>
    </row>
    <row r="13" spans="1:9" ht="18" customHeight="1" x14ac:dyDescent="0.25">
      <c r="A13" s="23">
        <v>8</v>
      </c>
      <c r="B13" s="78">
        <v>2536</v>
      </c>
      <c r="C13" s="23">
        <f>IFERROR((VLOOKUP(B13,INSCRITOS!A:B,2,0)),"")</f>
        <v>0</v>
      </c>
      <c r="D13" s="23" t="str">
        <f>IFERROR((VLOOKUP(B13,INSCRITOS!A:C,3,0)),"")</f>
        <v>BEN</v>
      </c>
      <c r="E13" s="24" t="str">
        <f>IFERROR((VLOOKUP(B13,INSCRITOS!A:D,4,0)),"")</f>
        <v>Lourenço do Peso Luciano</v>
      </c>
      <c r="F13" s="23" t="str">
        <f>IFERROR((VLOOKUP(B13,INSCRITOS!A:F,6,0)),"")</f>
        <v>M</v>
      </c>
      <c r="G13" s="50" t="str">
        <f>IFERROR((VLOOKUP(B13,INSCRITOS!A:H,8,0)),"")</f>
        <v>CD "Os Águias" de Alpiarça/ Não federado</v>
      </c>
      <c r="H13" s="52"/>
      <c r="I13" s="79">
        <v>0</v>
      </c>
    </row>
    <row r="14" spans="1:9" ht="18" customHeight="1" x14ac:dyDescent="0.25">
      <c r="A14" s="23">
        <v>9</v>
      </c>
      <c r="B14" s="78">
        <v>1272</v>
      </c>
      <c r="C14" s="23">
        <f>IFERROR((VLOOKUP(B14,INSCRITOS!A:B,2,0)),"")</f>
        <v>106237</v>
      </c>
      <c r="D14" s="23" t="str">
        <f>IFERROR((VLOOKUP(B14,INSCRITOS!A:C,3,0)),"")</f>
        <v>BEN</v>
      </c>
      <c r="E14" s="24" t="str">
        <f>IFERROR((VLOOKUP(B14,INSCRITOS!A:D,4,0)),"")</f>
        <v>Alexandre Alves</v>
      </c>
      <c r="F14" s="23" t="str">
        <f>IFERROR((VLOOKUP(B14,INSCRITOS!A:F,6,0)),"")</f>
        <v>M</v>
      </c>
      <c r="G14" s="50" t="str">
        <f>IFERROR((VLOOKUP(B14,INSCRITOS!A:H,8,0)),"")</f>
        <v>Clube Triatlo de Abrantes</v>
      </c>
      <c r="H14" s="61"/>
      <c r="I14" s="79">
        <v>95</v>
      </c>
    </row>
    <row r="15" spans="1:9" ht="18" customHeight="1" x14ac:dyDescent="0.25">
      <c r="A15" s="23">
        <v>10</v>
      </c>
      <c r="B15" s="78">
        <v>2518</v>
      </c>
      <c r="C15" s="23">
        <f>IFERROR((VLOOKUP(B15,INSCRITOS!A:B,2,0)),"")</f>
        <v>106688</v>
      </c>
      <c r="D15" s="23" t="str">
        <f>IFERROR((VLOOKUP(B15,INSCRITOS!A:C,3,0)),"")</f>
        <v>BEN</v>
      </c>
      <c r="E15" s="24" t="str">
        <f>IFERROR((VLOOKUP(B15,INSCRITOS!A:D,4,0)),"")</f>
        <v>Simao de Matos João</v>
      </c>
      <c r="F15" s="23" t="str">
        <f>IFERROR((VLOOKUP(B15,INSCRITOS!A:F,6,0)),"")</f>
        <v>M</v>
      </c>
      <c r="G15" s="50" t="str">
        <f>IFERROR((VLOOKUP(B15,INSCRITOS!A:H,8,0)),"")</f>
        <v>Clube Triatlo de Abrantes</v>
      </c>
      <c r="H15" s="52"/>
      <c r="I15" s="79">
        <v>94</v>
      </c>
    </row>
    <row r="16" spans="1:9" ht="18" customHeight="1" x14ac:dyDescent="0.25">
      <c r="A16" s="23">
        <v>11</v>
      </c>
      <c r="B16" s="78">
        <v>2547</v>
      </c>
      <c r="C16" s="23">
        <f>IFERROR((VLOOKUP(B16,INSCRITOS!A:B,2,0)),"")</f>
        <v>0</v>
      </c>
      <c r="D16" s="23" t="str">
        <f>IFERROR((VLOOKUP(B16,INSCRITOS!A:C,3,0)),"")</f>
        <v>BEN</v>
      </c>
      <c r="E16" s="24" t="str">
        <f>IFERROR((VLOOKUP(B16,INSCRITOS!A:D,4,0)),"")</f>
        <v>Dinis Carvalhinho</v>
      </c>
      <c r="F16" s="23" t="str">
        <f>IFERROR((VLOOKUP(B16,INSCRITOS!A:F,6,0)),"")</f>
        <v>M</v>
      </c>
      <c r="G16" s="50" t="str">
        <f>IFERROR((VLOOKUP(B16,INSCRITOS!A:H,8,0)),"")</f>
        <v>Não federado</v>
      </c>
      <c r="H16" s="61"/>
      <c r="I16" s="79">
        <v>0</v>
      </c>
    </row>
    <row r="17" spans="1:1010" ht="18" customHeight="1" x14ac:dyDescent="0.25">
      <c r="A17" s="23">
        <v>12</v>
      </c>
      <c r="B17" s="78">
        <v>904</v>
      </c>
      <c r="C17" s="23">
        <f>IFERROR((VLOOKUP(B17,INSCRITOS!A:B,2,0)),"")</f>
        <v>105269</v>
      </c>
      <c r="D17" s="23" t="str">
        <f>IFERROR((VLOOKUP(B17,INSCRITOS!A:C,3,0)),"")</f>
        <v>BEN</v>
      </c>
      <c r="E17" s="24" t="str">
        <f>IFERROR((VLOOKUP(B17,INSCRITOS!A:D,4,0)),"")</f>
        <v>Guilherme Brás Neto</v>
      </c>
      <c r="F17" s="23" t="str">
        <f>IFERROR((VLOOKUP(B17,INSCRITOS!A:F,6,0)),"")</f>
        <v>M</v>
      </c>
      <c r="G17" s="50" t="str">
        <f>IFERROR((VLOOKUP(B17,INSCRITOS!A:H,8,0)),"")</f>
        <v>Clube de Triatlo do Fundão</v>
      </c>
      <c r="H17" s="61"/>
      <c r="I17" s="79">
        <v>93</v>
      </c>
    </row>
    <row r="18" spans="1:1010" ht="18" customHeight="1" x14ac:dyDescent="0.25">
      <c r="A18" s="23">
        <v>13</v>
      </c>
      <c r="B18" s="78">
        <v>1445</v>
      </c>
      <c r="C18" s="23">
        <f>IFERROR((VLOOKUP(B18,INSCRITOS!A:B,2,0)),"")</f>
        <v>106555</v>
      </c>
      <c r="D18" s="23" t="str">
        <f>IFERROR((VLOOKUP(B18,INSCRITOS!A:C,3,0)),"")</f>
        <v>BEN</v>
      </c>
      <c r="E18" s="24" t="str">
        <f>IFERROR((VLOOKUP(B18,INSCRITOS!A:D,4,0)),"")</f>
        <v>Tiago Oliveira</v>
      </c>
      <c r="F18" s="23" t="str">
        <f>IFERROR((VLOOKUP(B18,INSCRITOS!A:F,6,0)),"")</f>
        <v>M</v>
      </c>
      <c r="G18" s="50" t="str">
        <f>IFERROR((VLOOKUP(B18,INSCRITOS!A:H,8,0)),"")</f>
        <v>FET-Fátima Escola de Triatlo</v>
      </c>
      <c r="H18" s="52"/>
      <c r="I18" s="79">
        <v>92</v>
      </c>
    </row>
    <row r="19" spans="1:1010" ht="18" customHeight="1" x14ac:dyDescent="0.25">
      <c r="A19" s="23">
        <v>14</v>
      </c>
      <c r="B19" s="78">
        <v>2508</v>
      </c>
      <c r="C19" s="23">
        <f>IFERROR((VLOOKUP(B19,INSCRITOS!A:B,2,0)),"")</f>
        <v>0</v>
      </c>
      <c r="D19" s="23" t="str">
        <f>IFERROR((VLOOKUP(B19,INSCRITOS!A:C,3,0)),"")</f>
        <v>BEN</v>
      </c>
      <c r="E19" s="24" t="str">
        <f>IFERROR((VLOOKUP(B19,INSCRITOS!A:D,4,0)),"")</f>
        <v>Gustavo Bilreiro</v>
      </c>
      <c r="F19" s="23" t="str">
        <f>IFERROR((VLOOKUP(B19,INSCRITOS!A:F,6,0)),"")</f>
        <v>M</v>
      </c>
      <c r="G19" s="50" t="str">
        <f>IFERROR((VLOOKUP(B19,INSCRITOS!A:H,8,0)),"")</f>
        <v>Não federado</v>
      </c>
      <c r="H19" s="52"/>
      <c r="I19" s="79">
        <v>0</v>
      </c>
    </row>
    <row r="20" spans="1:1010" ht="18" customHeight="1" x14ac:dyDescent="0.25">
      <c r="A20" s="23">
        <v>15</v>
      </c>
      <c r="B20" s="78">
        <v>2513</v>
      </c>
      <c r="C20" s="23">
        <f>IFERROR((VLOOKUP(B20,INSCRITOS!A:B,2,0)),"")</f>
        <v>0</v>
      </c>
      <c r="D20" s="23" t="str">
        <f>IFERROR((VLOOKUP(B20,INSCRITOS!A:C,3,0)),"")</f>
        <v>BEN</v>
      </c>
      <c r="E20" s="24" t="str">
        <f>IFERROR((VLOOKUP(B20,INSCRITOS!A:D,4,0)),"")</f>
        <v>Duarte Felicio</v>
      </c>
      <c r="F20" s="23" t="str">
        <f>IFERROR((VLOOKUP(B20,INSCRITOS!A:F,6,0)),"")</f>
        <v>M</v>
      </c>
      <c r="G20" s="50" t="str">
        <f>IFERROR((VLOOKUP(B20,INSCRITOS!A:H,8,0)),"")</f>
        <v>Não federado</v>
      </c>
      <c r="H20" s="61"/>
      <c r="I20" s="79">
        <v>0</v>
      </c>
    </row>
    <row r="21" spans="1:1010" ht="18" customHeight="1" x14ac:dyDescent="0.25">
      <c r="A21" s="23">
        <v>16</v>
      </c>
      <c r="B21" s="78">
        <v>1444</v>
      </c>
      <c r="C21" s="23">
        <f>IFERROR((VLOOKUP(B21,INSCRITOS!A:B,2,0)),"")</f>
        <v>106554</v>
      </c>
      <c r="D21" s="23" t="str">
        <f>IFERROR((VLOOKUP(B21,INSCRITOS!A:C,3,0)),"")</f>
        <v>BEN</v>
      </c>
      <c r="E21" s="24" t="str">
        <f>IFERROR((VLOOKUP(B21,INSCRITOS!A:D,4,0)),"")</f>
        <v>José Lopes</v>
      </c>
      <c r="F21" s="23" t="str">
        <f>IFERROR((VLOOKUP(B21,INSCRITOS!A:F,6,0)),"")</f>
        <v>M</v>
      </c>
      <c r="G21" s="50" t="str">
        <f>IFERROR((VLOOKUP(B21,INSCRITOS!A:H,8,0)),"")</f>
        <v>FET-Fátima Escola de Triatlo</v>
      </c>
      <c r="H21" s="52"/>
      <c r="I21" s="79">
        <v>91</v>
      </c>
    </row>
    <row r="22" spans="1:1010" ht="18" customHeight="1" x14ac:dyDescent="0.25">
      <c r="A22" s="23">
        <v>17</v>
      </c>
      <c r="B22" s="78">
        <v>28</v>
      </c>
      <c r="C22" s="23">
        <f>IFERROR((VLOOKUP(B22,INSCRITOS!A:B,2,0)),"")</f>
        <v>106587</v>
      </c>
      <c r="D22" s="23" t="str">
        <f>IFERROR((VLOOKUP(B22,INSCRITOS!A:C,3,0)),"")</f>
        <v>BEN</v>
      </c>
      <c r="E22" s="24" t="str">
        <f>IFERROR((VLOOKUP(B22,INSCRITOS!A:D,4,0)),"")</f>
        <v>David Costa</v>
      </c>
      <c r="F22" s="23" t="str">
        <f>IFERROR((VLOOKUP(B22,INSCRITOS!A:F,6,0)),"")</f>
        <v>M</v>
      </c>
      <c r="G22" s="50" t="str">
        <f>IFERROR((VLOOKUP(B22,INSCRITOS!A:H,8,0)),"")</f>
        <v>FET-Fátima Escola de Triatlo</v>
      </c>
      <c r="H22" s="52"/>
      <c r="I22" s="79">
        <v>90</v>
      </c>
    </row>
    <row r="23" spans="1:1010" ht="18" customHeight="1" x14ac:dyDescent="0.25">
      <c r="A23" s="23">
        <v>18</v>
      </c>
      <c r="B23" s="78">
        <v>993</v>
      </c>
      <c r="C23" s="23">
        <f>IFERROR((VLOOKUP(B23,INSCRITOS!A:B,2,0)),"")</f>
        <v>106473</v>
      </c>
      <c r="D23" s="23" t="str">
        <f>IFERROR((VLOOKUP(B23,INSCRITOS!A:C,3,0)),"")</f>
        <v>BEN</v>
      </c>
      <c r="E23" s="24" t="str">
        <f>IFERROR((VLOOKUP(B23,INSCRITOS!A:D,4,0)),"")</f>
        <v>Gustavo Inácio</v>
      </c>
      <c r="F23" s="23" t="str">
        <f>IFERROR((VLOOKUP(B23,INSCRITOS!A:F,6,0)),"")</f>
        <v>M</v>
      </c>
      <c r="G23" s="50" t="str">
        <f>IFERROR((VLOOKUP(B23,INSCRITOS!A:H,8,0)),"")</f>
        <v>Clube de Natação de Torres Novas</v>
      </c>
      <c r="H23" s="61"/>
      <c r="I23" s="79">
        <v>89</v>
      </c>
    </row>
    <row r="24" spans="1:1010" ht="18" customHeight="1" x14ac:dyDescent="0.25">
      <c r="A24" s="2"/>
      <c r="C24" s="2"/>
      <c r="D24" s="2"/>
      <c r="F24" s="2"/>
    </row>
    <row r="25" spans="1:1010" ht="18" customHeight="1" x14ac:dyDescent="0.25">
      <c r="A25" s="22" t="s">
        <v>12</v>
      </c>
      <c r="B25" s="22"/>
      <c r="C25" s="22"/>
      <c r="D25" s="22"/>
      <c r="E25" s="22"/>
      <c r="F25" s="22"/>
      <c r="G25" s="22"/>
      <c r="I25" s="22"/>
    </row>
    <row r="26" spans="1:1010" x14ac:dyDescent="0.25">
      <c r="A26" s="4" t="s">
        <v>9</v>
      </c>
      <c r="B26" s="19" t="s">
        <v>10</v>
      </c>
      <c r="C26" s="4" t="s">
        <v>1</v>
      </c>
      <c r="D26" s="4" t="s">
        <v>2</v>
      </c>
      <c r="E26" s="4" t="s">
        <v>3</v>
      </c>
      <c r="F26" s="4" t="s">
        <v>5</v>
      </c>
      <c r="G26" s="4" t="s">
        <v>7</v>
      </c>
      <c r="H26" s="84"/>
      <c r="I26" s="40" t="s">
        <v>11</v>
      </c>
    </row>
    <row r="27" spans="1:1010" s="14" customFormat="1" ht="18" customHeight="1" x14ac:dyDescent="0.25">
      <c r="A27" s="8">
        <v>1</v>
      </c>
      <c r="B27" s="78">
        <v>1129</v>
      </c>
      <c r="C27" s="1">
        <f>IFERROR((VLOOKUP(B27,INSCRITOS!A:B,2,0)),"")</f>
        <v>105934</v>
      </c>
      <c r="D27" s="1" t="str">
        <f>IFERROR((VLOOKUP(B27,INSCRITOS!A:C,3,0)),"")</f>
        <v>BEN</v>
      </c>
      <c r="E27" s="5" t="str">
        <f>IFERROR((VLOOKUP(B27,INSCRITOS!A:D,4,0)),"")</f>
        <v>Maria Casimiro</v>
      </c>
      <c r="F27" s="1" t="str">
        <f>IFERROR((VLOOKUP(B27,INSCRITOS!A:F,6,0)),"")</f>
        <v>F</v>
      </c>
      <c r="G27" s="5" t="str">
        <f>IFERROR((VLOOKUP(B27,INSCRITOS!A:H,8,0)),"")</f>
        <v>Clube de Triatlo do Fundão</v>
      </c>
      <c r="H27" s="52"/>
      <c r="I27" s="79">
        <v>100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</row>
    <row r="28" spans="1:1010" s="14" customFormat="1" ht="18" customHeight="1" x14ac:dyDescent="0.25">
      <c r="A28" s="8">
        <v>2</v>
      </c>
      <c r="B28" s="78">
        <v>1066</v>
      </c>
      <c r="C28" s="1">
        <f>IFERROR((VLOOKUP(B28,INSCRITOS!A:B,2,0)),"")</f>
        <v>105814</v>
      </c>
      <c r="D28" s="1" t="str">
        <f>IFERROR((VLOOKUP(B28,INSCRITOS!A:C,3,0)),"")</f>
        <v>BEN</v>
      </c>
      <c r="E28" s="5" t="str">
        <f>IFERROR((VLOOKUP(B28,INSCRITOS!A:D,4,0)),"")</f>
        <v>Leonor Santos</v>
      </c>
      <c r="F28" s="1" t="str">
        <f>IFERROR((VLOOKUP(B28,INSCRITOS!A:F,6,0)),"")</f>
        <v>F</v>
      </c>
      <c r="G28" s="5" t="str">
        <f>IFERROR((VLOOKUP(B28,INSCRITOS!A:H,8,0)),"")</f>
        <v>FET-Fátima Escola de Triatlo</v>
      </c>
      <c r="H28" s="52"/>
      <c r="I28" s="79">
        <v>99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  <c r="LK28" s="12"/>
      <c r="LL28" s="12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  <c r="NM28" s="12"/>
      <c r="NN28" s="12"/>
      <c r="NO28" s="12"/>
      <c r="NP28" s="12"/>
      <c r="NQ28" s="12"/>
      <c r="NR28" s="12"/>
      <c r="NS28" s="12"/>
      <c r="NT28" s="12"/>
      <c r="NU28" s="12"/>
      <c r="NV28" s="12"/>
      <c r="NW28" s="12"/>
      <c r="NX28" s="12"/>
      <c r="NY28" s="12"/>
      <c r="NZ28" s="12"/>
      <c r="OA28" s="12"/>
      <c r="OB28" s="12"/>
      <c r="OC28" s="12"/>
      <c r="OD28" s="12"/>
      <c r="OE28" s="12"/>
      <c r="OF28" s="12"/>
      <c r="OG28" s="12"/>
      <c r="OH28" s="12"/>
      <c r="OI28" s="12"/>
      <c r="OJ28" s="12"/>
      <c r="OK28" s="12"/>
      <c r="OL28" s="12"/>
      <c r="OM28" s="12"/>
      <c r="ON28" s="12"/>
      <c r="OO28" s="12"/>
      <c r="OP28" s="12"/>
      <c r="OQ28" s="12"/>
      <c r="OR28" s="12"/>
      <c r="OS28" s="12"/>
      <c r="OT28" s="12"/>
      <c r="OU28" s="12"/>
      <c r="OV28" s="12"/>
      <c r="OW28" s="12"/>
      <c r="OX28" s="12"/>
      <c r="OY28" s="12"/>
      <c r="OZ28" s="12"/>
      <c r="PA28" s="12"/>
      <c r="PB28" s="12"/>
      <c r="PC28" s="12"/>
      <c r="PD28" s="12"/>
      <c r="PE28" s="12"/>
      <c r="PF28" s="12"/>
      <c r="PG28" s="12"/>
      <c r="PH28" s="12"/>
      <c r="PI28" s="12"/>
      <c r="PJ28" s="12"/>
      <c r="PK28" s="12"/>
      <c r="PL28" s="12"/>
      <c r="PM28" s="12"/>
      <c r="PN28" s="12"/>
      <c r="PO28" s="12"/>
      <c r="PP28" s="12"/>
      <c r="PQ28" s="12"/>
      <c r="PR28" s="12"/>
      <c r="PS28" s="12"/>
      <c r="PT28" s="12"/>
      <c r="PU28" s="12"/>
      <c r="PV28" s="12"/>
      <c r="PW28" s="12"/>
      <c r="PX28" s="12"/>
      <c r="PY28" s="12"/>
      <c r="PZ28" s="12"/>
      <c r="QA28" s="12"/>
      <c r="QB28" s="12"/>
      <c r="QC28" s="12"/>
      <c r="QD28" s="12"/>
      <c r="QE28" s="12"/>
      <c r="QF28" s="12"/>
      <c r="QG28" s="12"/>
      <c r="QH28" s="12"/>
      <c r="QI28" s="12"/>
      <c r="QJ28" s="12"/>
      <c r="QK28" s="12"/>
      <c r="QL28" s="12"/>
      <c r="QM28" s="12"/>
      <c r="QN28" s="12"/>
      <c r="QO28" s="12"/>
      <c r="QP28" s="12"/>
      <c r="QQ28" s="12"/>
      <c r="QR28" s="12"/>
      <c r="QS28" s="12"/>
      <c r="QT28" s="12"/>
      <c r="QU28" s="12"/>
      <c r="QV28" s="12"/>
      <c r="QW28" s="12"/>
      <c r="QX28" s="12"/>
      <c r="QY28" s="12"/>
      <c r="QZ28" s="12"/>
      <c r="RA28" s="12"/>
      <c r="RB28" s="12"/>
      <c r="RC28" s="12"/>
      <c r="RD28" s="12"/>
      <c r="RE28" s="12"/>
      <c r="RF28" s="12"/>
      <c r="RG28" s="12"/>
      <c r="RH28" s="12"/>
      <c r="RI28" s="12"/>
      <c r="RJ28" s="12"/>
      <c r="RK28" s="12"/>
      <c r="RL28" s="12"/>
      <c r="RM28" s="12"/>
      <c r="RN28" s="12"/>
      <c r="RO28" s="12"/>
      <c r="RP28" s="12"/>
      <c r="RQ28" s="12"/>
      <c r="RR28" s="12"/>
      <c r="RS28" s="12"/>
      <c r="RT28" s="12"/>
      <c r="RU28" s="12"/>
      <c r="RV28" s="12"/>
      <c r="RW28" s="12"/>
      <c r="RX28" s="12"/>
      <c r="RY28" s="12"/>
      <c r="RZ28" s="12"/>
      <c r="SA28" s="12"/>
      <c r="SB28" s="12"/>
      <c r="SC28" s="12"/>
      <c r="SD28" s="12"/>
      <c r="SE28" s="12"/>
      <c r="SF28" s="12"/>
      <c r="SG28" s="12"/>
      <c r="SH28" s="12"/>
      <c r="SI28" s="12"/>
      <c r="SJ28" s="12"/>
      <c r="SK28" s="12"/>
      <c r="SL28" s="12"/>
      <c r="SM28" s="12"/>
      <c r="SN28" s="12"/>
      <c r="SO28" s="12"/>
      <c r="SP28" s="12"/>
      <c r="SQ28" s="12"/>
      <c r="SR28" s="12"/>
      <c r="SS28" s="12"/>
      <c r="ST28" s="12"/>
      <c r="SU28" s="12"/>
      <c r="SV28" s="12"/>
      <c r="SW28" s="12"/>
      <c r="SX28" s="12"/>
      <c r="SY28" s="12"/>
      <c r="SZ28" s="12"/>
      <c r="TA28" s="12"/>
      <c r="TB28" s="12"/>
      <c r="TC28" s="12"/>
      <c r="TD28" s="12"/>
      <c r="TE28" s="12"/>
      <c r="TF28" s="12"/>
      <c r="TG28" s="12"/>
      <c r="TH28" s="12"/>
      <c r="TI28" s="12"/>
      <c r="TJ28" s="12"/>
      <c r="TK28" s="12"/>
      <c r="TL28" s="12"/>
      <c r="TM28" s="12"/>
      <c r="TN28" s="12"/>
      <c r="TO28" s="12"/>
      <c r="TP28" s="12"/>
      <c r="TQ28" s="12"/>
      <c r="TR28" s="12"/>
      <c r="TS28" s="12"/>
      <c r="TT28" s="12"/>
      <c r="TU28" s="12"/>
      <c r="TV28" s="12"/>
      <c r="TW28" s="12"/>
      <c r="TX28" s="12"/>
      <c r="TY28" s="12"/>
      <c r="TZ28" s="12"/>
      <c r="UA28" s="12"/>
      <c r="UB28" s="12"/>
      <c r="UC28" s="12"/>
      <c r="UD28" s="12"/>
      <c r="UE28" s="12"/>
      <c r="UF28" s="12"/>
      <c r="UG28" s="12"/>
      <c r="UH28" s="12"/>
      <c r="UI28" s="12"/>
      <c r="UJ28" s="12"/>
      <c r="UK28" s="12"/>
      <c r="UL28" s="12"/>
      <c r="UM28" s="12"/>
      <c r="UN28" s="12"/>
      <c r="UO28" s="12"/>
      <c r="UP28" s="12"/>
      <c r="UQ28" s="12"/>
      <c r="UR28" s="12"/>
      <c r="US28" s="12"/>
      <c r="UT28" s="12"/>
      <c r="UU28" s="12"/>
      <c r="UV28" s="12"/>
      <c r="UW28" s="12"/>
      <c r="UX28" s="12"/>
      <c r="UY28" s="12"/>
      <c r="UZ28" s="12"/>
      <c r="VA28" s="12"/>
      <c r="VB28" s="12"/>
      <c r="VC28" s="12"/>
      <c r="VD28" s="12"/>
      <c r="VE28" s="12"/>
      <c r="VF28" s="12"/>
      <c r="VG28" s="12"/>
      <c r="VH28" s="12"/>
      <c r="VI28" s="12"/>
      <c r="VJ28" s="12"/>
      <c r="VK28" s="12"/>
      <c r="VL28" s="12"/>
      <c r="VM28" s="12"/>
      <c r="VN28" s="12"/>
      <c r="VO28" s="12"/>
      <c r="VP28" s="12"/>
      <c r="VQ28" s="12"/>
      <c r="VR28" s="12"/>
      <c r="VS28" s="12"/>
      <c r="VT28" s="12"/>
      <c r="VU28" s="12"/>
      <c r="VV28" s="12"/>
      <c r="VW28" s="12"/>
      <c r="VX28" s="12"/>
      <c r="VY28" s="12"/>
      <c r="VZ28" s="12"/>
      <c r="WA28" s="12"/>
      <c r="WB28" s="12"/>
      <c r="WC28" s="12"/>
      <c r="WD28" s="12"/>
      <c r="WE28" s="12"/>
      <c r="WF28" s="12"/>
      <c r="WG28" s="12"/>
      <c r="WH28" s="12"/>
      <c r="WI28" s="12"/>
      <c r="WJ28" s="12"/>
      <c r="WK28" s="12"/>
      <c r="WL28" s="12"/>
      <c r="WM28" s="12"/>
      <c r="WN28" s="12"/>
      <c r="WO28" s="12"/>
      <c r="WP28" s="12"/>
      <c r="WQ28" s="12"/>
      <c r="WR28" s="12"/>
      <c r="WS28" s="12"/>
      <c r="WT28" s="12"/>
      <c r="WU28" s="12"/>
      <c r="WV28" s="12"/>
      <c r="WW28" s="12"/>
      <c r="WX28" s="12"/>
      <c r="WY28" s="12"/>
      <c r="WZ28" s="12"/>
      <c r="XA28" s="12"/>
      <c r="XB28" s="12"/>
      <c r="XC28" s="12"/>
      <c r="XD28" s="12"/>
      <c r="XE28" s="12"/>
      <c r="XF28" s="12"/>
      <c r="XG28" s="12"/>
      <c r="XH28" s="12"/>
      <c r="XI28" s="12"/>
      <c r="XJ28" s="12"/>
      <c r="XK28" s="12"/>
      <c r="XL28" s="12"/>
      <c r="XM28" s="12"/>
      <c r="XN28" s="12"/>
      <c r="XO28" s="12"/>
      <c r="XP28" s="12"/>
      <c r="XQ28" s="12"/>
      <c r="XR28" s="12"/>
      <c r="XS28" s="12"/>
      <c r="XT28" s="12"/>
      <c r="XU28" s="12"/>
      <c r="XV28" s="12"/>
      <c r="XW28" s="12"/>
      <c r="XX28" s="12"/>
      <c r="XY28" s="12"/>
      <c r="XZ28" s="12"/>
      <c r="YA28" s="12"/>
      <c r="YB28" s="12"/>
      <c r="YC28" s="12"/>
      <c r="YD28" s="12"/>
      <c r="YE28" s="12"/>
      <c r="YF28" s="12"/>
      <c r="YG28" s="12"/>
      <c r="YH28" s="12"/>
      <c r="YI28" s="12"/>
      <c r="YJ28" s="12"/>
      <c r="YK28" s="12"/>
      <c r="YL28" s="12"/>
      <c r="YM28" s="12"/>
      <c r="YN28" s="12"/>
      <c r="YO28" s="12"/>
      <c r="YP28" s="12"/>
      <c r="YQ28" s="12"/>
      <c r="YR28" s="12"/>
      <c r="YS28" s="12"/>
      <c r="YT28" s="12"/>
      <c r="YU28" s="12"/>
      <c r="YV28" s="12"/>
      <c r="YW28" s="12"/>
      <c r="YX28" s="12"/>
      <c r="YY28" s="12"/>
      <c r="YZ28" s="12"/>
      <c r="ZA28" s="12"/>
      <c r="ZB28" s="12"/>
      <c r="ZC28" s="12"/>
      <c r="ZD28" s="12"/>
      <c r="ZE28" s="12"/>
      <c r="ZF28" s="12"/>
      <c r="ZG28" s="12"/>
      <c r="ZH28" s="12"/>
      <c r="ZI28" s="12"/>
      <c r="ZJ28" s="12"/>
      <c r="ZK28" s="12"/>
      <c r="ZL28" s="12"/>
      <c r="ZM28" s="12"/>
      <c r="ZN28" s="12"/>
      <c r="ZO28" s="12"/>
      <c r="ZP28" s="12"/>
      <c r="ZQ28" s="12"/>
      <c r="ZR28" s="12"/>
      <c r="ZS28" s="12"/>
      <c r="ZT28" s="12"/>
      <c r="ZU28" s="12"/>
      <c r="ZV28" s="12"/>
      <c r="ZW28" s="12"/>
      <c r="ZX28" s="12"/>
      <c r="ZY28" s="12"/>
      <c r="ZZ28" s="12"/>
      <c r="AAA28" s="12"/>
      <c r="AAB28" s="12"/>
      <c r="AAC28" s="12"/>
      <c r="AAD28" s="12"/>
      <c r="AAE28" s="12"/>
      <c r="AAF28" s="12"/>
      <c r="AAG28" s="12"/>
      <c r="AAH28" s="12"/>
      <c r="AAI28" s="12"/>
      <c r="AAJ28" s="12"/>
      <c r="AAK28" s="12"/>
      <c r="AAL28" s="12"/>
      <c r="AAM28" s="12"/>
      <c r="AAN28" s="12"/>
      <c r="AAO28" s="12"/>
      <c r="AAP28" s="12"/>
      <c r="AAQ28" s="12"/>
      <c r="AAR28" s="12"/>
      <c r="AAS28" s="12"/>
      <c r="AAT28" s="12"/>
      <c r="AAU28" s="12"/>
      <c r="AAV28" s="12"/>
      <c r="AAW28" s="12"/>
      <c r="AAX28" s="12"/>
      <c r="AAY28" s="12"/>
      <c r="AAZ28" s="12"/>
      <c r="ABA28" s="12"/>
      <c r="ABB28" s="12"/>
      <c r="ABC28" s="12"/>
      <c r="ABD28" s="12"/>
      <c r="ABE28" s="12"/>
      <c r="ABF28" s="12"/>
      <c r="ABG28" s="12"/>
      <c r="ABH28" s="12"/>
      <c r="ABI28" s="12"/>
      <c r="ABJ28" s="12"/>
      <c r="ABK28" s="12"/>
      <c r="ABL28" s="12"/>
      <c r="ABM28" s="12"/>
      <c r="ABN28" s="12"/>
      <c r="ABO28" s="12"/>
      <c r="ABP28" s="12"/>
      <c r="ABQ28" s="12"/>
      <c r="ABR28" s="12"/>
      <c r="ABS28" s="12"/>
      <c r="ABT28" s="12"/>
      <c r="ABU28" s="12"/>
      <c r="ABV28" s="12"/>
      <c r="ABW28" s="12"/>
      <c r="ABX28" s="12"/>
      <c r="ABY28" s="12"/>
      <c r="ABZ28" s="12"/>
      <c r="ACA28" s="12"/>
      <c r="ACB28" s="12"/>
      <c r="ACC28" s="12"/>
      <c r="ACD28" s="12"/>
      <c r="ACE28" s="12"/>
      <c r="ACF28" s="12"/>
      <c r="ACG28" s="12"/>
      <c r="ACH28" s="12"/>
      <c r="ACI28" s="12"/>
      <c r="ACJ28" s="12"/>
      <c r="ACK28" s="12"/>
      <c r="ACL28" s="12"/>
      <c r="ACM28" s="12"/>
      <c r="ACN28" s="12"/>
      <c r="ACO28" s="12"/>
      <c r="ACP28" s="12"/>
      <c r="ACQ28" s="12"/>
      <c r="ACR28" s="12"/>
      <c r="ACS28" s="12"/>
      <c r="ACT28" s="12"/>
      <c r="ACU28" s="12"/>
      <c r="ACV28" s="12"/>
      <c r="ACW28" s="12"/>
      <c r="ACX28" s="12"/>
      <c r="ACY28" s="12"/>
      <c r="ACZ28" s="12"/>
      <c r="ADA28" s="12"/>
      <c r="ADB28" s="12"/>
      <c r="ADC28" s="12"/>
      <c r="ADD28" s="12"/>
      <c r="ADE28" s="12"/>
      <c r="ADF28" s="12"/>
      <c r="ADG28" s="12"/>
      <c r="ADH28" s="12"/>
      <c r="ADI28" s="12"/>
      <c r="ADJ28" s="12"/>
      <c r="ADK28" s="12"/>
      <c r="ADL28" s="12"/>
      <c r="ADM28" s="12"/>
      <c r="ADN28" s="12"/>
      <c r="ADO28" s="12"/>
      <c r="ADP28" s="12"/>
      <c r="ADQ28" s="12"/>
      <c r="ADR28" s="12"/>
      <c r="ADS28" s="12"/>
      <c r="ADT28" s="12"/>
      <c r="ADU28" s="12"/>
      <c r="ADV28" s="12"/>
      <c r="ADW28" s="12"/>
      <c r="ADX28" s="12"/>
      <c r="ADY28" s="12"/>
      <c r="ADZ28" s="12"/>
      <c r="AEA28" s="12"/>
      <c r="AEB28" s="12"/>
      <c r="AEC28" s="12"/>
      <c r="AED28" s="12"/>
      <c r="AEE28" s="12"/>
      <c r="AEF28" s="12"/>
      <c r="AEG28" s="12"/>
      <c r="AEH28" s="12"/>
      <c r="AEI28" s="12"/>
      <c r="AEJ28" s="12"/>
      <c r="AEK28" s="12"/>
      <c r="AEL28" s="12"/>
      <c r="AEM28" s="12"/>
      <c r="AEN28" s="12"/>
      <c r="AEO28" s="12"/>
      <c r="AEP28" s="12"/>
      <c r="AEQ28" s="12"/>
      <c r="AER28" s="12"/>
      <c r="AES28" s="12"/>
      <c r="AET28" s="12"/>
      <c r="AEU28" s="12"/>
      <c r="AEV28" s="12"/>
      <c r="AEW28" s="12"/>
      <c r="AEX28" s="12"/>
      <c r="AEY28" s="12"/>
      <c r="AEZ28" s="12"/>
      <c r="AFA28" s="12"/>
      <c r="AFB28" s="12"/>
      <c r="AFC28" s="12"/>
      <c r="AFD28" s="12"/>
      <c r="AFE28" s="12"/>
      <c r="AFF28" s="12"/>
      <c r="AFG28" s="12"/>
      <c r="AFH28" s="12"/>
      <c r="AFI28" s="12"/>
      <c r="AFJ28" s="12"/>
      <c r="AFK28" s="12"/>
      <c r="AFL28" s="12"/>
      <c r="AFM28" s="12"/>
      <c r="AFN28" s="12"/>
      <c r="AFO28" s="12"/>
      <c r="AFP28" s="12"/>
      <c r="AFQ28" s="12"/>
      <c r="AFR28" s="12"/>
      <c r="AFS28" s="12"/>
      <c r="AFT28" s="12"/>
      <c r="AFU28" s="12"/>
      <c r="AFV28" s="12"/>
      <c r="AFW28" s="12"/>
      <c r="AFX28" s="12"/>
      <c r="AFY28" s="12"/>
      <c r="AFZ28" s="12"/>
      <c r="AGA28" s="12"/>
      <c r="AGB28" s="12"/>
      <c r="AGC28" s="12"/>
      <c r="AGD28" s="12"/>
      <c r="AGE28" s="12"/>
      <c r="AGF28" s="12"/>
      <c r="AGG28" s="12"/>
      <c r="AGH28" s="12"/>
      <c r="AGI28" s="12"/>
      <c r="AGJ28" s="12"/>
      <c r="AGK28" s="12"/>
      <c r="AGL28" s="12"/>
      <c r="AGM28" s="12"/>
      <c r="AGN28" s="12"/>
      <c r="AGO28" s="12"/>
      <c r="AGP28" s="12"/>
      <c r="AGQ28" s="12"/>
      <c r="AGR28" s="12"/>
      <c r="AGS28" s="12"/>
      <c r="AGT28" s="12"/>
      <c r="AGU28" s="12"/>
      <c r="AGV28" s="12"/>
      <c r="AGW28" s="12"/>
      <c r="AGX28" s="12"/>
      <c r="AGY28" s="12"/>
      <c r="AGZ28" s="12"/>
      <c r="AHA28" s="12"/>
      <c r="AHB28" s="12"/>
      <c r="AHC28" s="12"/>
      <c r="AHD28" s="12"/>
      <c r="AHE28" s="12"/>
      <c r="AHF28" s="12"/>
      <c r="AHG28" s="12"/>
      <c r="AHH28" s="12"/>
      <c r="AHI28" s="12"/>
      <c r="AHJ28" s="12"/>
      <c r="AHK28" s="12"/>
      <c r="AHL28" s="12"/>
      <c r="AHM28" s="12"/>
      <c r="AHN28" s="12"/>
      <c r="AHO28" s="12"/>
      <c r="AHP28" s="12"/>
      <c r="AHQ28" s="12"/>
      <c r="AHR28" s="12"/>
      <c r="AHS28" s="12"/>
      <c r="AHT28" s="12"/>
      <c r="AHU28" s="12"/>
      <c r="AHV28" s="12"/>
      <c r="AHW28" s="12"/>
      <c r="AHX28" s="12"/>
      <c r="AHY28" s="12"/>
      <c r="AHZ28" s="12"/>
      <c r="AIA28" s="12"/>
      <c r="AIB28" s="12"/>
      <c r="AIC28" s="12"/>
      <c r="AID28" s="12"/>
      <c r="AIE28" s="12"/>
      <c r="AIF28" s="12"/>
      <c r="AIG28" s="12"/>
      <c r="AIH28" s="12"/>
      <c r="AII28" s="12"/>
      <c r="AIJ28" s="12"/>
      <c r="AIK28" s="12"/>
      <c r="AIL28" s="12"/>
      <c r="AIM28" s="12"/>
      <c r="AIN28" s="12"/>
      <c r="AIO28" s="12"/>
      <c r="AIP28" s="12"/>
      <c r="AIQ28" s="12"/>
      <c r="AIR28" s="12"/>
      <c r="AIS28" s="12"/>
      <c r="AIT28" s="12"/>
      <c r="AIU28" s="12"/>
      <c r="AIV28" s="12"/>
      <c r="AIW28" s="12"/>
      <c r="AIX28" s="12"/>
      <c r="AIY28" s="12"/>
      <c r="AIZ28" s="12"/>
      <c r="AJA28" s="12"/>
      <c r="AJB28" s="12"/>
      <c r="AJC28" s="12"/>
      <c r="AJD28" s="12"/>
      <c r="AJE28" s="12"/>
      <c r="AJF28" s="12"/>
      <c r="AJG28" s="12"/>
      <c r="AJH28" s="12"/>
      <c r="AJI28" s="12"/>
      <c r="AJJ28" s="12"/>
      <c r="AJK28" s="12"/>
      <c r="AJL28" s="12"/>
      <c r="AJM28" s="12"/>
      <c r="AJN28" s="12"/>
      <c r="AJO28" s="12"/>
      <c r="AJP28" s="12"/>
      <c r="AJQ28" s="12"/>
      <c r="AJR28" s="12"/>
      <c r="AJS28" s="12"/>
      <c r="AJT28" s="12"/>
      <c r="AJU28" s="12"/>
      <c r="AJV28" s="12"/>
      <c r="AJW28" s="12"/>
      <c r="AJX28" s="12"/>
      <c r="AJY28" s="12"/>
      <c r="AJZ28" s="12"/>
      <c r="AKA28" s="12"/>
      <c r="AKB28" s="12"/>
      <c r="AKC28" s="12"/>
      <c r="AKD28" s="12"/>
      <c r="AKE28" s="12"/>
      <c r="AKF28" s="12"/>
      <c r="AKG28" s="12"/>
      <c r="AKH28" s="12"/>
      <c r="AKI28" s="12"/>
      <c r="AKJ28" s="12"/>
      <c r="AKK28" s="12"/>
      <c r="AKL28" s="12"/>
      <c r="AKM28" s="12"/>
      <c r="AKN28" s="12"/>
      <c r="AKO28" s="12"/>
      <c r="AKP28" s="12"/>
      <c r="AKQ28" s="12"/>
      <c r="AKR28" s="12"/>
      <c r="AKS28" s="12"/>
      <c r="AKT28" s="12"/>
      <c r="AKU28" s="12"/>
      <c r="AKV28" s="12"/>
      <c r="AKW28" s="12"/>
      <c r="AKX28" s="12"/>
      <c r="AKY28" s="12"/>
      <c r="AKZ28" s="12"/>
      <c r="ALA28" s="12"/>
      <c r="ALB28" s="12"/>
      <c r="ALC28" s="12"/>
      <c r="ALD28" s="12"/>
      <c r="ALE28" s="12"/>
      <c r="ALF28" s="12"/>
      <c r="ALG28" s="12"/>
      <c r="ALH28" s="12"/>
      <c r="ALI28" s="12"/>
      <c r="ALJ28" s="12"/>
      <c r="ALK28" s="12"/>
      <c r="ALL28" s="12"/>
      <c r="ALM28" s="12"/>
      <c r="ALN28" s="12"/>
      <c r="ALO28" s="12"/>
      <c r="ALP28" s="12"/>
      <c r="ALQ28" s="12"/>
      <c r="ALR28" s="12"/>
      <c r="ALS28" s="12"/>
      <c r="ALT28" s="12"/>
      <c r="ALU28" s="12"/>
      <c r="ALV28" s="12"/>
    </row>
    <row r="29" spans="1:1010" s="14" customFormat="1" ht="18" customHeight="1" x14ac:dyDescent="0.25">
      <c r="A29" s="8">
        <v>3</v>
      </c>
      <c r="B29" s="78">
        <v>1064</v>
      </c>
      <c r="C29" s="1">
        <f>IFERROR((VLOOKUP(B29,INSCRITOS!A:B,2,0)),"")</f>
        <v>105295</v>
      </c>
      <c r="D29" s="1" t="str">
        <f>IFERROR((VLOOKUP(B29,INSCRITOS!A:C,3,0)),"")</f>
        <v>BEN</v>
      </c>
      <c r="E29" s="5" t="str">
        <f>IFERROR((VLOOKUP(B29,INSCRITOS!A:D,4,0)),"")</f>
        <v>Yara Santos</v>
      </c>
      <c r="F29" s="1" t="str">
        <f>IFERROR((VLOOKUP(B29,INSCRITOS!A:F,6,0)),"")</f>
        <v>F</v>
      </c>
      <c r="G29" s="5" t="str">
        <f>IFERROR((VLOOKUP(B29,INSCRITOS!A:H,8,0)),"")</f>
        <v>FET-Fátima Escola de Triatlo</v>
      </c>
      <c r="H29" s="52"/>
      <c r="I29" s="79">
        <v>98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  <c r="PU29" s="12"/>
      <c r="PV29" s="12"/>
      <c r="PW29" s="12"/>
      <c r="PX29" s="12"/>
      <c r="PY29" s="12"/>
      <c r="PZ29" s="12"/>
      <c r="QA29" s="12"/>
      <c r="QB29" s="12"/>
      <c r="QC29" s="12"/>
      <c r="QD29" s="12"/>
      <c r="QE29" s="12"/>
      <c r="QF29" s="12"/>
      <c r="QG29" s="12"/>
      <c r="QH29" s="12"/>
      <c r="QI29" s="12"/>
      <c r="QJ29" s="12"/>
      <c r="QK29" s="12"/>
      <c r="QL29" s="12"/>
      <c r="QM29" s="12"/>
      <c r="QN29" s="12"/>
      <c r="QO29" s="12"/>
      <c r="QP29" s="12"/>
      <c r="QQ29" s="12"/>
      <c r="QR29" s="12"/>
      <c r="QS29" s="12"/>
      <c r="QT29" s="12"/>
      <c r="QU29" s="12"/>
      <c r="QV29" s="12"/>
      <c r="QW29" s="12"/>
      <c r="QX29" s="12"/>
      <c r="QY29" s="12"/>
      <c r="QZ29" s="12"/>
      <c r="RA29" s="12"/>
      <c r="RB29" s="12"/>
      <c r="RC29" s="12"/>
      <c r="RD29" s="12"/>
      <c r="RE29" s="12"/>
      <c r="RF29" s="12"/>
      <c r="RG29" s="12"/>
      <c r="RH29" s="12"/>
      <c r="RI29" s="12"/>
      <c r="RJ29" s="12"/>
      <c r="RK29" s="12"/>
      <c r="RL29" s="12"/>
      <c r="RM29" s="12"/>
      <c r="RN29" s="12"/>
      <c r="RO29" s="12"/>
      <c r="RP29" s="12"/>
      <c r="RQ29" s="12"/>
      <c r="RR29" s="12"/>
      <c r="RS29" s="12"/>
      <c r="RT29" s="12"/>
      <c r="RU29" s="12"/>
      <c r="RV29" s="12"/>
      <c r="RW29" s="12"/>
      <c r="RX29" s="12"/>
      <c r="RY29" s="12"/>
      <c r="RZ29" s="12"/>
      <c r="SA29" s="12"/>
      <c r="SB29" s="12"/>
      <c r="SC29" s="12"/>
      <c r="SD29" s="12"/>
      <c r="SE29" s="12"/>
      <c r="SF29" s="12"/>
      <c r="SG29" s="12"/>
      <c r="SH29" s="12"/>
      <c r="SI29" s="12"/>
      <c r="SJ29" s="12"/>
      <c r="SK29" s="12"/>
      <c r="SL29" s="12"/>
      <c r="SM29" s="12"/>
      <c r="SN29" s="12"/>
      <c r="SO29" s="12"/>
      <c r="SP29" s="12"/>
      <c r="SQ29" s="12"/>
      <c r="SR29" s="12"/>
      <c r="SS29" s="12"/>
      <c r="ST29" s="12"/>
      <c r="SU29" s="12"/>
      <c r="SV29" s="12"/>
      <c r="SW29" s="12"/>
      <c r="SX29" s="12"/>
      <c r="SY29" s="12"/>
      <c r="SZ29" s="12"/>
      <c r="TA29" s="12"/>
      <c r="TB29" s="12"/>
      <c r="TC29" s="12"/>
      <c r="TD29" s="12"/>
      <c r="TE29" s="12"/>
      <c r="TF29" s="12"/>
      <c r="TG29" s="12"/>
      <c r="TH29" s="12"/>
      <c r="TI29" s="12"/>
      <c r="TJ29" s="12"/>
      <c r="TK29" s="12"/>
      <c r="TL29" s="12"/>
      <c r="TM29" s="12"/>
      <c r="TN29" s="12"/>
      <c r="TO29" s="12"/>
      <c r="TP29" s="12"/>
      <c r="TQ29" s="12"/>
      <c r="TR29" s="12"/>
      <c r="TS29" s="12"/>
      <c r="TT29" s="12"/>
      <c r="TU29" s="12"/>
      <c r="TV29" s="12"/>
      <c r="TW29" s="12"/>
      <c r="TX29" s="12"/>
      <c r="TY29" s="12"/>
      <c r="TZ29" s="12"/>
      <c r="UA29" s="12"/>
      <c r="UB29" s="12"/>
      <c r="UC29" s="12"/>
      <c r="UD29" s="12"/>
      <c r="UE29" s="12"/>
      <c r="UF29" s="12"/>
      <c r="UG29" s="12"/>
      <c r="UH29" s="12"/>
      <c r="UI29" s="12"/>
      <c r="UJ29" s="12"/>
      <c r="UK29" s="12"/>
      <c r="UL29" s="12"/>
      <c r="UM29" s="12"/>
      <c r="UN29" s="12"/>
      <c r="UO29" s="12"/>
      <c r="UP29" s="12"/>
      <c r="UQ29" s="12"/>
      <c r="UR29" s="12"/>
      <c r="US29" s="12"/>
      <c r="UT29" s="12"/>
      <c r="UU29" s="12"/>
      <c r="UV29" s="12"/>
      <c r="UW29" s="12"/>
      <c r="UX29" s="12"/>
      <c r="UY29" s="12"/>
      <c r="UZ29" s="12"/>
      <c r="VA29" s="12"/>
      <c r="VB29" s="12"/>
      <c r="VC29" s="12"/>
      <c r="VD29" s="12"/>
      <c r="VE29" s="12"/>
      <c r="VF29" s="12"/>
      <c r="VG29" s="12"/>
      <c r="VH29" s="12"/>
      <c r="VI29" s="12"/>
      <c r="VJ29" s="12"/>
      <c r="VK29" s="12"/>
      <c r="VL29" s="12"/>
      <c r="VM29" s="12"/>
      <c r="VN29" s="12"/>
      <c r="VO29" s="12"/>
      <c r="VP29" s="12"/>
      <c r="VQ29" s="12"/>
      <c r="VR29" s="12"/>
      <c r="VS29" s="12"/>
      <c r="VT29" s="12"/>
      <c r="VU29" s="12"/>
      <c r="VV29" s="12"/>
      <c r="VW29" s="12"/>
      <c r="VX29" s="12"/>
      <c r="VY29" s="12"/>
      <c r="VZ29" s="12"/>
      <c r="WA29" s="12"/>
      <c r="WB29" s="12"/>
      <c r="WC29" s="12"/>
      <c r="WD29" s="12"/>
      <c r="WE29" s="12"/>
      <c r="WF29" s="12"/>
      <c r="WG29" s="12"/>
      <c r="WH29" s="12"/>
      <c r="WI29" s="12"/>
      <c r="WJ29" s="12"/>
      <c r="WK29" s="12"/>
      <c r="WL29" s="12"/>
      <c r="WM29" s="12"/>
      <c r="WN29" s="12"/>
      <c r="WO29" s="12"/>
      <c r="WP29" s="12"/>
      <c r="WQ29" s="12"/>
      <c r="WR29" s="12"/>
      <c r="WS29" s="12"/>
      <c r="WT29" s="12"/>
      <c r="WU29" s="12"/>
      <c r="WV29" s="12"/>
      <c r="WW29" s="12"/>
      <c r="WX29" s="12"/>
      <c r="WY29" s="12"/>
      <c r="WZ29" s="12"/>
      <c r="XA29" s="12"/>
      <c r="XB29" s="12"/>
      <c r="XC29" s="12"/>
      <c r="XD29" s="12"/>
      <c r="XE29" s="12"/>
      <c r="XF29" s="12"/>
      <c r="XG29" s="12"/>
      <c r="XH29" s="12"/>
      <c r="XI29" s="12"/>
      <c r="XJ29" s="12"/>
      <c r="XK29" s="12"/>
      <c r="XL29" s="12"/>
      <c r="XM29" s="12"/>
      <c r="XN29" s="12"/>
      <c r="XO29" s="12"/>
      <c r="XP29" s="12"/>
      <c r="XQ29" s="12"/>
      <c r="XR29" s="12"/>
      <c r="XS29" s="12"/>
      <c r="XT29" s="12"/>
      <c r="XU29" s="12"/>
      <c r="XV29" s="12"/>
      <c r="XW29" s="12"/>
      <c r="XX29" s="12"/>
      <c r="XY29" s="12"/>
      <c r="XZ29" s="12"/>
      <c r="YA29" s="12"/>
      <c r="YB29" s="12"/>
      <c r="YC29" s="12"/>
      <c r="YD29" s="12"/>
      <c r="YE29" s="12"/>
      <c r="YF29" s="12"/>
      <c r="YG29" s="12"/>
      <c r="YH29" s="12"/>
      <c r="YI29" s="12"/>
      <c r="YJ29" s="12"/>
      <c r="YK29" s="12"/>
      <c r="YL29" s="12"/>
      <c r="YM29" s="12"/>
      <c r="YN29" s="12"/>
      <c r="YO29" s="12"/>
      <c r="YP29" s="12"/>
      <c r="YQ29" s="12"/>
      <c r="YR29" s="12"/>
      <c r="YS29" s="12"/>
      <c r="YT29" s="12"/>
      <c r="YU29" s="12"/>
      <c r="YV29" s="12"/>
      <c r="YW29" s="12"/>
      <c r="YX29" s="12"/>
      <c r="YY29" s="12"/>
      <c r="YZ29" s="12"/>
      <c r="ZA29" s="12"/>
      <c r="ZB29" s="12"/>
      <c r="ZC29" s="12"/>
      <c r="ZD29" s="12"/>
      <c r="ZE29" s="12"/>
      <c r="ZF29" s="12"/>
      <c r="ZG29" s="12"/>
      <c r="ZH29" s="12"/>
      <c r="ZI29" s="12"/>
      <c r="ZJ29" s="12"/>
      <c r="ZK29" s="12"/>
      <c r="ZL29" s="12"/>
      <c r="ZM29" s="12"/>
      <c r="ZN29" s="12"/>
      <c r="ZO29" s="12"/>
      <c r="ZP29" s="12"/>
      <c r="ZQ29" s="12"/>
      <c r="ZR29" s="12"/>
      <c r="ZS29" s="12"/>
      <c r="ZT29" s="12"/>
      <c r="ZU29" s="12"/>
      <c r="ZV29" s="12"/>
      <c r="ZW29" s="12"/>
      <c r="ZX29" s="12"/>
      <c r="ZY29" s="12"/>
      <c r="ZZ29" s="12"/>
      <c r="AAA29" s="12"/>
      <c r="AAB29" s="12"/>
      <c r="AAC29" s="12"/>
      <c r="AAD29" s="12"/>
      <c r="AAE29" s="12"/>
      <c r="AAF29" s="12"/>
      <c r="AAG29" s="12"/>
      <c r="AAH29" s="12"/>
      <c r="AAI29" s="12"/>
      <c r="AAJ29" s="12"/>
      <c r="AAK29" s="12"/>
      <c r="AAL29" s="12"/>
      <c r="AAM29" s="12"/>
      <c r="AAN29" s="12"/>
      <c r="AAO29" s="12"/>
      <c r="AAP29" s="12"/>
      <c r="AAQ29" s="12"/>
      <c r="AAR29" s="12"/>
      <c r="AAS29" s="12"/>
      <c r="AAT29" s="12"/>
      <c r="AAU29" s="12"/>
      <c r="AAV29" s="12"/>
      <c r="AAW29" s="12"/>
      <c r="AAX29" s="12"/>
      <c r="AAY29" s="12"/>
      <c r="AAZ29" s="12"/>
      <c r="ABA29" s="12"/>
      <c r="ABB29" s="12"/>
      <c r="ABC29" s="12"/>
      <c r="ABD29" s="12"/>
      <c r="ABE29" s="12"/>
      <c r="ABF29" s="12"/>
      <c r="ABG29" s="12"/>
      <c r="ABH29" s="12"/>
      <c r="ABI29" s="12"/>
      <c r="ABJ29" s="12"/>
      <c r="ABK29" s="12"/>
      <c r="ABL29" s="12"/>
      <c r="ABM29" s="12"/>
      <c r="ABN29" s="12"/>
      <c r="ABO29" s="12"/>
      <c r="ABP29" s="12"/>
      <c r="ABQ29" s="12"/>
      <c r="ABR29" s="12"/>
      <c r="ABS29" s="12"/>
      <c r="ABT29" s="12"/>
      <c r="ABU29" s="12"/>
      <c r="ABV29" s="12"/>
      <c r="ABW29" s="12"/>
      <c r="ABX29" s="12"/>
      <c r="ABY29" s="12"/>
      <c r="ABZ29" s="12"/>
      <c r="ACA29" s="12"/>
      <c r="ACB29" s="12"/>
      <c r="ACC29" s="12"/>
      <c r="ACD29" s="12"/>
      <c r="ACE29" s="12"/>
      <c r="ACF29" s="12"/>
      <c r="ACG29" s="12"/>
      <c r="ACH29" s="12"/>
      <c r="ACI29" s="12"/>
      <c r="ACJ29" s="12"/>
      <c r="ACK29" s="12"/>
      <c r="ACL29" s="12"/>
      <c r="ACM29" s="12"/>
      <c r="ACN29" s="12"/>
      <c r="ACO29" s="12"/>
      <c r="ACP29" s="12"/>
      <c r="ACQ29" s="12"/>
      <c r="ACR29" s="12"/>
      <c r="ACS29" s="12"/>
      <c r="ACT29" s="12"/>
      <c r="ACU29" s="12"/>
      <c r="ACV29" s="12"/>
      <c r="ACW29" s="12"/>
      <c r="ACX29" s="12"/>
      <c r="ACY29" s="12"/>
      <c r="ACZ29" s="12"/>
      <c r="ADA29" s="12"/>
      <c r="ADB29" s="12"/>
      <c r="ADC29" s="12"/>
      <c r="ADD29" s="12"/>
      <c r="ADE29" s="12"/>
      <c r="ADF29" s="12"/>
      <c r="ADG29" s="12"/>
      <c r="ADH29" s="12"/>
      <c r="ADI29" s="12"/>
      <c r="ADJ29" s="12"/>
      <c r="ADK29" s="12"/>
      <c r="ADL29" s="12"/>
      <c r="ADM29" s="12"/>
      <c r="ADN29" s="12"/>
      <c r="ADO29" s="12"/>
      <c r="ADP29" s="12"/>
      <c r="ADQ29" s="12"/>
      <c r="ADR29" s="12"/>
      <c r="ADS29" s="12"/>
      <c r="ADT29" s="12"/>
      <c r="ADU29" s="12"/>
      <c r="ADV29" s="12"/>
      <c r="ADW29" s="12"/>
      <c r="ADX29" s="12"/>
      <c r="ADY29" s="12"/>
      <c r="ADZ29" s="12"/>
      <c r="AEA29" s="12"/>
      <c r="AEB29" s="12"/>
      <c r="AEC29" s="12"/>
      <c r="AED29" s="12"/>
      <c r="AEE29" s="12"/>
      <c r="AEF29" s="12"/>
      <c r="AEG29" s="12"/>
      <c r="AEH29" s="12"/>
      <c r="AEI29" s="12"/>
      <c r="AEJ29" s="12"/>
      <c r="AEK29" s="12"/>
      <c r="AEL29" s="12"/>
      <c r="AEM29" s="12"/>
      <c r="AEN29" s="12"/>
      <c r="AEO29" s="12"/>
      <c r="AEP29" s="12"/>
      <c r="AEQ29" s="12"/>
      <c r="AER29" s="12"/>
      <c r="AES29" s="12"/>
      <c r="AET29" s="12"/>
      <c r="AEU29" s="12"/>
      <c r="AEV29" s="12"/>
      <c r="AEW29" s="12"/>
      <c r="AEX29" s="12"/>
      <c r="AEY29" s="12"/>
      <c r="AEZ29" s="12"/>
      <c r="AFA29" s="12"/>
      <c r="AFB29" s="12"/>
      <c r="AFC29" s="12"/>
      <c r="AFD29" s="12"/>
      <c r="AFE29" s="12"/>
      <c r="AFF29" s="12"/>
      <c r="AFG29" s="12"/>
      <c r="AFH29" s="12"/>
      <c r="AFI29" s="12"/>
      <c r="AFJ29" s="12"/>
      <c r="AFK29" s="12"/>
      <c r="AFL29" s="12"/>
      <c r="AFM29" s="12"/>
      <c r="AFN29" s="12"/>
      <c r="AFO29" s="12"/>
      <c r="AFP29" s="12"/>
      <c r="AFQ29" s="12"/>
      <c r="AFR29" s="12"/>
      <c r="AFS29" s="12"/>
      <c r="AFT29" s="12"/>
      <c r="AFU29" s="12"/>
      <c r="AFV29" s="12"/>
      <c r="AFW29" s="12"/>
      <c r="AFX29" s="12"/>
      <c r="AFY29" s="12"/>
      <c r="AFZ29" s="12"/>
      <c r="AGA29" s="12"/>
      <c r="AGB29" s="12"/>
      <c r="AGC29" s="12"/>
      <c r="AGD29" s="12"/>
      <c r="AGE29" s="12"/>
      <c r="AGF29" s="12"/>
      <c r="AGG29" s="12"/>
      <c r="AGH29" s="12"/>
      <c r="AGI29" s="12"/>
      <c r="AGJ29" s="12"/>
      <c r="AGK29" s="12"/>
      <c r="AGL29" s="12"/>
      <c r="AGM29" s="12"/>
      <c r="AGN29" s="12"/>
      <c r="AGO29" s="12"/>
      <c r="AGP29" s="12"/>
      <c r="AGQ29" s="12"/>
      <c r="AGR29" s="12"/>
      <c r="AGS29" s="12"/>
      <c r="AGT29" s="12"/>
      <c r="AGU29" s="12"/>
      <c r="AGV29" s="12"/>
      <c r="AGW29" s="12"/>
      <c r="AGX29" s="12"/>
      <c r="AGY29" s="12"/>
      <c r="AGZ29" s="12"/>
      <c r="AHA29" s="12"/>
      <c r="AHB29" s="12"/>
      <c r="AHC29" s="12"/>
      <c r="AHD29" s="12"/>
      <c r="AHE29" s="12"/>
      <c r="AHF29" s="12"/>
      <c r="AHG29" s="12"/>
      <c r="AHH29" s="12"/>
      <c r="AHI29" s="12"/>
      <c r="AHJ29" s="12"/>
      <c r="AHK29" s="12"/>
      <c r="AHL29" s="12"/>
      <c r="AHM29" s="12"/>
      <c r="AHN29" s="12"/>
      <c r="AHO29" s="12"/>
      <c r="AHP29" s="12"/>
      <c r="AHQ29" s="12"/>
      <c r="AHR29" s="12"/>
      <c r="AHS29" s="12"/>
      <c r="AHT29" s="12"/>
      <c r="AHU29" s="12"/>
      <c r="AHV29" s="12"/>
      <c r="AHW29" s="12"/>
      <c r="AHX29" s="12"/>
      <c r="AHY29" s="12"/>
      <c r="AHZ29" s="12"/>
      <c r="AIA29" s="12"/>
      <c r="AIB29" s="12"/>
      <c r="AIC29" s="12"/>
      <c r="AID29" s="12"/>
      <c r="AIE29" s="12"/>
      <c r="AIF29" s="12"/>
      <c r="AIG29" s="12"/>
      <c r="AIH29" s="12"/>
      <c r="AII29" s="12"/>
      <c r="AIJ29" s="12"/>
      <c r="AIK29" s="12"/>
      <c r="AIL29" s="12"/>
      <c r="AIM29" s="12"/>
      <c r="AIN29" s="12"/>
      <c r="AIO29" s="12"/>
      <c r="AIP29" s="12"/>
      <c r="AIQ29" s="12"/>
      <c r="AIR29" s="12"/>
      <c r="AIS29" s="12"/>
      <c r="AIT29" s="12"/>
      <c r="AIU29" s="12"/>
      <c r="AIV29" s="12"/>
      <c r="AIW29" s="12"/>
      <c r="AIX29" s="12"/>
      <c r="AIY29" s="12"/>
      <c r="AIZ29" s="12"/>
      <c r="AJA29" s="12"/>
      <c r="AJB29" s="12"/>
      <c r="AJC29" s="12"/>
      <c r="AJD29" s="12"/>
      <c r="AJE29" s="12"/>
      <c r="AJF29" s="12"/>
      <c r="AJG29" s="12"/>
      <c r="AJH29" s="12"/>
      <c r="AJI29" s="12"/>
      <c r="AJJ29" s="12"/>
      <c r="AJK29" s="12"/>
      <c r="AJL29" s="12"/>
      <c r="AJM29" s="12"/>
      <c r="AJN29" s="12"/>
      <c r="AJO29" s="12"/>
      <c r="AJP29" s="12"/>
      <c r="AJQ29" s="12"/>
      <c r="AJR29" s="12"/>
      <c r="AJS29" s="12"/>
      <c r="AJT29" s="12"/>
      <c r="AJU29" s="12"/>
      <c r="AJV29" s="12"/>
      <c r="AJW29" s="12"/>
      <c r="AJX29" s="12"/>
      <c r="AJY29" s="12"/>
      <c r="AJZ29" s="12"/>
      <c r="AKA29" s="12"/>
      <c r="AKB29" s="12"/>
      <c r="AKC29" s="12"/>
      <c r="AKD29" s="12"/>
      <c r="AKE29" s="12"/>
      <c r="AKF29" s="12"/>
      <c r="AKG29" s="12"/>
      <c r="AKH29" s="12"/>
      <c r="AKI29" s="12"/>
      <c r="AKJ29" s="12"/>
      <c r="AKK29" s="12"/>
      <c r="AKL29" s="12"/>
      <c r="AKM29" s="12"/>
      <c r="AKN29" s="12"/>
      <c r="AKO29" s="12"/>
      <c r="AKP29" s="12"/>
      <c r="AKQ29" s="12"/>
      <c r="AKR29" s="12"/>
      <c r="AKS29" s="12"/>
      <c r="AKT29" s="12"/>
      <c r="AKU29" s="12"/>
      <c r="AKV29" s="12"/>
      <c r="AKW29" s="12"/>
      <c r="AKX29" s="12"/>
      <c r="AKY29" s="12"/>
      <c r="AKZ29" s="12"/>
      <c r="ALA29" s="12"/>
      <c r="ALB29" s="12"/>
      <c r="ALC29" s="12"/>
      <c r="ALD29" s="12"/>
      <c r="ALE29" s="12"/>
      <c r="ALF29" s="12"/>
      <c r="ALG29" s="12"/>
      <c r="ALH29" s="12"/>
      <c r="ALI29" s="12"/>
      <c r="ALJ29" s="12"/>
      <c r="ALK29" s="12"/>
      <c r="ALL29" s="12"/>
      <c r="ALM29" s="12"/>
      <c r="ALN29" s="12"/>
      <c r="ALO29" s="12"/>
      <c r="ALP29" s="12"/>
      <c r="ALQ29" s="12"/>
      <c r="ALR29" s="12"/>
      <c r="ALS29" s="12"/>
      <c r="ALT29" s="12"/>
      <c r="ALU29" s="12"/>
      <c r="ALV29" s="12"/>
    </row>
    <row r="30" spans="1:1010" s="14" customFormat="1" ht="18" customHeight="1" x14ac:dyDescent="0.25">
      <c r="A30" s="8">
        <v>4</v>
      </c>
      <c r="B30" s="78">
        <v>1275</v>
      </c>
      <c r="C30" s="1">
        <f>IFERROR((VLOOKUP(B30,INSCRITOS!A:B,2,0)),"")</f>
        <v>106250</v>
      </c>
      <c r="D30" s="1" t="str">
        <f>IFERROR((VLOOKUP(B30,INSCRITOS!A:C,3,0)),"")</f>
        <v>BEN</v>
      </c>
      <c r="E30" s="5" t="str">
        <f>IFERROR((VLOOKUP(B30,INSCRITOS!A:D,4,0)),"")</f>
        <v>Lara Alberto Januário</v>
      </c>
      <c r="F30" s="1" t="str">
        <f>IFERROR((VLOOKUP(B30,INSCRITOS!A:F,6,0)),"")</f>
        <v>F</v>
      </c>
      <c r="G30" s="5" t="str">
        <f>IFERROR((VLOOKUP(B30,INSCRITOS!A:H,8,0)),"")</f>
        <v>Clube Natação do Cartaxo</v>
      </c>
      <c r="H30" s="52"/>
      <c r="I30" s="79">
        <v>97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  <c r="JY30" s="12"/>
      <c r="JZ30" s="12"/>
      <c r="KA30" s="12"/>
      <c r="KB30" s="12"/>
      <c r="KC30" s="12"/>
      <c r="KD30" s="12"/>
      <c r="KE30" s="12"/>
      <c r="KF30" s="12"/>
      <c r="KG30" s="12"/>
      <c r="KH30" s="12"/>
      <c r="KI30" s="12"/>
      <c r="KJ30" s="12"/>
      <c r="KK30" s="12"/>
      <c r="KL30" s="12"/>
      <c r="KM30" s="12"/>
      <c r="KN30" s="12"/>
      <c r="KO30" s="12"/>
      <c r="KP30" s="12"/>
      <c r="KQ30" s="12"/>
      <c r="KR30" s="12"/>
      <c r="KS30" s="12"/>
      <c r="KT30" s="12"/>
      <c r="KU30" s="12"/>
      <c r="KV30" s="12"/>
      <c r="KW30" s="12"/>
      <c r="KX30" s="12"/>
      <c r="KY30" s="12"/>
      <c r="KZ30" s="12"/>
      <c r="LA30" s="12"/>
      <c r="LB30" s="12"/>
      <c r="LC30" s="12"/>
      <c r="LD30" s="12"/>
      <c r="LE30" s="12"/>
      <c r="LF30" s="12"/>
      <c r="LG30" s="12"/>
      <c r="LH30" s="12"/>
      <c r="LI30" s="12"/>
      <c r="LJ30" s="12"/>
      <c r="LK30" s="12"/>
      <c r="LL30" s="12"/>
      <c r="LM30" s="12"/>
      <c r="LN30" s="12"/>
      <c r="LO30" s="12"/>
      <c r="LP30" s="12"/>
      <c r="LQ30" s="12"/>
      <c r="LR30" s="12"/>
      <c r="LS30" s="12"/>
      <c r="LT30" s="12"/>
      <c r="LU30" s="12"/>
      <c r="LV30" s="12"/>
      <c r="LW30" s="12"/>
      <c r="LX30" s="12"/>
      <c r="LY30" s="12"/>
      <c r="LZ30" s="12"/>
      <c r="MA30" s="12"/>
      <c r="MB30" s="12"/>
      <c r="MC30" s="12"/>
      <c r="MD30" s="12"/>
      <c r="ME30" s="12"/>
      <c r="MF30" s="12"/>
      <c r="MG30" s="12"/>
      <c r="MH30" s="12"/>
      <c r="MI30" s="12"/>
      <c r="MJ30" s="12"/>
      <c r="MK30" s="12"/>
      <c r="ML30" s="12"/>
      <c r="MM30" s="12"/>
      <c r="MN30" s="12"/>
      <c r="MO30" s="12"/>
      <c r="MP30" s="12"/>
      <c r="MQ30" s="12"/>
      <c r="MR30" s="12"/>
      <c r="MS30" s="12"/>
      <c r="MT30" s="12"/>
      <c r="MU30" s="12"/>
      <c r="MV30" s="12"/>
      <c r="MW30" s="12"/>
      <c r="MX30" s="12"/>
      <c r="MY30" s="12"/>
      <c r="MZ30" s="12"/>
      <c r="NA30" s="12"/>
      <c r="NB30" s="12"/>
      <c r="NC30" s="12"/>
      <c r="ND30" s="12"/>
      <c r="NE30" s="12"/>
      <c r="NF30" s="12"/>
      <c r="NG30" s="12"/>
      <c r="NH30" s="12"/>
      <c r="NI30" s="12"/>
      <c r="NJ30" s="12"/>
      <c r="NK30" s="12"/>
      <c r="NL30" s="12"/>
      <c r="NM30" s="12"/>
      <c r="NN30" s="12"/>
      <c r="NO30" s="12"/>
      <c r="NP30" s="12"/>
      <c r="NQ30" s="12"/>
      <c r="NR30" s="12"/>
      <c r="NS30" s="12"/>
      <c r="NT30" s="12"/>
      <c r="NU30" s="12"/>
      <c r="NV30" s="12"/>
      <c r="NW30" s="12"/>
      <c r="NX30" s="12"/>
      <c r="NY30" s="12"/>
      <c r="NZ30" s="12"/>
      <c r="OA30" s="12"/>
      <c r="OB30" s="12"/>
      <c r="OC30" s="12"/>
      <c r="OD30" s="12"/>
      <c r="OE30" s="12"/>
      <c r="OF30" s="12"/>
      <c r="OG30" s="12"/>
      <c r="OH30" s="12"/>
      <c r="OI30" s="12"/>
      <c r="OJ30" s="12"/>
      <c r="OK30" s="12"/>
      <c r="OL30" s="12"/>
      <c r="OM30" s="12"/>
      <c r="ON30" s="12"/>
      <c r="OO30" s="12"/>
      <c r="OP30" s="12"/>
      <c r="OQ30" s="12"/>
      <c r="OR30" s="12"/>
      <c r="OS30" s="12"/>
      <c r="OT30" s="12"/>
      <c r="OU30" s="12"/>
      <c r="OV30" s="12"/>
      <c r="OW30" s="12"/>
      <c r="OX30" s="12"/>
      <c r="OY30" s="12"/>
      <c r="OZ30" s="12"/>
      <c r="PA30" s="12"/>
      <c r="PB30" s="12"/>
      <c r="PC30" s="12"/>
      <c r="PD30" s="12"/>
      <c r="PE30" s="12"/>
      <c r="PF30" s="12"/>
      <c r="PG30" s="12"/>
      <c r="PH30" s="12"/>
      <c r="PI30" s="12"/>
      <c r="PJ30" s="12"/>
      <c r="PK30" s="12"/>
      <c r="PL30" s="12"/>
      <c r="PM30" s="12"/>
      <c r="PN30" s="12"/>
      <c r="PO30" s="12"/>
      <c r="PP30" s="12"/>
      <c r="PQ30" s="12"/>
      <c r="PR30" s="12"/>
      <c r="PS30" s="12"/>
      <c r="PT30" s="12"/>
      <c r="PU30" s="12"/>
      <c r="PV30" s="12"/>
      <c r="PW30" s="12"/>
      <c r="PX30" s="12"/>
      <c r="PY30" s="12"/>
      <c r="PZ30" s="12"/>
      <c r="QA30" s="12"/>
      <c r="QB30" s="12"/>
      <c r="QC30" s="12"/>
      <c r="QD30" s="12"/>
      <c r="QE30" s="12"/>
      <c r="QF30" s="12"/>
      <c r="QG30" s="12"/>
      <c r="QH30" s="12"/>
      <c r="QI30" s="12"/>
      <c r="QJ30" s="12"/>
      <c r="QK30" s="12"/>
      <c r="QL30" s="12"/>
      <c r="QM30" s="12"/>
      <c r="QN30" s="12"/>
      <c r="QO30" s="12"/>
      <c r="QP30" s="12"/>
      <c r="QQ30" s="12"/>
      <c r="QR30" s="12"/>
      <c r="QS30" s="12"/>
      <c r="QT30" s="12"/>
      <c r="QU30" s="12"/>
      <c r="QV30" s="12"/>
      <c r="QW30" s="12"/>
      <c r="QX30" s="12"/>
      <c r="QY30" s="12"/>
      <c r="QZ30" s="12"/>
      <c r="RA30" s="12"/>
      <c r="RB30" s="12"/>
      <c r="RC30" s="12"/>
      <c r="RD30" s="12"/>
      <c r="RE30" s="12"/>
      <c r="RF30" s="12"/>
      <c r="RG30" s="12"/>
      <c r="RH30" s="12"/>
      <c r="RI30" s="12"/>
      <c r="RJ30" s="12"/>
      <c r="RK30" s="12"/>
      <c r="RL30" s="12"/>
      <c r="RM30" s="12"/>
      <c r="RN30" s="12"/>
      <c r="RO30" s="12"/>
      <c r="RP30" s="12"/>
      <c r="RQ30" s="12"/>
      <c r="RR30" s="12"/>
      <c r="RS30" s="12"/>
      <c r="RT30" s="12"/>
      <c r="RU30" s="12"/>
      <c r="RV30" s="12"/>
      <c r="RW30" s="12"/>
      <c r="RX30" s="12"/>
      <c r="RY30" s="12"/>
      <c r="RZ30" s="12"/>
      <c r="SA30" s="12"/>
      <c r="SB30" s="12"/>
      <c r="SC30" s="12"/>
      <c r="SD30" s="12"/>
      <c r="SE30" s="12"/>
      <c r="SF30" s="12"/>
      <c r="SG30" s="12"/>
      <c r="SH30" s="12"/>
      <c r="SI30" s="12"/>
      <c r="SJ30" s="12"/>
      <c r="SK30" s="12"/>
      <c r="SL30" s="12"/>
      <c r="SM30" s="12"/>
      <c r="SN30" s="12"/>
      <c r="SO30" s="12"/>
      <c r="SP30" s="12"/>
      <c r="SQ30" s="12"/>
      <c r="SR30" s="12"/>
      <c r="SS30" s="12"/>
      <c r="ST30" s="12"/>
      <c r="SU30" s="12"/>
      <c r="SV30" s="12"/>
      <c r="SW30" s="12"/>
      <c r="SX30" s="12"/>
      <c r="SY30" s="12"/>
      <c r="SZ30" s="12"/>
      <c r="TA30" s="12"/>
      <c r="TB30" s="12"/>
      <c r="TC30" s="12"/>
      <c r="TD30" s="12"/>
      <c r="TE30" s="12"/>
      <c r="TF30" s="12"/>
      <c r="TG30" s="12"/>
      <c r="TH30" s="12"/>
      <c r="TI30" s="12"/>
      <c r="TJ30" s="12"/>
      <c r="TK30" s="12"/>
      <c r="TL30" s="12"/>
      <c r="TM30" s="12"/>
      <c r="TN30" s="12"/>
      <c r="TO30" s="12"/>
      <c r="TP30" s="12"/>
      <c r="TQ30" s="12"/>
      <c r="TR30" s="12"/>
      <c r="TS30" s="12"/>
      <c r="TT30" s="12"/>
      <c r="TU30" s="12"/>
      <c r="TV30" s="12"/>
      <c r="TW30" s="12"/>
      <c r="TX30" s="12"/>
      <c r="TY30" s="12"/>
      <c r="TZ30" s="12"/>
      <c r="UA30" s="12"/>
      <c r="UB30" s="12"/>
      <c r="UC30" s="12"/>
      <c r="UD30" s="12"/>
      <c r="UE30" s="12"/>
      <c r="UF30" s="12"/>
      <c r="UG30" s="12"/>
      <c r="UH30" s="12"/>
      <c r="UI30" s="12"/>
      <c r="UJ30" s="12"/>
      <c r="UK30" s="12"/>
      <c r="UL30" s="12"/>
      <c r="UM30" s="12"/>
      <c r="UN30" s="12"/>
      <c r="UO30" s="12"/>
      <c r="UP30" s="12"/>
      <c r="UQ30" s="12"/>
      <c r="UR30" s="12"/>
      <c r="US30" s="12"/>
      <c r="UT30" s="12"/>
      <c r="UU30" s="12"/>
      <c r="UV30" s="12"/>
      <c r="UW30" s="12"/>
      <c r="UX30" s="12"/>
      <c r="UY30" s="12"/>
      <c r="UZ30" s="12"/>
      <c r="VA30" s="12"/>
      <c r="VB30" s="12"/>
      <c r="VC30" s="12"/>
      <c r="VD30" s="12"/>
      <c r="VE30" s="12"/>
      <c r="VF30" s="12"/>
      <c r="VG30" s="12"/>
      <c r="VH30" s="12"/>
      <c r="VI30" s="12"/>
      <c r="VJ30" s="12"/>
      <c r="VK30" s="12"/>
      <c r="VL30" s="12"/>
      <c r="VM30" s="12"/>
      <c r="VN30" s="12"/>
      <c r="VO30" s="12"/>
      <c r="VP30" s="12"/>
      <c r="VQ30" s="12"/>
      <c r="VR30" s="12"/>
      <c r="VS30" s="12"/>
      <c r="VT30" s="12"/>
      <c r="VU30" s="12"/>
      <c r="VV30" s="12"/>
      <c r="VW30" s="12"/>
      <c r="VX30" s="12"/>
      <c r="VY30" s="12"/>
      <c r="VZ30" s="12"/>
      <c r="WA30" s="12"/>
      <c r="WB30" s="12"/>
      <c r="WC30" s="12"/>
      <c r="WD30" s="12"/>
      <c r="WE30" s="12"/>
      <c r="WF30" s="12"/>
      <c r="WG30" s="12"/>
      <c r="WH30" s="12"/>
      <c r="WI30" s="12"/>
      <c r="WJ30" s="12"/>
      <c r="WK30" s="12"/>
      <c r="WL30" s="12"/>
      <c r="WM30" s="12"/>
      <c r="WN30" s="12"/>
      <c r="WO30" s="12"/>
      <c r="WP30" s="12"/>
      <c r="WQ30" s="12"/>
      <c r="WR30" s="12"/>
      <c r="WS30" s="12"/>
      <c r="WT30" s="12"/>
      <c r="WU30" s="12"/>
      <c r="WV30" s="12"/>
      <c r="WW30" s="12"/>
      <c r="WX30" s="12"/>
      <c r="WY30" s="12"/>
      <c r="WZ30" s="12"/>
      <c r="XA30" s="12"/>
      <c r="XB30" s="12"/>
      <c r="XC30" s="12"/>
      <c r="XD30" s="12"/>
      <c r="XE30" s="12"/>
      <c r="XF30" s="12"/>
      <c r="XG30" s="12"/>
      <c r="XH30" s="12"/>
      <c r="XI30" s="12"/>
      <c r="XJ30" s="12"/>
      <c r="XK30" s="12"/>
      <c r="XL30" s="12"/>
      <c r="XM30" s="12"/>
      <c r="XN30" s="12"/>
      <c r="XO30" s="12"/>
      <c r="XP30" s="12"/>
      <c r="XQ30" s="12"/>
      <c r="XR30" s="12"/>
      <c r="XS30" s="12"/>
      <c r="XT30" s="12"/>
      <c r="XU30" s="12"/>
      <c r="XV30" s="12"/>
      <c r="XW30" s="12"/>
      <c r="XX30" s="12"/>
      <c r="XY30" s="12"/>
      <c r="XZ30" s="12"/>
      <c r="YA30" s="12"/>
      <c r="YB30" s="12"/>
      <c r="YC30" s="12"/>
      <c r="YD30" s="12"/>
      <c r="YE30" s="12"/>
      <c r="YF30" s="12"/>
      <c r="YG30" s="12"/>
      <c r="YH30" s="12"/>
      <c r="YI30" s="12"/>
      <c r="YJ30" s="12"/>
      <c r="YK30" s="12"/>
      <c r="YL30" s="12"/>
      <c r="YM30" s="12"/>
      <c r="YN30" s="12"/>
      <c r="YO30" s="12"/>
      <c r="YP30" s="12"/>
      <c r="YQ30" s="12"/>
      <c r="YR30" s="12"/>
      <c r="YS30" s="12"/>
      <c r="YT30" s="12"/>
      <c r="YU30" s="12"/>
      <c r="YV30" s="12"/>
      <c r="YW30" s="12"/>
      <c r="YX30" s="12"/>
      <c r="YY30" s="12"/>
      <c r="YZ30" s="12"/>
      <c r="ZA30" s="12"/>
      <c r="ZB30" s="12"/>
      <c r="ZC30" s="12"/>
      <c r="ZD30" s="12"/>
      <c r="ZE30" s="12"/>
      <c r="ZF30" s="12"/>
      <c r="ZG30" s="12"/>
      <c r="ZH30" s="12"/>
      <c r="ZI30" s="12"/>
      <c r="ZJ30" s="12"/>
      <c r="ZK30" s="12"/>
      <c r="ZL30" s="12"/>
      <c r="ZM30" s="12"/>
      <c r="ZN30" s="12"/>
      <c r="ZO30" s="12"/>
      <c r="ZP30" s="12"/>
      <c r="ZQ30" s="12"/>
      <c r="ZR30" s="12"/>
      <c r="ZS30" s="12"/>
      <c r="ZT30" s="12"/>
      <c r="ZU30" s="12"/>
      <c r="ZV30" s="12"/>
      <c r="ZW30" s="12"/>
      <c r="ZX30" s="12"/>
      <c r="ZY30" s="12"/>
      <c r="ZZ30" s="12"/>
      <c r="AAA30" s="12"/>
      <c r="AAB30" s="12"/>
      <c r="AAC30" s="12"/>
      <c r="AAD30" s="12"/>
      <c r="AAE30" s="12"/>
      <c r="AAF30" s="12"/>
      <c r="AAG30" s="12"/>
      <c r="AAH30" s="12"/>
      <c r="AAI30" s="12"/>
      <c r="AAJ30" s="12"/>
      <c r="AAK30" s="12"/>
      <c r="AAL30" s="12"/>
      <c r="AAM30" s="12"/>
      <c r="AAN30" s="12"/>
      <c r="AAO30" s="12"/>
      <c r="AAP30" s="12"/>
      <c r="AAQ30" s="12"/>
      <c r="AAR30" s="12"/>
      <c r="AAS30" s="12"/>
      <c r="AAT30" s="12"/>
      <c r="AAU30" s="12"/>
      <c r="AAV30" s="12"/>
      <c r="AAW30" s="12"/>
      <c r="AAX30" s="12"/>
      <c r="AAY30" s="12"/>
      <c r="AAZ30" s="12"/>
      <c r="ABA30" s="12"/>
      <c r="ABB30" s="12"/>
      <c r="ABC30" s="12"/>
      <c r="ABD30" s="12"/>
      <c r="ABE30" s="12"/>
      <c r="ABF30" s="12"/>
      <c r="ABG30" s="12"/>
      <c r="ABH30" s="12"/>
      <c r="ABI30" s="12"/>
      <c r="ABJ30" s="12"/>
      <c r="ABK30" s="12"/>
      <c r="ABL30" s="12"/>
      <c r="ABM30" s="12"/>
      <c r="ABN30" s="12"/>
      <c r="ABO30" s="12"/>
      <c r="ABP30" s="12"/>
      <c r="ABQ30" s="12"/>
      <c r="ABR30" s="12"/>
      <c r="ABS30" s="12"/>
      <c r="ABT30" s="12"/>
      <c r="ABU30" s="12"/>
      <c r="ABV30" s="12"/>
      <c r="ABW30" s="12"/>
      <c r="ABX30" s="12"/>
      <c r="ABY30" s="12"/>
      <c r="ABZ30" s="12"/>
      <c r="ACA30" s="12"/>
      <c r="ACB30" s="12"/>
      <c r="ACC30" s="12"/>
      <c r="ACD30" s="12"/>
      <c r="ACE30" s="12"/>
      <c r="ACF30" s="12"/>
      <c r="ACG30" s="12"/>
      <c r="ACH30" s="12"/>
      <c r="ACI30" s="12"/>
      <c r="ACJ30" s="12"/>
      <c r="ACK30" s="12"/>
      <c r="ACL30" s="12"/>
      <c r="ACM30" s="12"/>
      <c r="ACN30" s="12"/>
      <c r="ACO30" s="12"/>
      <c r="ACP30" s="12"/>
      <c r="ACQ30" s="12"/>
      <c r="ACR30" s="12"/>
      <c r="ACS30" s="12"/>
      <c r="ACT30" s="12"/>
      <c r="ACU30" s="12"/>
      <c r="ACV30" s="12"/>
      <c r="ACW30" s="12"/>
      <c r="ACX30" s="12"/>
      <c r="ACY30" s="12"/>
      <c r="ACZ30" s="12"/>
      <c r="ADA30" s="12"/>
      <c r="ADB30" s="12"/>
      <c r="ADC30" s="12"/>
      <c r="ADD30" s="12"/>
      <c r="ADE30" s="12"/>
      <c r="ADF30" s="12"/>
      <c r="ADG30" s="12"/>
      <c r="ADH30" s="12"/>
      <c r="ADI30" s="12"/>
      <c r="ADJ30" s="12"/>
      <c r="ADK30" s="12"/>
      <c r="ADL30" s="12"/>
      <c r="ADM30" s="12"/>
      <c r="ADN30" s="12"/>
      <c r="ADO30" s="12"/>
      <c r="ADP30" s="12"/>
      <c r="ADQ30" s="12"/>
      <c r="ADR30" s="12"/>
      <c r="ADS30" s="12"/>
      <c r="ADT30" s="12"/>
      <c r="ADU30" s="12"/>
      <c r="ADV30" s="12"/>
      <c r="ADW30" s="12"/>
      <c r="ADX30" s="12"/>
      <c r="ADY30" s="12"/>
      <c r="ADZ30" s="12"/>
      <c r="AEA30" s="12"/>
      <c r="AEB30" s="12"/>
      <c r="AEC30" s="12"/>
      <c r="AED30" s="12"/>
      <c r="AEE30" s="12"/>
      <c r="AEF30" s="12"/>
      <c r="AEG30" s="12"/>
      <c r="AEH30" s="12"/>
      <c r="AEI30" s="12"/>
      <c r="AEJ30" s="12"/>
      <c r="AEK30" s="12"/>
      <c r="AEL30" s="12"/>
      <c r="AEM30" s="12"/>
      <c r="AEN30" s="12"/>
      <c r="AEO30" s="12"/>
      <c r="AEP30" s="12"/>
      <c r="AEQ30" s="12"/>
      <c r="AER30" s="12"/>
      <c r="AES30" s="12"/>
      <c r="AET30" s="12"/>
      <c r="AEU30" s="12"/>
      <c r="AEV30" s="12"/>
      <c r="AEW30" s="12"/>
      <c r="AEX30" s="12"/>
      <c r="AEY30" s="12"/>
      <c r="AEZ30" s="12"/>
      <c r="AFA30" s="12"/>
      <c r="AFB30" s="12"/>
      <c r="AFC30" s="12"/>
      <c r="AFD30" s="12"/>
      <c r="AFE30" s="12"/>
      <c r="AFF30" s="12"/>
      <c r="AFG30" s="12"/>
      <c r="AFH30" s="12"/>
      <c r="AFI30" s="12"/>
      <c r="AFJ30" s="12"/>
      <c r="AFK30" s="12"/>
      <c r="AFL30" s="12"/>
      <c r="AFM30" s="12"/>
      <c r="AFN30" s="12"/>
      <c r="AFO30" s="12"/>
      <c r="AFP30" s="12"/>
      <c r="AFQ30" s="12"/>
      <c r="AFR30" s="12"/>
      <c r="AFS30" s="12"/>
      <c r="AFT30" s="12"/>
      <c r="AFU30" s="12"/>
      <c r="AFV30" s="12"/>
      <c r="AFW30" s="12"/>
      <c r="AFX30" s="12"/>
      <c r="AFY30" s="12"/>
      <c r="AFZ30" s="12"/>
      <c r="AGA30" s="12"/>
      <c r="AGB30" s="12"/>
      <c r="AGC30" s="12"/>
      <c r="AGD30" s="12"/>
      <c r="AGE30" s="12"/>
      <c r="AGF30" s="12"/>
      <c r="AGG30" s="12"/>
      <c r="AGH30" s="12"/>
      <c r="AGI30" s="12"/>
      <c r="AGJ30" s="12"/>
      <c r="AGK30" s="12"/>
      <c r="AGL30" s="12"/>
      <c r="AGM30" s="12"/>
      <c r="AGN30" s="12"/>
      <c r="AGO30" s="12"/>
      <c r="AGP30" s="12"/>
      <c r="AGQ30" s="12"/>
      <c r="AGR30" s="12"/>
      <c r="AGS30" s="12"/>
      <c r="AGT30" s="12"/>
      <c r="AGU30" s="12"/>
      <c r="AGV30" s="12"/>
      <c r="AGW30" s="12"/>
      <c r="AGX30" s="12"/>
      <c r="AGY30" s="12"/>
      <c r="AGZ30" s="12"/>
      <c r="AHA30" s="12"/>
      <c r="AHB30" s="12"/>
      <c r="AHC30" s="12"/>
      <c r="AHD30" s="12"/>
      <c r="AHE30" s="12"/>
      <c r="AHF30" s="12"/>
      <c r="AHG30" s="12"/>
      <c r="AHH30" s="12"/>
      <c r="AHI30" s="12"/>
      <c r="AHJ30" s="12"/>
      <c r="AHK30" s="12"/>
      <c r="AHL30" s="12"/>
      <c r="AHM30" s="12"/>
      <c r="AHN30" s="12"/>
      <c r="AHO30" s="12"/>
      <c r="AHP30" s="12"/>
      <c r="AHQ30" s="12"/>
      <c r="AHR30" s="12"/>
      <c r="AHS30" s="12"/>
      <c r="AHT30" s="12"/>
      <c r="AHU30" s="12"/>
      <c r="AHV30" s="12"/>
      <c r="AHW30" s="12"/>
      <c r="AHX30" s="12"/>
      <c r="AHY30" s="12"/>
      <c r="AHZ30" s="12"/>
      <c r="AIA30" s="12"/>
      <c r="AIB30" s="12"/>
      <c r="AIC30" s="12"/>
      <c r="AID30" s="12"/>
      <c r="AIE30" s="12"/>
      <c r="AIF30" s="12"/>
      <c r="AIG30" s="12"/>
      <c r="AIH30" s="12"/>
      <c r="AII30" s="12"/>
      <c r="AIJ30" s="12"/>
      <c r="AIK30" s="12"/>
      <c r="AIL30" s="12"/>
      <c r="AIM30" s="12"/>
      <c r="AIN30" s="12"/>
      <c r="AIO30" s="12"/>
      <c r="AIP30" s="12"/>
      <c r="AIQ30" s="12"/>
      <c r="AIR30" s="12"/>
      <c r="AIS30" s="12"/>
      <c r="AIT30" s="12"/>
      <c r="AIU30" s="12"/>
      <c r="AIV30" s="12"/>
      <c r="AIW30" s="12"/>
      <c r="AIX30" s="12"/>
      <c r="AIY30" s="12"/>
      <c r="AIZ30" s="12"/>
      <c r="AJA30" s="12"/>
      <c r="AJB30" s="12"/>
      <c r="AJC30" s="12"/>
      <c r="AJD30" s="12"/>
      <c r="AJE30" s="12"/>
      <c r="AJF30" s="12"/>
      <c r="AJG30" s="12"/>
      <c r="AJH30" s="12"/>
      <c r="AJI30" s="12"/>
      <c r="AJJ30" s="12"/>
      <c r="AJK30" s="12"/>
      <c r="AJL30" s="12"/>
      <c r="AJM30" s="12"/>
      <c r="AJN30" s="12"/>
      <c r="AJO30" s="12"/>
      <c r="AJP30" s="12"/>
      <c r="AJQ30" s="12"/>
      <c r="AJR30" s="12"/>
      <c r="AJS30" s="12"/>
      <c r="AJT30" s="12"/>
      <c r="AJU30" s="12"/>
      <c r="AJV30" s="12"/>
      <c r="AJW30" s="12"/>
      <c r="AJX30" s="12"/>
      <c r="AJY30" s="12"/>
      <c r="AJZ30" s="12"/>
      <c r="AKA30" s="12"/>
      <c r="AKB30" s="12"/>
      <c r="AKC30" s="12"/>
      <c r="AKD30" s="12"/>
      <c r="AKE30" s="12"/>
      <c r="AKF30" s="12"/>
      <c r="AKG30" s="12"/>
      <c r="AKH30" s="12"/>
      <c r="AKI30" s="12"/>
      <c r="AKJ30" s="12"/>
      <c r="AKK30" s="12"/>
      <c r="AKL30" s="12"/>
      <c r="AKM30" s="12"/>
      <c r="AKN30" s="12"/>
      <c r="AKO30" s="12"/>
      <c r="AKP30" s="12"/>
      <c r="AKQ30" s="12"/>
      <c r="AKR30" s="12"/>
      <c r="AKS30" s="12"/>
      <c r="AKT30" s="12"/>
      <c r="AKU30" s="12"/>
      <c r="AKV30" s="12"/>
      <c r="AKW30" s="12"/>
      <c r="AKX30" s="12"/>
      <c r="AKY30" s="12"/>
      <c r="AKZ30" s="12"/>
      <c r="ALA30" s="12"/>
      <c r="ALB30" s="12"/>
      <c r="ALC30" s="12"/>
      <c r="ALD30" s="12"/>
      <c r="ALE30" s="12"/>
      <c r="ALF30" s="12"/>
      <c r="ALG30" s="12"/>
      <c r="ALH30" s="12"/>
      <c r="ALI30" s="12"/>
      <c r="ALJ30" s="12"/>
      <c r="ALK30" s="12"/>
      <c r="ALL30" s="12"/>
      <c r="ALM30" s="12"/>
      <c r="ALN30" s="12"/>
      <c r="ALO30" s="12"/>
      <c r="ALP30" s="12"/>
      <c r="ALQ30" s="12"/>
      <c r="ALR30" s="12"/>
      <c r="ALS30" s="12"/>
      <c r="ALT30" s="12"/>
      <c r="ALU30" s="12"/>
      <c r="ALV30" s="12"/>
    </row>
    <row r="31" spans="1:1010" s="14" customFormat="1" ht="18" customHeight="1" x14ac:dyDescent="0.25">
      <c r="A31" s="8">
        <v>5</v>
      </c>
      <c r="B31" s="78">
        <v>1429</v>
      </c>
      <c r="C31" s="1">
        <f>IFERROR((VLOOKUP(B31,INSCRITOS!A:B,2,0)),"")</f>
        <v>106530</v>
      </c>
      <c r="D31" s="1" t="str">
        <f>IFERROR((VLOOKUP(B31,INSCRITOS!A:C,3,0)),"")</f>
        <v>BEN</v>
      </c>
      <c r="E31" s="5" t="str">
        <f>IFERROR((VLOOKUP(B31,INSCRITOS!A:D,4,0)),"")</f>
        <v>Beatriz Pinto</v>
      </c>
      <c r="F31" s="1" t="str">
        <f>IFERROR((VLOOKUP(B31,INSCRITOS!A:F,6,0)),"")</f>
        <v>F</v>
      </c>
      <c r="G31" s="5" t="str">
        <f>IFERROR((VLOOKUP(B31,INSCRITOS!A:H,8,0)),"")</f>
        <v>Clube de Natação de Torres Novas</v>
      </c>
      <c r="H31" s="52"/>
      <c r="I31" s="79">
        <v>96</v>
      </c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  <c r="NM31" s="12"/>
      <c r="NN31" s="12"/>
      <c r="NO31" s="12"/>
      <c r="NP31" s="12"/>
      <c r="NQ31" s="12"/>
      <c r="NR31" s="12"/>
      <c r="NS31" s="12"/>
      <c r="NT31" s="12"/>
      <c r="NU31" s="12"/>
      <c r="NV31" s="12"/>
      <c r="NW31" s="12"/>
      <c r="NX31" s="12"/>
      <c r="NY31" s="12"/>
      <c r="NZ31" s="12"/>
      <c r="OA31" s="12"/>
      <c r="OB31" s="12"/>
      <c r="OC31" s="12"/>
      <c r="OD31" s="12"/>
      <c r="OE31" s="12"/>
      <c r="OF31" s="12"/>
      <c r="OG31" s="12"/>
      <c r="OH31" s="12"/>
      <c r="OI31" s="12"/>
      <c r="OJ31" s="12"/>
      <c r="OK31" s="12"/>
      <c r="OL31" s="12"/>
      <c r="OM31" s="12"/>
      <c r="ON31" s="12"/>
      <c r="OO31" s="12"/>
      <c r="OP31" s="12"/>
      <c r="OQ31" s="12"/>
      <c r="OR31" s="12"/>
      <c r="OS31" s="12"/>
      <c r="OT31" s="12"/>
      <c r="OU31" s="12"/>
      <c r="OV31" s="12"/>
      <c r="OW31" s="12"/>
      <c r="OX31" s="12"/>
      <c r="OY31" s="12"/>
      <c r="OZ31" s="12"/>
      <c r="PA31" s="12"/>
      <c r="PB31" s="12"/>
      <c r="PC31" s="12"/>
      <c r="PD31" s="12"/>
      <c r="PE31" s="12"/>
      <c r="PF31" s="12"/>
      <c r="PG31" s="12"/>
      <c r="PH31" s="12"/>
      <c r="PI31" s="12"/>
      <c r="PJ31" s="12"/>
      <c r="PK31" s="12"/>
      <c r="PL31" s="12"/>
      <c r="PM31" s="12"/>
      <c r="PN31" s="12"/>
      <c r="PO31" s="12"/>
      <c r="PP31" s="12"/>
      <c r="PQ31" s="12"/>
      <c r="PR31" s="12"/>
      <c r="PS31" s="12"/>
      <c r="PT31" s="12"/>
      <c r="PU31" s="12"/>
      <c r="PV31" s="12"/>
      <c r="PW31" s="12"/>
      <c r="PX31" s="12"/>
      <c r="PY31" s="12"/>
      <c r="PZ31" s="12"/>
      <c r="QA31" s="12"/>
      <c r="QB31" s="12"/>
      <c r="QC31" s="12"/>
      <c r="QD31" s="12"/>
      <c r="QE31" s="12"/>
      <c r="QF31" s="12"/>
      <c r="QG31" s="12"/>
      <c r="QH31" s="12"/>
      <c r="QI31" s="12"/>
      <c r="QJ31" s="12"/>
      <c r="QK31" s="12"/>
      <c r="QL31" s="12"/>
      <c r="QM31" s="12"/>
      <c r="QN31" s="12"/>
      <c r="QO31" s="12"/>
      <c r="QP31" s="12"/>
      <c r="QQ31" s="12"/>
      <c r="QR31" s="12"/>
      <c r="QS31" s="12"/>
      <c r="QT31" s="12"/>
      <c r="QU31" s="12"/>
      <c r="QV31" s="12"/>
      <c r="QW31" s="12"/>
      <c r="QX31" s="12"/>
      <c r="QY31" s="12"/>
      <c r="QZ31" s="12"/>
      <c r="RA31" s="12"/>
      <c r="RB31" s="12"/>
      <c r="RC31" s="12"/>
      <c r="RD31" s="12"/>
      <c r="RE31" s="12"/>
      <c r="RF31" s="12"/>
      <c r="RG31" s="12"/>
      <c r="RH31" s="12"/>
      <c r="RI31" s="12"/>
      <c r="RJ31" s="12"/>
      <c r="RK31" s="12"/>
      <c r="RL31" s="12"/>
      <c r="RM31" s="12"/>
      <c r="RN31" s="12"/>
      <c r="RO31" s="12"/>
      <c r="RP31" s="12"/>
      <c r="RQ31" s="12"/>
      <c r="RR31" s="12"/>
      <c r="RS31" s="12"/>
      <c r="RT31" s="12"/>
      <c r="RU31" s="12"/>
      <c r="RV31" s="12"/>
      <c r="RW31" s="12"/>
      <c r="RX31" s="12"/>
      <c r="RY31" s="12"/>
      <c r="RZ31" s="12"/>
      <c r="SA31" s="12"/>
      <c r="SB31" s="12"/>
      <c r="SC31" s="12"/>
      <c r="SD31" s="12"/>
      <c r="SE31" s="12"/>
      <c r="SF31" s="12"/>
      <c r="SG31" s="12"/>
      <c r="SH31" s="12"/>
      <c r="SI31" s="12"/>
      <c r="SJ31" s="12"/>
      <c r="SK31" s="12"/>
      <c r="SL31" s="12"/>
      <c r="SM31" s="12"/>
      <c r="SN31" s="12"/>
      <c r="SO31" s="12"/>
      <c r="SP31" s="12"/>
      <c r="SQ31" s="12"/>
      <c r="SR31" s="12"/>
      <c r="SS31" s="12"/>
      <c r="ST31" s="12"/>
      <c r="SU31" s="12"/>
      <c r="SV31" s="12"/>
      <c r="SW31" s="12"/>
      <c r="SX31" s="12"/>
      <c r="SY31" s="12"/>
      <c r="SZ31" s="12"/>
      <c r="TA31" s="12"/>
      <c r="TB31" s="12"/>
      <c r="TC31" s="12"/>
      <c r="TD31" s="12"/>
      <c r="TE31" s="12"/>
      <c r="TF31" s="12"/>
      <c r="TG31" s="12"/>
      <c r="TH31" s="12"/>
      <c r="TI31" s="12"/>
      <c r="TJ31" s="12"/>
      <c r="TK31" s="12"/>
      <c r="TL31" s="12"/>
      <c r="TM31" s="12"/>
      <c r="TN31" s="12"/>
      <c r="TO31" s="12"/>
      <c r="TP31" s="12"/>
      <c r="TQ31" s="12"/>
      <c r="TR31" s="12"/>
      <c r="TS31" s="12"/>
      <c r="TT31" s="12"/>
      <c r="TU31" s="12"/>
      <c r="TV31" s="12"/>
      <c r="TW31" s="12"/>
      <c r="TX31" s="12"/>
      <c r="TY31" s="12"/>
      <c r="TZ31" s="12"/>
      <c r="UA31" s="12"/>
      <c r="UB31" s="12"/>
      <c r="UC31" s="12"/>
      <c r="UD31" s="12"/>
      <c r="UE31" s="12"/>
      <c r="UF31" s="12"/>
      <c r="UG31" s="12"/>
      <c r="UH31" s="12"/>
      <c r="UI31" s="12"/>
      <c r="UJ31" s="12"/>
      <c r="UK31" s="12"/>
      <c r="UL31" s="12"/>
      <c r="UM31" s="12"/>
      <c r="UN31" s="12"/>
      <c r="UO31" s="12"/>
      <c r="UP31" s="12"/>
      <c r="UQ31" s="12"/>
      <c r="UR31" s="12"/>
      <c r="US31" s="12"/>
      <c r="UT31" s="12"/>
      <c r="UU31" s="12"/>
      <c r="UV31" s="12"/>
      <c r="UW31" s="12"/>
      <c r="UX31" s="12"/>
      <c r="UY31" s="12"/>
      <c r="UZ31" s="12"/>
      <c r="VA31" s="12"/>
      <c r="VB31" s="12"/>
      <c r="VC31" s="12"/>
      <c r="VD31" s="12"/>
      <c r="VE31" s="12"/>
      <c r="VF31" s="12"/>
      <c r="VG31" s="12"/>
      <c r="VH31" s="12"/>
      <c r="VI31" s="12"/>
      <c r="VJ31" s="12"/>
      <c r="VK31" s="12"/>
      <c r="VL31" s="12"/>
      <c r="VM31" s="12"/>
      <c r="VN31" s="12"/>
      <c r="VO31" s="12"/>
      <c r="VP31" s="12"/>
      <c r="VQ31" s="12"/>
      <c r="VR31" s="12"/>
      <c r="VS31" s="12"/>
      <c r="VT31" s="12"/>
      <c r="VU31" s="12"/>
      <c r="VV31" s="12"/>
      <c r="VW31" s="12"/>
      <c r="VX31" s="12"/>
      <c r="VY31" s="12"/>
      <c r="VZ31" s="12"/>
      <c r="WA31" s="12"/>
      <c r="WB31" s="12"/>
      <c r="WC31" s="12"/>
      <c r="WD31" s="12"/>
      <c r="WE31" s="12"/>
      <c r="WF31" s="12"/>
      <c r="WG31" s="12"/>
      <c r="WH31" s="12"/>
      <c r="WI31" s="12"/>
      <c r="WJ31" s="12"/>
      <c r="WK31" s="12"/>
      <c r="WL31" s="12"/>
      <c r="WM31" s="12"/>
      <c r="WN31" s="12"/>
      <c r="WO31" s="12"/>
      <c r="WP31" s="12"/>
      <c r="WQ31" s="12"/>
      <c r="WR31" s="12"/>
      <c r="WS31" s="12"/>
      <c r="WT31" s="12"/>
      <c r="WU31" s="12"/>
      <c r="WV31" s="12"/>
      <c r="WW31" s="12"/>
      <c r="WX31" s="12"/>
      <c r="WY31" s="12"/>
      <c r="WZ31" s="12"/>
      <c r="XA31" s="12"/>
      <c r="XB31" s="12"/>
      <c r="XC31" s="12"/>
      <c r="XD31" s="12"/>
      <c r="XE31" s="12"/>
      <c r="XF31" s="12"/>
      <c r="XG31" s="12"/>
      <c r="XH31" s="12"/>
      <c r="XI31" s="12"/>
      <c r="XJ31" s="12"/>
      <c r="XK31" s="12"/>
      <c r="XL31" s="12"/>
      <c r="XM31" s="12"/>
      <c r="XN31" s="12"/>
      <c r="XO31" s="12"/>
      <c r="XP31" s="12"/>
      <c r="XQ31" s="12"/>
      <c r="XR31" s="12"/>
      <c r="XS31" s="12"/>
      <c r="XT31" s="12"/>
      <c r="XU31" s="12"/>
      <c r="XV31" s="12"/>
      <c r="XW31" s="12"/>
      <c r="XX31" s="12"/>
      <c r="XY31" s="12"/>
      <c r="XZ31" s="12"/>
      <c r="YA31" s="12"/>
      <c r="YB31" s="12"/>
      <c r="YC31" s="12"/>
      <c r="YD31" s="12"/>
      <c r="YE31" s="12"/>
      <c r="YF31" s="12"/>
      <c r="YG31" s="12"/>
      <c r="YH31" s="12"/>
      <c r="YI31" s="12"/>
      <c r="YJ31" s="12"/>
      <c r="YK31" s="12"/>
      <c r="YL31" s="12"/>
      <c r="YM31" s="12"/>
      <c r="YN31" s="12"/>
      <c r="YO31" s="12"/>
      <c r="YP31" s="12"/>
      <c r="YQ31" s="12"/>
      <c r="YR31" s="12"/>
      <c r="YS31" s="12"/>
      <c r="YT31" s="12"/>
      <c r="YU31" s="12"/>
      <c r="YV31" s="12"/>
      <c r="YW31" s="12"/>
      <c r="YX31" s="12"/>
      <c r="YY31" s="12"/>
      <c r="YZ31" s="12"/>
      <c r="ZA31" s="12"/>
      <c r="ZB31" s="12"/>
      <c r="ZC31" s="12"/>
      <c r="ZD31" s="12"/>
      <c r="ZE31" s="12"/>
      <c r="ZF31" s="12"/>
      <c r="ZG31" s="12"/>
      <c r="ZH31" s="12"/>
      <c r="ZI31" s="12"/>
      <c r="ZJ31" s="12"/>
      <c r="ZK31" s="12"/>
      <c r="ZL31" s="12"/>
      <c r="ZM31" s="12"/>
      <c r="ZN31" s="12"/>
      <c r="ZO31" s="12"/>
      <c r="ZP31" s="12"/>
      <c r="ZQ31" s="12"/>
      <c r="ZR31" s="12"/>
      <c r="ZS31" s="12"/>
      <c r="ZT31" s="12"/>
      <c r="ZU31" s="12"/>
      <c r="ZV31" s="12"/>
      <c r="ZW31" s="12"/>
      <c r="ZX31" s="12"/>
      <c r="ZY31" s="12"/>
      <c r="ZZ31" s="12"/>
      <c r="AAA31" s="12"/>
      <c r="AAB31" s="12"/>
      <c r="AAC31" s="12"/>
      <c r="AAD31" s="12"/>
      <c r="AAE31" s="12"/>
      <c r="AAF31" s="12"/>
      <c r="AAG31" s="12"/>
      <c r="AAH31" s="12"/>
      <c r="AAI31" s="12"/>
      <c r="AAJ31" s="12"/>
      <c r="AAK31" s="12"/>
      <c r="AAL31" s="12"/>
      <c r="AAM31" s="12"/>
      <c r="AAN31" s="12"/>
      <c r="AAO31" s="12"/>
      <c r="AAP31" s="12"/>
      <c r="AAQ31" s="12"/>
      <c r="AAR31" s="12"/>
      <c r="AAS31" s="12"/>
      <c r="AAT31" s="12"/>
      <c r="AAU31" s="12"/>
      <c r="AAV31" s="12"/>
      <c r="AAW31" s="12"/>
      <c r="AAX31" s="12"/>
      <c r="AAY31" s="12"/>
      <c r="AAZ31" s="12"/>
      <c r="ABA31" s="12"/>
      <c r="ABB31" s="12"/>
      <c r="ABC31" s="12"/>
      <c r="ABD31" s="12"/>
      <c r="ABE31" s="12"/>
      <c r="ABF31" s="12"/>
      <c r="ABG31" s="12"/>
      <c r="ABH31" s="12"/>
      <c r="ABI31" s="12"/>
      <c r="ABJ31" s="12"/>
      <c r="ABK31" s="12"/>
      <c r="ABL31" s="12"/>
      <c r="ABM31" s="12"/>
      <c r="ABN31" s="12"/>
      <c r="ABO31" s="12"/>
      <c r="ABP31" s="12"/>
      <c r="ABQ31" s="12"/>
      <c r="ABR31" s="12"/>
      <c r="ABS31" s="12"/>
      <c r="ABT31" s="12"/>
      <c r="ABU31" s="12"/>
      <c r="ABV31" s="12"/>
      <c r="ABW31" s="12"/>
      <c r="ABX31" s="12"/>
      <c r="ABY31" s="12"/>
      <c r="ABZ31" s="12"/>
      <c r="ACA31" s="12"/>
      <c r="ACB31" s="12"/>
      <c r="ACC31" s="12"/>
      <c r="ACD31" s="12"/>
      <c r="ACE31" s="12"/>
      <c r="ACF31" s="12"/>
      <c r="ACG31" s="12"/>
      <c r="ACH31" s="12"/>
      <c r="ACI31" s="12"/>
      <c r="ACJ31" s="12"/>
      <c r="ACK31" s="12"/>
      <c r="ACL31" s="12"/>
      <c r="ACM31" s="12"/>
      <c r="ACN31" s="12"/>
      <c r="ACO31" s="12"/>
      <c r="ACP31" s="12"/>
      <c r="ACQ31" s="12"/>
      <c r="ACR31" s="12"/>
      <c r="ACS31" s="12"/>
      <c r="ACT31" s="12"/>
      <c r="ACU31" s="12"/>
      <c r="ACV31" s="12"/>
      <c r="ACW31" s="12"/>
      <c r="ACX31" s="12"/>
      <c r="ACY31" s="12"/>
      <c r="ACZ31" s="12"/>
      <c r="ADA31" s="12"/>
      <c r="ADB31" s="12"/>
      <c r="ADC31" s="12"/>
      <c r="ADD31" s="12"/>
      <c r="ADE31" s="12"/>
      <c r="ADF31" s="12"/>
      <c r="ADG31" s="12"/>
      <c r="ADH31" s="12"/>
      <c r="ADI31" s="12"/>
      <c r="ADJ31" s="12"/>
      <c r="ADK31" s="12"/>
      <c r="ADL31" s="12"/>
      <c r="ADM31" s="12"/>
      <c r="ADN31" s="12"/>
      <c r="ADO31" s="12"/>
      <c r="ADP31" s="12"/>
      <c r="ADQ31" s="12"/>
      <c r="ADR31" s="12"/>
      <c r="ADS31" s="12"/>
      <c r="ADT31" s="12"/>
      <c r="ADU31" s="12"/>
      <c r="ADV31" s="12"/>
      <c r="ADW31" s="12"/>
      <c r="ADX31" s="12"/>
      <c r="ADY31" s="12"/>
      <c r="ADZ31" s="12"/>
      <c r="AEA31" s="12"/>
      <c r="AEB31" s="12"/>
      <c r="AEC31" s="12"/>
      <c r="AED31" s="12"/>
      <c r="AEE31" s="12"/>
      <c r="AEF31" s="12"/>
      <c r="AEG31" s="12"/>
      <c r="AEH31" s="12"/>
      <c r="AEI31" s="12"/>
      <c r="AEJ31" s="12"/>
      <c r="AEK31" s="12"/>
      <c r="AEL31" s="12"/>
      <c r="AEM31" s="12"/>
      <c r="AEN31" s="12"/>
      <c r="AEO31" s="12"/>
      <c r="AEP31" s="12"/>
      <c r="AEQ31" s="12"/>
      <c r="AER31" s="12"/>
      <c r="AES31" s="12"/>
      <c r="AET31" s="12"/>
      <c r="AEU31" s="12"/>
      <c r="AEV31" s="12"/>
      <c r="AEW31" s="12"/>
      <c r="AEX31" s="12"/>
      <c r="AEY31" s="12"/>
      <c r="AEZ31" s="12"/>
      <c r="AFA31" s="12"/>
      <c r="AFB31" s="12"/>
      <c r="AFC31" s="12"/>
      <c r="AFD31" s="12"/>
      <c r="AFE31" s="12"/>
      <c r="AFF31" s="12"/>
      <c r="AFG31" s="12"/>
      <c r="AFH31" s="12"/>
      <c r="AFI31" s="12"/>
      <c r="AFJ31" s="12"/>
      <c r="AFK31" s="12"/>
      <c r="AFL31" s="12"/>
      <c r="AFM31" s="12"/>
      <c r="AFN31" s="12"/>
      <c r="AFO31" s="12"/>
      <c r="AFP31" s="12"/>
      <c r="AFQ31" s="12"/>
      <c r="AFR31" s="12"/>
      <c r="AFS31" s="12"/>
      <c r="AFT31" s="12"/>
      <c r="AFU31" s="12"/>
      <c r="AFV31" s="12"/>
      <c r="AFW31" s="12"/>
      <c r="AFX31" s="12"/>
      <c r="AFY31" s="12"/>
      <c r="AFZ31" s="12"/>
      <c r="AGA31" s="12"/>
      <c r="AGB31" s="12"/>
      <c r="AGC31" s="12"/>
      <c r="AGD31" s="12"/>
      <c r="AGE31" s="12"/>
      <c r="AGF31" s="12"/>
      <c r="AGG31" s="12"/>
      <c r="AGH31" s="12"/>
      <c r="AGI31" s="12"/>
      <c r="AGJ31" s="12"/>
      <c r="AGK31" s="12"/>
      <c r="AGL31" s="12"/>
      <c r="AGM31" s="12"/>
      <c r="AGN31" s="12"/>
      <c r="AGO31" s="12"/>
      <c r="AGP31" s="12"/>
      <c r="AGQ31" s="12"/>
      <c r="AGR31" s="12"/>
      <c r="AGS31" s="12"/>
      <c r="AGT31" s="12"/>
      <c r="AGU31" s="12"/>
      <c r="AGV31" s="12"/>
      <c r="AGW31" s="12"/>
      <c r="AGX31" s="12"/>
      <c r="AGY31" s="12"/>
      <c r="AGZ31" s="12"/>
      <c r="AHA31" s="12"/>
      <c r="AHB31" s="12"/>
      <c r="AHC31" s="12"/>
      <c r="AHD31" s="12"/>
      <c r="AHE31" s="12"/>
      <c r="AHF31" s="12"/>
      <c r="AHG31" s="12"/>
      <c r="AHH31" s="12"/>
      <c r="AHI31" s="12"/>
      <c r="AHJ31" s="12"/>
      <c r="AHK31" s="12"/>
      <c r="AHL31" s="12"/>
      <c r="AHM31" s="12"/>
      <c r="AHN31" s="12"/>
      <c r="AHO31" s="12"/>
      <c r="AHP31" s="12"/>
      <c r="AHQ31" s="12"/>
      <c r="AHR31" s="12"/>
      <c r="AHS31" s="12"/>
      <c r="AHT31" s="12"/>
      <c r="AHU31" s="12"/>
      <c r="AHV31" s="12"/>
      <c r="AHW31" s="12"/>
      <c r="AHX31" s="12"/>
      <c r="AHY31" s="12"/>
      <c r="AHZ31" s="12"/>
      <c r="AIA31" s="12"/>
      <c r="AIB31" s="12"/>
      <c r="AIC31" s="12"/>
      <c r="AID31" s="12"/>
      <c r="AIE31" s="12"/>
      <c r="AIF31" s="12"/>
      <c r="AIG31" s="12"/>
      <c r="AIH31" s="12"/>
      <c r="AII31" s="12"/>
      <c r="AIJ31" s="12"/>
      <c r="AIK31" s="12"/>
      <c r="AIL31" s="12"/>
      <c r="AIM31" s="12"/>
      <c r="AIN31" s="12"/>
      <c r="AIO31" s="12"/>
      <c r="AIP31" s="12"/>
      <c r="AIQ31" s="12"/>
      <c r="AIR31" s="12"/>
      <c r="AIS31" s="12"/>
      <c r="AIT31" s="12"/>
      <c r="AIU31" s="12"/>
      <c r="AIV31" s="12"/>
      <c r="AIW31" s="12"/>
      <c r="AIX31" s="12"/>
      <c r="AIY31" s="12"/>
      <c r="AIZ31" s="12"/>
      <c r="AJA31" s="12"/>
      <c r="AJB31" s="12"/>
      <c r="AJC31" s="12"/>
      <c r="AJD31" s="12"/>
      <c r="AJE31" s="12"/>
      <c r="AJF31" s="12"/>
      <c r="AJG31" s="12"/>
      <c r="AJH31" s="12"/>
      <c r="AJI31" s="12"/>
      <c r="AJJ31" s="12"/>
      <c r="AJK31" s="12"/>
      <c r="AJL31" s="12"/>
      <c r="AJM31" s="12"/>
      <c r="AJN31" s="12"/>
      <c r="AJO31" s="12"/>
      <c r="AJP31" s="12"/>
      <c r="AJQ31" s="12"/>
      <c r="AJR31" s="12"/>
      <c r="AJS31" s="12"/>
      <c r="AJT31" s="12"/>
      <c r="AJU31" s="12"/>
      <c r="AJV31" s="12"/>
      <c r="AJW31" s="12"/>
      <c r="AJX31" s="12"/>
      <c r="AJY31" s="12"/>
      <c r="AJZ31" s="12"/>
      <c r="AKA31" s="12"/>
      <c r="AKB31" s="12"/>
      <c r="AKC31" s="12"/>
      <c r="AKD31" s="12"/>
      <c r="AKE31" s="12"/>
      <c r="AKF31" s="12"/>
      <c r="AKG31" s="12"/>
      <c r="AKH31" s="12"/>
      <c r="AKI31" s="12"/>
      <c r="AKJ31" s="12"/>
      <c r="AKK31" s="12"/>
      <c r="AKL31" s="12"/>
      <c r="AKM31" s="12"/>
      <c r="AKN31" s="12"/>
      <c r="AKO31" s="12"/>
      <c r="AKP31" s="12"/>
      <c r="AKQ31" s="12"/>
      <c r="AKR31" s="12"/>
      <c r="AKS31" s="12"/>
      <c r="AKT31" s="12"/>
      <c r="AKU31" s="12"/>
      <c r="AKV31" s="12"/>
      <c r="AKW31" s="12"/>
      <c r="AKX31" s="12"/>
      <c r="AKY31" s="12"/>
      <c r="AKZ31" s="12"/>
      <c r="ALA31" s="12"/>
      <c r="ALB31" s="12"/>
      <c r="ALC31" s="12"/>
      <c r="ALD31" s="12"/>
      <c r="ALE31" s="12"/>
      <c r="ALF31" s="12"/>
      <c r="ALG31" s="12"/>
      <c r="ALH31" s="12"/>
      <c r="ALI31" s="12"/>
      <c r="ALJ31" s="12"/>
      <c r="ALK31" s="12"/>
      <c r="ALL31" s="12"/>
      <c r="ALM31" s="12"/>
      <c r="ALN31" s="12"/>
      <c r="ALO31" s="12"/>
      <c r="ALP31" s="12"/>
      <c r="ALQ31" s="12"/>
      <c r="ALR31" s="12"/>
      <c r="ALS31" s="12"/>
      <c r="ALT31" s="12"/>
      <c r="ALU31" s="12"/>
      <c r="ALV31" s="12"/>
    </row>
    <row r="32" spans="1:1010" s="14" customFormat="1" ht="18" customHeight="1" x14ac:dyDescent="0.25">
      <c r="A32" s="8">
        <v>6</v>
      </c>
      <c r="B32" s="78">
        <v>43</v>
      </c>
      <c r="C32" s="1">
        <f>IFERROR((VLOOKUP(B32,INSCRITOS!A:B,2,0)),"")</f>
        <v>106668</v>
      </c>
      <c r="D32" s="1" t="str">
        <f>IFERROR((VLOOKUP(B32,INSCRITOS!A:C,3,0)),"")</f>
        <v>BEN</v>
      </c>
      <c r="E32" s="5" t="str">
        <f>IFERROR((VLOOKUP(B32,INSCRITOS!A:D,4,0)),"")</f>
        <v>Vera Sokolyk</v>
      </c>
      <c r="F32" s="1" t="str">
        <f>IFERROR((VLOOKUP(B32,INSCRITOS!A:F,6,0)),"")</f>
        <v>F</v>
      </c>
      <c r="G32" s="5" t="str">
        <f>IFERROR((VLOOKUP(B32,INSCRITOS!A:H,8,0)),"")</f>
        <v>FET-Fátima Escola de Triatlo</v>
      </c>
      <c r="H32" s="52"/>
      <c r="I32" s="79">
        <v>95</v>
      </c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  <c r="QA32" s="12"/>
      <c r="QB32" s="12"/>
      <c r="QC32" s="12"/>
      <c r="QD32" s="12"/>
      <c r="QE32" s="12"/>
      <c r="QF32" s="12"/>
      <c r="QG32" s="12"/>
      <c r="QH32" s="12"/>
      <c r="QI32" s="12"/>
      <c r="QJ32" s="12"/>
      <c r="QK32" s="12"/>
      <c r="QL32" s="12"/>
      <c r="QM32" s="12"/>
      <c r="QN32" s="12"/>
      <c r="QO32" s="12"/>
      <c r="QP32" s="12"/>
      <c r="QQ32" s="12"/>
      <c r="QR32" s="12"/>
      <c r="QS32" s="12"/>
      <c r="QT32" s="12"/>
      <c r="QU32" s="12"/>
      <c r="QV32" s="12"/>
      <c r="QW32" s="12"/>
      <c r="QX32" s="12"/>
      <c r="QY32" s="12"/>
      <c r="QZ32" s="12"/>
      <c r="RA32" s="12"/>
      <c r="RB32" s="12"/>
      <c r="RC32" s="12"/>
      <c r="RD32" s="12"/>
      <c r="RE32" s="12"/>
      <c r="RF32" s="12"/>
      <c r="RG32" s="12"/>
      <c r="RH32" s="12"/>
      <c r="RI32" s="12"/>
      <c r="RJ32" s="12"/>
      <c r="RK32" s="12"/>
      <c r="RL32" s="12"/>
      <c r="RM32" s="12"/>
      <c r="RN32" s="12"/>
      <c r="RO32" s="12"/>
      <c r="RP32" s="12"/>
      <c r="RQ32" s="12"/>
      <c r="RR32" s="12"/>
      <c r="RS32" s="12"/>
      <c r="RT32" s="12"/>
      <c r="RU32" s="12"/>
      <c r="RV32" s="12"/>
      <c r="RW32" s="12"/>
      <c r="RX32" s="12"/>
      <c r="RY32" s="12"/>
      <c r="RZ32" s="12"/>
      <c r="SA32" s="12"/>
      <c r="SB32" s="12"/>
      <c r="SC32" s="12"/>
      <c r="SD32" s="12"/>
      <c r="SE32" s="12"/>
      <c r="SF32" s="12"/>
      <c r="SG32" s="12"/>
      <c r="SH32" s="12"/>
      <c r="SI32" s="12"/>
      <c r="SJ32" s="12"/>
      <c r="SK32" s="12"/>
      <c r="SL32" s="12"/>
      <c r="SM32" s="12"/>
      <c r="SN32" s="12"/>
      <c r="SO32" s="12"/>
      <c r="SP32" s="12"/>
      <c r="SQ32" s="12"/>
      <c r="SR32" s="12"/>
      <c r="SS32" s="12"/>
      <c r="ST32" s="12"/>
      <c r="SU32" s="12"/>
      <c r="SV32" s="12"/>
      <c r="SW32" s="12"/>
      <c r="SX32" s="12"/>
      <c r="SY32" s="12"/>
      <c r="SZ32" s="12"/>
      <c r="TA32" s="12"/>
      <c r="TB32" s="12"/>
      <c r="TC32" s="12"/>
      <c r="TD32" s="12"/>
      <c r="TE32" s="12"/>
      <c r="TF32" s="12"/>
      <c r="TG32" s="12"/>
      <c r="TH32" s="12"/>
      <c r="TI32" s="12"/>
      <c r="TJ32" s="12"/>
      <c r="TK32" s="12"/>
      <c r="TL32" s="12"/>
      <c r="TM32" s="12"/>
      <c r="TN32" s="12"/>
      <c r="TO32" s="12"/>
      <c r="TP32" s="12"/>
      <c r="TQ32" s="12"/>
      <c r="TR32" s="12"/>
      <c r="TS32" s="12"/>
      <c r="TT32" s="12"/>
      <c r="TU32" s="12"/>
      <c r="TV32" s="12"/>
      <c r="TW32" s="12"/>
      <c r="TX32" s="12"/>
      <c r="TY32" s="12"/>
      <c r="TZ32" s="12"/>
      <c r="UA32" s="12"/>
      <c r="UB32" s="12"/>
      <c r="UC32" s="12"/>
      <c r="UD32" s="12"/>
      <c r="UE32" s="12"/>
      <c r="UF32" s="12"/>
      <c r="UG32" s="12"/>
      <c r="UH32" s="12"/>
      <c r="UI32" s="12"/>
      <c r="UJ32" s="12"/>
      <c r="UK32" s="12"/>
      <c r="UL32" s="12"/>
      <c r="UM32" s="12"/>
      <c r="UN32" s="12"/>
      <c r="UO32" s="12"/>
      <c r="UP32" s="12"/>
      <c r="UQ32" s="12"/>
      <c r="UR32" s="12"/>
      <c r="US32" s="12"/>
      <c r="UT32" s="12"/>
      <c r="UU32" s="12"/>
      <c r="UV32" s="12"/>
      <c r="UW32" s="12"/>
      <c r="UX32" s="12"/>
      <c r="UY32" s="12"/>
      <c r="UZ32" s="12"/>
      <c r="VA32" s="12"/>
      <c r="VB32" s="12"/>
      <c r="VC32" s="12"/>
      <c r="VD32" s="12"/>
      <c r="VE32" s="12"/>
      <c r="VF32" s="12"/>
      <c r="VG32" s="12"/>
      <c r="VH32" s="12"/>
      <c r="VI32" s="12"/>
      <c r="VJ32" s="12"/>
      <c r="VK32" s="12"/>
      <c r="VL32" s="12"/>
      <c r="VM32" s="12"/>
      <c r="VN32" s="12"/>
      <c r="VO32" s="12"/>
      <c r="VP32" s="12"/>
      <c r="VQ32" s="12"/>
      <c r="VR32" s="12"/>
      <c r="VS32" s="12"/>
      <c r="VT32" s="12"/>
      <c r="VU32" s="12"/>
      <c r="VV32" s="12"/>
      <c r="VW32" s="12"/>
      <c r="VX32" s="12"/>
      <c r="VY32" s="12"/>
      <c r="VZ32" s="12"/>
      <c r="WA32" s="12"/>
      <c r="WB32" s="12"/>
      <c r="WC32" s="12"/>
      <c r="WD32" s="12"/>
      <c r="WE32" s="12"/>
      <c r="WF32" s="12"/>
      <c r="WG32" s="12"/>
      <c r="WH32" s="12"/>
      <c r="WI32" s="12"/>
      <c r="WJ32" s="12"/>
      <c r="WK32" s="12"/>
      <c r="WL32" s="12"/>
      <c r="WM32" s="12"/>
      <c r="WN32" s="12"/>
      <c r="WO32" s="12"/>
      <c r="WP32" s="12"/>
      <c r="WQ32" s="12"/>
      <c r="WR32" s="12"/>
      <c r="WS32" s="12"/>
      <c r="WT32" s="12"/>
      <c r="WU32" s="12"/>
      <c r="WV32" s="12"/>
      <c r="WW32" s="12"/>
      <c r="WX32" s="12"/>
      <c r="WY32" s="12"/>
      <c r="WZ32" s="12"/>
      <c r="XA32" s="12"/>
      <c r="XB32" s="12"/>
      <c r="XC32" s="12"/>
      <c r="XD32" s="12"/>
      <c r="XE32" s="12"/>
      <c r="XF32" s="12"/>
      <c r="XG32" s="12"/>
      <c r="XH32" s="12"/>
      <c r="XI32" s="12"/>
      <c r="XJ32" s="12"/>
      <c r="XK32" s="12"/>
      <c r="XL32" s="12"/>
      <c r="XM32" s="12"/>
      <c r="XN32" s="12"/>
      <c r="XO32" s="12"/>
      <c r="XP32" s="12"/>
      <c r="XQ32" s="12"/>
      <c r="XR32" s="12"/>
      <c r="XS32" s="12"/>
      <c r="XT32" s="12"/>
      <c r="XU32" s="12"/>
      <c r="XV32" s="12"/>
      <c r="XW32" s="12"/>
      <c r="XX32" s="12"/>
      <c r="XY32" s="12"/>
      <c r="XZ32" s="12"/>
      <c r="YA32" s="12"/>
      <c r="YB32" s="12"/>
      <c r="YC32" s="12"/>
      <c r="YD32" s="12"/>
      <c r="YE32" s="12"/>
      <c r="YF32" s="12"/>
      <c r="YG32" s="12"/>
      <c r="YH32" s="12"/>
      <c r="YI32" s="12"/>
      <c r="YJ32" s="12"/>
      <c r="YK32" s="12"/>
      <c r="YL32" s="12"/>
      <c r="YM32" s="12"/>
      <c r="YN32" s="12"/>
      <c r="YO32" s="12"/>
      <c r="YP32" s="12"/>
      <c r="YQ32" s="12"/>
      <c r="YR32" s="12"/>
      <c r="YS32" s="12"/>
      <c r="YT32" s="12"/>
      <c r="YU32" s="12"/>
      <c r="YV32" s="12"/>
      <c r="YW32" s="12"/>
      <c r="YX32" s="12"/>
      <c r="YY32" s="12"/>
      <c r="YZ32" s="12"/>
      <c r="ZA32" s="12"/>
      <c r="ZB32" s="12"/>
      <c r="ZC32" s="12"/>
      <c r="ZD32" s="12"/>
      <c r="ZE32" s="12"/>
      <c r="ZF32" s="12"/>
      <c r="ZG32" s="12"/>
      <c r="ZH32" s="12"/>
      <c r="ZI32" s="12"/>
      <c r="ZJ32" s="12"/>
      <c r="ZK32" s="12"/>
      <c r="ZL32" s="12"/>
      <c r="ZM32" s="12"/>
      <c r="ZN32" s="12"/>
      <c r="ZO32" s="12"/>
      <c r="ZP32" s="12"/>
      <c r="ZQ32" s="12"/>
      <c r="ZR32" s="12"/>
      <c r="ZS32" s="12"/>
      <c r="ZT32" s="12"/>
      <c r="ZU32" s="12"/>
      <c r="ZV32" s="12"/>
      <c r="ZW32" s="12"/>
      <c r="ZX32" s="12"/>
      <c r="ZY32" s="12"/>
      <c r="ZZ32" s="12"/>
      <c r="AAA32" s="12"/>
      <c r="AAB32" s="12"/>
      <c r="AAC32" s="12"/>
      <c r="AAD32" s="12"/>
      <c r="AAE32" s="12"/>
      <c r="AAF32" s="12"/>
      <c r="AAG32" s="12"/>
      <c r="AAH32" s="12"/>
      <c r="AAI32" s="12"/>
      <c r="AAJ32" s="12"/>
      <c r="AAK32" s="12"/>
      <c r="AAL32" s="12"/>
      <c r="AAM32" s="12"/>
      <c r="AAN32" s="12"/>
      <c r="AAO32" s="12"/>
      <c r="AAP32" s="12"/>
      <c r="AAQ32" s="12"/>
      <c r="AAR32" s="12"/>
      <c r="AAS32" s="12"/>
      <c r="AAT32" s="12"/>
      <c r="AAU32" s="12"/>
      <c r="AAV32" s="12"/>
      <c r="AAW32" s="12"/>
      <c r="AAX32" s="12"/>
      <c r="AAY32" s="12"/>
      <c r="AAZ32" s="12"/>
      <c r="ABA32" s="12"/>
      <c r="ABB32" s="12"/>
      <c r="ABC32" s="12"/>
      <c r="ABD32" s="12"/>
      <c r="ABE32" s="12"/>
      <c r="ABF32" s="12"/>
      <c r="ABG32" s="12"/>
      <c r="ABH32" s="12"/>
      <c r="ABI32" s="12"/>
      <c r="ABJ32" s="12"/>
      <c r="ABK32" s="12"/>
      <c r="ABL32" s="12"/>
      <c r="ABM32" s="12"/>
      <c r="ABN32" s="12"/>
      <c r="ABO32" s="12"/>
      <c r="ABP32" s="12"/>
      <c r="ABQ32" s="12"/>
      <c r="ABR32" s="12"/>
      <c r="ABS32" s="12"/>
      <c r="ABT32" s="12"/>
      <c r="ABU32" s="12"/>
      <c r="ABV32" s="12"/>
      <c r="ABW32" s="12"/>
      <c r="ABX32" s="12"/>
      <c r="ABY32" s="12"/>
      <c r="ABZ32" s="12"/>
      <c r="ACA32" s="12"/>
      <c r="ACB32" s="12"/>
      <c r="ACC32" s="12"/>
      <c r="ACD32" s="12"/>
      <c r="ACE32" s="12"/>
      <c r="ACF32" s="12"/>
      <c r="ACG32" s="12"/>
      <c r="ACH32" s="12"/>
      <c r="ACI32" s="12"/>
      <c r="ACJ32" s="12"/>
      <c r="ACK32" s="12"/>
      <c r="ACL32" s="12"/>
      <c r="ACM32" s="12"/>
      <c r="ACN32" s="12"/>
      <c r="ACO32" s="12"/>
      <c r="ACP32" s="12"/>
      <c r="ACQ32" s="12"/>
      <c r="ACR32" s="12"/>
      <c r="ACS32" s="12"/>
      <c r="ACT32" s="12"/>
      <c r="ACU32" s="12"/>
      <c r="ACV32" s="12"/>
      <c r="ACW32" s="12"/>
      <c r="ACX32" s="12"/>
      <c r="ACY32" s="12"/>
      <c r="ACZ32" s="12"/>
      <c r="ADA32" s="12"/>
      <c r="ADB32" s="12"/>
      <c r="ADC32" s="12"/>
      <c r="ADD32" s="12"/>
      <c r="ADE32" s="12"/>
      <c r="ADF32" s="12"/>
      <c r="ADG32" s="12"/>
      <c r="ADH32" s="12"/>
      <c r="ADI32" s="12"/>
      <c r="ADJ32" s="12"/>
      <c r="ADK32" s="12"/>
      <c r="ADL32" s="12"/>
      <c r="ADM32" s="12"/>
      <c r="ADN32" s="12"/>
      <c r="ADO32" s="12"/>
      <c r="ADP32" s="12"/>
      <c r="ADQ32" s="12"/>
      <c r="ADR32" s="12"/>
      <c r="ADS32" s="12"/>
      <c r="ADT32" s="12"/>
      <c r="ADU32" s="12"/>
      <c r="ADV32" s="12"/>
      <c r="ADW32" s="12"/>
      <c r="ADX32" s="12"/>
      <c r="ADY32" s="12"/>
      <c r="ADZ32" s="12"/>
      <c r="AEA32" s="12"/>
      <c r="AEB32" s="12"/>
      <c r="AEC32" s="12"/>
      <c r="AED32" s="12"/>
      <c r="AEE32" s="12"/>
      <c r="AEF32" s="12"/>
      <c r="AEG32" s="12"/>
      <c r="AEH32" s="12"/>
      <c r="AEI32" s="12"/>
      <c r="AEJ32" s="12"/>
      <c r="AEK32" s="12"/>
      <c r="AEL32" s="12"/>
      <c r="AEM32" s="12"/>
      <c r="AEN32" s="12"/>
      <c r="AEO32" s="12"/>
      <c r="AEP32" s="12"/>
      <c r="AEQ32" s="12"/>
      <c r="AER32" s="12"/>
      <c r="AES32" s="12"/>
      <c r="AET32" s="12"/>
      <c r="AEU32" s="12"/>
      <c r="AEV32" s="12"/>
      <c r="AEW32" s="12"/>
      <c r="AEX32" s="12"/>
      <c r="AEY32" s="12"/>
      <c r="AEZ32" s="12"/>
      <c r="AFA32" s="12"/>
      <c r="AFB32" s="12"/>
      <c r="AFC32" s="12"/>
      <c r="AFD32" s="12"/>
      <c r="AFE32" s="12"/>
      <c r="AFF32" s="12"/>
      <c r="AFG32" s="12"/>
      <c r="AFH32" s="12"/>
      <c r="AFI32" s="12"/>
      <c r="AFJ32" s="12"/>
      <c r="AFK32" s="12"/>
      <c r="AFL32" s="12"/>
      <c r="AFM32" s="12"/>
      <c r="AFN32" s="12"/>
      <c r="AFO32" s="12"/>
      <c r="AFP32" s="12"/>
      <c r="AFQ32" s="12"/>
      <c r="AFR32" s="12"/>
      <c r="AFS32" s="12"/>
      <c r="AFT32" s="12"/>
      <c r="AFU32" s="12"/>
      <c r="AFV32" s="12"/>
      <c r="AFW32" s="12"/>
      <c r="AFX32" s="12"/>
      <c r="AFY32" s="12"/>
      <c r="AFZ32" s="12"/>
      <c r="AGA32" s="12"/>
      <c r="AGB32" s="12"/>
      <c r="AGC32" s="12"/>
      <c r="AGD32" s="12"/>
      <c r="AGE32" s="12"/>
      <c r="AGF32" s="12"/>
      <c r="AGG32" s="12"/>
      <c r="AGH32" s="12"/>
      <c r="AGI32" s="12"/>
      <c r="AGJ32" s="12"/>
      <c r="AGK32" s="12"/>
      <c r="AGL32" s="12"/>
      <c r="AGM32" s="12"/>
      <c r="AGN32" s="12"/>
      <c r="AGO32" s="12"/>
      <c r="AGP32" s="12"/>
      <c r="AGQ32" s="12"/>
      <c r="AGR32" s="12"/>
      <c r="AGS32" s="12"/>
      <c r="AGT32" s="12"/>
      <c r="AGU32" s="12"/>
      <c r="AGV32" s="12"/>
      <c r="AGW32" s="12"/>
      <c r="AGX32" s="12"/>
      <c r="AGY32" s="12"/>
      <c r="AGZ32" s="12"/>
      <c r="AHA32" s="12"/>
      <c r="AHB32" s="12"/>
      <c r="AHC32" s="12"/>
      <c r="AHD32" s="12"/>
      <c r="AHE32" s="12"/>
      <c r="AHF32" s="12"/>
      <c r="AHG32" s="12"/>
      <c r="AHH32" s="12"/>
      <c r="AHI32" s="12"/>
      <c r="AHJ32" s="12"/>
      <c r="AHK32" s="12"/>
      <c r="AHL32" s="12"/>
      <c r="AHM32" s="12"/>
      <c r="AHN32" s="12"/>
      <c r="AHO32" s="12"/>
      <c r="AHP32" s="12"/>
      <c r="AHQ32" s="12"/>
      <c r="AHR32" s="12"/>
      <c r="AHS32" s="12"/>
      <c r="AHT32" s="12"/>
      <c r="AHU32" s="12"/>
      <c r="AHV32" s="12"/>
      <c r="AHW32" s="12"/>
      <c r="AHX32" s="12"/>
      <c r="AHY32" s="12"/>
      <c r="AHZ32" s="12"/>
      <c r="AIA32" s="12"/>
      <c r="AIB32" s="12"/>
      <c r="AIC32" s="12"/>
      <c r="AID32" s="12"/>
      <c r="AIE32" s="12"/>
      <c r="AIF32" s="12"/>
      <c r="AIG32" s="12"/>
      <c r="AIH32" s="12"/>
      <c r="AII32" s="12"/>
      <c r="AIJ32" s="12"/>
      <c r="AIK32" s="12"/>
      <c r="AIL32" s="12"/>
      <c r="AIM32" s="12"/>
      <c r="AIN32" s="12"/>
      <c r="AIO32" s="12"/>
      <c r="AIP32" s="12"/>
      <c r="AIQ32" s="12"/>
      <c r="AIR32" s="12"/>
      <c r="AIS32" s="12"/>
      <c r="AIT32" s="12"/>
      <c r="AIU32" s="12"/>
      <c r="AIV32" s="12"/>
      <c r="AIW32" s="12"/>
      <c r="AIX32" s="12"/>
      <c r="AIY32" s="12"/>
      <c r="AIZ32" s="12"/>
      <c r="AJA32" s="12"/>
      <c r="AJB32" s="12"/>
      <c r="AJC32" s="12"/>
      <c r="AJD32" s="12"/>
      <c r="AJE32" s="12"/>
      <c r="AJF32" s="12"/>
      <c r="AJG32" s="12"/>
      <c r="AJH32" s="12"/>
      <c r="AJI32" s="12"/>
      <c r="AJJ32" s="12"/>
      <c r="AJK32" s="12"/>
      <c r="AJL32" s="12"/>
      <c r="AJM32" s="12"/>
      <c r="AJN32" s="12"/>
      <c r="AJO32" s="12"/>
      <c r="AJP32" s="12"/>
      <c r="AJQ32" s="12"/>
      <c r="AJR32" s="12"/>
      <c r="AJS32" s="12"/>
      <c r="AJT32" s="12"/>
      <c r="AJU32" s="12"/>
      <c r="AJV32" s="12"/>
      <c r="AJW32" s="12"/>
      <c r="AJX32" s="12"/>
      <c r="AJY32" s="12"/>
      <c r="AJZ32" s="12"/>
      <c r="AKA32" s="12"/>
      <c r="AKB32" s="12"/>
      <c r="AKC32" s="12"/>
      <c r="AKD32" s="12"/>
      <c r="AKE32" s="12"/>
      <c r="AKF32" s="12"/>
      <c r="AKG32" s="12"/>
      <c r="AKH32" s="12"/>
      <c r="AKI32" s="12"/>
      <c r="AKJ32" s="12"/>
      <c r="AKK32" s="12"/>
      <c r="AKL32" s="12"/>
      <c r="AKM32" s="12"/>
      <c r="AKN32" s="12"/>
      <c r="AKO32" s="12"/>
      <c r="AKP32" s="12"/>
      <c r="AKQ32" s="12"/>
      <c r="AKR32" s="12"/>
      <c r="AKS32" s="12"/>
      <c r="AKT32" s="12"/>
      <c r="AKU32" s="12"/>
      <c r="AKV32" s="12"/>
      <c r="AKW32" s="12"/>
      <c r="AKX32" s="12"/>
      <c r="AKY32" s="12"/>
      <c r="AKZ32" s="12"/>
      <c r="ALA32" s="12"/>
      <c r="ALB32" s="12"/>
      <c r="ALC32" s="12"/>
      <c r="ALD32" s="12"/>
      <c r="ALE32" s="12"/>
      <c r="ALF32" s="12"/>
      <c r="ALG32" s="12"/>
      <c r="ALH32" s="12"/>
      <c r="ALI32" s="12"/>
      <c r="ALJ32" s="12"/>
      <c r="ALK32" s="12"/>
      <c r="ALL32" s="12"/>
      <c r="ALM32" s="12"/>
      <c r="ALN32" s="12"/>
      <c r="ALO32" s="12"/>
      <c r="ALP32" s="12"/>
      <c r="ALQ32" s="12"/>
      <c r="ALR32" s="12"/>
      <c r="ALS32" s="12"/>
      <c r="ALT32" s="12"/>
      <c r="ALU32" s="12"/>
      <c r="ALV32" s="12"/>
    </row>
    <row r="33" spans="1:1010" s="14" customFormat="1" ht="18" customHeight="1" x14ac:dyDescent="0.25">
      <c r="A33" s="8">
        <v>7</v>
      </c>
      <c r="B33" s="78">
        <v>31</v>
      </c>
      <c r="C33" s="1">
        <f>IFERROR((VLOOKUP(B33,INSCRITOS!A:B,2,0)),"")</f>
        <v>106588</v>
      </c>
      <c r="D33" s="1" t="str">
        <f>IFERROR((VLOOKUP(B33,INSCRITOS!A:C,3,0)),"")</f>
        <v>BEN</v>
      </c>
      <c r="E33" s="5" t="str">
        <f>IFERROR((VLOOKUP(B33,INSCRITOS!A:D,4,0)),"")</f>
        <v>Ângela Machado</v>
      </c>
      <c r="F33" s="1" t="str">
        <f>IFERROR((VLOOKUP(B33,INSCRITOS!A:F,6,0)),"")</f>
        <v>F</v>
      </c>
      <c r="G33" s="5" t="str">
        <f>IFERROR((VLOOKUP(B33,INSCRITOS!A:H,8,0)),"")</f>
        <v>FET-Fátima Escola de Triatlo</v>
      </c>
      <c r="H33" s="52"/>
      <c r="I33" s="79">
        <v>94</v>
      </c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  <c r="KH33" s="12"/>
      <c r="KI33" s="12"/>
      <c r="KJ33" s="12"/>
      <c r="KK33" s="12"/>
      <c r="KL33" s="12"/>
      <c r="KM33" s="12"/>
      <c r="KN33" s="12"/>
      <c r="KO33" s="12"/>
      <c r="KP33" s="12"/>
      <c r="KQ33" s="12"/>
      <c r="KR33" s="12"/>
      <c r="KS33" s="12"/>
      <c r="KT33" s="12"/>
      <c r="KU33" s="12"/>
      <c r="KV33" s="12"/>
      <c r="KW33" s="12"/>
      <c r="KX33" s="12"/>
      <c r="KY33" s="12"/>
      <c r="KZ33" s="12"/>
      <c r="LA33" s="12"/>
      <c r="LB33" s="12"/>
      <c r="LC33" s="12"/>
      <c r="LD33" s="12"/>
      <c r="LE33" s="12"/>
      <c r="LF33" s="12"/>
      <c r="LG33" s="12"/>
      <c r="LH33" s="12"/>
      <c r="LI33" s="12"/>
      <c r="LJ33" s="12"/>
      <c r="LK33" s="12"/>
      <c r="LL33" s="12"/>
      <c r="LM33" s="12"/>
      <c r="LN33" s="12"/>
      <c r="LO33" s="12"/>
      <c r="LP33" s="12"/>
      <c r="LQ33" s="12"/>
      <c r="LR33" s="12"/>
      <c r="LS33" s="12"/>
      <c r="LT33" s="12"/>
      <c r="LU33" s="12"/>
      <c r="LV33" s="12"/>
      <c r="LW33" s="12"/>
      <c r="LX33" s="12"/>
      <c r="LY33" s="12"/>
      <c r="LZ33" s="12"/>
      <c r="MA33" s="12"/>
      <c r="MB33" s="12"/>
      <c r="MC33" s="12"/>
      <c r="MD33" s="12"/>
      <c r="ME33" s="12"/>
      <c r="MF33" s="12"/>
      <c r="MG33" s="12"/>
      <c r="MH33" s="12"/>
      <c r="MI33" s="12"/>
      <c r="MJ33" s="12"/>
      <c r="MK33" s="12"/>
      <c r="ML33" s="12"/>
      <c r="MM33" s="12"/>
      <c r="MN33" s="12"/>
      <c r="MO33" s="12"/>
      <c r="MP33" s="12"/>
      <c r="MQ33" s="12"/>
      <c r="MR33" s="12"/>
      <c r="MS33" s="12"/>
      <c r="MT33" s="12"/>
      <c r="MU33" s="12"/>
      <c r="MV33" s="12"/>
      <c r="MW33" s="12"/>
      <c r="MX33" s="12"/>
      <c r="MY33" s="12"/>
      <c r="MZ33" s="12"/>
      <c r="NA33" s="12"/>
      <c r="NB33" s="12"/>
      <c r="NC33" s="12"/>
      <c r="ND33" s="12"/>
      <c r="NE33" s="12"/>
      <c r="NF33" s="12"/>
      <c r="NG33" s="12"/>
      <c r="NH33" s="12"/>
      <c r="NI33" s="12"/>
      <c r="NJ33" s="12"/>
      <c r="NK33" s="12"/>
      <c r="NL33" s="12"/>
      <c r="NM33" s="12"/>
      <c r="NN33" s="12"/>
      <c r="NO33" s="12"/>
      <c r="NP33" s="12"/>
      <c r="NQ33" s="12"/>
      <c r="NR33" s="12"/>
      <c r="NS33" s="12"/>
      <c r="NT33" s="12"/>
      <c r="NU33" s="12"/>
      <c r="NV33" s="12"/>
      <c r="NW33" s="12"/>
      <c r="NX33" s="12"/>
      <c r="NY33" s="12"/>
      <c r="NZ33" s="12"/>
      <c r="OA33" s="12"/>
      <c r="OB33" s="12"/>
      <c r="OC33" s="12"/>
      <c r="OD33" s="12"/>
      <c r="OE33" s="12"/>
      <c r="OF33" s="12"/>
      <c r="OG33" s="12"/>
      <c r="OH33" s="12"/>
      <c r="OI33" s="12"/>
      <c r="OJ33" s="12"/>
      <c r="OK33" s="12"/>
      <c r="OL33" s="12"/>
      <c r="OM33" s="12"/>
      <c r="ON33" s="12"/>
      <c r="OO33" s="12"/>
      <c r="OP33" s="12"/>
      <c r="OQ33" s="12"/>
      <c r="OR33" s="12"/>
      <c r="OS33" s="12"/>
      <c r="OT33" s="12"/>
      <c r="OU33" s="12"/>
      <c r="OV33" s="12"/>
      <c r="OW33" s="12"/>
      <c r="OX33" s="12"/>
      <c r="OY33" s="12"/>
      <c r="OZ33" s="12"/>
      <c r="PA33" s="12"/>
      <c r="PB33" s="12"/>
      <c r="PC33" s="12"/>
      <c r="PD33" s="12"/>
      <c r="PE33" s="12"/>
      <c r="PF33" s="12"/>
      <c r="PG33" s="12"/>
      <c r="PH33" s="12"/>
      <c r="PI33" s="12"/>
      <c r="PJ33" s="12"/>
      <c r="PK33" s="12"/>
      <c r="PL33" s="12"/>
      <c r="PM33" s="12"/>
      <c r="PN33" s="12"/>
      <c r="PO33" s="12"/>
      <c r="PP33" s="12"/>
      <c r="PQ33" s="12"/>
      <c r="PR33" s="12"/>
      <c r="PS33" s="12"/>
      <c r="PT33" s="12"/>
      <c r="PU33" s="12"/>
      <c r="PV33" s="12"/>
      <c r="PW33" s="12"/>
      <c r="PX33" s="12"/>
      <c r="PY33" s="12"/>
      <c r="PZ33" s="12"/>
      <c r="QA33" s="12"/>
      <c r="QB33" s="12"/>
      <c r="QC33" s="12"/>
      <c r="QD33" s="12"/>
      <c r="QE33" s="12"/>
      <c r="QF33" s="12"/>
      <c r="QG33" s="12"/>
      <c r="QH33" s="12"/>
      <c r="QI33" s="12"/>
      <c r="QJ33" s="12"/>
      <c r="QK33" s="12"/>
      <c r="QL33" s="12"/>
      <c r="QM33" s="12"/>
      <c r="QN33" s="12"/>
      <c r="QO33" s="12"/>
      <c r="QP33" s="12"/>
      <c r="QQ33" s="12"/>
      <c r="QR33" s="12"/>
      <c r="QS33" s="12"/>
      <c r="QT33" s="12"/>
      <c r="QU33" s="12"/>
      <c r="QV33" s="12"/>
      <c r="QW33" s="12"/>
      <c r="QX33" s="12"/>
      <c r="QY33" s="12"/>
      <c r="QZ33" s="12"/>
      <c r="RA33" s="12"/>
      <c r="RB33" s="12"/>
      <c r="RC33" s="12"/>
      <c r="RD33" s="12"/>
      <c r="RE33" s="12"/>
      <c r="RF33" s="12"/>
      <c r="RG33" s="12"/>
      <c r="RH33" s="12"/>
      <c r="RI33" s="12"/>
      <c r="RJ33" s="12"/>
      <c r="RK33" s="12"/>
      <c r="RL33" s="12"/>
      <c r="RM33" s="12"/>
      <c r="RN33" s="12"/>
      <c r="RO33" s="12"/>
      <c r="RP33" s="12"/>
      <c r="RQ33" s="12"/>
      <c r="RR33" s="12"/>
      <c r="RS33" s="12"/>
      <c r="RT33" s="12"/>
      <c r="RU33" s="12"/>
      <c r="RV33" s="12"/>
      <c r="RW33" s="12"/>
      <c r="RX33" s="12"/>
      <c r="RY33" s="12"/>
      <c r="RZ33" s="12"/>
      <c r="SA33" s="12"/>
      <c r="SB33" s="12"/>
      <c r="SC33" s="12"/>
      <c r="SD33" s="12"/>
      <c r="SE33" s="12"/>
      <c r="SF33" s="12"/>
      <c r="SG33" s="12"/>
      <c r="SH33" s="12"/>
      <c r="SI33" s="12"/>
      <c r="SJ33" s="12"/>
      <c r="SK33" s="12"/>
      <c r="SL33" s="12"/>
      <c r="SM33" s="12"/>
      <c r="SN33" s="12"/>
      <c r="SO33" s="12"/>
      <c r="SP33" s="12"/>
      <c r="SQ33" s="12"/>
      <c r="SR33" s="12"/>
      <c r="SS33" s="12"/>
      <c r="ST33" s="12"/>
      <c r="SU33" s="12"/>
      <c r="SV33" s="12"/>
      <c r="SW33" s="12"/>
      <c r="SX33" s="12"/>
      <c r="SY33" s="12"/>
      <c r="SZ33" s="12"/>
      <c r="TA33" s="12"/>
      <c r="TB33" s="12"/>
      <c r="TC33" s="12"/>
      <c r="TD33" s="12"/>
      <c r="TE33" s="12"/>
      <c r="TF33" s="12"/>
      <c r="TG33" s="12"/>
      <c r="TH33" s="12"/>
      <c r="TI33" s="12"/>
      <c r="TJ33" s="12"/>
      <c r="TK33" s="12"/>
      <c r="TL33" s="12"/>
      <c r="TM33" s="12"/>
      <c r="TN33" s="12"/>
      <c r="TO33" s="12"/>
      <c r="TP33" s="12"/>
      <c r="TQ33" s="12"/>
      <c r="TR33" s="12"/>
      <c r="TS33" s="12"/>
      <c r="TT33" s="12"/>
      <c r="TU33" s="12"/>
      <c r="TV33" s="12"/>
      <c r="TW33" s="12"/>
      <c r="TX33" s="12"/>
      <c r="TY33" s="12"/>
      <c r="TZ33" s="12"/>
      <c r="UA33" s="12"/>
      <c r="UB33" s="12"/>
      <c r="UC33" s="12"/>
      <c r="UD33" s="12"/>
      <c r="UE33" s="12"/>
      <c r="UF33" s="12"/>
      <c r="UG33" s="12"/>
      <c r="UH33" s="12"/>
      <c r="UI33" s="12"/>
      <c r="UJ33" s="12"/>
      <c r="UK33" s="12"/>
      <c r="UL33" s="12"/>
      <c r="UM33" s="12"/>
      <c r="UN33" s="12"/>
      <c r="UO33" s="12"/>
      <c r="UP33" s="12"/>
      <c r="UQ33" s="12"/>
      <c r="UR33" s="12"/>
      <c r="US33" s="12"/>
      <c r="UT33" s="12"/>
      <c r="UU33" s="12"/>
      <c r="UV33" s="12"/>
      <c r="UW33" s="12"/>
      <c r="UX33" s="12"/>
      <c r="UY33" s="12"/>
      <c r="UZ33" s="12"/>
      <c r="VA33" s="12"/>
      <c r="VB33" s="12"/>
      <c r="VC33" s="12"/>
      <c r="VD33" s="12"/>
      <c r="VE33" s="12"/>
      <c r="VF33" s="12"/>
      <c r="VG33" s="12"/>
      <c r="VH33" s="12"/>
      <c r="VI33" s="12"/>
      <c r="VJ33" s="12"/>
      <c r="VK33" s="12"/>
      <c r="VL33" s="12"/>
      <c r="VM33" s="12"/>
      <c r="VN33" s="12"/>
      <c r="VO33" s="12"/>
      <c r="VP33" s="12"/>
      <c r="VQ33" s="12"/>
      <c r="VR33" s="12"/>
      <c r="VS33" s="12"/>
      <c r="VT33" s="12"/>
      <c r="VU33" s="12"/>
      <c r="VV33" s="12"/>
      <c r="VW33" s="12"/>
      <c r="VX33" s="12"/>
      <c r="VY33" s="12"/>
      <c r="VZ33" s="12"/>
      <c r="WA33" s="12"/>
      <c r="WB33" s="12"/>
      <c r="WC33" s="12"/>
      <c r="WD33" s="12"/>
      <c r="WE33" s="12"/>
      <c r="WF33" s="12"/>
      <c r="WG33" s="12"/>
      <c r="WH33" s="12"/>
      <c r="WI33" s="12"/>
      <c r="WJ33" s="12"/>
      <c r="WK33" s="12"/>
      <c r="WL33" s="12"/>
      <c r="WM33" s="12"/>
      <c r="WN33" s="12"/>
      <c r="WO33" s="12"/>
      <c r="WP33" s="12"/>
      <c r="WQ33" s="12"/>
      <c r="WR33" s="12"/>
      <c r="WS33" s="12"/>
      <c r="WT33" s="12"/>
      <c r="WU33" s="12"/>
      <c r="WV33" s="12"/>
      <c r="WW33" s="12"/>
      <c r="WX33" s="12"/>
      <c r="WY33" s="12"/>
      <c r="WZ33" s="12"/>
      <c r="XA33" s="12"/>
      <c r="XB33" s="12"/>
      <c r="XC33" s="12"/>
      <c r="XD33" s="12"/>
      <c r="XE33" s="12"/>
      <c r="XF33" s="12"/>
      <c r="XG33" s="12"/>
      <c r="XH33" s="12"/>
      <c r="XI33" s="12"/>
      <c r="XJ33" s="12"/>
      <c r="XK33" s="12"/>
      <c r="XL33" s="12"/>
      <c r="XM33" s="12"/>
      <c r="XN33" s="12"/>
      <c r="XO33" s="12"/>
      <c r="XP33" s="12"/>
      <c r="XQ33" s="12"/>
      <c r="XR33" s="12"/>
      <c r="XS33" s="12"/>
      <c r="XT33" s="12"/>
      <c r="XU33" s="12"/>
      <c r="XV33" s="12"/>
      <c r="XW33" s="12"/>
      <c r="XX33" s="12"/>
      <c r="XY33" s="12"/>
      <c r="XZ33" s="12"/>
      <c r="YA33" s="12"/>
      <c r="YB33" s="12"/>
      <c r="YC33" s="12"/>
      <c r="YD33" s="12"/>
      <c r="YE33" s="12"/>
      <c r="YF33" s="12"/>
      <c r="YG33" s="12"/>
      <c r="YH33" s="12"/>
      <c r="YI33" s="12"/>
      <c r="YJ33" s="12"/>
      <c r="YK33" s="12"/>
      <c r="YL33" s="12"/>
      <c r="YM33" s="12"/>
      <c r="YN33" s="12"/>
      <c r="YO33" s="12"/>
      <c r="YP33" s="12"/>
      <c r="YQ33" s="12"/>
      <c r="YR33" s="12"/>
      <c r="YS33" s="12"/>
      <c r="YT33" s="12"/>
      <c r="YU33" s="12"/>
      <c r="YV33" s="12"/>
      <c r="YW33" s="12"/>
      <c r="YX33" s="12"/>
      <c r="YY33" s="12"/>
      <c r="YZ33" s="12"/>
      <c r="ZA33" s="12"/>
      <c r="ZB33" s="12"/>
      <c r="ZC33" s="12"/>
      <c r="ZD33" s="12"/>
      <c r="ZE33" s="12"/>
      <c r="ZF33" s="12"/>
      <c r="ZG33" s="12"/>
      <c r="ZH33" s="12"/>
      <c r="ZI33" s="12"/>
      <c r="ZJ33" s="12"/>
      <c r="ZK33" s="12"/>
      <c r="ZL33" s="12"/>
      <c r="ZM33" s="12"/>
      <c r="ZN33" s="12"/>
      <c r="ZO33" s="12"/>
      <c r="ZP33" s="12"/>
      <c r="ZQ33" s="12"/>
      <c r="ZR33" s="12"/>
      <c r="ZS33" s="12"/>
      <c r="ZT33" s="12"/>
      <c r="ZU33" s="12"/>
      <c r="ZV33" s="12"/>
      <c r="ZW33" s="12"/>
      <c r="ZX33" s="12"/>
      <c r="ZY33" s="12"/>
      <c r="ZZ33" s="12"/>
      <c r="AAA33" s="12"/>
      <c r="AAB33" s="12"/>
      <c r="AAC33" s="12"/>
      <c r="AAD33" s="12"/>
      <c r="AAE33" s="12"/>
      <c r="AAF33" s="12"/>
      <c r="AAG33" s="12"/>
      <c r="AAH33" s="12"/>
      <c r="AAI33" s="12"/>
      <c r="AAJ33" s="12"/>
      <c r="AAK33" s="12"/>
      <c r="AAL33" s="12"/>
      <c r="AAM33" s="12"/>
      <c r="AAN33" s="12"/>
      <c r="AAO33" s="12"/>
      <c r="AAP33" s="12"/>
      <c r="AAQ33" s="12"/>
      <c r="AAR33" s="12"/>
      <c r="AAS33" s="12"/>
      <c r="AAT33" s="12"/>
      <c r="AAU33" s="12"/>
      <c r="AAV33" s="12"/>
      <c r="AAW33" s="12"/>
      <c r="AAX33" s="12"/>
      <c r="AAY33" s="12"/>
      <c r="AAZ33" s="12"/>
      <c r="ABA33" s="12"/>
      <c r="ABB33" s="12"/>
      <c r="ABC33" s="12"/>
      <c r="ABD33" s="12"/>
      <c r="ABE33" s="12"/>
      <c r="ABF33" s="12"/>
      <c r="ABG33" s="12"/>
      <c r="ABH33" s="12"/>
      <c r="ABI33" s="12"/>
      <c r="ABJ33" s="12"/>
      <c r="ABK33" s="12"/>
      <c r="ABL33" s="12"/>
      <c r="ABM33" s="12"/>
      <c r="ABN33" s="12"/>
      <c r="ABO33" s="12"/>
      <c r="ABP33" s="12"/>
      <c r="ABQ33" s="12"/>
      <c r="ABR33" s="12"/>
      <c r="ABS33" s="12"/>
      <c r="ABT33" s="12"/>
      <c r="ABU33" s="12"/>
      <c r="ABV33" s="12"/>
      <c r="ABW33" s="12"/>
      <c r="ABX33" s="12"/>
      <c r="ABY33" s="12"/>
      <c r="ABZ33" s="12"/>
      <c r="ACA33" s="12"/>
      <c r="ACB33" s="12"/>
      <c r="ACC33" s="12"/>
      <c r="ACD33" s="12"/>
      <c r="ACE33" s="12"/>
      <c r="ACF33" s="12"/>
      <c r="ACG33" s="12"/>
      <c r="ACH33" s="12"/>
      <c r="ACI33" s="12"/>
      <c r="ACJ33" s="12"/>
      <c r="ACK33" s="12"/>
      <c r="ACL33" s="12"/>
      <c r="ACM33" s="12"/>
      <c r="ACN33" s="12"/>
      <c r="ACO33" s="12"/>
      <c r="ACP33" s="12"/>
      <c r="ACQ33" s="12"/>
      <c r="ACR33" s="12"/>
      <c r="ACS33" s="12"/>
      <c r="ACT33" s="12"/>
      <c r="ACU33" s="12"/>
      <c r="ACV33" s="12"/>
      <c r="ACW33" s="12"/>
      <c r="ACX33" s="12"/>
      <c r="ACY33" s="12"/>
      <c r="ACZ33" s="12"/>
      <c r="ADA33" s="12"/>
      <c r="ADB33" s="12"/>
      <c r="ADC33" s="12"/>
      <c r="ADD33" s="12"/>
      <c r="ADE33" s="12"/>
      <c r="ADF33" s="12"/>
      <c r="ADG33" s="12"/>
      <c r="ADH33" s="12"/>
      <c r="ADI33" s="12"/>
      <c r="ADJ33" s="12"/>
      <c r="ADK33" s="12"/>
      <c r="ADL33" s="12"/>
      <c r="ADM33" s="12"/>
      <c r="ADN33" s="12"/>
      <c r="ADO33" s="12"/>
      <c r="ADP33" s="12"/>
      <c r="ADQ33" s="12"/>
      <c r="ADR33" s="12"/>
      <c r="ADS33" s="12"/>
      <c r="ADT33" s="12"/>
      <c r="ADU33" s="12"/>
      <c r="ADV33" s="12"/>
      <c r="ADW33" s="12"/>
      <c r="ADX33" s="12"/>
      <c r="ADY33" s="12"/>
      <c r="ADZ33" s="12"/>
      <c r="AEA33" s="12"/>
      <c r="AEB33" s="12"/>
      <c r="AEC33" s="12"/>
      <c r="AED33" s="12"/>
      <c r="AEE33" s="12"/>
      <c r="AEF33" s="12"/>
      <c r="AEG33" s="12"/>
      <c r="AEH33" s="12"/>
      <c r="AEI33" s="12"/>
      <c r="AEJ33" s="12"/>
      <c r="AEK33" s="12"/>
      <c r="AEL33" s="12"/>
      <c r="AEM33" s="12"/>
      <c r="AEN33" s="12"/>
      <c r="AEO33" s="12"/>
      <c r="AEP33" s="12"/>
      <c r="AEQ33" s="12"/>
      <c r="AER33" s="12"/>
      <c r="AES33" s="12"/>
      <c r="AET33" s="12"/>
      <c r="AEU33" s="12"/>
      <c r="AEV33" s="12"/>
      <c r="AEW33" s="12"/>
      <c r="AEX33" s="12"/>
      <c r="AEY33" s="12"/>
      <c r="AEZ33" s="12"/>
      <c r="AFA33" s="12"/>
      <c r="AFB33" s="12"/>
      <c r="AFC33" s="12"/>
      <c r="AFD33" s="12"/>
      <c r="AFE33" s="12"/>
      <c r="AFF33" s="12"/>
      <c r="AFG33" s="12"/>
      <c r="AFH33" s="12"/>
      <c r="AFI33" s="12"/>
      <c r="AFJ33" s="12"/>
      <c r="AFK33" s="12"/>
      <c r="AFL33" s="12"/>
      <c r="AFM33" s="12"/>
      <c r="AFN33" s="12"/>
      <c r="AFO33" s="12"/>
      <c r="AFP33" s="12"/>
      <c r="AFQ33" s="12"/>
      <c r="AFR33" s="12"/>
      <c r="AFS33" s="12"/>
      <c r="AFT33" s="12"/>
      <c r="AFU33" s="12"/>
      <c r="AFV33" s="12"/>
      <c r="AFW33" s="12"/>
      <c r="AFX33" s="12"/>
      <c r="AFY33" s="12"/>
      <c r="AFZ33" s="12"/>
      <c r="AGA33" s="12"/>
      <c r="AGB33" s="12"/>
      <c r="AGC33" s="12"/>
      <c r="AGD33" s="12"/>
      <c r="AGE33" s="12"/>
      <c r="AGF33" s="12"/>
      <c r="AGG33" s="12"/>
      <c r="AGH33" s="12"/>
      <c r="AGI33" s="12"/>
      <c r="AGJ33" s="12"/>
      <c r="AGK33" s="12"/>
      <c r="AGL33" s="12"/>
      <c r="AGM33" s="12"/>
      <c r="AGN33" s="12"/>
      <c r="AGO33" s="12"/>
      <c r="AGP33" s="12"/>
      <c r="AGQ33" s="12"/>
      <c r="AGR33" s="12"/>
      <c r="AGS33" s="12"/>
      <c r="AGT33" s="12"/>
      <c r="AGU33" s="12"/>
      <c r="AGV33" s="12"/>
      <c r="AGW33" s="12"/>
      <c r="AGX33" s="12"/>
      <c r="AGY33" s="12"/>
      <c r="AGZ33" s="12"/>
      <c r="AHA33" s="12"/>
      <c r="AHB33" s="12"/>
      <c r="AHC33" s="12"/>
      <c r="AHD33" s="12"/>
      <c r="AHE33" s="12"/>
      <c r="AHF33" s="12"/>
      <c r="AHG33" s="12"/>
      <c r="AHH33" s="12"/>
      <c r="AHI33" s="12"/>
      <c r="AHJ33" s="12"/>
      <c r="AHK33" s="12"/>
      <c r="AHL33" s="12"/>
      <c r="AHM33" s="12"/>
      <c r="AHN33" s="12"/>
      <c r="AHO33" s="12"/>
      <c r="AHP33" s="12"/>
      <c r="AHQ33" s="12"/>
      <c r="AHR33" s="12"/>
      <c r="AHS33" s="12"/>
      <c r="AHT33" s="12"/>
      <c r="AHU33" s="12"/>
      <c r="AHV33" s="12"/>
      <c r="AHW33" s="12"/>
      <c r="AHX33" s="12"/>
      <c r="AHY33" s="12"/>
      <c r="AHZ33" s="12"/>
      <c r="AIA33" s="12"/>
      <c r="AIB33" s="12"/>
      <c r="AIC33" s="12"/>
      <c r="AID33" s="12"/>
      <c r="AIE33" s="12"/>
      <c r="AIF33" s="12"/>
      <c r="AIG33" s="12"/>
      <c r="AIH33" s="12"/>
      <c r="AII33" s="12"/>
      <c r="AIJ33" s="12"/>
      <c r="AIK33" s="12"/>
      <c r="AIL33" s="12"/>
      <c r="AIM33" s="12"/>
      <c r="AIN33" s="12"/>
      <c r="AIO33" s="12"/>
      <c r="AIP33" s="12"/>
      <c r="AIQ33" s="12"/>
      <c r="AIR33" s="12"/>
      <c r="AIS33" s="12"/>
      <c r="AIT33" s="12"/>
      <c r="AIU33" s="12"/>
      <c r="AIV33" s="12"/>
      <c r="AIW33" s="12"/>
      <c r="AIX33" s="12"/>
      <c r="AIY33" s="12"/>
      <c r="AIZ33" s="12"/>
      <c r="AJA33" s="12"/>
      <c r="AJB33" s="12"/>
      <c r="AJC33" s="12"/>
      <c r="AJD33" s="12"/>
      <c r="AJE33" s="12"/>
      <c r="AJF33" s="12"/>
      <c r="AJG33" s="12"/>
      <c r="AJH33" s="12"/>
      <c r="AJI33" s="12"/>
      <c r="AJJ33" s="12"/>
      <c r="AJK33" s="12"/>
      <c r="AJL33" s="12"/>
      <c r="AJM33" s="12"/>
      <c r="AJN33" s="12"/>
      <c r="AJO33" s="12"/>
      <c r="AJP33" s="12"/>
      <c r="AJQ33" s="12"/>
      <c r="AJR33" s="12"/>
      <c r="AJS33" s="12"/>
      <c r="AJT33" s="12"/>
      <c r="AJU33" s="12"/>
      <c r="AJV33" s="12"/>
      <c r="AJW33" s="12"/>
      <c r="AJX33" s="12"/>
      <c r="AJY33" s="12"/>
      <c r="AJZ33" s="12"/>
      <c r="AKA33" s="12"/>
      <c r="AKB33" s="12"/>
      <c r="AKC33" s="12"/>
      <c r="AKD33" s="12"/>
      <c r="AKE33" s="12"/>
      <c r="AKF33" s="12"/>
      <c r="AKG33" s="12"/>
      <c r="AKH33" s="12"/>
      <c r="AKI33" s="12"/>
      <c r="AKJ33" s="12"/>
      <c r="AKK33" s="12"/>
      <c r="AKL33" s="12"/>
      <c r="AKM33" s="12"/>
      <c r="AKN33" s="12"/>
      <c r="AKO33" s="12"/>
      <c r="AKP33" s="12"/>
      <c r="AKQ33" s="12"/>
      <c r="AKR33" s="12"/>
      <c r="AKS33" s="12"/>
      <c r="AKT33" s="12"/>
      <c r="AKU33" s="12"/>
      <c r="AKV33" s="12"/>
      <c r="AKW33" s="12"/>
      <c r="AKX33" s="12"/>
      <c r="AKY33" s="12"/>
      <c r="AKZ33" s="12"/>
      <c r="ALA33" s="12"/>
      <c r="ALB33" s="12"/>
      <c r="ALC33" s="12"/>
      <c r="ALD33" s="12"/>
      <c r="ALE33" s="12"/>
      <c r="ALF33" s="12"/>
      <c r="ALG33" s="12"/>
      <c r="ALH33" s="12"/>
      <c r="ALI33" s="12"/>
      <c r="ALJ33" s="12"/>
      <c r="ALK33" s="12"/>
      <c r="ALL33" s="12"/>
      <c r="ALM33" s="12"/>
      <c r="ALN33" s="12"/>
      <c r="ALO33" s="12"/>
      <c r="ALP33" s="12"/>
      <c r="ALQ33" s="12"/>
      <c r="ALR33" s="12"/>
      <c r="ALS33" s="12"/>
      <c r="ALT33" s="12"/>
      <c r="ALU33" s="12"/>
      <c r="ALV33" s="12"/>
    </row>
    <row r="34" spans="1:1010" s="14" customFormat="1" ht="18" customHeight="1" x14ac:dyDescent="0.25">
      <c r="A34" s="8">
        <v>8</v>
      </c>
      <c r="B34" s="78">
        <v>2528</v>
      </c>
      <c r="C34" s="1">
        <f>IFERROR((VLOOKUP(B34,INSCRITOS!A:B,2,0)),"")</f>
        <v>106687</v>
      </c>
      <c r="D34" s="1" t="str">
        <f>IFERROR((VLOOKUP(B34,INSCRITOS!A:C,3,0)),"")</f>
        <v>BEN</v>
      </c>
      <c r="E34" s="5" t="str">
        <f>IFERROR((VLOOKUP(B34,INSCRITOS!A:D,4,0)),"")</f>
        <v>Clara Ribeiro Martins</v>
      </c>
      <c r="F34" s="1" t="str">
        <f>IFERROR((VLOOKUP(B34,INSCRITOS!A:F,6,0)),"")</f>
        <v>F</v>
      </c>
      <c r="G34" s="5" t="str">
        <f>IFERROR((VLOOKUP(B34,INSCRITOS!A:H,8,0)),"")</f>
        <v>Clube Triatlo de Abrantes/ Não federado</v>
      </c>
      <c r="H34" s="52"/>
      <c r="I34" s="79">
        <v>0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  <c r="JW34" s="12"/>
      <c r="JX34" s="12"/>
      <c r="JY34" s="12"/>
      <c r="JZ34" s="12"/>
      <c r="KA34" s="12"/>
      <c r="KB34" s="12"/>
      <c r="KC34" s="12"/>
      <c r="KD34" s="12"/>
      <c r="KE34" s="12"/>
      <c r="KF34" s="12"/>
      <c r="KG34" s="12"/>
      <c r="KH34" s="12"/>
      <c r="KI34" s="12"/>
      <c r="KJ34" s="12"/>
      <c r="KK34" s="12"/>
      <c r="KL34" s="12"/>
      <c r="KM34" s="12"/>
      <c r="KN34" s="12"/>
      <c r="KO34" s="12"/>
      <c r="KP34" s="12"/>
      <c r="KQ34" s="12"/>
      <c r="KR34" s="12"/>
      <c r="KS34" s="12"/>
      <c r="KT34" s="12"/>
      <c r="KU34" s="12"/>
      <c r="KV34" s="12"/>
      <c r="KW34" s="12"/>
      <c r="KX34" s="12"/>
      <c r="KY34" s="12"/>
      <c r="KZ34" s="12"/>
      <c r="LA34" s="12"/>
      <c r="LB34" s="12"/>
      <c r="LC34" s="12"/>
      <c r="LD34" s="12"/>
      <c r="LE34" s="12"/>
      <c r="LF34" s="12"/>
      <c r="LG34" s="12"/>
      <c r="LH34" s="12"/>
      <c r="LI34" s="12"/>
      <c r="LJ34" s="12"/>
      <c r="LK34" s="12"/>
      <c r="LL34" s="12"/>
      <c r="LM34" s="12"/>
      <c r="LN34" s="12"/>
      <c r="LO34" s="12"/>
      <c r="LP34" s="12"/>
      <c r="LQ34" s="12"/>
      <c r="LR34" s="12"/>
      <c r="LS34" s="12"/>
      <c r="LT34" s="12"/>
      <c r="LU34" s="12"/>
      <c r="LV34" s="12"/>
      <c r="LW34" s="12"/>
      <c r="LX34" s="12"/>
      <c r="LY34" s="12"/>
      <c r="LZ34" s="12"/>
      <c r="MA34" s="12"/>
      <c r="MB34" s="12"/>
      <c r="MC34" s="12"/>
      <c r="MD34" s="12"/>
      <c r="ME34" s="12"/>
      <c r="MF34" s="12"/>
      <c r="MG34" s="12"/>
      <c r="MH34" s="12"/>
      <c r="MI34" s="12"/>
      <c r="MJ34" s="12"/>
      <c r="MK34" s="12"/>
      <c r="ML34" s="12"/>
      <c r="MM34" s="12"/>
      <c r="MN34" s="12"/>
      <c r="MO34" s="12"/>
      <c r="MP34" s="12"/>
      <c r="MQ34" s="12"/>
      <c r="MR34" s="12"/>
      <c r="MS34" s="12"/>
      <c r="MT34" s="12"/>
      <c r="MU34" s="12"/>
      <c r="MV34" s="12"/>
      <c r="MW34" s="12"/>
      <c r="MX34" s="12"/>
      <c r="MY34" s="12"/>
      <c r="MZ34" s="12"/>
      <c r="NA34" s="12"/>
      <c r="NB34" s="12"/>
      <c r="NC34" s="12"/>
      <c r="ND34" s="12"/>
      <c r="NE34" s="12"/>
      <c r="NF34" s="12"/>
      <c r="NG34" s="12"/>
      <c r="NH34" s="12"/>
      <c r="NI34" s="12"/>
      <c r="NJ34" s="12"/>
      <c r="NK34" s="12"/>
      <c r="NL34" s="12"/>
      <c r="NM34" s="12"/>
      <c r="NN34" s="12"/>
      <c r="NO34" s="12"/>
      <c r="NP34" s="12"/>
      <c r="NQ34" s="12"/>
      <c r="NR34" s="12"/>
      <c r="NS34" s="12"/>
      <c r="NT34" s="12"/>
      <c r="NU34" s="12"/>
      <c r="NV34" s="12"/>
      <c r="NW34" s="12"/>
      <c r="NX34" s="12"/>
      <c r="NY34" s="12"/>
      <c r="NZ34" s="12"/>
      <c r="OA34" s="12"/>
      <c r="OB34" s="12"/>
      <c r="OC34" s="12"/>
      <c r="OD34" s="12"/>
      <c r="OE34" s="12"/>
      <c r="OF34" s="12"/>
      <c r="OG34" s="12"/>
      <c r="OH34" s="12"/>
      <c r="OI34" s="12"/>
      <c r="OJ34" s="12"/>
      <c r="OK34" s="12"/>
      <c r="OL34" s="12"/>
      <c r="OM34" s="12"/>
      <c r="ON34" s="12"/>
      <c r="OO34" s="12"/>
      <c r="OP34" s="12"/>
      <c r="OQ34" s="12"/>
      <c r="OR34" s="12"/>
      <c r="OS34" s="12"/>
      <c r="OT34" s="12"/>
      <c r="OU34" s="12"/>
      <c r="OV34" s="12"/>
      <c r="OW34" s="12"/>
      <c r="OX34" s="12"/>
      <c r="OY34" s="12"/>
      <c r="OZ34" s="12"/>
      <c r="PA34" s="12"/>
      <c r="PB34" s="12"/>
      <c r="PC34" s="12"/>
      <c r="PD34" s="12"/>
      <c r="PE34" s="12"/>
      <c r="PF34" s="12"/>
      <c r="PG34" s="12"/>
      <c r="PH34" s="12"/>
      <c r="PI34" s="12"/>
      <c r="PJ34" s="12"/>
      <c r="PK34" s="12"/>
      <c r="PL34" s="12"/>
      <c r="PM34" s="12"/>
      <c r="PN34" s="12"/>
      <c r="PO34" s="12"/>
      <c r="PP34" s="12"/>
      <c r="PQ34" s="12"/>
      <c r="PR34" s="12"/>
      <c r="PS34" s="12"/>
      <c r="PT34" s="12"/>
      <c r="PU34" s="12"/>
      <c r="PV34" s="12"/>
      <c r="PW34" s="12"/>
      <c r="PX34" s="12"/>
      <c r="PY34" s="12"/>
      <c r="PZ34" s="12"/>
      <c r="QA34" s="12"/>
      <c r="QB34" s="12"/>
      <c r="QC34" s="12"/>
      <c r="QD34" s="12"/>
      <c r="QE34" s="12"/>
      <c r="QF34" s="12"/>
      <c r="QG34" s="12"/>
      <c r="QH34" s="12"/>
      <c r="QI34" s="12"/>
      <c r="QJ34" s="12"/>
      <c r="QK34" s="12"/>
      <c r="QL34" s="12"/>
      <c r="QM34" s="12"/>
      <c r="QN34" s="12"/>
      <c r="QO34" s="12"/>
      <c r="QP34" s="12"/>
      <c r="QQ34" s="12"/>
      <c r="QR34" s="12"/>
      <c r="QS34" s="12"/>
      <c r="QT34" s="12"/>
      <c r="QU34" s="12"/>
      <c r="QV34" s="12"/>
      <c r="QW34" s="12"/>
      <c r="QX34" s="12"/>
      <c r="QY34" s="12"/>
      <c r="QZ34" s="12"/>
      <c r="RA34" s="12"/>
      <c r="RB34" s="12"/>
      <c r="RC34" s="12"/>
      <c r="RD34" s="12"/>
      <c r="RE34" s="12"/>
      <c r="RF34" s="12"/>
      <c r="RG34" s="12"/>
      <c r="RH34" s="12"/>
      <c r="RI34" s="12"/>
      <c r="RJ34" s="12"/>
      <c r="RK34" s="12"/>
      <c r="RL34" s="12"/>
      <c r="RM34" s="12"/>
      <c r="RN34" s="12"/>
      <c r="RO34" s="12"/>
      <c r="RP34" s="12"/>
      <c r="RQ34" s="12"/>
      <c r="RR34" s="12"/>
      <c r="RS34" s="12"/>
      <c r="RT34" s="12"/>
      <c r="RU34" s="12"/>
      <c r="RV34" s="12"/>
      <c r="RW34" s="12"/>
      <c r="RX34" s="12"/>
      <c r="RY34" s="12"/>
      <c r="RZ34" s="12"/>
      <c r="SA34" s="12"/>
      <c r="SB34" s="12"/>
      <c r="SC34" s="12"/>
      <c r="SD34" s="12"/>
      <c r="SE34" s="12"/>
      <c r="SF34" s="12"/>
      <c r="SG34" s="12"/>
      <c r="SH34" s="12"/>
      <c r="SI34" s="12"/>
      <c r="SJ34" s="12"/>
      <c r="SK34" s="12"/>
      <c r="SL34" s="12"/>
      <c r="SM34" s="12"/>
      <c r="SN34" s="12"/>
      <c r="SO34" s="12"/>
      <c r="SP34" s="12"/>
      <c r="SQ34" s="12"/>
      <c r="SR34" s="12"/>
      <c r="SS34" s="12"/>
      <c r="ST34" s="12"/>
      <c r="SU34" s="12"/>
      <c r="SV34" s="12"/>
      <c r="SW34" s="12"/>
      <c r="SX34" s="12"/>
      <c r="SY34" s="12"/>
      <c r="SZ34" s="12"/>
      <c r="TA34" s="12"/>
      <c r="TB34" s="12"/>
      <c r="TC34" s="12"/>
      <c r="TD34" s="12"/>
      <c r="TE34" s="12"/>
      <c r="TF34" s="12"/>
      <c r="TG34" s="12"/>
      <c r="TH34" s="12"/>
      <c r="TI34" s="12"/>
      <c r="TJ34" s="12"/>
      <c r="TK34" s="12"/>
      <c r="TL34" s="12"/>
      <c r="TM34" s="12"/>
      <c r="TN34" s="12"/>
      <c r="TO34" s="12"/>
      <c r="TP34" s="12"/>
      <c r="TQ34" s="12"/>
      <c r="TR34" s="12"/>
      <c r="TS34" s="12"/>
      <c r="TT34" s="12"/>
      <c r="TU34" s="12"/>
      <c r="TV34" s="12"/>
      <c r="TW34" s="12"/>
      <c r="TX34" s="12"/>
      <c r="TY34" s="12"/>
      <c r="TZ34" s="12"/>
      <c r="UA34" s="12"/>
      <c r="UB34" s="12"/>
      <c r="UC34" s="12"/>
      <c r="UD34" s="12"/>
      <c r="UE34" s="12"/>
      <c r="UF34" s="12"/>
      <c r="UG34" s="12"/>
      <c r="UH34" s="12"/>
      <c r="UI34" s="12"/>
      <c r="UJ34" s="12"/>
      <c r="UK34" s="12"/>
      <c r="UL34" s="12"/>
      <c r="UM34" s="12"/>
      <c r="UN34" s="12"/>
      <c r="UO34" s="12"/>
      <c r="UP34" s="12"/>
      <c r="UQ34" s="12"/>
      <c r="UR34" s="12"/>
      <c r="US34" s="12"/>
      <c r="UT34" s="12"/>
      <c r="UU34" s="12"/>
      <c r="UV34" s="12"/>
      <c r="UW34" s="12"/>
      <c r="UX34" s="12"/>
      <c r="UY34" s="12"/>
      <c r="UZ34" s="12"/>
      <c r="VA34" s="12"/>
      <c r="VB34" s="12"/>
      <c r="VC34" s="12"/>
      <c r="VD34" s="12"/>
      <c r="VE34" s="12"/>
      <c r="VF34" s="12"/>
      <c r="VG34" s="12"/>
      <c r="VH34" s="12"/>
      <c r="VI34" s="12"/>
      <c r="VJ34" s="12"/>
      <c r="VK34" s="12"/>
      <c r="VL34" s="12"/>
      <c r="VM34" s="12"/>
      <c r="VN34" s="12"/>
      <c r="VO34" s="12"/>
      <c r="VP34" s="12"/>
      <c r="VQ34" s="12"/>
      <c r="VR34" s="12"/>
      <c r="VS34" s="12"/>
      <c r="VT34" s="12"/>
      <c r="VU34" s="12"/>
      <c r="VV34" s="12"/>
      <c r="VW34" s="12"/>
      <c r="VX34" s="12"/>
      <c r="VY34" s="12"/>
      <c r="VZ34" s="12"/>
      <c r="WA34" s="12"/>
      <c r="WB34" s="12"/>
      <c r="WC34" s="12"/>
      <c r="WD34" s="12"/>
      <c r="WE34" s="12"/>
      <c r="WF34" s="12"/>
      <c r="WG34" s="12"/>
      <c r="WH34" s="12"/>
      <c r="WI34" s="12"/>
      <c r="WJ34" s="12"/>
      <c r="WK34" s="12"/>
      <c r="WL34" s="12"/>
      <c r="WM34" s="12"/>
      <c r="WN34" s="12"/>
      <c r="WO34" s="12"/>
      <c r="WP34" s="12"/>
      <c r="WQ34" s="12"/>
      <c r="WR34" s="12"/>
      <c r="WS34" s="12"/>
      <c r="WT34" s="12"/>
      <c r="WU34" s="12"/>
      <c r="WV34" s="12"/>
      <c r="WW34" s="12"/>
      <c r="WX34" s="12"/>
      <c r="WY34" s="12"/>
      <c r="WZ34" s="12"/>
      <c r="XA34" s="12"/>
      <c r="XB34" s="12"/>
      <c r="XC34" s="12"/>
      <c r="XD34" s="12"/>
      <c r="XE34" s="12"/>
      <c r="XF34" s="12"/>
      <c r="XG34" s="12"/>
      <c r="XH34" s="12"/>
      <c r="XI34" s="12"/>
      <c r="XJ34" s="12"/>
      <c r="XK34" s="12"/>
      <c r="XL34" s="12"/>
      <c r="XM34" s="12"/>
      <c r="XN34" s="12"/>
      <c r="XO34" s="12"/>
      <c r="XP34" s="12"/>
      <c r="XQ34" s="12"/>
      <c r="XR34" s="12"/>
      <c r="XS34" s="12"/>
      <c r="XT34" s="12"/>
      <c r="XU34" s="12"/>
      <c r="XV34" s="12"/>
      <c r="XW34" s="12"/>
      <c r="XX34" s="12"/>
      <c r="XY34" s="12"/>
      <c r="XZ34" s="12"/>
      <c r="YA34" s="12"/>
      <c r="YB34" s="12"/>
      <c r="YC34" s="12"/>
      <c r="YD34" s="12"/>
      <c r="YE34" s="12"/>
      <c r="YF34" s="12"/>
      <c r="YG34" s="12"/>
      <c r="YH34" s="12"/>
      <c r="YI34" s="12"/>
      <c r="YJ34" s="12"/>
      <c r="YK34" s="12"/>
      <c r="YL34" s="12"/>
      <c r="YM34" s="12"/>
      <c r="YN34" s="12"/>
      <c r="YO34" s="12"/>
      <c r="YP34" s="12"/>
      <c r="YQ34" s="12"/>
      <c r="YR34" s="12"/>
      <c r="YS34" s="12"/>
      <c r="YT34" s="12"/>
      <c r="YU34" s="12"/>
      <c r="YV34" s="12"/>
      <c r="YW34" s="12"/>
      <c r="YX34" s="12"/>
      <c r="YY34" s="12"/>
      <c r="YZ34" s="12"/>
      <c r="ZA34" s="12"/>
      <c r="ZB34" s="12"/>
      <c r="ZC34" s="12"/>
      <c r="ZD34" s="12"/>
      <c r="ZE34" s="12"/>
      <c r="ZF34" s="12"/>
      <c r="ZG34" s="12"/>
      <c r="ZH34" s="12"/>
      <c r="ZI34" s="12"/>
      <c r="ZJ34" s="12"/>
      <c r="ZK34" s="12"/>
      <c r="ZL34" s="12"/>
      <c r="ZM34" s="12"/>
      <c r="ZN34" s="12"/>
      <c r="ZO34" s="12"/>
      <c r="ZP34" s="12"/>
      <c r="ZQ34" s="12"/>
      <c r="ZR34" s="12"/>
      <c r="ZS34" s="12"/>
      <c r="ZT34" s="12"/>
      <c r="ZU34" s="12"/>
      <c r="ZV34" s="12"/>
      <c r="ZW34" s="12"/>
      <c r="ZX34" s="12"/>
      <c r="ZY34" s="12"/>
      <c r="ZZ34" s="12"/>
      <c r="AAA34" s="12"/>
      <c r="AAB34" s="12"/>
      <c r="AAC34" s="12"/>
      <c r="AAD34" s="12"/>
      <c r="AAE34" s="12"/>
      <c r="AAF34" s="12"/>
      <c r="AAG34" s="12"/>
      <c r="AAH34" s="12"/>
      <c r="AAI34" s="12"/>
      <c r="AAJ34" s="12"/>
      <c r="AAK34" s="12"/>
      <c r="AAL34" s="12"/>
      <c r="AAM34" s="12"/>
      <c r="AAN34" s="12"/>
      <c r="AAO34" s="12"/>
      <c r="AAP34" s="12"/>
      <c r="AAQ34" s="12"/>
      <c r="AAR34" s="12"/>
      <c r="AAS34" s="12"/>
      <c r="AAT34" s="12"/>
      <c r="AAU34" s="12"/>
      <c r="AAV34" s="12"/>
      <c r="AAW34" s="12"/>
      <c r="AAX34" s="12"/>
      <c r="AAY34" s="12"/>
      <c r="AAZ34" s="12"/>
      <c r="ABA34" s="12"/>
      <c r="ABB34" s="12"/>
      <c r="ABC34" s="12"/>
      <c r="ABD34" s="12"/>
      <c r="ABE34" s="12"/>
      <c r="ABF34" s="12"/>
      <c r="ABG34" s="12"/>
      <c r="ABH34" s="12"/>
      <c r="ABI34" s="12"/>
      <c r="ABJ34" s="12"/>
      <c r="ABK34" s="12"/>
      <c r="ABL34" s="12"/>
      <c r="ABM34" s="12"/>
      <c r="ABN34" s="12"/>
      <c r="ABO34" s="12"/>
      <c r="ABP34" s="12"/>
      <c r="ABQ34" s="12"/>
      <c r="ABR34" s="12"/>
      <c r="ABS34" s="12"/>
      <c r="ABT34" s="12"/>
      <c r="ABU34" s="12"/>
      <c r="ABV34" s="12"/>
      <c r="ABW34" s="12"/>
      <c r="ABX34" s="12"/>
      <c r="ABY34" s="12"/>
      <c r="ABZ34" s="12"/>
      <c r="ACA34" s="12"/>
      <c r="ACB34" s="12"/>
      <c r="ACC34" s="12"/>
      <c r="ACD34" s="12"/>
      <c r="ACE34" s="12"/>
      <c r="ACF34" s="12"/>
      <c r="ACG34" s="12"/>
      <c r="ACH34" s="12"/>
      <c r="ACI34" s="12"/>
      <c r="ACJ34" s="12"/>
      <c r="ACK34" s="12"/>
      <c r="ACL34" s="12"/>
      <c r="ACM34" s="12"/>
      <c r="ACN34" s="12"/>
      <c r="ACO34" s="12"/>
      <c r="ACP34" s="12"/>
      <c r="ACQ34" s="12"/>
      <c r="ACR34" s="12"/>
      <c r="ACS34" s="12"/>
      <c r="ACT34" s="12"/>
      <c r="ACU34" s="12"/>
      <c r="ACV34" s="12"/>
      <c r="ACW34" s="12"/>
      <c r="ACX34" s="12"/>
      <c r="ACY34" s="12"/>
      <c r="ACZ34" s="12"/>
      <c r="ADA34" s="12"/>
      <c r="ADB34" s="12"/>
      <c r="ADC34" s="12"/>
      <c r="ADD34" s="12"/>
      <c r="ADE34" s="12"/>
      <c r="ADF34" s="12"/>
      <c r="ADG34" s="12"/>
      <c r="ADH34" s="12"/>
      <c r="ADI34" s="12"/>
      <c r="ADJ34" s="12"/>
      <c r="ADK34" s="12"/>
      <c r="ADL34" s="12"/>
      <c r="ADM34" s="12"/>
      <c r="ADN34" s="12"/>
      <c r="ADO34" s="12"/>
      <c r="ADP34" s="12"/>
      <c r="ADQ34" s="12"/>
      <c r="ADR34" s="12"/>
      <c r="ADS34" s="12"/>
      <c r="ADT34" s="12"/>
      <c r="ADU34" s="12"/>
      <c r="ADV34" s="12"/>
      <c r="ADW34" s="12"/>
      <c r="ADX34" s="12"/>
      <c r="ADY34" s="12"/>
      <c r="ADZ34" s="12"/>
      <c r="AEA34" s="12"/>
      <c r="AEB34" s="12"/>
      <c r="AEC34" s="12"/>
      <c r="AED34" s="12"/>
      <c r="AEE34" s="12"/>
      <c r="AEF34" s="12"/>
      <c r="AEG34" s="12"/>
      <c r="AEH34" s="12"/>
      <c r="AEI34" s="12"/>
      <c r="AEJ34" s="12"/>
      <c r="AEK34" s="12"/>
      <c r="AEL34" s="12"/>
      <c r="AEM34" s="12"/>
      <c r="AEN34" s="12"/>
      <c r="AEO34" s="12"/>
      <c r="AEP34" s="12"/>
      <c r="AEQ34" s="12"/>
      <c r="AER34" s="12"/>
      <c r="AES34" s="12"/>
      <c r="AET34" s="12"/>
      <c r="AEU34" s="12"/>
      <c r="AEV34" s="12"/>
      <c r="AEW34" s="12"/>
      <c r="AEX34" s="12"/>
      <c r="AEY34" s="12"/>
      <c r="AEZ34" s="12"/>
      <c r="AFA34" s="12"/>
      <c r="AFB34" s="12"/>
      <c r="AFC34" s="12"/>
      <c r="AFD34" s="12"/>
      <c r="AFE34" s="12"/>
      <c r="AFF34" s="12"/>
      <c r="AFG34" s="12"/>
      <c r="AFH34" s="12"/>
      <c r="AFI34" s="12"/>
      <c r="AFJ34" s="12"/>
      <c r="AFK34" s="12"/>
      <c r="AFL34" s="12"/>
      <c r="AFM34" s="12"/>
      <c r="AFN34" s="12"/>
      <c r="AFO34" s="12"/>
      <c r="AFP34" s="12"/>
      <c r="AFQ34" s="12"/>
      <c r="AFR34" s="12"/>
      <c r="AFS34" s="12"/>
      <c r="AFT34" s="12"/>
      <c r="AFU34" s="12"/>
      <c r="AFV34" s="12"/>
      <c r="AFW34" s="12"/>
      <c r="AFX34" s="12"/>
      <c r="AFY34" s="12"/>
      <c r="AFZ34" s="12"/>
      <c r="AGA34" s="12"/>
      <c r="AGB34" s="12"/>
      <c r="AGC34" s="12"/>
      <c r="AGD34" s="12"/>
      <c r="AGE34" s="12"/>
      <c r="AGF34" s="12"/>
      <c r="AGG34" s="12"/>
      <c r="AGH34" s="12"/>
      <c r="AGI34" s="12"/>
      <c r="AGJ34" s="12"/>
      <c r="AGK34" s="12"/>
      <c r="AGL34" s="12"/>
      <c r="AGM34" s="12"/>
      <c r="AGN34" s="12"/>
      <c r="AGO34" s="12"/>
      <c r="AGP34" s="12"/>
      <c r="AGQ34" s="12"/>
      <c r="AGR34" s="12"/>
      <c r="AGS34" s="12"/>
      <c r="AGT34" s="12"/>
      <c r="AGU34" s="12"/>
      <c r="AGV34" s="12"/>
      <c r="AGW34" s="12"/>
      <c r="AGX34" s="12"/>
      <c r="AGY34" s="12"/>
      <c r="AGZ34" s="12"/>
      <c r="AHA34" s="12"/>
      <c r="AHB34" s="12"/>
      <c r="AHC34" s="12"/>
      <c r="AHD34" s="12"/>
      <c r="AHE34" s="12"/>
      <c r="AHF34" s="12"/>
      <c r="AHG34" s="12"/>
      <c r="AHH34" s="12"/>
      <c r="AHI34" s="12"/>
      <c r="AHJ34" s="12"/>
      <c r="AHK34" s="12"/>
      <c r="AHL34" s="12"/>
      <c r="AHM34" s="12"/>
      <c r="AHN34" s="12"/>
      <c r="AHO34" s="12"/>
      <c r="AHP34" s="12"/>
      <c r="AHQ34" s="12"/>
      <c r="AHR34" s="12"/>
      <c r="AHS34" s="12"/>
      <c r="AHT34" s="12"/>
      <c r="AHU34" s="12"/>
      <c r="AHV34" s="12"/>
      <c r="AHW34" s="12"/>
      <c r="AHX34" s="12"/>
      <c r="AHY34" s="12"/>
      <c r="AHZ34" s="12"/>
      <c r="AIA34" s="12"/>
      <c r="AIB34" s="12"/>
      <c r="AIC34" s="12"/>
      <c r="AID34" s="12"/>
      <c r="AIE34" s="12"/>
      <c r="AIF34" s="12"/>
      <c r="AIG34" s="12"/>
      <c r="AIH34" s="12"/>
      <c r="AII34" s="12"/>
      <c r="AIJ34" s="12"/>
      <c r="AIK34" s="12"/>
      <c r="AIL34" s="12"/>
      <c r="AIM34" s="12"/>
      <c r="AIN34" s="12"/>
      <c r="AIO34" s="12"/>
      <c r="AIP34" s="12"/>
      <c r="AIQ34" s="12"/>
      <c r="AIR34" s="12"/>
      <c r="AIS34" s="12"/>
      <c r="AIT34" s="12"/>
      <c r="AIU34" s="12"/>
      <c r="AIV34" s="12"/>
      <c r="AIW34" s="12"/>
      <c r="AIX34" s="12"/>
      <c r="AIY34" s="12"/>
      <c r="AIZ34" s="12"/>
      <c r="AJA34" s="12"/>
      <c r="AJB34" s="12"/>
      <c r="AJC34" s="12"/>
      <c r="AJD34" s="12"/>
      <c r="AJE34" s="12"/>
      <c r="AJF34" s="12"/>
      <c r="AJG34" s="12"/>
      <c r="AJH34" s="12"/>
      <c r="AJI34" s="12"/>
      <c r="AJJ34" s="12"/>
      <c r="AJK34" s="12"/>
      <c r="AJL34" s="12"/>
      <c r="AJM34" s="12"/>
      <c r="AJN34" s="12"/>
      <c r="AJO34" s="12"/>
      <c r="AJP34" s="12"/>
      <c r="AJQ34" s="12"/>
      <c r="AJR34" s="12"/>
      <c r="AJS34" s="12"/>
      <c r="AJT34" s="12"/>
      <c r="AJU34" s="12"/>
      <c r="AJV34" s="12"/>
      <c r="AJW34" s="12"/>
      <c r="AJX34" s="12"/>
      <c r="AJY34" s="12"/>
      <c r="AJZ34" s="12"/>
      <c r="AKA34" s="12"/>
      <c r="AKB34" s="12"/>
      <c r="AKC34" s="12"/>
      <c r="AKD34" s="12"/>
      <c r="AKE34" s="12"/>
      <c r="AKF34" s="12"/>
      <c r="AKG34" s="12"/>
      <c r="AKH34" s="12"/>
      <c r="AKI34" s="12"/>
      <c r="AKJ34" s="12"/>
      <c r="AKK34" s="12"/>
      <c r="AKL34" s="12"/>
      <c r="AKM34" s="12"/>
      <c r="AKN34" s="12"/>
      <c r="AKO34" s="12"/>
      <c r="AKP34" s="12"/>
      <c r="AKQ34" s="12"/>
      <c r="AKR34" s="12"/>
      <c r="AKS34" s="12"/>
      <c r="AKT34" s="12"/>
      <c r="AKU34" s="12"/>
      <c r="AKV34" s="12"/>
      <c r="AKW34" s="12"/>
      <c r="AKX34" s="12"/>
      <c r="AKY34" s="12"/>
      <c r="AKZ34" s="12"/>
      <c r="ALA34" s="12"/>
      <c r="ALB34" s="12"/>
      <c r="ALC34" s="12"/>
      <c r="ALD34" s="12"/>
      <c r="ALE34" s="12"/>
      <c r="ALF34" s="12"/>
      <c r="ALG34" s="12"/>
      <c r="ALH34" s="12"/>
      <c r="ALI34" s="12"/>
      <c r="ALJ34" s="12"/>
      <c r="ALK34" s="12"/>
      <c r="ALL34" s="12"/>
      <c r="ALM34" s="12"/>
      <c r="ALN34" s="12"/>
      <c r="ALO34" s="12"/>
      <c r="ALP34" s="12"/>
      <c r="ALQ34" s="12"/>
      <c r="ALR34" s="12"/>
      <c r="ALS34" s="12"/>
      <c r="ALT34" s="12"/>
      <c r="ALU34" s="12"/>
      <c r="ALV34" s="12"/>
    </row>
    <row r="35" spans="1:1010" s="14" customFormat="1" ht="18" customHeight="1" x14ac:dyDescent="0.25">
      <c r="A35" s="8">
        <v>9</v>
      </c>
      <c r="B35" s="78">
        <v>1446</v>
      </c>
      <c r="C35" s="1">
        <f>IFERROR((VLOOKUP(B35,INSCRITOS!A:B,2,0)),"")</f>
        <v>106556</v>
      </c>
      <c r="D35" s="1" t="str">
        <f>IFERROR((VLOOKUP(B35,INSCRITOS!A:C,3,0)),"")</f>
        <v>BEN</v>
      </c>
      <c r="E35" s="5" t="str">
        <f>IFERROR((VLOOKUP(B35,INSCRITOS!A:D,4,0)),"")</f>
        <v>Érica Silva</v>
      </c>
      <c r="F35" s="1" t="str">
        <f>IFERROR((VLOOKUP(B35,INSCRITOS!A:F,6,0)),"")</f>
        <v>F</v>
      </c>
      <c r="G35" s="5" t="str">
        <f>IFERROR((VLOOKUP(B35,INSCRITOS!A:H,8,0)),"")</f>
        <v>FET-Fátima Escola de Triatlo</v>
      </c>
      <c r="H35" s="52"/>
      <c r="I35" s="79">
        <v>93</v>
      </c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  <c r="LK35" s="12"/>
      <c r="LL35" s="12"/>
      <c r="LM35" s="12"/>
      <c r="LN35" s="12"/>
      <c r="LO35" s="12"/>
      <c r="LP35" s="12"/>
      <c r="LQ35" s="12"/>
      <c r="LR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  <c r="NK35" s="12"/>
      <c r="NL35" s="12"/>
      <c r="NM35" s="12"/>
      <c r="NN35" s="12"/>
      <c r="NO35" s="12"/>
      <c r="NP35" s="12"/>
      <c r="NQ35" s="12"/>
      <c r="NR35" s="12"/>
      <c r="NS35" s="12"/>
      <c r="NT35" s="12"/>
      <c r="NU35" s="12"/>
      <c r="NV35" s="12"/>
      <c r="NW35" s="12"/>
      <c r="NX35" s="12"/>
      <c r="NY35" s="12"/>
      <c r="NZ35" s="12"/>
      <c r="OA35" s="12"/>
      <c r="OB35" s="12"/>
      <c r="OC35" s="12"/>
      <c r="OD35" s="12"/>
      <c r="OE35" s="12"/>
      <c r="OF35" s="12"/>
      <c r="OG35" s="12"/>
      <c r="OH35" s="12"/>
      <c r="OI35" s="12"/>
      <c r="OJ35" s="12"/>
      <c r="OK35" s="12"/>
      <c r="OL35" s="12"/>
      <c r="OM35" s="12"/>
      <c r="ON35" s="12"/>
      <c r="OO35" s="12"/>
      <c r="OP35" s="12"/>
      <c r="OQ35" s="12"/>
      <c r="OR35" s="12"/>
      <c r="OS35" s="12"/>
      <c r="OT35" s="12"/>
      <c r="OU35" s="12"/>
      <c r="OV35" s="12"/>
      <c r="OW35" s="12"/>
      <c r="OX35" s="12"/>
      <c r="OY35" s="12"/>
      <c r="OZ35" s="12"/>
      <c r="PA35" s="12"/>
      <c r="PB35" s="12"/>
      <c r="PC35" s="12"/>
      <c r="PD35" s="12"/>
      <c r="PE35" s="12"/>
      <c r="PF35" s="12"/>
      <c r="PG35" s="12"/>
      <c r="PH35" s="12"/>
      <c r="PI35" s="12"/>
      <c r="PJ35" s="12"/>
      <c r="PK35" s="12"/>
      <c r="PL35" s="12"/>
      <c r="PM35" s="12"/>
      <c r="PN35" s="12"/>
      <c r="PO35" s="12"/>
      <c r="PP35" s="12"/>
      <c r="PQ35" s="12"/>
      <c r="PR35" s="12"/>
      <c r="PS35" s="12"/>
      <c r="PT35" s="12"/>
      <c r="PU35" s="12"/>
      <c r="PV35" s="12"/>
      <c r="PW35" s="12"/>
      <c r="PX35" s="12"/>
      <c r="PY35" s="12"/>
      <c r="PZ35" s="12"/>
      <c r="QA35" s="12"/>
      <c r="QB35" s="12"/>
      <c r="QC35" s="12"/>
      <c r="QD35" s="12"/>
      <c r="QE35" s="12"/>
      <c r="QF35" s="12"/>
      <c r="QG35" s="12"/>
      <c r="QH35" s="12"/>
      <c r="QI35" s="12"/>
      <c r="QJ35" s="12"/>
      <c r="QK35" s="12"/>
      <c r="QL35" s="12"/>
      <c r="QM35" s="12"/>
      <c r="QN35" s="12"/>
      <c r="QO35" s="12"/>
      <c r="QP35" s="12"/>
      <c r="QQ35" s="12"/>
      <c r="QR35" s="12"/>
      <c r="QS35" s="12"/>
      <c r="QT35" s="12"/>
      <c r="QU35" s="12"/>
      <c r="QV35" s="12"/>
      <c r="QW35" s="12"/>
      <c r="QX35" s="12"/>
      <c r="QY35" s="12"/>
      <c r="QZ35" s="12"/>
      <c r="RA35" s="12"/>
      <c r="RB35" s="12"/>
      <c r="RC35" s="12"/>
      <c r="RD35" s="12"/>
      <c r="RE35" s="12"/>
      <c r="RF35" s="12"/>
      <c r="RG35" s="12"/>
      <c r="RH35" s="12"/>
      <c r="RI35" s="12"/>
      <c r="RJ35" s="12"/>
      <c r="RK35" s="12"/>
      <c r="RL35" s="12"/>
      <c r="RM35" s="12"/>
      <c r="RN35" s="12"/>
      <c r="RO35" s="12"/>
      <c r="RP35" s="12"/>
      <c r="RQ35" s="12"/>
      <c r="RR35" s="12"/>
      <c r="RS35" s="12"/>
      <c r="RT35" s="12"/>
      <c r="RU35" s="12"/>
      <c r="RV35" s="12"/>
      <c r="RW35" s="12"/>
      <c r="RX35" s="12"/>
      <c r="RY35" s="12"/>
      <c r="RZ35" s="12"/>
      <c r="SA35" s="12"/>
      <c r="SB35" s="12"/>
      <c r="SC35" s="12"/>
      <c r="SD35" s="12"/>
      <c r="SE35" s="12"/>
      <c r="SF35" s="12"/>
      <c r="SG35" s="12"/>
      <c r="SH35" s="12"/>
      <c r="SI35" s="12"/>
      <c r="SJ35" s="12"/>
      <c r="SK35" s="12"/>
      <c r="SL35" s="12"/>
      <c r="SM35" s="12"/>
      <c r="SN35" s="12"/>
      <c r="SO35" s="12"/>
      <c r="SP35" s="12"/>
      <c r="SQ35" s="12"/>
      <c r="SR35" s="12"/>
      <c r="SS35" s="12"/>
      <c r="ST35" s="12"/>
      <c r="SU35" s="12"/>
      <c r="SV35" s="12"/>
      <c r="SW35" s="12"/>
      <c r="SX35" s="12"/>
      <c r="SY35" s="12"/>
      <c r="SZ35" s="12"/>
      <c r="TA35" s="12"/>
      <c r="TB35" s="12"/>
      <c r="TC35" s="12"/>
      <c r="TD35" s="12"/>
      <c r="TE35" s="12"/>
      <c r="TF35" s="12"/>
      <c r="TG35" s="12"/>
      <c r="TH35" s="12"/>
      <c r="TI35" s="12"/>
      <c r="TJ35" s="12"/>
      <c r="TK35" s="12"/>
      <c r="TL35" s="12"/>
      <c r="TM35" s="12"/>
      <c r="TN35" s="12"/>
      <c r="TO35" s="12"/>
      <c r="TP35" s="12"/>
      <c r="TQ35" s="12"/>
      <c r="TR35" s="12"/>
      <c r="TS35" s="12"/>
      <c r="TT35" s="12"/>
      <c r="TU35" s="12"/>
      <c r="TV35" s="12"/>
      <c r="TW35" s="12"/>
      <c r="TX35" s="12"/>
      <c r="TY35" s="12"/>
      <c r="TZ35" s="12"/>
      <c r="UA35" s="12"/>
      <c r="UB35" s="12"/>
      <c r="UC35" s="12"/>
      <c r="UD35" s="12"/>
      <c r="UE35" s="12"/>
      <c r="UF35" s="12"/>
      <c r="UG35" s="12"/>
      <c r="UH35" s="12"/>
      <c r="UI35" s="12"/>
      <c r="UJ35" s="12"/>
      <c r="UK35" s="12"/>
      <c r="UL35" s="12"/>
      <c r="UM35" s="12"/>
      <c r="UN35" s="12"/>
      <c r="UO35" s="12"/>
      <c r="UP35" s="12"/>
      <c r="UQ35" s="12"/>
      <c r="UR35" s="12"/>
      <c r="US35" s="12"/>
      <c r="UT35" s="12"/>
      <c r="UU35" s="12"/>
      <c r="UV35" s="12"/>
      <c r="UW35" s="12"/>
      <c r="UX35" s="12"/>
      <c r="UY35" s="12"/>
      <c r="UZ35" s="12"/>
      <c r="VA35" s="12"/>
      <c r="VB35" s="12"/>
      <c r="VC35" s="12"/>
      <c r="VD35" s="12"/>
      <c r="VE35" s="12"/>
      <c r="VF35" s="12"/>
      <c r="VG35" s="12"/>
      <c r="VH35" s="12"/>
      <c r="VI35" s="12"/>
      <c r="VJ35" s="12"/>
      <c r="VK35" s="12"/>
      <c r="VL35" s="12"/>
      <c r="VM35" s="12"/>
      <c r="VN35" s="12"/>
      <c r="VO35" s="12"/>
      <c r="VP35" s="12"/>
      <c r="VQ35" s="12"/>
      <c r="VR35" s="12"/>
      <c r="VS35" s="12"/>
      <c r="VT35" s="12"/>
      <c r="VU35" s="12"/>
      <c r="VV35" s="12"/>
      <c r="VW35" s="12"/>
      <c r="VX35" s="12"/>
      <c r="VY35" s="12"/>
      <c r="VZ35" s="12"/>
      <c r="WA35" s="12"/>
      <c r="WB35" s="12"/>
      <c r="WC35" s="12"/>
      <c r="WD35" s="12"/>
      <c r="WE35" s="12"/>
      <c r="WF35" s="12"/>
      <c r="WG35" s="12"/>
      <c r="WH35" s="12"/>
      <c r="WI35" s="12"/>
      <c r="WJ35" s="12"/>
      <c r="WK35" s="12"/>
      <c r="WL35" s="12"/>
      <c r="WM35" s="12"/>
      <c r="WN35" s="12"/>
      <c r="WO35" s="12"/>
      <c r="WP35" s="12"/>
      <c r="WQ35" s="12"/>
      <c r="WR35" s="12"/>
      <c r="WS35" s="12"/>
      <c r="WT35" s="12"/>
      <c r="WU35" s="12"/>
      <c r="WV35" s="12"/>
      <c r="WW35" s="12"/>
      <c r="WX35" s="12"/>
      <c r="WY35" s="12"/>
      <c r="WZ35" s="12"/>
      <c r="XA35" s="12"/>
      <c r="XB35" s="12"/>
      <c r="XC35" s="12"/>
      <c r="XD35" s="12"/>
      <c r="XE35" s="12"/>
      <c r="XF35" s="12"/>
      <c r="XG35" s="12"/>
      <c r="XH35" s="12"/>
      <c r="XI35" s="12"/>
      <c r="XJ35" s="12"/>
      <c r="XK35" s="12"/>
      <c r="XL35" s="12"/>
      <c r="XM35" s="12"/>
      <c r="XN35" s="12"/>
      <c r="XO35" s="12"/>
      <c r="XP35" s="12"/>
      <c r="XQ35" s="12"/>
      <c r="XR35" s="12"/>
      <c r="XS35" s="12"/>
      <c r="XT35" s="12"/>
      <c r="XU35" s="12"/>
      <c r="XV35" s="12"/>
      <c r="XW35" s="12"/>
      <c r="XX35" s="12"/>
      <c r="XY35" s="12"/>
      <c r="XZ35" s="12"/>
      <c r="YA35" s="12"/>
      <c r="YB35" s="12"/>
      <c r="YC35" s="12"/>
      <c r="YD35" s="12"/>
      <c r="YE35" s="12"/>
      <c r="YF35" s="12"/>
      <c r="YG35" s="12"/>
      <c r="YH35" s="12"/>
      <c r="YI35" s="12"/>
      <c r="YJ35" s="12"/>
      <c r="YK35" s="12"/>
      <c r="YL35" s="12"/>
      <c r="YM35" s="12"/>
      <c r="YN35" s="12"/>
      <c r="YO35" s="12"/>
      <c r="YP35" s="12"/>
      <c r="YQ35" s="12"/>
      <c r="YR35" s="12"/>
      <c r="YS35" s="12"/>
      <c r="YT35" s="12"/>
      <c r="YU35" s="12"/>
      <c r="YV35" s="12"/>
      <c r="YW35" s="12"/>
      <c r="YX35" s="12"/>
      <c r="YY35" s="12"/>
      <c r="YZ35" s="12"/>
      <c r="ZA35" s="12"/>
      <c r="ZB35" s="12"/>
      <c r="ZC35" s="12"/>
      <c r="ZD35" s="12"/>
      <c r="ZE35" s="12"/>
      <c r="ZF35" s="12"/>
      <c r="ZG35" s="12"/>
      <c r="ZH35" s="12"/>
      <c r="ZI35" s="12"/>
      <c r="ZJ35" s="12"/>
      <c r="ZK35" s="12"/>
      <c r="ZL35" s="12"/>
      <c r="ZM35" s="12"/>
      <c r="ZN35" s="12"/>
      <c r="ZO35" s="12"/>
      <c r="ZP35" s="12"/>
      <c r="ZQ35" s="12"/>
      <c r="ZR35" s="12"/>
      <c r="ZS35" s="12"/>
      <c r="ZT35" s="12"/>
      <c r="ZU35" s="12"/>
      <c r="ZV35" s="12"/>
      <c r="ZW35" s="12"/>
      <c r="ZX35" s="12"/>
      <c r="ZY35" s="12"/>
      <c r="ZZ35" s="12"/>
      <c r="AAA35" s="12"/>
      <c r="AAB35" s="12"/>
      <c r="AAC35" s="12"/>
      <c r="AAD35" s="12"/>
      <c r="AAE35" s="12"/>
      <c r="AAF35" s="12"/>
      <c r="AAG35" s="12"/>
      <c r="AAH35" s="12"/>
      <c r="AAI35" s="12"/>
      <c r="AAJ35" s="12"/>
      <c r="AAK35" s="12"/>
      <c r="AAL35" s="12"/>
      <c r="AAM35" s="12"/>
      <c r="AAN35" s="12"/>
      <c r="AAO35" s="12"/>
      <c r="AAP35" s="12"/>
      <c r="AAQ35" s="12"/>
      <c r="AAR35" s="12"/>
      <c r="AAS35" s="12"/>
      <c r="AAT35" s="12"/>
      <c r="AAU35" s="12"/>
      <c r="AAV35" s="12"/>
      <c r="AAW35" s="12"/>
      <c r="AAX35" s="12"/>
      <c r="AAY35" s="12"/>
      <c r="AAZ35" s="12"/>
      <c r="ABA35" s="12"/>
      <c r="ABB35" s="12"/>
      <c r="ABC35" s="12"/>
      <c r="ABD35" s="12"/>
      <c r="ABE35" s="12"/>
      <c r="ABF35" s="12"/>
      <c r="ABG35" s="12"/>
      <c r="ABH35" s="12"/>
      <c r="ABI35" s="12"/>
      <c r="ABJ35" s="12"/>
      <c r="ABK35" s="12"/>
      <c r="ABL35" s="12"/>
      <c r="ABM35" s="12"/>
      <c r="ABN35" s="12"/>
      <c r="ABO35" s="12"/>
      <c r="ABP35" s="12"/>
      <c r="ABQ35" s="12"/>
      <c r="ABR35" s="12"/>
      <c r="ABS35" s="12"/>
      <c r="ABT35" s="12"/>
      <c r="ABU35" s="12"/>
      <c r="ABV35" s="12"/>
      <c r="ABW35" s="12"/>
      <c r="ABX35" s="12"/>
      <c r="ABY35" s="12"/>
      <c r="ABZ35" s="12"/>
      <c r="ACA35" s="12"/>
      <c r="ACB35" s="12"/>
      <c r="ACC35" s="12"/>
      <c r="ACD35" s="12"/>
      <c r="ACE35" s="12"/>
      <c r="ACF35" s="12"/>
      <c r="ACG35" s="12"/>
      <c r="ACH35" s="12"/>
      <c r="ACI35" s="12"/>
      <c r="ACJ35" s="12"/>
      <c r="ACK35" s="12"/>
      <c r="ACL35" s="12"/>
      <c r="ACM35" s="12"/>
      <c r="ACN35" s="12"/>
      <c r="ACO35" s="12"/>
      <c r="ACP35" s="12"/>
      <c r="ACQ35" s="12"/>
      <c r="ACR35" s="12"/>
      <c r="ACS35" s="12"/>
      <c r="ACT35" s="12"/>
      <c r="ACU35" s="12"/>
      <c r="ACV35" s="12"/>
      <c r="ACW35" s="12"/>
      <c r="ACX35" s="12"/>
      <c r="ACY35" s="12"/>
      <c r="ACZ35" s="12"/>
      <c r="ADA35" s="12"/>
      <c r="ADB35" s="12"/>
      <c r="ADC35" s="12"/>
      <c r="ADD35" s="12"/>
      <c r="ADE35" s="12"/>
      <c r="ADF35" s="12"/>
      <c r="ADG35" s="12"/>
      <c r="ADH35" s="12"/>
      <c r="ADI35" s="12"/>
      <c r="ADJ35" s="12"/>
      <c r="ADK35" s="12"/>
      <c r="ADL35" s="12"/>
      <c r="ADM35" s="12"/>
      <c r="ADN35" s="12"/>
      <c r="ADO35" s="12"/>
      <c r="ADP35" s="12"/>
      <c r="ADQ35" s="12"/>
      <c r="ADR35" s="12"/>
      <c r="ADS35" s="12"/>
      <c r="ADT35" s="12"/>
      <c r="ADU35" s="12"/>
      <c r="ADV35" s="12"/>
      <c r="ADW35" s="12"/>
      <c r="ADX35" s="12"/>
      <c r="ADY35" s="12"/>
      <c r="ADZ35" s="12"/>
      <c r="AEA35" s="12"/>
      <c r="AEB35" s="12"/>
      <c r="AEC35" s="12"/>
      <c r="AED35" s="12"/>
      <c r="AEE35" s="12"/>
      <c r="AEF35" s="12"/>
      <c r="AEG35" s="12"/>
      <c r="AEH35" s="12"/>
      <c r="AEI35" s="12"/>
      <c r="AEJ35" s="12"/>
      <c r="AEK35" s="12"/>
      <c r="AEL35" s="12"/>
      <c r="AEM35" s="12"/>
      <c r="AEN35" s="12"/>
      <c r="AEO35" s="12"/>
      <c r="AEP35" s="12"/>
      <c r="AEQ35" s="12"/>
      <c r="AER35" s="12"/>
      <c r="AES35" s="12"/>
      <c r="AET35" s="12"/>
      <c r="AEU35" s="12"/>
      <c r="AEV35" s="12"/>
      <c r="AEW35" s="12"/>
      <c r="AEX35" s="12"/>
      <c r="AEY35" s="12"/>
      <c r="AEZ35" s="12"/>
      <c r="AFA35" s="12"/>
      <c r="AFB35" s="12"/>
      <c r="AFC35" s="12"/>
      <c r="AFD35" s="12"/>
      <c r="AFE35" s="12"/>
      <c r="AFF35" s="12"/>
      <c r="AFG35" s="12"/>
      <c r="AFH35" s="12"/>
      <c r="AFI35" s="12"/>
      <c r="AFJ35" s="12"/>
      <c r="AFK35" s="12"/>
      <c r="AFL35" s="12"/>
      <c r="AFM35" s="12"/>
      <c r="AFN35" s="12"/>
      <c r="AFO35" s="12"/>
      <c r="AFP35" s="12"/>
      <c r="AFQ35" s="12"/>
      <c r="AFR35" s="12"/>
      <c r="AFS35" s="12"/>
      <c r="AFT35" s="12"/>
      <c r="AFU35" s="12"/>
      <c r="AFV35" s="12"/>
      <c r="AFW35" s="12"/>
      <c r="AFX35" s="12"/>
      <c r="AFY35" s="12"/>
      <c r="AFZ35" s="12"/>
      <c r="AGA35" s="12"/>
      <c r="AGB35" s="12"/>
      <c r="AGC35" s="12"/>
      <c r="AGD35" s="12"/>
      <c r="AGE35" s="12"/>
      <c r="AGF35" s="12"/>
      <c r="AGG35" s="12"/>
      <c r="AGH35" s="12"/>
      <c r="AGI35" s="12"/>
      <c r="AGJ35" s="12"/>
      <c r="AGK35" s="12"/>
      <c r="AGL35" s="12"/>
      <c r="AGM35" s="12"/>
      <c r="AGN35" s="12"/>
      <c r="AGO35" s="12"/>
      <c r="AGP35" s="12"/>
      <c r="AGQ35" s="12"/>
      <c r="AGR35" s="12"/>
      <c r="AGS35" s="12"/>
      <c r="AGT35" s="12"/>
      <c r="AGU35" s="12"/>
      <c r="AGV35" s="12"/>
      <c r="AGW35" s="12"/>
      <c r="AGX35" s="12"/>
      <c r="AGY35" s="12"/>
      <c r="AGZ35" s="12"/>
      <c r="AHA35" s="12"/>
      <c r="AHB35" s="12"/>
      <c r="AHC35" s="12"/>
      <c r="AHD35" s="12"/>
      <c r="AHE35" s="12"/>
      <c r="AHF35" s="12"/>
      <c r="AHG35" s="12"/>
      <c r="AHH35" s="12"/>
      <c r="AHI35" s="12"/>
      <c r="AHJ35" s="12"/>
      <c r="AHK35" s="12"/>
      <c r="AHL35" s="12"/>
      <c r="AHM35" s="12"/>
      <c r="AHN35" s="12"/>
      <c r="AHO35" s="12"/>
      <c r="AHP35" s="12"/>
      <c r="AHQ35" s="12"/>
      <c r="AHR35" s="12"/>
      <c r="AHS35" s="12"/>
      <c r="AHT35" s="12"/>
      <c r="AHU35" s="12"/>
      <c r="AHV35" s="12"/>
      <c r="AHW35" s="12"/>
      <c r="AHX35" s="12"/>
      <c r="AHY35" s="12"/>
      <c r="AHZ35" s="12"/>
      <c r="AIA35" s="12"/>
      <c r="AIB35" s="12"/>
      <c r="AIC35" s="12"/>
      <c r="AID35" s="12"/>
      <c r="AIE35" s="12"/>
      <c r="AIF35" s="12"/>
      <c r="AIG35" s="12"/>
      <c r="AIH35" s="12"/>
      <c r="AII35" s="12"/>
      <c r="AIJ35" s="12"/>
      <c r="AIK35" s="12"/>
      <c r="AIL35" s="12"/>
      <c r="AIM35" s="12"/>
      <c r="AIN35" s="12"/>
      <c r="AIO35" s="12"/>
      <c r="AIP35" s="12"/>
      <c r="AIQ35" s="12"/>
      <c r="AIR35" s="12"/>
      <c r="AIS35" s="12"/>
      <c r="AIT35" s="12"/>
      <c r="AIU35" s="12"/>
      <c r="AIV35" s="12"/>
      <c r="AIW35" s="12"/>
      <c r="AIX35" s="12"/>
      <c r="AIY35" s="12"/>
      <c r="AIZ35" s="12"/>
      <c r="AJA35" s="12"/>
      <c r="AJB35" s="12"/>
      <c r="AJC35" s="12"/>
      <c r="AJD35" s="12"/>
      <c r="AJE35" s="12"/>
      <c r="AJF35" s="12"/>
      <c r="AJG35" s="12"/>
      <c r="AJH35" s="12"/>
      <c r="AJI35" s="12"/>
      <c r="AJJ35" s="12"/>
      <c r="AJK35" s="12"/>
      <c r="AJL35" s="12"/>
      <c r="AJM35" s="12"/>
      <c r="AJN35" s="12"/>
      <c r="AJO35" s="12"/>
      <c r="AJP35" s="12"/>
      <c r="AJQ35" s="12"/>
      <c r="AJR35" s="12"/>
      <c r="AJS35" s="12"/>
      <c r="AJT35" s="12"/>
      <c r="AJU35" s="12"/>
      <c r="AJV35" s="12"/>
      <c r="AJW35" s="12"/>
      <c r="AJX35" s="12"/>
      <c r="AJY35" s="12"/>
      <c r="AJZ35" s="12"/>
      <c r="AKA35" s="12"/>
      <c r="AKB35" s="12"/>
      <c r="AKC35" s="12"/>
      <c r="AKD35" s="12"/>
      <c r="AKE35" s="12"/>
      <c r="AKF35" s="12"/>
      <c r="AKG35" s="12"/>
      <c r="AKH35" s="12"/>
      <c r="AKI35" s="12"/>
      <c r="AKJ35" s="12"/>
      <c r="AKK35" s="12"/>
      <c r="AKL35" s="12"/>
      <c r="AKM35" s="12"/>
      <c r="AKN35" s="12"/>
      <c r="AKO35" s="12"/>
      <c r="AKP35" s="12"/>
      <c r="AKQ35" s="12"/>
      <c r="AKR35" s="12"/>
      <c r="AKS35" s="12"/>
      <c r="AKT35" s="12"/>
      <c r="AKU35" s="12"/>
      <c r="AKV35" s="12"/>
      <c r="AKW35" s="12"/>
      <c r="AKX35" s="12"/>
      <c r="AKY35" s="12"/>
      <c r="AKZ35" s="12"/>
      <c r="ALA35" s="12"/>
      <c r="ALB35" s="12"/>
      <c r="ALC35" s="12"/>
      <c r="ALD35" s="12"/>
      <c r="ALE35" s="12"/>
      <c r="ALF35" s="12"/>
      <c r="ALG35" s="12"/>
      <c r="ALH35" s="12"/>
      <c r="ALI35" s="12"/>
      <c r="ALJ35" s="12"/>
      <c r="ALK35" s="12"/>
      <c r="ALL35" s="12"/>
      <c r="ALM35" s="12"/>
      <c r="ALN35" s="12"/>
      <c r="ALO35" s="12"/>
      <c r="ALP35" s="12"/>
      <c r="ALQ35" s="12"/>
      <c r="ALR35" s="12"/>
      <c r="ALS35" s="12"/>
      <c r="ALT35" s="12"/>
      <c r="ALU35" s="12"/>
      <c r="ALV35" s="12"/>
    </row>
    <row r="36" spans="1:1010" ht="18" customHeight="1" x14ac:dyDescent="0.25">
      <c r="A36" s="2"/>
      <c r="C36" s="2"/>
      <c r="D36" s="2"/>
      <c r="F36" s="2"/>
    </row>
    <row r="37" spans="1:1010" ht="18" customHeight="1" x14ac:dyDescent="0.25">
      <c r="A37" s="22" t="s">
        <v>13</v>
      </c>
      <c r="B37" s="22"/>
      <c r="C37" s="22"/>
      <c r="D37" s="22"/>
      <c r="E37" s="22"/>
      <c r="F37" s="22"/>
      <c r="G37" s="22"/>
      <c r="I37" s="22"/>
    </row>
    <row r="38" spans="1:1010" x14ac:dyDescent="0.25">
      <c r="A38" s="4" t="s">
        <v>9</v>
      </c>
      <c r="B38" s="19" t="s">
        <v>10</v>
      </c>
      <c r="C38" s="4" t="s">
        <v>1</v>
      </c>
      <c r="D38" s="4" t="s">
        <v>2</v>
      </c>
      <c r="E38" s="4" t="s">
        <v>3</v>
      </c>
      <c r="F38" s="4" t="s">
        <v>5</v>
      </c>
      <c r="G38" s="4" t="s">
        <v>7</v>
      </c>
      <c r="H38" s="84"/>
      <c r="I38" s="40" t="s">
        <v>11</v>
      </c>
    </row>
    <row r="39" spans="1:1010" ht="18" customHeight="1" x14ac:dyDescent="0.25">
      <c r="A39" s="1">
        <v>1</v>
      </c>
      <c r="B39" s="80">
        <v>1018</v>
      </c>
      <c r="C39" s="1">
        <f>IFERROR((VLOOKUP(B39,INSCRITOS!A:B,2,0)),"")</f>
        <v>105568</v>
      </c>
      <c r="D39" s="1" t="str">
        <f>IFERROR((VLOOKUP(B39,INSCRITOS!A:C,3,0)),"")</f>
        <v>INF</v>
      </c>
      <c r="E39" s="5" t="str">
        <f>IFERROR((VLOOKUP(B39,INSCRITOS!A:D,4,0)),"")</f>
        <v>Tomé Sentieiro</v>
      </c>
      <c r="F39" s="1" t="str">
        <f>IFERROR((VLOOKUP(B39,INSCRITOS!A:F,6,0)),"")</f>
        <v>M</v>
      </c>
      <c r="G39" s="5" t="str">
        <f>IFERROR((VLOOKUP(B39,INSCRITOS!A:H,8,0)),"")</f>
        <v>Clube de Natação de Torres Novas</v>
      </c>
      <c r="H39" s="52"/>
      <c r="I39" s="79">
        <v>100</v>
      </c>
    </row>
    <row r="40" spans="1:1010" ht="18" customHeight="1" x14ac:dyDescent="0.25">
      <c r="A40" s="1">
        <v>2</v>
      </c>
      <c r="B40" s="80">
        <v>2515</v>
      </c>
      <c r="C40" s="1">
        <f>IFERROR((VLOOKUP(B40,INSCRITOS!A:B,2,0)),"")</f>
        <v>106689</v>
      </c>
      <c r="D40" s="1" t="str">
        <f>IFERROR((VLOOKUP(B40,INSCRITOS!A:C,3,0)),"")</f>
        <v>INF</v>
      </c>
      <c r="E40" s="5" t="str">
        <f>IFERROR((VLOOKUP(B40,INSCRITOS!A:D,4,0)),"")</f>
        <v>Francisco Dias Feiteira</v>
      </c>
      <c r="F40" s="1" t="str">
        <f>IFERROR((VLOOKUP(B40,INSCRITOS!A:F,6,0)),"")</f>
        <v>M</v>
      </c>
      <c r="G40" s="5" t="str">
        <f>IFERROR((VLOOKUP(B40,INSCRITOS!A:H,8,0)),"")</f>
        <v>Clube Triatlo de Abrantes</v>
      </c>
      <c r="H40" s="52"/>
      <c r="I40" s="79">
        <v>99</v>
      </c>
    </row>
    <row r="41" spans="1:1010" ht="18" customHeight="1" x14ac:dyDescent="0.25">
      <c r="A41" s="1">
        <v>3</v>
      </c>
      <c r="B41" s="80">
        <v>1424</v>
      </c>
      <c r="C41" s="1">
        <f>IFERROR((VLOOKUP(B41,INSCRITOS!A:B,2,0)),"")</f>
        <v>106477</v>
      </c>
      <c r="D41" s="1" t="str">
        <f>IFERROR((VLOOKUP(B41,INSCRITOS!A:C,3,0)),"")</f>
        <v>INF</v>
      </c>
      <c r="E41" s="5" t="str">
        <f>IFERROR((VLOOKUP(B41,INSCRITOS!A:D,4,0)),"")</f>
        <v>Guilherme Violante</v>
      </c>
      <c r="F41" s="1" t="str">
        <f>IFERROR((VLOOKUP(B41,INSCRITOS!A:F,6,0)),"")</f>
        <v>M</v>
      </c>
      <c r="G41" s="5" t="str">
        <f>IFERROR((VLOOKUP(B41,INSCRITOS!A:H,8,0)),"")</f>
        <v>Clube de Natação de Torres Novas</v>
      </c>
      <c r="H41" s="52"/>
      <c r="I41" s="79">
        <v>98</v>
      </c>
    </row>
    <row r="42" spans="1:1010" ht="18" customHeight="1" x14ac:dyDescent="0.25">
      <c r="A42" s="1">
        <v>4</v>
      </c>
      <c r="B42" s="80">
        <v>36</v>
      </c>
      <c r="C42" s="1">
        <f>IFERROR((VLOOKUP(B42,INSCRITOS!A:B,2,0)),"")</f>
        <v>106662</v>
      </c>
      <c r="D42" s="1" t="str">
        <f>IFERROR((VLOOKUP(B42,INSCRITOS!A:C,3,0)),"")</f>
        <v>INF</v>
      </c>
      <c r="E42" s="5" t="str">
        <f>IFERROR((VLOOKUP(B42,INSCRITOS!A:D,4,0)),"")</f>
        <v>Dinis Pereira</v>
      </c>
      <c r="F42" s="1" t="str">
        <f>IFERROR((VLOOKUP(B42,INSCRITOS!A:F,6,0)),"")</f>
        <v>M</v>
      </c>
      <c r="G42" s="5" t="str">
        <f>IFERROR((VLOOKUP(B42,INSCRITOS!A:H,8,0)),"")</f>
        <v>FET-Fátima Escola de Triatlo</v>
      </c>
      <c r="H42" s="52"/>
      <c r="I42" s="79">
        <v>97</v>
      </c>
    </row>
    <row r="43" spans="1:1010" ht="18" customHeight="1" x14ac:dyDescent="0.25">
      <c r="A43" s="1">
        <v>5</v>
      </c>
      <c r="B43" s="80">
        <v>26</v>
      </c>
      <c r="C43" s="1">
        <f>IFERROR((VLOOKUP(B43,INSCRITOS!A:B,2,0)),"")</f>
        <v>105759</v>
      </c>
      <c r="D43" s="1" t="str">
        <f>IFERROR((VLOOKUP(B43,INSCRITOS!A:C,3,0)),"")</f>
        <v>INF</v>
      </c>
      <c r="E43" s="5" t="str">
        <f>IFERROR((VLOOKUP(B43,INSCRITOS!A:D,4,0)),"")</f>
        <v>Gabriel Silva</v>
      </c>
      <c r="F43" s="1" t="str">
        <f>IFERROR((VLOOKUP(B43,INSCRITOS!A:F,6,0)),"")</f>
        <v>M</v>
      </c>
      <c r="G43" s="5" t="str">
        <f>IFERROR((VLOOKUP(B43,INSCRITOS!A:H,8,0)),"")</f>
        <v>Clube de Natação de Torres Novas</v>
      </c>
      <c r="H43" s="52"/>
      <c r="I43" s="79">
        <v>96</v>
      </c>
    </row>
    <row r="44" spans="1:1010" ht="18" customHeight="1" x14ac:dyDescent="0.25">
      <c r="A44" s="2"/>
      <c r="C44" s="2"/>
      <c r="D44" s="2"/>
      <c r="F44" s="2"/>
      <c r="I44" s="9"/>
    </row>
    <row r="45" spans="1:1010" ht="18" customHeight="1" x14ac:dyDescent="0.25">
      <c r="A45" s="22" t="s">
        <v>14</v>
      </c>
      <c r="B45" s="22"/>
      <c r="C45" s="22"/>
      <c r="D45" s="22"/>
      <c r="E45" s="22"/>
      <c r="F45" s="22"/>
      <c r="G45" s="22"/>
      <c r="I45" s="22"/>
    </row>
    <row r="46" spans="1:1010" x14ac:dyDescent="0.25">
      <c r="A46" s="4" t="s">
        <v>9</v>
      </c>
      <c r="B46" s="19" t="s">
        <v>10</v>
      </c>
      <c r="C46" s="4" t="s">
        <v>1</v>
      </c>
      <c r="D46" s="4" t="s">
        <v>2</v>
      </c>
      <c r="E46" s="4" t="s">
        <v>3</v>
      </c>
      <c r="F46" s="4" t="s">
        <v>5</v>
      </c>
      <c r="G46" s="4" t="s">
        <v>7</v>
      </c>
      <c r="H46" s="84"/>
      <c r="I46" s="40" t="s">
        <v>11</v>
      </c>
    </row>
    <row r="47" spans="1:1010" ht="18" customHeight="1" x14ac:dyDescent="0.25">
      <c r="A47" s="1">
        <v>1</v>
      </c>
      <c r="B47" s="81">
        <v>879</v>
      </c>
      <c r="C47" s="1">
        <f>IFERROR((VLOOKUP(B47,INSCRITOS!A:B,2,0)),"")</f>
        <v>103919</v>
      </c>
      <c r="D47" s="1" t="str">
        <f>IFERROR((VLOOKUP(B47,INSCRITOS!A:C,3,0)),"")</f>
        <v>INF</v>
      </c>
      <c r="E47" s="5" t="str">
        <f>IFERROR((VLOOKUP(B47,INSCRITOS!A:D,4,0)),"")</f>
        <v>Francisca Leirião</v>
      </c>
      <c r="F47" s="1" t="str">
        <f>IFERROR((VLOOKUP(B47,INSCRITOS!A:F,6,0)),"")</f>
        <v>F</v>
      </c>
      <c r="G47" s="5" t="str">
        <f>IFERROR((VLOOKUP(B47,INSCRITOS!A:H,8,0)),"")</f>
        <v>Clube de Natação de Torres Novas</v>
      </c>
      <c r="H47" s="52"/>
      <c r="I47" s="79">
        <v>100</v>
      </c>
    </row>
    <row r="48" spans="1:1010" ht="18" customHeight="1" x14ac:dyDescent="0.25">
      <c r="A48" s="1">
        <v>2</v>
      </c>
      <c r="B48" s="81">
        <v>2519</v>
      </c>
      <c r="C48" s="1">
        <f>IFERROR((VLOOKUP(B48,INSCRITOS!A:B,2,0)),"")</f>
        <v>0</v>
      </c>
      <c r="D48" s="1" t="str">
        <f>IFERROR((VLOOKUP(B48,INSCRITOS!A:C,3,0)),"")</f>
        <v>INF</v>
      </c>
      <c r="E48" s="5" t="str">
        <f>IFERROR((VLOOKUP(B48,INSCRITOS!A:D,4,0)),"")</f>
        <v>Carolina Aurélio</v>
      </c>
      <c r="F48" s="1" t="str">
        <f>IFERROR((VLOOKUP(B48,INSCRITOS!A:F,6,0)),"")</f>
        <v>F</v>
      </c>
      <c r="G48" s="5" t="str">
        <f>IFERROR((VLOOKUP(B48,INSCRITOS!A:H,8,0)),"")</f>
        <v>CD "Os Águias" de Alpiarça/ Não federado</v>
      </c>
      <c r="H48" s="52"/>
      <c r="I48" s="79">
        <v>0</v>
      </c>
    </row>
    <row r="49" spans="1:1010" ht="18" customHeight="1" x14ac:dyDescent="0.25">
      <c r="A49" s="1">
        <v>3</v>
      </c>
      <c r="B49" s="81">
        <v>2510</v>
      </c>
      <c r="C49" s="1">
        <f>IFERROR((VLOOKUP(B49,INSCRITOS!A:B,2,0)),"")</f>
        <v>0</v>
      </c>
      <c r="D49" s="1" t="str">
        <f>IFERROR((VLOOKUP(B49,INSCRITOS!A:C,3,0)),"")</f>
        <v>INF</v>
      </c>
      <c r="E49" s="5" t="str">
        <f>IFERROR((VLOOKUP(B49,INSCRITOS!A:D,4,0)),"")</f>
        <v>Beatriz Rodrigues</v>
      </c>
      <c r="F49" s="1" t="str">
        <f>IFERROR((VLOOKUP(B49,INSCRITOS!A:F,6,0)),"")</f>
        <v>F</v>
      </c>
      <c r="G49" s="5" t="str">
        <f>IFERROR((VLOOKUP(B49,INSCRITOS!A:H,8,0)),"")</f>
        <v>CD "Os Águias" de Alpiarça/ Não federado</v>
      </c>
      <c r="H49" s="52"/>
      <c r="I49" s="79">
        <v>0</v>
      </c>
    </row>
    <row r="50" spans="1:1010" ht="18" customHeight="1" x14ac:dyDescent="0.25">
      <c r="A50" s="1">
        <v>4</v>
      </c>
      <c r="B50" s="81">
        <v>96</v>
      </c>
      <c r="C50" s="1">
        <f>IFERROR((VLOOKUP(B50,INSCRITOS!A:B,2,0)),"")</f>
        <v>104753</v>
      </c>
      <c r="D50" s="1" t="str">
        <f>IFERROR((VLOOKUP(B50,INSCRITOS!A:C,3,0)),"")</f>
        <v>INF</v>
      </c>
      <c r="E50" s="5" t="str">
        <f>IFERROR((VLOOKUP(B50,INSCRITOS!A:D,4,0)),"")</f>
        <v>Maria Sousa</v>
      </c>
      <c r="F50" s="1" t="str">
        <f>IFERROR((VLOOKUP(B50,INSCRITOS!A:F,6,0)),"")</f>
        <v>F</v>
      </c>
      <c r="G50" s="5" t="str">
        <f>IFERROR((VLOOKUP(B50,INSCRITOS!A:H,8,0)),"")</f>
        <v>Clube de Natação de Torres Novas</v>
      </c>
      <c r="H50" s="52"/>
      <c r="I50" s="79">
        <v>99</v>
      </c>
    </row>
    <row r="51" spans="1:1010" ht="18" customHeight="1" x14ac:dyDescent="0.25">
      <c r="A51" s="1">
        <v>5</v>
      </c>
      <c r="B51" s="81">
        <v>1075</v>
      </c>
      <c r="C51" s="1">
        <f>IFERROR((VLOOKUP(B51,INSCRITOS!A:B,2,0)),"")</f>
        <v>105843</v>
      </c>
      <c r="D51" s="1" t="str">
        <f>IFERROR((VLOOKUP(B51,INSCRITOS!A:C,3,0)),"")</f>
        <v>INF</v>
      </c>
      <c r="E51" s="5" t="str">
        <f>IFERROR((VLOOKUP(B51,INSCRITOS!A:D,4,0)),"")</f>
        <v>Joana Torres</v>
      </c>
      <c r="F51" s="1" t="str">
        <f>IFERROR((VLOOKUP(B51,INSCRITOS!A:F,6,0)),"")</f>
        <v>F</v>
      </c>
      <c r="G51" s="5" t="str">
        <f>IFERROR((VLOOKUP(B51,INSCRITOS!A:H,8,0)),"")</f>
        <v>Clube Triatlo de Abrantes</v>
      </c>
      <c r="H51" s="52"/>
      <c r="I51" s="79">
        <v>98</v>
      </c>
    </row>
    <row r="52" spans="1:1010" ht="18" customHeight="1" x14ac:dyDescent="0.25">
      <c r="A52" s="1">
        <v>6</v>
      </c>
      <c r="B52" s="81">
        <v>1033</v>
      </c>
      <c r="C52" s="1">
        <f>IFERROR((VLOOKUP(B52,INSCRITOS!A:B,2,0)),"")</f>
        <v>105589</v>
      </c>
      <c r="D52" s="1" t="str">
        <f>IFERROR((VLOOKUP(B52,INSCRITOS!A:C,3,0)),"")</f>
        <v>INF</v>
      </c>
      <c r="E52" s="5" t="str">
        <f>IFERROR((VLOOKUP(B52,INSCRITOS!A:D,4,0)),"")</f>
        <v>Matilde Albuquerque</v>
      </c>
      <c r="F52" s="1" t="str">
        <f>IFERROR((VLOOKUP(B52,INSCRITOS!A:F,6,0)),"")</f>
        <v>F</v>
      </c>
      <c r="G52" s="5" t="str">
        <f>IFERROR((VLOOKUP(B52,INSCRITOS!A:H,8,0)),"")</f>
        <v>Clube de Natação de Torres Novas</v>
      </c>
      <c r="H52" s="52"/>
      <c r="I52" s="79">
        <v>97</v>
      </c>
    </row>
    <row r="53" spans="1:1010" ht="18" customHeight="1" x14ac:dyDescent="0.25">
      <c r="A53" s="1">
        <v>7</v>
      </c>
      <c r="B53" s="81">
        <v>2533</v>
      </c>
      <c r="C53" s="1">
        <f>IFERROR((VLOOKUP(B53,INSCRITOS!A:B,2,0)),"")</f>
        <v>0</v>
      </c>
      <c r="D53" s="1" t="str">
        <f>IFERROR((VLOOKUP(B53,INSCRITOS!A:C,3,0)),"")</f>
        <v>INF</v>
      </c>
      <c r="E53" s="5" t="str">
        <f>IFERROR((VLOOKUP(B53,INSCRITOS!A:D,4,0)),"")</f>
        <v>Inês Carvalhinho</v>
      </c>
      <c r="F53" s="1" t="str">
        <f>IFERROR((VLOOKUP(B53,INSCRITOS!A:F,6,0)),"")</f>
        <v>F</v>
      </c>
      <c r="G53" s="5" t="str">
        <f>IFERROR((VLOOKUP(B53,INSCRITOS!A:H,8,0)),"")</f>
        <v>Não federado</v>
      </c>
      <c r="H53" s="52"/>
      <c r="I53" s="79">
        <v>0</v>
      </c>
    </row>
    <row r="54" spans="1:1010" ht="18" customHeight="1" x14ac:dyDescent="0.25">
      <c r="A54" s="1">
        <v>8</v>
      </c>
      <c r="B54" s="81">
        <v>235</v>
      </c>
      <c r="C54" s="1">
        <f>IFERROR((VLOOKUP(B54,INSCRITOS!A:B,2,0)),"")</f>
        <v>103342</v>
      </c>
      <c r="D54" s="1" t="str">
        <f>IFERROR((VLOOKUP(B54,INSCRITOS!A:C,3,0)),"")</f>
        <v>INF</v>
      </c>
      <c r="E54" s="5" t="str">
        <f>IFERROR((VLOOKUP(B54,INSCRITOS!A:D,4,0)),"")</f>
        <v>Ema Maria</v>
      </c>
      <c r="F54" s="1" t="str">
        <f>IFERROR((VLOOKUP(B54,INSCRITOS!A:F,6,0)),"")</f>
        <v>F</v>
      </c>
      <c r="G54" s="5" t="str">
        <f>IFERROR((VLOOKUP(B54,INSCRITOS!A:H,8,0)),"")</f>
        <v>Clube de Triatlo do Fundão</v>
      </c>
      <c r="H54" s="52"/>
      <c r="I54" s="79">
        <v>96</v>
      </c>
    </row>
    <row r="55" spans="1:1010" ht="18" customHeight="1" x14ac:dyDescent="0.25">
      <c r="A55" s="1">
        <v>9</v>
      </c>
      <c r="B55" s="81">
        <v>35</v>
      </c>
      <c r="C55" s="1">
        <f>IFERROR((VLOOKUP(B55,INSCRITOS!A:B,2,0)),"")</f>
        <v>103150</v>
      </c>
      <c r="D55" s="1" t="str">
        <f>IFERROR((VLOOKUP(B55,INSCRITOS!A:C,3,0)),"")</f>
        <v>INF</v>
      </c>
      <c r="E55" s="5" t="str">
        <f>IFERROR((VLOOKUP(B55,INSCRITOS!A:D,4,0)),"")</f>
        <v>Margarida Marques</v>
      </c>
      <c r="F55" s="1" t="str">
        <f>IFERROR((VLOOKUP(B55,INSCRITOS!A:F,6,0)),"")</f>
        <v>F</v>
      </c>
      <c r="G55" s="5" t="str">
        <f>IFERROR((VLOOKUP(B55,INSCRITOS!A:H,8,0)),"")</f>
        <v>FET-Fátima Escola de Triatlo</v>
      </c>
      <c r="H55" s="52"/>
      <c r="I55" s="79">
        <v>95</v>
      </c>
    </row>
    <row r="56" spans="1:1010" ht="18" customHeight="1" x14ac:dyDescent="0.25">
      <c r="A56" s="1">
        <v>10</v>
      </c>
      <c r="B56" s="81">
        <v>2534</v>
      </c>
      <c r="C56" s="1">
        <f>IFERROR((VLOOKUP(B56,INSCRITOS!A:B,2,0)),"")</f>
        <v>0</v>
      </c>
      <c r="D56" s="1" t="str">
        <f>IFERROR((VLOOKUP(B56,INSCRITOS!A:C,3,0)),"")</f>
        <v>INF</v>
      </c>
      <c r="E56" s="5" t="str">
        <f>IFERROR((VLOOKUP(B56,INSCRITOS!A:D,4,0)),"")</f>
        <v>Clara Rodrigues</v>
      </c>
      <c r="F56" s="1" t="str">
        <f>IFERROR((VLOOKUP(B56,INSCRITOS!A:F,6,0)),"")</f>
        <v>F</v>
      </c>
      <c r="G56" s="5" t="str">
        <f>IFERROR((VLOOKUP(B56,INSCRITOS!A:H,8,0)),"")</f>
        <v>CD "Os Águias" de Alpiarça/ Não federado</v>
      </c>
      <c r="H56" s="52"/>
      <c r="I56" s="79">
        <v>0</v>
      </c>
    </row>
    <row r="57" spans="1:1010" ht="18" customHeight="1" x14ac:dyDescent="0.25">
      <c r="A57" s="1">
        <v>11</v>
      </c>
      <c r="B57" s="81">
        <v>1019</v>
      </c>
      <c r="C57" s="1">
        <f>IFERROR((VLOOKUP(B57,INSCRITOS!A:B,2,0)),"")</f>
        <v>105569</v>
      </c>
      <c r="D57" s="1" t="str">
        <f>IFERROR((VLOOKUP(B57,INSCRITOS!A:C,3,0)),"")</f>
        <v>INF</v>
      </c>
      <c r="E57" s="5" t="str">
        <f>IFERROR((VLOOKUP(B57,INSCRITOS!A:D,4,0)),"")</f>
        <v>Leonor Gonçalves</v>
      </c>
      <c r="F57" s="1" t="str">
        <f>IFERROR((VLOOKUP(B57,INSCRITOS!A:F,6,0)),"")</f>
        <v>F</v>
      </c>
      <c r="G57" s="5" t="str">
        <f>IFERROR((VLOOKUP(B57,INSCRITOS!A:H,8,0)),"")</f>
        <v>Clube de Natação de Torres Novas</v>
      </c>
      <c r="H57" s="52"/>
      <c r="I57" s="79">
        <v>94</v>
      </c>
    </row>
    <row r="58" spans="1:1010" ht="18" customHeight="1" x14ac:dyDescent="0.25">
      <c r="A58" s="1">
        <v>12</v>
      </c>
      <c r="B58" s="81">
        <v>587</v>
      </c>
      <c r="C58" s="1">
        <f>IFERROR((VLOOKUP(B58,INSCRITOS!A:B,2,0)),"")</f>
        <v>104469</v>
      </c>
      <c r="D58" s="1" t="str">
        <f>IFERROR((VLOOKUP(B58,INSCRITOS!A:C,3,0)),"")</f>
        <v>INF</v>
      </c>
      <c r="E58" s="5" t="str">
        <f>IFERROR((VLOOKUP(B58,INSCRITOS!A:D,4,0)),"")</f>
        <v>Núria Piedade</v>
      </c>
      <c r="F58" s="1" t="str">
        <f>IFERROR((VLOOKUP(B58,INSCRITOS!A:F,6,0)),"")</f>
        <v>F</v>
      </c>
      <c r="G58" s="5" t="str">
        <f>IFERROR((VLOOKUP(B58,INSCRITOS!A:H,8,0)),"")</f>
        <v>FET-Fátima Escola de Triatlo</v>
      </c>
      <c r="H58" s="52"/>
      <c r="I58" s="79">
        <v>93</v>
      </c>
    </row>
    <row r="59" spans="1:1010" ht="18" customHeight="1" x14ac:dyDescent="0.25">
      <c r="A59" s="1">
        <v>13</v>
      </c>
      <c r="B59" s="81">
        <v>962</v>
      </c>
      <c r="C59" s="1">
        <f>IFERROR((VLOOKUP(B59,INSCRITOS!A:B,2,0)),"")</f>
        <v>105296</v>
      </c>
      <c r="D59" s="1" t="str">
        <f>IFERROR((VLOOKUP(B59,INSCRITOS!A:C,3,0)),"")</f>
        <v>INF</v>
      </c>
      <c r="E59" s="5" t="str">
        <f>IFERROR((VLOOKUP(B59,INSCRITOS!A:D,4,0)),"")</f>
        <v>Vitoria Neves</v>
      </c>
      <c r="F59" s="1" t="str">
        <f>IFERROR((VLOOKUP(B59,INSCRITOS!A:F,6,0)),"")</f>
        <v>F</v>
      </c>
      <c r="G59" s="5" t="str">
        <f>IFERROR((VLOOKUP(B59,INSCRITOS!A:H,8,0)),"")</f>
        <v>FET-Fátima Escola de Triatlo</v>
      </c>
      <c r="H59" s="52"/>
      <c r="I59" s="79">
        <v>92</v>
      </c>
    </row>
    <row r="60" spans="1:1010" ht="18" customHeight="1" x14ac:dyDescent="0.25">
      <c r="A60" s="1">
        <v>14</v>
      </c>
      <c r="B60" s="81">
        <v>909</v>
      </c>
      <c r="C60" s="1">
        <f>IFERROR((VLOOKUP(B60,INSCRITOS!A:B,2,0)),"")</f>
        <v>105270</v>
      </c>
      <c r="D60" s="1" t="str">
        <f>IFERROR((VLOOKUP(B60,INSCRITOS!A:C,3,0)),"")</f>
        <v>INF</v>
      </c>
      <c r="E60" s="5" t="str">
        <f>IFERROR((VLOOKUP(B60,INSCRITOS!A:D,4,0)),"")</f>
        <v>Inês Mesquita</v>
      </c>
      <c r="F60" s="1" t="str">
        <f>IFERROR((VLOOKUP(B60,INSCRITOS!A:F,6,0)),"")</f>
        <v>F</v>
      </c>
      <c r="G60" s="5" t="str">
        <f>IFERROR((VLOOKUP(B60,INSCRITOS!A:H,8,0)),"")</f>
        <v>Clube de Triatlo do Fundão</v>
      </c>
      <c r="H60" s="52"/>
      <c r="I60" s="79">
        <v>91</v>
      </c>
    </row>
    <row r="61" spans="1:1010" s="14" customFormat="1" ht="18" customHeight="1" x14ac:dyDescent="0.25">
      <c r="A61" s="11"/>
      <c r="B61" s="20"/>
      <c r="C61" s="11"/>
      <c r="D61" s="11"/>
      <c r="E61" s="12"/>
      <c r="F61" s="11"/>
      <c r="G61" s="12"/>
      <c r="H61" s="11"/>
      <c r="I61" s="11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  <c r="IV61" s="12"/>
      <c r="IW61" s="12"/>
      <c r="IX61" s="12"/>
      <c r="IY61" s="12"/>
      <c r="IZ61" s="12"/>
      <c r="JA61" s="12"/>
      <c r="JB61" s="12"/>
      <c r="JC61" s="12"/>
      <c r="JD61" s="12"/>
      <c r="JE61" s="12"/>
      <c r="JF61" s="12"/>
      <c r="JG61" s="12"/>
      <c r="JH61" s="12"/>
      <c r="JI61" s="12"/>
      <c r="JJ61" s="12"/>
      <c r="JK61" s="12"/>
      <c r="JL61" s="12"/>
      <c r="JM61" s="12"/>
      <c r="JN61" s="12"/>
      <c r="JO61" s="12"/>
      <c r="JP61" s="12"/>
      <c r="JQ61" s="12"/>
      <c r="JR61" s="12"/>
      <c r="JS61" s="12"/>
      <c r="JT61" s="12"/>
      <c r="JU61" s="12"/>
      <c r="JV61" s="12"/>
      <c r="JW61" s="12"/>
      <c r="JX61" s="12"/>
      <c r="JY61" s="12"/>
      <c r="JZ61" s="12"/>
      <c r="KA61" s="12"/>
      <c r="KB61" s="12"/>
      <c r="KC61" s="12"/>
      <c r="KD61" s="12"/>
      <c r="KE61" s="12"/>
      <c r="KF61" s="12"/>
      <c r="KG61" s="12"/>
      <c r="KH61" s="12"/>
      <c r="KI61" s="12"/>
      <c r="KJ61" s="12"/>
      <c r="KK61" s="12"/>
      <c r="KL61" s="12"/>
      <c r="KM61" s="12"/>
      <c r="KN61" s="12"/>
      <c r="KO61" s="12"/>
      <c r="KP61" s="12"/>
      <c r="KQ61" s="12"/>
      <c r="KR61" s="12"/>
      <c r="KS61" s="12"/>
      <c r="KT61" s="12"/>
      <c r="KU61" s="12"/>
      <c r="KV61" s="12"/>
      <c r="KW61" s="12"/>
      <c r="KX61" s="12"/>
      <c r="KY61" s="12"/>
      <c r="KZ61" s="12"/>
      <c r="LA61" s="12"/>
      <c r="LB61" s="12"/>
      <c r="LC61" s="12"/>
      <c r="LD61" s="12"/>
      <c r="LE61" s="12"/>
      <c r="LF61" s="12"/>
      <c r="LG61" s="12"/>
      <c r="LH61" s="12"/>
      <c r="LI61" s="12"/>
      <c r="LJ61" s="12"/>
      <c r="LK61" s="12"/>
      <c r="LL61" s="12"/>
      <c r="LM61" s="12"/>
      <c r="LN61" s="12"/>
      <c r="LO61" s="12"/>
      <c r="LP61" s="12"/>
      <c r="LQ61" s="12"/>
      <c r="LR61" s="12"/>
      <c r="LS61" s="12"/>
      <c r="LT61" s="12"/>
      <c r="LU61" s="12"/>
      <c r="LV61" s="12"/>
      <c r="LW61" s="12"/>
      <c r="LX61" s="12"/>
      <c r="LY61" s="12"/>
      <c r="LZ61" s="12"/>
      <c r="MA61" s="12"/>
      <c r="MB61" s="12"/>
      <c r="MC61" s="12"/>
      <c r="MD61" s="12"/>
      <c r="ME61" s="12"/>
      <c r="MF61" s="12"/>
      <c r="MG61" s="12"/>
      <c r="MH61" s="12"/>
      <c r="MI61" s="12"/>
      <c r="MJ61" s="12"/>
      <c r="MK61" s="12"/>
      <c r="ML61" s="12"/>
      <c r="MM61" s="12"/>
      <c r="MN61" s="12"/>
      <c r="MO61" s="12"/>
      <c r="MP61" s="12"/>
      <c r="MQ61" s="12"/>
      <c r="MR61" s="12"/>
      <c r="MS61" s="12"/>
      <c r="MT61" s="12"/>
      <c r="MU61" s="12"/>
      <c r="MV61" s="12"/>
      <c r="MW61" s="12"/>
      <c r="MX61" s="12"/>
      <c r="MY61" s="12"/>
      <c r="MZ61" s="12"/>
      <c r="NA61" s="12"/>
      <c r="NB61" s="12"/>
      <c r="NC61" s="12"/>
      <c r="ND61" s="12"/>
      <c r="NE61" s="12"/>
      <c r="NF61" s="12"/>
      <c r="NG61" s="12"/>
      <c r="NH61" s="12"/>
      <c r="NI61" s="12"/>
      <c r="NJ61" s="12"/>
      <c r="NK61" s="12"/>
      <c r="NL61" s="12"/>
      <c r="NM61" s="12"/>
      <c r="NN61" s="12"/>
      <c r="NO61" s="12"/>
      <c r="NP61" s="12"/>
      <c r="NQ61" s="12"/>
      <c r="NR61" s="12"/>
      <c r="NS61" s="12"/>
      <c r="NT61" s="12"/>
      <c r="NU61" s="12"/>
      <c r="NV61" s="12"/>
      <c r="NW61" s="12"/>
      <c r="NX61" s="12"/>
      <c r="NY61" s="12"/>
      <c r="NZ61" s="12"/>
      <c r="OA61" s="12"/>
      <c r="OB61" s="12"/>
      <c r="OC61" s="12"/>
      <c r="OD61" s="12"/>
      <c r="OE61" s="12"/>
      <c r="OF61" s="12"/>
      <c r="OG61" s="12"/>
      <c r="OH61" s="12"/>
      <c r="OI61" s="12"/>
      <c r="OJ61" s="12"/>
      <c r="OK61" s="12"/>
      <c r="OL61" s="12"/>
      <c r="OM61" s="12"/>
      <c r="ON61" s="12"/>
      <c r="OO61" s="12"/>
      <c r="OP61" s="12"/>
      <c r="OQ61" s="12"/>
      <c r="OR61" s="12"/>
      <c r="OS61" s="12"/>
      <c r="OT61" s="12"/>
      <c r="OU61" s="12"/>
      <c r="OV61" s="12"/>
      <c r="OW61" s="12"/>
      <c r="OX61" s="12"/>
      <c r="OY61" s="12"/>
      <c r="OZ61" s="12"/>
      <c r="PA61" s="12"/>
      <c r="PB61" s="12"/>
      <c r="PC61" s="12"/>
      <c r="PD61" s="12"/>
      <c r="PE61" s="12"/>
      <c r="PF61" s="12"/>
      <c r="PG61" s="12"/>
      <c r="PH61" s="12"/>
      <c r="PI61" s="12"/>
      <c r="PJ61" s="12"/>
      <c r="PK61" s="12"/>
      <c r="PL61" s="12"/>
      <c r="PM61" s="12"/>
      <c r="PN61" s="12"/>
      <c r="PO61" s="12"/>
      <c r="PP61" s="12"/>
      <c r="PQ61" s="12"/>
      <c r="PR61" s="12"/>
      <c r="PS61" s="12"/>
      <c r="PT61" s="12"/>
      <c r="PU61" s="12"/>
      <c r="PV61" s="12"/>
      <c r="PW61" s="12"/>
      <c r="PX61" s="12"/>
      <c r="PY61" s="12"/>
      <c r="PZ61" s="12"/>
      <c r="QA61" s="12"/>
      <c r="QB61" s="12"/>
      <c r="QC61" s="12"/>
      <c r="QD61" s="12"/>
      <c r="QE61" s="12"/>
      <c r="QF61" s="12"/>
      <c r="QG61" s="12"/>
      <c r="QH61" s="12"/>
      <c r="QI61" s="12"/>
      <c r="QJ61" s="12"/>
      <c r="QK61" s="12"/>
      <c r="QL61" s="12"/>
      <c r="QM61" s="12"/>
      <c r="QN61" s="12"/>
      <c r="QO61" s="12"/>
      <c r="QP61" s="12"/>
      <c r="QQ61" s="12"/>
      <c r="QR61" s="12"/>
      <c r="QS61" s="12"/>
      <c r="QT61" s="12"/>
      <c r="QU61" s="12"/>
      <c r="QV61" s="12"/>
      <c r="QW61" s="12"/>
      <c r="QX61" s="12"/>
      <c r="QY61" s="12"/>
      <c r="QZ61" s="12"/>
      <c r="RA61" s="12"/>
      <c r="RB61" s="12"/>
      <c r="RC61" s="12"/>
      <c r="RD61" s="12"/>
      <c r="RE61" s="12"/>
      <c r="RF61" s="12"/>
      <c r="RG61" s="12"/>
      <c r="RH61" s="12"/>
      <c r="RI61" s="12"/>
      <c r="RJ61" s="12"/>
      <c r="RK61" s="12"/>
      <c r="RL61" s="12"/>
      <c r="RM61" s="12"/>
      <c r="RN61" s="12"/>
      <c r="RO61" s="12"/>
      <c r="RP61" s="12"/>
      <c r="RQ61" s="12"/>
      <c r="RR61" s="12"/>
      <c r="RS61" s="12"/>
      <c r="RT61" s="12"/>
      <c r="RU61" s="12"/>
      <c r="RV61" s="12"/>
      <c r="RW61" s="12"/>
      <c r="RX61" s="12"/>
      <c r="RY61" s="12"/>
      <c r="RZ61" s="12"/>
      <c r="SA61" s="12"/>
      <c r="SB61" s="12"/>
      <c r="SC61" s="12"/>
      <c r="SD61" s="12"/>
      <c r="SE61" s="12"/>
      <c r="SF61" s="12"/>
      <c r="SG61" s="12"/>
      <c r="SH61" s="12"/>
      <c r="SI61" s="12"/>
      <c r="SJ61" s="12"/>
      <c r="SK61" s="12"/>
      <c r="SL61" s="12"/>
      <c r="SM61" s="12"/>
      <c r="SN61" s="12"/>
      <c r="SO61" s="12"/>
      <c r="SP61" s="12"/>
      <c r="SQ61" s="12"/>
      <c r="SR61" s="12"/>
      <c r="SS61" s="12"/>
      <c r="ST61" s="12"/>
      <c r="SU61" s="12"/>
      <c r="SV61" s="12"/>
      <c r="SW61" s="12"/>
      <c r="SX61" s="12"/>
      <c r="SY61" s="12"/>
      <c r="SZ61" s="12"/>
      <c r="TA61" s="12"/>
      <c r="TB61" s="12"/>
      <c r="TC61" s="12"/>
      <c r="TD61" s="12"/>
      <c r="TE61" s="12"/>
      <c r="TF61" s="12"/>
      <c r="TG61" s="12"/>
      <c r="TH61" s="12"/>
      <c r="TI61" s="12"/>
      <c r="TJ61" s="12"/>
      <c r="TK61" s="12"/>
      <c r="TL61" s="12"/>
      <c r="TM61" s="12"/>
      <c r="TN61" s="12"/>
      <c r="TO61" s="12"/>
      <c r="TP61" s="12"/>
      <c r="TQ61" s="12"/>
      <c r="TR61" s="12"/>
      <c r="TS61" s="12"/>
      <c r="TT61" s="12"/>
      <c r="TU61" s="12"/>
      <c r="TV61" s="12"/>
      <c r="TW61" s="12"/>
      <c r="TX61" s="12"/>
      <c r="TY61" s="12"/>
      <c r="TZ61" s="12"/>
      <c r="UA61" s="12"/>
      <c r="UB61" s="12"/>
      <c r="UC61" s="12"/>
      <c r="UD61" s="12"/>
      <c r="UE61" s="12"/>
      <c r="UF61" s="12"/>
      <c r="UG61" s="12"/>
      <c r="UH61" s="12"/>
      <c r="UI61" s="12"/>
      <c r="UJ61" s="12"/>
      <c r="UK61" s="12"/>
      <c r="UL61" s="12"/>
      <c r="UM61" s="12"/>
      <c r="UN61" s="12"/>
      <c r="UO61" s="12"/>
      <c r="UP61" s="12"/>
      <c r="UQ61" s="12"/>
      <c r="UR61" s="12"/>
      <c r="US61" s="12"/>
      <c r="UT61" s="12"/>
      <c r="UU61" s="12"/>
      <c r="UV61" s="12"/>
      <c r="UW61" s="12"/>
      <c r="UX61" s="12"/>
      <c r="UY61" s="12"/>
      <c r="UZ61" s="12"/>
      <c r="VA61" s="12"/>
      <c r="VB61" s="12"/>
      <c r="VC61" s="12"/>
      <c r="VD61" s="12"/>
      <c r="VE61" s="12"/>
      <c r="VF61" s="12"/>
      <c r="VG61" s="12"/>
      <c r="VH61" s="12"/>
      <c r="VI61" s="12"/>
      <c r="VJ61" s="12"/>
      <c r="VK61" s="12"/>
      <c r="VL61" s="12"/>
      <c r="VM61" s="12"/>
      <c r="VN61" s="12"/>
      <c r="VO61" s="12"/>
      <c r="VP61" s="12"/>
      <c r="VQ61" s="12"/>
      <c r="VR61" s="12"/>
      <c r="VS61" s="12"/>
      <c r="VT61" s="12"/>
      <c r="VU61" s="12"/>
      <c r="VV61" s="12"/>
      <c r="VW61" s="12"/>
      <c r="VX61" s="12"/>
      <c r="VY61" s="12"/>
      <c r="VZ61" s="12"/>
      <c r="WA61" s="12"/>
      <c r="WB61" s="12"/>
      <c r="WC61" s="12"/>
      <c r="WD61" s="12"/>
      <c r="WE61" s="12"/>
      <c r="WF61" s="12"/>
      <c r="WG61" s="12"/>
      <c r="WH61" s="12"/>
      <c r="WI61" s="12"/>
      <c r="WJ61" s="12"/>
      <c r="WK61" s="12"/>
      <c r="WL61" s="12"/>
      <c r="WM61" s="12"/>
      <c r="WN61" s="12"/>
      <c r="WO61" s="12"/>
      <c r="WP61" s="12"/>
      <c r="WQ61" s="12"/>
      <c r="WR61" s="12"/>
      <c r="WS61" s="12"/>
      <c r="WT61" s="12"/>
      <c r="WU61" s="12"/>
      <c r="WV61" s="12"/>
      <c r="WW61" s="12"/>
      <c r="WX61" s="12"/>
      <c r="WY61" s="12"/>
      <c r="WZ61" s="12"/>
      <c r="XA61" s="12"/>
      <c r="XB61" s="12"/>
      <c r="XC61" s="12"/>
      <c r="XD61" s="12"/>
      <c r="XE61" s="12"/>
      <c r="XF61" s="12"/>
      <c r="XG61" s="12"/>
      <c r="XH61" s="12"/>
      <c r="XI61" s="12"/>
      <c r="XJ61" s="12"/>
      <c r="XK61" s="12"/>
      <c r="XL61" s="12"/>
      <c r="XM61" s="12"/>
      <c r="XN61" s="12"/>
      <c r="XO61" s="12"/>
      <c r="XP61" s="12"/>
      <c r="XQ61" s="12"/>
      <c r="XR61" s="12"/>
      <c r="XS61" s="12"/>
      <c r="XT61" s="12"/>
      <c r="XU61" s="12"/>
      <c r="XV61" s="12"/>
      <c r="XW61" s="12"/>
      <c r="XX61" s="12"/>
      <c r="XY61" s="12"/>
      <c r="XZ61" s="12"/>
      <c r="YA61" s="12"/>
      <c r="YB61" s="12"/>
      <c r="YC61" s="12"/>
      <c r="YD61" s="12"/>
      <c r="YE61" s="12"/>
      <c r="YF61" s="12"/>
      <c r="YG61" s="12"/>
      <c r="YH61" s="12"/>
      <c r="YI61" s="12"/>
      <c r="YJ61" s="12"/>
      <c r="YK61" s="12"/>
      <c r="YL61" s="12"/>
      <c r="YM61" s="12"/>
      <c r="YN61" s="12"/>
      <c r="YO61" s="12"/>
      <c r="YP61" s="12"/>
      <c r="YQ61" s="12"/>
      <c r="YR61" s="12"/>
      <c r="YS61" s="12"/>
      <c r="YT61" s="12"/>
      <c r="YU61" s="12"/>
      <c r="YV61" s="12"/>
      <c r="YW61" s="12"/>
      <c r="YX61" s="12"/>
      <c r="YY61" s="12"/>
      <c r="YZ61" s="12"/>
      <c r="ZA61" s="12"/>
      <c r="ZB61" s="12"/>
      <c r="ZC61" s="12"/>
      <c r="ZD61" s="12"/>
      <c r="ZE61" s="12"/>
      <c r="ZF61" s="12"/>
      <c r="ZG61" s="12"/>
      <c r="ZH61" s="12"/>
      <c r="ZI61" s="12"/>
      <c r="ZJ61" s="12"/>
      <c r="ZK61" s="12"/>
      <c r="ZL61" s="12"/>
      <c r="ZM61" s="12"/>
      <c r="ZN61" s="12"/>
      <c r="ZO61" s="12"/>
      <c r="ZP61" s="12"/>
      <c r="ZQ61" s="12"/>
      <c r="ZR61" s="12"/>
      <c r="ZS61" s="12"/>
      <c r="ZT61" s="12"/>
      <c r="ZU61" s="12"/>
      <c r="ZV61" s="12"/>
      <c r="ZW61" s="12"/>
      <c r="ZX61" s="12"/>
      <c r="ZY61" s="12"/>
      <c r="ZZ61" s="12"/>
      <c r="AAA61" s="12"/>
      <c r="AAB61" s="12"/>
      <c r="AAC61" s="12"/>
      <c r="AAD61" s="12"/>
      <c r="AAE61" s="12"/>
      <c r="AAF61" s="12"/>
      <c r="AAG61" s="12"/>
      <c r="AAH61" s="12"/>
      <c r="AAI61" s="12"/>
      <c r="AAJ61" s="12"/>
      <c r="AAK61" s="12"/>
      <c r="AAL61" s="12"/>
      <c r="AAM61" s="12"/>
      <c r="AAN61" s="12"/>
      <c r="AAO61" s="12"/>
      <c r="AAP61" s="12"/>
      <c r="AAQ61" s="12"/>
      <c r="AAR61" s="12"/>
      <c r="AAS61" s="12"/>
      <c r="AAT61" s="12"/>
      <c r="AAU61" s="12"/>
      <c r="AAV61" s="12"/>
      <c r="AAW61" s="12"/>
      <c r="AAX61" s="12"/>
      <c r="AAY61" s="12"/>
      <c r="AAZ61" s="12"/>
      <c r="ABA61" s="12"/>
      <c r="ABB61" s="12"/>
      <c r="ABC61" s="12"/>
      <c r="ABD61" s="12"/>
      <c r="ABE61" s="12"/>
      <c r="ABF61" s="12"/>
      <c r="ABG61" s="12"/>
      <c r="ABH61" s="12"/>
      <c r="ABI61" s="12"/>
      <c r="ABJ61" s="12"/>
      <c r="ABK61" s="12"/>
      <c r="ABL61" s="12"/>
      <c r="ABM61" s="12"/>
      <c r="ABN61" s="12"/>
      <c r="ABO61" s="12"/>
      <c r="ABP61" s="12"/>
      <c r="ABQ61" s="12"/>
      <c r="ABR61" s="12"/>
      <c r="ABS61" s="12"/>
      <c r="ABT61" s="12"/>
      <c r="ABU61" s="12"/>
      <c r="ABV61" s="12"/>
      <c r="ABW61" s="12"/>
      <c r="ABX61" s="12"/>
      <c r="ABY61" s="12"/>
      <c r="ABZ61" s="12"/>
      <c r="ACA61" s="12"/>
      <c r="ACB61" s="12"/>
      <c r="ACC61" s="12"/>
      <c r="ACD61" s="12"/>
      <c r="ACE61" s="12"/>
      <c r="ACF61" s="12"/>
      <c r="ACG61" s="12"/>
      <c r="ACH61" s="12"/>
      <c r="ACI61" s="12"/>
      <c r="ACJ61" s="12"/>
      <c r="ACK61" s="12"/>
      <c r="ACL61" s="12"/>
      <c r="ACM61" s="12"/>
      <c r="ACN61" s="12"/>
      <c r="ACO61" s="12"/>
      <c r="ACP61" s="12"/>
      <c r="ACQ61" s="12"/>
      <c r="ACR61" s="12"/>
      <c r="ACS61" s="12"/>
      <c r="ACT61" s="12"/>
      <c r="ACU61" s="12"/>
      <c r="ACV61" s="12"/>
      <c r="ACW61" s="12"/>
      <c r="ACX61" s="12"/>
      <c r="ACY61" s="12"/>
      <c r="ACZ61" s="12"/>
      <c r="ADA61" s="12"/>
      <c r="ADB61" s="12"/>
      <c r="ADC61" s="12"/>
      <c r="ADD61" s="12"/>
      <c r="ADE61" s="12"/>
      <c r="ADF61" s="12"/>
      <c r="ADG61" s="12"/>
      <c r="ADH61" s="12"/>
      <c r="ADI61" s="12"/>
      <c r="ADJ61" s="12"/>
      <c r="ADK61" s="12"/>
      <c r="ADL61" s="12"/>
      <c r="ADM61" s="12"/>
      <c r="ADN61" s="12"/>
      <c r="ADO61" s="12"/>
      <c r="ADP61" s="12"/>
      <c r="ADQ61" s="12"/>
      <c r="ADR61" s="12"/>
      <c r="ADS61" s="12"/>
      <c r="ADT61" s="12"/>
      <c r="ADU61" s="12"/>
      <c r="ADV61" s="12"/>
      <c r="ADW61" s="12"/>
      <c r="ADX61" s="12"/>
      <c r="ADY61" s="12"/>
      <c r="ADZ61" s="12"/>
      <c r="AEA61" s="12"/>
      <c r="AEB61" s="12"/>
      <c r="AEC61" s="12"/>
      <c r="AED61" s="12"/>
      <c r="AEE61" s="12"/>
      <c r="AEF61" s="12"/>
      <c r="AEG61" s="12"/>
      <c r="AEH61" s="12"/>
      <c r="AEI61" s="12"/>
      <c r="AEJ61" s="12"/>
      <c r="AEK61" s="12"/>
      <c r="AEL61" s="12"/>
      <c r="AEM61" s="12"/>
      <c r="AEN61" s="12"/>
      <c r="AEO61" s="12"/>
      <c r="AEP61" s="12"/>
      <c r="AEQ61" s="12"/>
      <c r="AER61" s="12"/>
      <c r="AES61" s="12"/>
      <c r="AET61" s="12"/>
      <c r="AEU61" s="12"/>
      <c r="AEV61" s="12"/>
      <c r="AEW61" s="12"/>
      <c r="AEX61" s="12"/>
      <c r="AEY61" s="12"/>
      <c r="AEZ61" s="12"/>
      <c r="AFA61" s="12"/>
      <c r="AFB61" s="12"/>
      <c r="AFC61" s="12"/>
      <c r="AFD61" s="12"/>
      <c r="AFE61" s="12"/>
      <c r="AFF61" s="12"/>
      <c r="AFG61" s="12"/>
      <c r="AFH61" s="12"/>
      <c r="AFI61" s="12"/>
      <c r="AFJ61" s="12"/>
      <c r="AFK61" s="12"/>
      <c r="AFL61" s="12"/>
      <c r="AFM61" s="12"/>
      <c r="AFN61" s="12"/>
      <c r="AFO61" s="12"/>
      <c r="AFP61" s="12"/>
      <c r="AFQ61" s="12"/>
      <c r="AFR61" s="12"/>
      <c r="AFS61" s="12"/>
      <c r="AFT61" s="12"/>
      <c r="AFU61" s="12"/>
      <c r="AFV61" s="12"/>
      <c r="AFW61" s="12"/>
      <c r="AFX61" s="12"/>
      <c r="AFY61" s="12"/>
      <c r="AFZ61" s="12"/>
      <c r="AGA61" s="12"/>
      <c r="AGB61" s="12"/>
      <c r="AGC61" s="12"/>
      <c r="AGD61" s="12"/>
      <c r="AGE61" s="12"/>
      <c r="AGF61" s="12"/>
      <c r="AGG61" s="12"/>
      <c r="AGH61" s="12"/>
      <c r="AGI61" s="12"/>
      <c r="AGJ61" s="12"/>
      <c r="AGK61" s="12"/>
      <c r="AGL61" s="12"/>
      <c r="AGM61" s="12"/>
      <c r="AGN61" s="12"/>
      <c r="AGO61" s="12"/>
      <c r="AGP61" s="12"/>
      <c r="AGQ61" s="12"/>
      <c r="AGR61" s="12"/>
      <c r="AGS61" s="12"/>
      <c r="AGT61" s="12"/>
      <c r="AGU61" s="12"/>
      <c r="AGV61" s="12"/>
      <c r="AGW61" s="12"/>
      <c r="AGX61" s="12"/>
      <c r="AGY61" s="12"/>
      <c r="AGZ61" s="12"/>
      <c r="AHA61" s="12"/>
      <c r="AHB61" s="12"/>
      <c r="AHC61" s="12"/>
      <c r="AHD61" s="12"/>
      <c r="AHE61" s="12"/>
      <c r="AHF61" s="12"/>
      <c r="AHG61" s="12"/>
      <c r="AHH61" s="12"/>
      <c r="AHI61" s="12"/>
      <c r="AHJ61" s="12"/>
      <c r="AHK61" s="12"/>
      <c r="AHL61" s="12"/>
      <c r="AHM61" s="12"/>
      <c r="AHN61" s="12"/>
      <c r="AHO61" s="12"/>
      <c r="AHP61" s="12"/>
      <c r="AHQ61" s="12"/>
      <c r="AHR61" s="12"/>
      <c r="AHS61" s="12"/>
      <c r="AHT61" s="12"/>
      <c r="AHU61" s="12"/>
      <c r="AHV61" s="12"/>
      <c r="AHW61" s="12"/>
      <c r="AHX61" s="12"/>
      <c r="AHY61" s="12"/>
      <c r="AHZ61" s="12"/>
      <c r="AIA61" s="12"/>
      <c r="AIB61" s="12"/>
      <c r="AIC61" s="12"/>
      <c r="AID61" s="12"/>
      <c r="AIE61" s="12"/>
      <c r="AIF61" s="12"/>
      <c r="AIG61" s="12"/>
      <c r="AIH61" s="12"/>
      <c r="AII61" s="12"/>
      <c r="AIJ61" s="12"/>
      <c r="AIK61" s="12"/>
      <c r="AIL61" s="12"/>
      <c r="AIM61" s="12"/>
      <c r="AIN61" s="12"/>
      <c r="AIO61" s="12"/>
      <c r="AIP61" s="12"/>
      <c r="AIQ61" s="12"/>
      <c r="AIR61" s="12"/>
      <c r="AIS61" s="12"/>
      <c r="AIT61" s="12"/>
      <c r="AIU61" s="12"/>
      <c r="AIV61" s="12"/>
      <c r="AIW61" s="12"/>
      <c r="AIX61" s="12"/>
      <c r="AIY61" s="12"/>
      <c r="AIZ61" s="12"/>
      <c r="AJA61" s="12"/>
      <c r="AJB61" s="12"/>
      <c r="AJC61" s="12"/>
      <c r="AJD61" s="12"/>
      <c r="AJE61" s="12"/>
      <c r="AJF61" s="12"/>
      <c r="AJG61" s="12"/>
      <c r="AJH61" s="12"/>
      <c r="AJI61" s="12"/>
      <c r="AJJ61" s="12"/>
      <c r="AJK61" s="12"/>
      <c r="AJL61" s="12"/>
      <c r="AJM61" s="12"/>
      <c r="AJN61" s="12"/>
      <c r="AJO61" s="12"/>
      <c r="AJP61" s="12"/>
      <c r="AJQ61" s="12"/>
      <c r="AJR61" s="12"/>
      <c r="AJS61" s="12"/>
      <c r="AJT61" s="12"/>
      <c r="AJU61" s="12"/>
      <c r="AJV61" s="12"/>
      <c r="AJW61" s="12"/>
      <c r="AJX61" s="12"/>
      <c r="AJY61" s="12"/>
      <c r="AJZ61" s="12"/>
      <c r="AKA61" s="12"/>
      <c r="AKB61" s="12"/>
      <c r="AKC61" s="12"/>
      <c r="AKD61" s="12"/>
      <c r="AKE61" s="12"/>
      <c r="AKF61" s="12"/>
      <c r="AKG61" s="12"/>
      <c r="AKH61" s="12"/>
      <c r="AKI61" s="12"/>
      <c r="AKJ61" s="12"/>
      <c r="AKK61" s="12"/>
      <c r="AKL61" s="12"/>
      <c r="AKM61" s="12"/>
      <c r="AKN61" s="12"/>
      <c r="AKO61" s="12"/>
      <c r="AKP61" s="12"/>
      <c r="AKQ61" s="12"/>
      <c r="AKR61" s="12"/>
      <c r="AKS61" s="12"/>
      <c r="AKT61" s="12"/>
      <c r="AKU61" s="12"/>
      <c r="AKV61" s="12"/>
      <c r="AKW61" s="12"/>
      <c r="AKX61" s="12"/>
      <c r="AKY61" s="12"/>
      <c r="AKZ61" s="12"/>
      <c r="ALA61" s="12"/>
      <c r="ALB61" s="12"/>
      <c r="ALC61" s="12"/>
      <c r="ALD61" s="12"/>
      <c r="ALE61" s="12"/>
      <c r="ALF61" s="12"/>
      <c r="ALG61" s="12"/>
      <c r="ALH61" s="12"/>
      <c r="ALI61" s="12"/>
      <c r="ALJ61" s="12"/>
      <c r="ALK61" s="12"/>
      <c r="ALL61" s="12"/>
      <c r="ALM61" s="12"/>
      <c r="ALN61" s="12"/>
      <c r="ALO61" s="12"/>
      <c r="ALP61" s="12"/>
      <c r="ALQ61" s="12"/>
      <c r="ALR61" s="12"/>
      <c r="ALS61" s="12"/>
      <c r="ALT61" s="12"/>
      <c r="ALU61" s="12"/>
      <c r="ALV61" s="12"/>
    </row>
    <row r="62" spans="1:1010" ht="18" customHeight="1" x14ac:dyDescent="0.25">
      <c r="A62" s="22" t="s">
        <v>15</v>
      </c>
      <c r="B62" s="22"/>
      <c r="C62" s="22"/>
      <c r="D62" s="22"/>
      <c r="E62" s="22"/>
      <c r="F62" s="22"/>
      <c r="G62" s="22"/>
      <c r="I62" s="22"/>
    </row>
    <row r="63" spans="1:1010" x14ac:dyDescent="0.25">
      <c r="A63" s="4" t="s">
        <v>9</v>
      </c>
      <c r="B63" s="19" t="s">
        <v>10</v>
      </c>
      <c r="C63" s="4" t="s">
        <v>1</v>
      </c>
      <c r="D63" s="4" t="s">
        <v>2</v>
      </c>
      <c r="E63" s="4" t="s">
        <v>3</v>
      </c>
      <c r="F63" s="4" t="s">
        <v>5</v>
      </c>
      <c r="G63" s="4" t="s">
        <v>7</v>
      </c>
      <c r="H63" s="84"/>
      <c r="I63" s="40" t="s">
        <v>11</v>
      </c>
    </row>
    <row r="64" spans="1:1010" ht="18" customHeight="1" x14ac:dyDescent="0.25">
      <c r="A64" s="1">
        <v>1</v>
      </c>
      <c r="B64" s="78">
        <v>255</v>
      </c>
      <c r="C64" s="66">
        <f>IFERROR((VLOOKUP(B64,INSCRITOS!A:B,2,0)),"")</f>
        <v>102643</v>
      </c>
      <c r="D64" s="1" t="str">
        <f>IFERROR((VLOOKUP(B64,INSCRITOS!A:C,3,0)),"")</f>
        <v>INIC</v>
      </c>
      <c r="E64" s="5" t="str">
        <f>IFERROR((VLOOKUP(B64,INSCRITOS!A:D,4,0)),"")</f>
        <v>Guilherme Neves</v>
      </c>
      <c r="F64" s="1" t="str">
        <f>IFERROR((VLOOKUP(B64,INSCRITOS!A:F,6,0)),"")</f>
        <v>M</v>
      </c>
      <c r="G64" s="5" t="str">
        <f>IFERROR((VLOOKUP(B64,INSCRITOS!A:H,8,0)),"")</f>
        <v>Clube de Natação de Torres Novas</v>
      </c>
      <c r="H64" s="52"/>
      <c r="I64" s="79">
        <v>100</v>
      </c>
    </row>
    <row r="65" spans="1:9" ht="18" customHeight="1" x14ac:dyDescent="0.25">
      <c r="A65" s="1">
        <v>2</v>
      </c>
      <c r="B65" s="78">
        <v>663</v>
      </c>
      <c r="C65" s="1">
        <f>IFERROR((VLOOKUP(B65,INSCRITOS!A:B,2,0)),"")</f>
        <v>101594</v>
      </c>
      <c r="D65" s="1" t="str">
        <f>IFERROR((VLOOKUP(B65,INSCRITOS!A:C,3,0)),"")</f>
        <v>INIC</v>
      </c>
      <c r="E65" s="5" t="str">
        <f>IFERROR((VLOOKUP(B65,INSCRITOS!A:D,4,0)),"")</f>
        <v>Francisco Carvalho</v>
      </c>
      <c r="F65" s="1" t="str">
        <f>IFERROR((VLOOKUP(B65,INSCRITOS!A:F,6,0)),"")</f>
        <v>M</v>
      </c>
      <c r="G65" s="5" t="str">
        <f>IFERROR((VLOOKUP(B65,INSCRITOS!A:H,8,0)),"")</f>
        <v>Clube de Natação de Torres Novas</v>
      </c>
      <c r="H65" s="52"/>
      <c r="I65" s="79">
        <v>99</v>
      </c>
    </row>
    <row r="66" spans="1:9" ht="18" customHeight="1" x14ac:dyDescent="0.25">
      <c r="A66" s="1">
        <v>3</v>
      </c>
      <c r="B66" s="78">
        <v>943</v>
      </c>
      <c r="C66" s="1">
        <f>IFERROR((VLOOKUP(B66,INSCRITOS!A:B,2,0)),"")</f>
        <v>104059</v>
      </c>
      <c r="D66" s="1" t="str">
        <f>IFERROR((VLOOKUP(B66,INSCRITOS!A:C,3,0)),"")</f>
        <v>INIC</v>
      </c>
      <c r="E66" s="5" t="str">
        <f>IFERROR((VLOOKUP(B66,INSCRITOS!A:D,4,0)),"")</f>
        <v>Afonso Seco</v>
      </c>
      <c r="F66" s="1" t="str">
        <f>IFERROR((VLOOKUP(B66,INSCRITOS!A:F,6,0)),"")</f>
        <v>M</v>
      </c>
      <c r="G66" s="5" t="str">
        <f>IFERROR((VLOOKUP(B66,INSCRITOS!A:H,8,0)),"")</f>
        <v>Clube Natação do Cartaxo</v>
      </c>
      <c r="H66" s="52"/>
      <c r="I66" s="79">
        <v>98</v>
      </c>
    </row>
    <row r="67" spans="1:9" ht="18" customHeight="1" x14ac:dyDescent="0.25">
      <c r="A67" s="1">
        <v>4</v>
      </c>
      <c r="B67" s="78">
        <v>2520</v>
      </c>
      <c r="C67" s="1">
        <f>IFERROR((VLOOKUP(B67,INSCRITOS!A:B,2,0)),"")</f>
        <v>0</v>
      </c>
      <c r="D67" s="1" t="str">
        <f>IFERROR((VLOOKUP(B67,INSCRITOS!A:C,3,0)),"")</f>
        <v>INIC</v>
      </c>
      <c r="E67" s="5" t="str">
        <f>IFERROR((VLOOKUP(B67,INSCRITOS!A:D,4,0)),"")</f>
        <v>Guilherme Aurélio</v>
      </c>
      <c r="F67" s="1" t="str">
        <f>IFERROR((VLOOKUP(B67,INSCRITOS!A:F,6,0)),"")</f>
        <v>M</v>
      </c>
      <c r="G67" s="5" t="str">
        <f>IFERROR((VLOOKUP(B67,INSCRITOS!A:H,8,0)),"")</f>
        <v>CD "Os Águias" de Alpiarça/ Não federado</v>
      </c>
      <c r="H67" s="52"/>
      <c r="I67" s="79">
        <v>0</v>
      </c>
    </row>
    <row r="68" spans="1:9" ht="18" customHeight="1" x14ac:dyDescent="0.25">
      <c r="A68" s="1">
        <v>5</v>
      </c>
      <c r="B68" s="78">
        <v>272</v>
      </c>
      <c r="C68" s="1">
        <f>IFERROR((VLOOKUP(B68,INSCRITOS!A:B,2,0)),"")</f>
        <v>0</v>
      </c>
      <c r="D68" s="1" t="str">
        <f>IFERROR((VLOOKUP(B68,INSCRITOS!A:C,3,0)),"")</f>
        <v>INIC</v>
      </c>
      <c r="E68" s="5" t="str">
        <f>IFERROR((VLOOKUP(B68,INSCRITOS!A:D,4,0)),"")</f>
        <v>Dinis Ferreira</v>
      </c>
      <c r="F68" s="1" t="str">
        <f>IFERROR((VLOOKUP(B68,INSCRITOS!A:F,6,0)),"")</f>
        <v>M</v>
      </c>
      <c r="G68" s="5" t="str">
        <f>IFERROR((VLOOKUP(B68,INSCRITOS!A:H,8,0)),"")</f>
        <v>Não federado</v>
      </c>
      <c r="H68" s="52"/>
      <c r="I68" s="79">
        <v>0</v>
      </c>
    </row>
    <row r="69" spans="1:9" ht="18" customHeight="1" x14ac:dyDescent="0.25">
      <c r="A69" s="1">
        <v>6</v>
      </c>
      <c r="B69" s="78">
        <v>699</v>
      </c>
      <c r="C69" s="1">
        <f>IFERROR((VLOOKUP(B69,INSCRITOS!A:B,2,0)),"")</f>
        <v>105158</v>
      </c>
      <c r="D69" s="1" t="str">
        <f>IFERROR((VLOOKUP(B69,INSCRITOS!A:C,3,0)),"")</f>
        <v>INIC</v>
      </c>
      <c r="E69" s="5" t="str">
        <f>IFERROR((VLOOKUP(B69,INSCRITOS!A:D,4,0)),"")</f>
        <v>João Afonso Gil</v>
      </c>
      <c r="F69" s="1" t="str">
        <f>IFERROR((VLOOKUP(B69,INSCRITOS!A:F,6,0)),"")</f>
        <v>M</v>
      </c>
      <c r="G69" s="5" t="str">
        <f>IFERROR((VLOOKUP(B69,INSCRITOS!A:H,8,0)),"")</f>
        <v>FET-Fátima Escola de Triatlo</v>
      </c>
      <c r="H69" s="52"/>
      <c r="I69" s="79">
        <v>97</v>
      </c>
    </row>
    <row r="70" spans="1:9" ht="18" customHeight="1" x14ac:dyDescent="0.25">
      <c r="A70" s="1">
        <v>7</v>
      </c>
      <c r="B70" s="78">
        <v>854</v>
      </c>
      <c r="C70" s="1">
        <f>IFERROR((VLOOKUP(B70,INSCRITOS!A:B,2,0)),"")</f>
        <v>0</v>
      </c>
      <c r="D70" s="1" t="str">
        <f>IFERROR((VLOOKUP(B70,INSCRITOS!A:C,3,0)),"")</f>
        <v>INIC</v>
      </c>
      <c r="E70" s="5" t="str">
        <f>IFERROR((VLOOKUP(B70,INSCRITOS!A:D,4,0)),"")</f>
        <v>Guilherme Santos</v>
      </c>
      <c r="F70" s="1" t="str">
        <f>IFERROR((VLOOKUP(B70,INSCRITOS!A:F,6,0)),"")</f>
        <v>M</v>
      </c>
      <c r="G70" s="5" t="str">
        <f>IFERROR((VLOOKUP(B70,INSCRITOS!A:H,8,0)),"")</f>
        <v>Não federado</v>
      </c>
      <c r="H70" s="52"/>
      <c r="I70" s="79">
        <v>0</v>
      </c>
    </row>
    <row r="71" spans="1:9" ht="18" customHeight="1" x14ac:dyDescent="0.25">
      <c r="A71" s="1">
        <v>8</v>
      </c>
      <c r="B71" s="78">
        <v>857</v>
      </c>
      <c r="C71" s="1">
        <f>IFERROR((VLOOKUP(B71,INSCRITOS!A:B,2,0)),"")</f>
        <v>102147</v>
      </c>
      <c r="D71" s="1" t="str">
        <f>IFERROR((VLOOKUP(B71,INSCRITOS!A:C,3,0)),"")</f>
        <v>INIC</v>
      </c>
      <c r="E71" s="5" t="str">
        <f>IFERROR((VLOOKUP(B71,INSCRITOS!A:D,4,0)),"")</f>
        <v>Francisco Frazão</v>
      </c>
      <c r="F71" s="1" t="str">
        <f>IFERROR((VLOOKUP(B71,INSCRITOS!A:F,6,0)),"")</f>
        <v>M</v>
      </c>
      <c r="G71" s="5" t="str">
        <f>IFERROR((VLOOKUP(B71,INSCRITOS!A:H,8,0)),"")</f>
        <v>FET-Fátima Escola de Triatlo</v>
      </c>
      <c r="H71" s="52"/>
      <c r="I71" s="79">
        <v>96</v>
      </c>
    </row>
    <row r="72" spans="1:9" ht="18" customHeight="1" x14ac:dyDescent="0.25">
      <c r="A72" s="1">
        <v>9</v>
      </c>
      <c r="B72" s="78">
        <v>75</v>
      </c>
      <c r="C72" s="1">
        <f>IFERROR((VLOOKUP(B72,INSCRITOS!A:B,2,0)),"")</f>
        <v>0</v>
      </c>
      <c r="D72" s="1" t="str">
        <f>IFERROR((VLOOKUP(B72,INSCRITOS!A:C,3,0)),"")</f>
        <v>INIC</v>
      </c>
      <c r="E72" s="5" t="str">
        <f>IFERROR((VLOOKUP(B72,INSCRITOS!A:D,4,0)),"")</f>
        <v>Diogo Cabral</v>
      </c>
      <c r="F72" s="1" t="str">
        <f>IFERROR((VLOOKUP(B72,INSCRITOS!A:F,6,0)),"")</f>
        <v>M</v>
      </c>
      <c r="G72" s="5" t="str">
        <f>IFERROR((VLOOKUP(B72,INSCRITOS!A:H,8,0)),"")</f>
        <v>Não federado</v>
      </c>
      <c r="H72" s="52"/>
      <c r="I72" s="79">
        <v>0</v>
      </c>
    </row>
    <row r="73" spans="1:9" ht="18" customHeight="1" x14ac:dyDescent="0.25">
      <c r="A73" s="1">
        <v>10</v>
      </c>
      <c r="B73" s="78">
        <v>34</v>
      </c>
      <c r="C73" s="1">
        <f>IFERROR((VLOOKUP(B73,INSCRITOS!A:B,2,0)),"")</f>
        <v>103149</v>
      </c>
      <c r="D73" s="1" t="str">
        <f>IFERROR((VLOOKUP(B73,INSCRITOS!A:C,3,0)),"")</f>
        <v>INIC</v>
      </c>
      <c r="E73" s="5" t="str">
        <f>IFERROR((VLOOKUP(B73,INSCRITOS!A:D,4,0)),"")</f>
        <v>Francisco Marques</v>
      </c>
      <c r="F73" s="1" t="str">
        <f>IFERROR((VLOOKUP(B73,INSCRITOS!A:F,6,0)),"")</f>
        <v>M</v>
      </c>
      <c r="G73" s="5" t="str">
        <f>IFERROR((VLOOKUP(B73,INSCRITOS!A:H,8,0)),"")</f>
        <v>FET-Fátima Escola de Triatlo</v>
      </c>
      <c r="H73" s="52"/>
      <c r="I73" s="79">
        <v>95</v>
      </c>
    </row>
    <row r="74" spans="1:9" ht="18" customHeight="1" x14ac:dyDescent="0.25">
      <c r="A74" s="1">
        <v>11</v>
      </c>
      <c r="B74" s="78">
        <v>2541</v>
      </c>
      <c r="C74" s="1">
        <f>IFERROR((VLOOKUP(B74,INSCRITOS!A:B,2,0)),"")</f>
        <v>0</v>
      </c>
      <c r="D74" s="1" t="str">
        <f>IFERROR((VLOOKUP(B74,INSCRITOS!A:C,3,0)),"")</f>
        <v>INIC</v>
      </c>
      <c r="E74" s="5" t="str">
        <f>IFERROR((VLOOKUP(B74,INSCRITOS!A:D,4,0)),"")</f>
        <v>Martim Pereira da Silva</v>
      </c>
      <c r="F74" s="1" t="str">
        <f>IFERROR((VLOOKUP(B74,INSCRITOS!A:F,6,0)),"")</f>
        <v>M</v>
      </c>
      <c r="G74" s="5" t="str">
        <f>IFERROR((VLOOKUP(B74,INSCRITOS!A:H,8,0)),"")</f>
        <v>FET-Fátima Escola de Triatlo/Não Federado</v>
      </c>
      <c r="H74" s="52"/>
      <c r="I74" s="79">
        <v>0</v>
      </c>
    </row>
    <row r="75" spans="1:9" ht="18" customHeight="1" x14ac:dyDescent="0.25">
      <c r="A75" s="1">
        <v>12</v>
      </c>
      <c r="B75" s="78">
        <v>25</v>
      </c>
      <c r="C75" s="1">
        <f>IFERROR((VLOOKUP(B75,INSCRITOS!A:B,2,0)),"")</f>
        <v>0</v>
      </c>
      <c r="D75" s="1" t="str">
        <f>IFERROR((VLOOKUP(B75,INSCRITOS!A:C,3,0)),"")</f>
        <v>INIC</v>
      </c>
      <c r="E75" s="5" t="str">
        <f>IFERROR((VLOOKUP(B75,INSCRITOS!A:D,4,0)),"")</f>
        <v>Rodrigo Oliveira</v>
      </c>
      <c r="F75" s="1" t="str">
        <f>IFERROR((VLOOKUP(B75,INSCRITOS!A:F,6,0)),"")</f>
        <v>M</v>
      </c>
      <c r="G75" s="5" t="str">
        <f>IFERROR((VLOOKUP(B75,INSCRITOS!A:H,8,0)),"")</f>
        <v>FET-Fátima Escola de Triatlo/Não Federado</v>
      </c>
      <c r="H75" s="52"/>
      <c r="I75" s="79">
        <v>0</v>
      </c>
    </row>
    <row r="76" spans="1:9" ht="18" customHeight="1" x14ac:dyDescent="0.25">
      <c r="A76" s="1">
        <v>13</v>
      </c>
      <c r="B76" s="78">
        <v>39</v>
      </c>
      <c r="C76" s="1">
        <f>IFERROR((VLOOKUP(B76,INSCRITOS!A:B,2,0)),"")</f>
        <v>106664</v>
      </c>
      <c r="D76" s="1" t="str">
        <f>IFERROR((VLOOKUP(B76,INSCRITOS!A:C,3,0)),"")</f>
        <v>INIC</v>
      </c>
      <c r="E76" s="5" t="str">
        <f>IFERROR((VLOOKUP(B76,INSCRITOS!A:D,4,0)),"")</f>
        <v>Antonio Guedes</v>
      </c>
      <c r="F76" s="1" t="str">
        <f>IFERROR((VLOOKUP(B76,INSCRITOS!A:F,6,0)),"")</f>
        <v>M</v>
      </c>
      <c r="G76" s="5" t="str">
        <f>IFERROR((VLOOKUP(B76,INSCRITOS!A:H,8,0)),"")</f>
        <v>FET-Fátima Escola de Triatlo</v>
      </c>
      <c r="H76" s="52"/>
      <c r="I76" s="79">
        <v>94</v>
      </c>
    </row>
    <row r="77" spans="1:9" ht="18" customHeight="1" x14ac:dyDescent="0.25">
      <c r="A77" s="1">
        <v>14</v>
      </c>
      <c r="B77" s="78">
        <v>42</v>
      </c>
      <c r="C77" s="1">
        <f>IFERROR((VLOOKUP(B77,INSCRITOS!A:B,2,0)),"")</f>
        <v>106667</v>
      </c>
      <c r="D77" s="1" t="str">
        <f>IFERROR((VLOOKUP(B77,INSCRITOS!A:C,3,0)),"")</f>
        <v>INIC</v>
      </c>
      <c r="E77" s="5" t="str">
        <f>IFERROR((VLOOKUP(B77,INSCRITOS!A:D,4,0)),"")</f>
        <v>Pedro e Silva</v>
      </c>
      <c r="F77" s="1" t="str">
        <f>IFERROR((VLOOKUP(B77,INSCRITOS!A:F,6,0)),"")</f>
        <v>M</v>
      </c>
      <c r="G77" s="5" t="str">
        <f>IFERROR((VLOOKUP(B77,INSCRITOS!A:H,8,0)),"")</f>
        <v>FET-Fátima Escola de Triatlo</v>
      </c>
      <c r="H77" s="52"/>
      <c r="I77" s="79">
        <v>93</v>
      </c>
    </row>
    <row r="78" spans="1:9" ht="18" customHeight="1" x14ac:dyDescent="0.25">
      <c r="A78" s="11"/>
      <c r="C78" s="2"/>
      <c r="D78" s="2"/>
      <c r="F78" s="2"/>
    </row>
    <row r="79" spans="1:9" ht="18" customHeight="1" x14ac:dyDescent="0.25">
      <c r="A79" s="22" t="s">
        <v>16</v>
      </c>
      <c r="B79" s="22"/>
      <c r="C79" s="22"/>
      <c r="D79" s="22"/>
      <c r="E79" s="22"/>
      <c r="F79" s="22"/>
      <c r="G79" s="22"/>
      <c r="I79" s="22"/>
    </row>
    <row r="80" spans="1:9" x14ac:dyDescent="0.25">
      <c r="A80" s="4" t="s">
        <v>9</v>
      </c>
      <c r="B80" s="19" t="s">
        <v>10</v>
      </c>
      <c r="C80" s="4" t="s">
        <v>1</v>
      </c>
      <c r="D80" s="4" t="s">
        <v>2</v>
      </c>
      <c r="E80" s="4" t="s">
        <v>3</v>
      </c>
      <c r="F80" s="4" t="s">
        <v>5</v>
      </c>
      <c r="G80" s="4" t="s">
        <v>7</v>
      </c>
      <c r="H80" s="84"/>
      <c r="I80" s="40" t="s">
        <v>11</v>
      </c>
    </row>
    <row r="81" spans="1:9" ht="18" customHeight="1" x14ac:dyDescent="0.25">
      <c r="A81" s="1">
        <v>1</v>
      </c>
      <c r="B81" s="78">
        <v>371</v>
      </c>
      <c r="C81" s="1">
        <f>IFERROR((VLOOKUP(B81,INSCRITOS!A:B,2,0)),"")</f>
        <v>103512</v>
      </c>
      <c r="D81" s="1" t="str">
        <f>IFERROR((VLOOKUP(B81,INSCRITOS!A:C,3,0)),"")</f>
        <v>INIC</v>
      </c>
      <c r="E81" s="5" t="str">
        <f>IFERROR((VLOOKUP(B81,INSCRITOS!A:D,4,0)),"")</f>
        <v>Sara Realinho</v>
      </c>
      <c r="F81" s="1" t="str">
        <f>IFERROR((VLOOKUP(B81,INSCRITOS!A:F,6,0)),"")</f>
        <v>F</v>
      </c>
      <c r="G81" s="5" t="str">
        <f>IFERROR((VLOOKUP(B81,INSCRITOS!A:H,8,0)),"")</f>
        <v>Clube 4 Estilos</v>
      </c>
      <c r="H81" s="52"/>
      <c r="I81" s="79">
        <v>100</v>
      </c>
    </row>
    <row r="82" spans="1:9" ht="18" customHeight="1" x14ac:dyDescent="0.25">
      <c r="A82" s="1">
        <v>2</v>
      </c>
      <c r="B82" s="78">
        <v>600</v>
      </c>
      <c r="C82" s="1">
        <f>IFERROR((VLOOKUP(B82,INSCRITOS!A:B,2,0)),"")</f>
        <v>103667</v>
      </c>
      <c r="D82" s="1" t="str">
        <f>IFERROR((VLOOKUP(B82,INSCRITOS!A:C,3,0)),"")</f>
        <v>INIC</v>
      </c>
      <c r="E82" s="5" t="str">
        <f>IFERROR((VLOOKUP(B82,INSCRITOS!A:D,4,0)),"")</f>
        <v>Matilde Bilé</v>
      </c>
      <c r="F82" s="1" t="str">
        <f>IFERROR((VLOOKUP(B82,INSCRITOS!A:F,6,0)),"")</f>
        <v>F</v>
      </c>
      <c r="G82" s="5" t="str">
        <f>IFERROR((VLOOKUP(B82,INSCRITOS!A:H,8,0)),"")</f>
        <v>Clube 4 Estilos</v>
      </c>
      <c r="H82" s="52"/>
      <c r="I82" s="79">
        <v>99</v>
      </c>
    </row>
    <row r="83" spans="1:9" ht="18" customHeight="1" x14ac:dyDescent="0.25">
      <c r="A83" s="1">
        <v>3</v>
      </c>
      <c r="B83" s="78">
        <v>567</v>
      </c>
      <c r="C83" s="1">
        <f>IFERROR((VLOOKUP(B83,INSCRITOS!A:B,2,0)),"")</f>
        <v>102881</v>
      </c>
      <c r="D83" s="1" t="str">
        <f>IFERROR((VLOOKUP(B83,INSCRITOS!A:C,3,0)),"")</f>
        <v>INIC</v>
      </c>
      <c r="E83" s="5" t="str">
        <f>IFERROR((VLOOKUP(B83,INSCRITOS!A:D,4,0)),"")</f>
        <v>Júlia Marques</v>
      </c>
      <c r="F83" s="1" t="str">
        <f>IFERROR((VLOOKUP(B83,INSCRITOS!A:F,6,0)),"")</f>
        <v>F</v>
      </c>
      <c r="G83" s="5" t="str">
        <f>IFERROR((VLOOKUP(B83,INSCRITOS!A:H,8,0)),"")</f>
        <v>Clube de Natação de Torres Novas</v>
      </c>
      <c r="H83" s="52"/>
      <c r="I83" s="79">
        <v>98</v>
      </c>
    </row>
    <row r="84" spans="1:9" ht="18" customHeight="1" x14ac:dyDescent="0.25">
      <c r="A84" s="1">
        <v>4</v>
      </c>
      <c r="B84" s="78">
        <v>985</v>
      </c>
      <c r="C84" s="1">
        <f>IFERROR((VLOOKUP(B84,INSCRITOS!A:B,2,0)),"")</f>
        <v>104699</v>
      </c>
      <c r="D84" s="1" t="str">
        <f>IFERROR((VLOOKUP(B84,INSCRITOS!A:C,3,0)),"")</f>
        <v>INIC</v>
      </c>
      <c r="E84" s="5" t="str">
        <f>IFERROR((VLOOKUP(B84,INSCRITOS!A:D,4,0)),"")</f>
        <v>Inês Caldeira Bargão</v>
      </c>
      <c r="F84" s="1" t="str">
        <f>IFERROR((VLOOKUP(B84,INSCRITOS!A:F,6,0)),"")</f>
        <v>F</v>
      </c>
      <c r="G84" s="5" t="str">
        <f>IFERROR((VLOOKUP(B84,INSCRITOS!A:H,8,0)),"")</f>
        <v>Clube de Natação de Torres Novas</v>
      </c>
      <c r="H84" s="52"/>
      <c r="I84" s="79">
        <v>97</v>
      </c>
    </row>
    <row r="85" spans="1:9" ht="18" customHeight="1" x14ac:dyDescent="0.25">
      <c r="A85" s="1">
        <v>5</v>
      </c>
      <c r="B85" s="78">
        <v>1021</v>
      </c>
      <c r="C85" s="1">
        <f>IFERROR((VLOOKUP(B85,INSCRITOS!A:B,2,0)),"")</f>
        <v>105572</v>
      </c>
      <c r="D85" s="1" t="str">
        <f>IFERROR((VLOOKUP(B85,INSCRITOS!A:C,3,0)),"")</f>
        <v>INIC</v>
      </c>
      <c r="E85" s="5" t="str">
        <f>IFERROR((VLOOKUP(B85,INSCRITOS!A:D,4,0)),"")</f>
        <v>Bárbara Rações</v>
      </c>
      <c r="F85" s="1" t="str">
        <f>IFERROR((VLOOKUP(B85,INSCRITOS!A:F,6,0)),"")</f>
        <v>F</v>
      </c>
      <c r="G85" s="5" t="str">
        <f>IFERROR((VLOOKUP(B85,INSCRITOS!A:H,8,0)),"")</f>
        <v>Clube Natação do Cartaxo</v>
      </c>
      <c r="H85" s="52"/>
      <c r="I85" s="79">
        <v>96</v>
      </c>
    </row>
    <row r="86" spans="1:9" ht="18" customHeight="1" x14ac:dyDescent="0.25">
      <c r="A86" s="1">
        <v>6</v>
      </c>
      <c r="B86" s="78">
        <v>602</v>
      </c>
      <c r="C86" s="1">
        <f>IFERROR((VLOOKUP(B86,INSCRITOS!A:B,2,0)),"")</f>
        <v>103668</v>
      </c>
      <c r="D86" s="1" t="str">
        <f>IFERROR((VLOOKUP(B86,INSCRITOS!A:C,3,0)),"")</f>
        <v>INIC</v>
      </c>
      <c r="E86" s="5" t="str">
        <f>IFERROR((VLOOKUP(B86,INSCRITOS!A:D,4,0)),"")</f>
        <v>Inês Azeitona</v>
      </c>
      <c r="F86" s="1" t="str">
        <f>IFERROR((VLOOKUP(B86,INSCRITOS!A:F,6,0)),"")</f>
        <v>F</v>
      </c>
      <c r="G86" s="5" t="str">
        <f>IFERROR((VLOOKUP(B86,INSCRITOS!A:H,8,0)),"")</f>
        <v>Clube 4 Estilos</v>
      </c>
      <c r="H86" s="52"/>
      <c r="I86" s="79">
        <v>95</v>
      </c>
    </row>
    <row r="87" spans="1:9" ht="18" customHeight="1" x14ac:dyDescent="0.25">
      <c r="A87" s="1">
        <v>7</v>
      </c>
      <c r="B87" s="78">
        <v>1036</v>
      </c>
      <c r="C87" s="1">
        <f>IFERROR((VLOOKUP(B87,INSCRITOS!A:B,2,0)),"")</f>
        <v>105704</v>
      </c>
      <c r="D87" s="1" t="str">
        <f>IFERROR((VLOOKUP(B87,INSCRITOS!A:C,3,0)),"")</f>
        <v>INIC</v>
      </c>
      <c r="E87" s="5" t="str">
        <f>IFERROR((VLOOKUP(B87,INSCRITOS!A:D,4,0)),"")</f>
        <v>Noémi Silva</v>
      </c>
      <c r="F87" s="1" t="str">
        <f>IFERROR((VLOOKUP(B87,INSCRITOS!A:F,6,0)),"")</f>
        <v>F</v>
      </c>
      <c r="G87" s="5" t="str">
        <f>IFERROR((VLOOKUP(B87,INSCRITOS!A:H,8,0)),"")</f>
        <v>Clube de Natação de Torres Novas</v>
      </c>
      <c r="H87" s="52"/>
      <c r="I87" s="79">
        <v>94</v>
      </c>
    </row>
    <row r="88" spans="1:9" ht="18" customHeight="1" x14ac:dyDescent="0.25">
      <c r="A88" s="1">
        <v>8</v>
      </c>
      <c r="B88" s="78">
        <v>858</v>
      </c>
      <c r="C88" s="1">
        <f>IFERROR((VLOOKUP(B88,INSCRITOS!A:B,2,0)),"")</f>
        <v>105250</v>
      </c>
      <c r="D88" s="1" t="str">
        <f>IFERROR((VLOOKUP(B88,INSCRITOS!A:C,3,0)),"")</f>
        <v>INIC</v>
      </c>
      <c r="E88" s="5" t="str">
        <f>IFERROR((VLOOKUP(B88,INSCRITOS!A:D,4,0)),"")</f>
        <v>Noa Araújo</v>
      </c>
      <c r="F88" s="1" t="str">
        <f>IFERROR((VLOOKUP(B88,INSCRITOS!A:F,6,0)),"")</f>
        <v>F</v>
      </c>
      <c r="G88" s="5" t="str">
        <f>IFERROR((VLOOKUP(B88,INSCRITOS!A:H,8,0)),"")</f>
        <v>Clube de Natação de Torres Novas</v>
      </c>
      <c r="H88" s="52"/>
      <c r="I88" s="79">
        <v>93</v>
      </c>
    </row>
    <row r="89" spans="1:9" ht="18" customHeight="1" x14ac:dyDescent="0.25">
      <c r="A89" s="1">
        <v>9</v>
      </c>
      <c r="B89" s="78">
        <v>74</v>
      </c>
      <c r="C89" s="1">
        <f>IFERROR((VLOOKUP(B89,INSCRITOS!A:B,2,0)),"")</f>
        <v>100180</v>
      </c>
      <c r="D89" s="1" t="str">
        <f>IFERROR((VLOOKUP(B89,INSCRITOS!A:C,3,0)),"")</f>
        <v>INIC</v>
      </c>
      <c r="E89" s="5" t="str">
        <f>IFERROR((VLOOKUP(B89,INSCRITOS!A:D,4,0)),"")</f>
        <v>Margarida Inácio</v>
      </c>
      <c r="F89" s="1" t="str">
        <f>IFERROR((VLOOKUP(B89,INSCRITOS!A:F,6,0)),"")</f>
        <v>F</v>
      </c>
      <c r="G89" s="5" t="str">
        <f>IFERROR((VLOOKUP(B89,INSCRITOS!A:H,8,0)),"")</f>
        <v>Clube de Natação de Torres Novas</v>
      </c>
      <c r="H89" s="52"/>
      <c r="I89" s="79">
        <v>92</v>
      </c>
    </row>
    <row r="90" spans="1:9" ht="18" customHeight="1" x14ac:dyDescent="0.25">
      <c r="A90" s="1">
        <v>10</v>
      </c>
      <c r="B90" s="78">
        <v>856</v>
      </c>
      <c r="C90" s="1">
        <f>IFERROR((VLOOKUP(B90,INSCRITOS!A:B,2,0)),"")</f>
        <v>102155</v>
      </c>
      <c r="D90" s="1" t="str">
        <f>IFERROR((VLOOKUP(B90,INSCRITOS!A:C,3,0)),"")</f>
        <v>INIC</v>
      </c>
      <c r="E90" s="5" t="str">
        <f>IFERROR((VLOOKUP(B90,INSCRITOS!A:D,4,0)),"")</f>
        <v>Joana Gomes Ribeiro</v>
      </c>
      <c r="F90" s="1" t="str">
        <f>IFERROR((VLOOKUP(B90,INSCRITOS!A:F,6,0)),"")</f>
        <v>F</v>
      </c>
      <c r="G90" s="5" t="str">
        <f>IFERROR((VLOOKUP(B90,INSCRITOS!A:H,8,0)),"")</f>
        <v>FET-Fátima Escola de Triatlo</v>
      </c>
      <c r="H90" s="52"/>
      <c r="I90" s="79">
        <v>91</v>
      </c>
    </row>
    <row r="91" spans="1:9" ht="18" customHeight="1" x14ac:dyDescent="0.25">
      <c r="A91" s="2"/>
      <c r="C91" s="2"/>
      <c r="D91" s="2"/>
      <c r="F91" s="2"/>
    </row>
    <row r="92" spans="1:9" ht="18" customHeight="1" x14ac:dyDescent="0.25">
      <c r="A92" s="2"/>
      <c r="C92" s="2"/>
      <c r="D92" s="2"/>
      <c r="F92" s="2"/>
    </row>
    <row r="93" spans="1:9" ht="18" customHeight="1" x14ac:dyDescent="0.25">
      <c r="A93" s="2"/>
      <c r="C93" s="2"/>
      <c r="D93" s="2"/>
      <c r="F93" s="2"/>
    </row>
    <row r="94" spans="1:9" ht="18" customHeight="1" x14ac:dyDescent="0.25">
      <c r="A94" s="22" t="s">
        <v>17</v>
      </c>
      <c r="B94" s="22"/>
      <c r="C94" s="22"/>
      <c r="D94" s="22"/>
      <c r="E94" s="22"/>
      <c r="F94" s="22"/>
      <c r="G94" s="22"/>
      <c r="H94" s="55"/>
      <c r="I94" s="22"/>
    </row>
    <row r="95" spans="1:9" x14ac:dyDescent="0.25">
      <c r="A95" s="4" t="s">
        <v>9</v>
      </c>
      <c r="B95" s="19" t="s">
        <v>10</v>
      </c>
      <c r="C95" s="4" t="s">
        <v>1</v>
      </c>
      <c r="D95" s="4" t="s">
        <v>2</v>
      </c>
      <c r="E95" s="4" t="s">
        <v>3</v>
      </c>
      <c r="F95" s="4" t="s">
        <v>5</v>
      </c>
      <c r="G95" s="4" t="s">
        <v>7</v>
      </c>
      <c r="H95" s="84"/>
      <c r="I95" s="40" t="s">
        <v>11</v>
      </c>
    </row>
    <row r="96" spans="1:9" ht="18" customHeight="1" x14ac:dyDescent="0.25">
      <c r="A96" s="1">
        <v>1</v>
      </c>
      <c r="B96" s="78">
        <v>239</v>
      </c>
      <c r="C96" s="1">
        <f>IFERROR((VLOOKUP(B96,INSCRITOS!A:B,2,0)),"")</f>
        <v>101609</v>
      </c>
      <c r="D96" s="1" t="str">
        <f>IFERROR((VLOOKUP(B96,INSCRITOS!A:C,3,0)),"")</f>
        <v>JUV</v>
      </c>
      <c r="E96" s="5" t="str">
        <f>IFERROR((VLOOKUP(B96,INSCRITOS!A:D,4,0)),"")</f>
        <v>João Nuno Batista</v>
      </c>
      <c r="F96" s="1" t="str">
        <f>IFERROR((VLOOKUP(B96,INSCRITOS!A:F,6,0)),"")</f>
        <v>M</v>
      </c>
      <c r="G96" s="5" t="str">
        <f>IFERROR((VLOOKUP(B96,INSCRITOS!A:H,8,0)),"")</f>
        <v>Clube de Natação de Torres Novas</v>
      </c>
      <c r="H96" s="52"/>
      <c r="I96" s="79">
        <v>100</v>
      </c>
    </row>
    <row r="97" spans="1:9" ht="18" customHeight="1" x14ac:dyDescent="0.25">
      <c r="A97" s="1">
        <v>2</v>
      </c>
      <c r="B97" s="78">
        <v>241</v>
      </c>
      <c r="C97" s="1">
        <f>IFERROR((VLOOKUP(B97,INSCRITOS!A:B,2,0)),"")</f>
        <v>101627</v>
      </c>
      <c r="D97" s="1" t="str">
        <f>IFERROR((VLOOKUP(B97,INSCRITOS!A:C,3,0)),"")</f>
        <v>JUV</v>
      </c>
      <c r="E97" s="5" t="str">
        <f>IFERROR((VLOOKUP(B97,INSCRITOS!A:D,4,0)),"")</f>
        <v>Pedro Afonso Razões</v>
      </c>
      <c r="F97" s="1" t="str">
        <f>IFERROR((VLOOKUP(B97,INSCRITOS!A:F,6,0)),"")</f>
        <v>M</v>
      </c>
      <c r="G97" s="5" t="str">
        <f>IFERROR((VLOOKUP(B97,INSCRITOS!A:H,8,0)),"")</f>
        <v>Clube de Natação de Torres Novas/ Não federado</v>
      </c>
      <c r="H97" s="52"/>
      <c r="I97" s="79">
        <v>0</v>
      </c>
    </row>
    <row r="98" spans="1:9" ht="18" customHeight="1" x14ac:dyDescent="0.25">
      <c r="A98" s="1">
        <v>3</v>
      </c>
      <c r="B98" s="78">
        <v>706</v>
      </c>
      <c r="C98" s="1">
        <f>IFERROR((VLOOKUP(B98,INSCRITOS!A:B,2,0)),"")</f>
        <v>101621</v>
      </c>
      <c r="D98" s="1" t="str">
        <f>IFERROR((VLOOKUP(B98,INSCRITOS!A:C,3,0)),"")</f>
        <v>JUV</v>
      </c>
      <c r="E98" s="5" t="str">
        <f>IFERROR((VLOOKUP(B98,INSCRITOS!A:D,4,0)),"")</f>
        <v>Martim Salvador</v>
      </c>
      <c r="F98" s="1" t="str">
        <f>IFERROR((VLOOKUP(B98,INSCRITOS!A:F,6,0)),"")</f>
        <v>M</v>
      </c>
      <c r="G98" s="5" t="str">
        <f>IFERROR((VLOOKUP(B98,INSCRITOS!A:H,8,0)),"")</f>
        <v>Clube de Natação de Torres Novas</v>
      </c>
      <c r="H98" s="52"/>
      <c r="I98" s="79">
        <v>99</v>
      </c>
    </row>
    <row r="99" spans="1:9" ht="18" customHeight="1" x14ac:dyDescent="0.25">
      <c r="A99" s="1">
        <v>4</v>
      </c>
      <c r="B99" s="78">
        <v>590</v>
      </c>
      <c r="C99" s="1">
        <f>IFERROR((VLOOKUP(B99,INSCRITOS!A:B,2,0)),"")</f>
        <v>104099</v>
      </c>
      <c r="D99" s="1" t="str">
        <f>IFERROR((VLOOKUP(B99,INSCRITOS!A:C,3,0)),"")</f>
        <v>JUV</v>
      </c>
      <c r="E99" s="5" t="str">
        <f>IFERROR((VLOOKUP(B99,INSCRITOS!A:D,4,0)),"")</f>
        <v>Manel Bartolomeu</v>
      </c>
      <c r="F99" s="1" t="str">
        <f>IFERROR((VLOOKUP(B99,INSCRITOS!A:F,6,0)),"")</f>
        <v>M</v>
      </c>
      <c r="G99" s="5" t="str">
        <f>IFERROR((VLOOKUP(B99,INSCRITOS!A:H,8,0)),"")</f>
        <v>FET-Fátima Escola de Triatlo</v>
      </c>
      <c r="H99" s="52"/>
      <c r="I99" s="79">
        <v>98</v>
      </c>
    </row>
    <row r="100" spans="1:9" ht="18" customHeight="1" x14ac:dyDescent="0.25">
      <c r="A100" s="1">
        <v>5</v>
      </c>
      <c r="B100" s="78">
        <v>820</v>
      </c>
      <c r="C100" s="1">
        <f>IFERROR((VLOOKUP(B100,INSCRITOS!A:B,2,0)),"")</f>
        <v>101581</v>
      </c>
      <c r="D100" s="1" t="str">
        <f>IFERROR((VLOOKUP(B100,INSCRITOS!A:C,3,0)),"")</f>
        <v>JUV</v>
      </c>
      <c r="E100" s="5" t="str">
        <f>IFERROR((VLOOKUP(B100,INSCRITOS!A:D,4,0)),"")</f>
        <v>André Neves</v>
      </c>
      <c r="F100" s="1" t="str">
        <f>IFERROR((VLOOKUP(B100,INSCRITOS!A:F,6,0)),"")</f>
        <v>M</v>
      </c>
      <c r="G100" s="5" t="str">
        <f>IFERROR((VLOOKUP(B100,INSCRITOS!A:H,8,0)),"")</f>
        <v>Clube de Natação de Torres Novas</v>
      </c>
      <c r="H100" s="52"/>
      <c r="I100" s="79">
        <v>97</v>
      </c>
    </row>
    <row r="101" spans="1:9" ht="18" customHeight="1" x14ac:dyDescent="0.25">
      <c r="A101" s="1">
        <v>6</v>
      </c>
      <c r="B101" s="78">
        <v>925</v>
      </c>
      <c r="C101" s="1">
        <f>IFERROR((VLOOKUP(B101,INSCRITOS!A:B,2,0)),"")</f>
        <v>102466</v>
      </c>
      <c r="D101" s="1" t="str">
        <f>IFERROR((VLOOKUP(B101,INSCRITOS!A:C,3,0)),"")</f>
        <v>JUV</v>
      </c>
      <c r="E101" s="5" t="str">
        <f>IFERROR((VLOOKUP(B101,INSCRITOS!A:D,4,0)),"")</f>
        <v>Manuel Dias</v>
      </c>
      <c r="F101" s="1" t="str">
        <f>IFERROR((VLOOKUP(B101,INSCRITOS!A:F,6,0)),"")</f>
        <v>M</v>
      </c>
      <c r="G101" s="5" t="str">
        <f>IFERROR((VLOOKUP(B101,INSCRITOS!A:H,8,0)),"")</f>
        <v>Clube de Triatlo do Fundão</v>
      </c>
      <c r="H101" s="52"/>
      <c r="I101" s="79">
        <v>96</v>
      </c>
    </row>
    <row r="102" spans="1:9" ht="18" customHeight="1" x14ac:dyDescent="0.25">
      <c r="A102" s="1">
        <v>7</v>
      </c>
      <c r="B102" s="78">
        <v>216</v>
      </c>
      <c r="C102" s="1">
        <f>IFERROR((VLOOKUP(B102,INSCRITOS!A:B,2,0)),"")</f>
        <v>103335</v>
      </c>
      <c r="D102" s="1" t="str">
        <f>IFERROR((VLOOKUP(B102,INSCRITOS!A:C,3,0)),"")</f>
        <v>JUV</v>
      </c>
      <c r="E102" s="5" t="str">
        <f>IFERROR((VLOOKUP(B102,INSCRITOS!A:D,4,0)),"")</f>
        <v>David Fernandes</v>
      </c>
      <c r="F102" s="1" t="str">
        <f>IFERROR((VLOOKUP(B102,INSCRITOS!A:F,6,0)),"")</f>
        <v>M</v>
      </c>
      <c r="G102" s="5" t="str">
        <f>IFERROR((VLOOKUP(B102,INSCRITOS!A:H,8,0)),"")</f>
        <v>Clube Triatlo de Abrantes</v>
      </c>
      <c r="H102" s="52"/>
      <c r="I102" s="79">
        <v>95</v>
      </c>
    </row>
    <row r="103" spans="1:9" ht="18" customHeight="1" x14ac:dyDescent="0.25">
      <c r="A103" s="1">
        <v>8</v>
      </c>
      <c r="B103" s="78">
        <v>951</v>
      </c>
      <c r="C103" s="1">
        <f>IFERROR((VLOOKUP(B103,INSCRITOS!A:B,2,0)),"")</f>
        <v>104060</v>
      </c>
      <c r="D103" s="1" t="str">
        <f>IFERROR((VLOOKUP(B103,INSCRITOS!A:C,3,0)),"")</f>
        <v>JUV</v>
      </c>
      <c r="E103" s="5" t="str">
        <f>IFERROR((VLOOKUP(B103,INSCRITOS!A:D,4,0)),"")</f>
        <v>Vasco Nunes</v>
      </c>
      <c r="F103" s="1" t="str">
        <f>IFERROR((VLOOKUP(B103,INSCRITOS!A:F,6,0)),"")</f>
        <v>M</v>
      </c>
      <c r="G103" s="5" t="str">
        <f>IFERROR((VLOOKUP(B103,INSCRITOS!A:H,8,0)),"")</f>
        <v>Clube Natação do Cartaxo</v>
      </c>
      <c r="H103" s="52"/>
      <c r="I103" s="79">
        <v>94</v>
      </c>
    </row>
    <row r="104" spans="1:9" ht="18" customHeight="1" x14ac:dyDescent="0.25">
      <c r="A104" s="1">
        <v>9</v>
      </c>
      <c r="B104" s="78">
        <v>66</v>
      </c>
      <c r="C104" s="1">
        <f>IFERROR((VLOOKUP(B104,INSCRITOS!A:B,2,0)),"")</f>
        <v>104777</v>
      </c>
      <c r="D104" s="1" t="str">
        <f>IFERROR((VLOOKUP(B104,INSCRITOS!A:C,3,0)),"")</f>
        <v>JUV</v>
      </c>
      <c r="E104" s="5" t="str">
        <f>IFERROR((VLOOKUP(B104,INSCRITOS!A:D,4,0)),"")</f>
        <v>Francisco Martim</v>
      </c>
      <c r="F104" s="1" t="str">
        <f>IFERROR((VLOOKUP(B104,INSCRITOS!A:F,6,0)),"")</f>
        <v>M</v>
      </c>
      <c r="G104" s="5" t="str">
        <f>IFERROR((VLOOKUP(B104,INSCRITOS!A:H,8,0)),"")</f>
        <v>FET-Fátima Escola de Triatlo</v>
      </c>
      <c r="H104" s="52"/>
      <c r="I104" s="79">
        <v>93</v>
      </c>
    </row>
    <row r="105" spans="1:9" ht="18" customHeight="1" x14ac:dyDescent="0.25">
      <c r="A105" s="1">
        <v>10</v>
      </c>
      <c r="B105" s="78">
        <v>1271</v>
      </c>
      <c r="C105" s="1">
        <f>IFERROR((VLOOKUP(B105,INSCRITOS!A:B,2,0)),"")</f>
        <v>106236</v>
      </c>
      <c r="D105" s="1" t="str">
        <f>IFERROR((VLOOKUP(B105,INSCRITOS!A:C,3,0)),"")</f>
        <v>JUV</v>
      </c>
      <c r="E105" s="5" t="str">
        <f>IFERROR((VLOOKUP(B105,INSCRITOS!A:D,4,0)),"")</f>
        <v>Bruno Figueiredo</v>
      </c>
      <c r="F105" s="1" t="str">
        <f>IFERROR((VLOOKUP(B105,INSCRITOS!A:F,6,0)),"")</f>
        <v>M</v>
      </c>
      <c r="G105" s="5" t="str">
        <f>IFERROR((VLOOKUP(B105,INSCRITOS!A:H,8,0)),"")</f>
        <v>Clube Triatlo de Abrantes</v>
      </c>
      <c r="H105" s="52"/>
      <c r="I105" s="79">
        <v>92</v>
      </c>
    </row>
    <row r="106" spans="1:9" ht="18" customHeight="1" x14ac:dyDescent="0.25">
      <c r="A106" s="1">
        <v>11</v>
      </c>
      <c r="B106" s="78">
        <v>436</v>
      </c>
      <c r="C106" s="1">
        <f>IFERROR((VLOOKUP(B106,INSCRITOS!A:B,2,0)),"")</f>
        <v>103058</v>
      </c>
      <c r="D106" s="1" t="str">
        <f>IFERROR((VLOOKUP(B106,INSCRITOS!A:C,3,0)),"")</f>
        <v>JUV</v>
      </c>
      <c r="E106" s="5" t="str">
        <f>IFERROR((VLOOKUP(B106,INSCRITOS!A:D,4,0)),"")</f>
        <v>Tiago Carvalho</v>
      </c>
      <c r="F106" s="1" t="str">
        <f>IFERROR((VLOOKUP(B106,INSCRITOS!A:F,6,0)),"")</f>
        <v>M</v>
      </c>
      <c r="G106" s="5" t="str">
        <f>IFERROR((VLOOKUP(B106,INSCRITOS!A:H,8,0)),"")</f>
        <v>Clube Natação do Cartaxo</v>
      </c>
      <c r="H106" s="52"/>
      <c r="I106" s="79">
        <v>91</v>
      </c>
    </row>
    <row r="107" spans="1:9" ht="18" customHeight="1" x14ac:dyDescent="0.25">
      <c r="A107" s="1">
        <v>12</v>
      </c>
      <c r="B107" s="78">
        <v>765</v>
      </c>
      <c r="C107" s="1">
        <f>IFERROR((VLOOKUP(B107,INSCRITOS!A:B,2,0)),"")</f>
        <v>103775</v>
      </c>
      <c r="D107" s="1" t="str">
        <f>IFERROR((VLOOKUP(B107,INSCRITOS!A:C,3,0)),"")</f>
        <v>JUV</v>
      </c>
      <c r="E107" s="5" t="str">
        <f>IFERROR((VLOOKUP(B107,INSCRITOS!A:D,4,0)),"")</f>
        <v>Francisco Borges</v>
      </c>
      <c r="F107" s="1" t="str">
        <f>IFERROR((VLOOKUP(B107,INSCRITOS!A:F,6,0)),"")</f>
        <v>M</v>
      </c>
      <c r="G107" s="5" t="str">
        <f>IFERROR((VLOOKUP(B107,INSCRITOS!A:H,8,0)),"")</f>
        <v>Clube de Natação de Torres Novas/ Não federado</v>
      </c>
      <c r="H107" s="52"/>
      <c r="I107" s="79">
        <v>0</v>
      </c>
    </row>
    <row r="108" spans="1:9" ht="18" customHeight="1" x14ac:dyDescent="0.25">
      <c r="A108" s="1">
        <v>13</v>
      </c>
      <c r="B108" s="78">
        <v>906</v>
      </c>
      <c r="C108" s="1">
        <f>IFERROR((VLOOKUP(B108,INSCRITOS!A:B,2,0)),"")</f>
        <v>102822</v>
      </c>
      <c r="D108" s="1" t="str">
        <f>IFERROR((VLOOKUP(B108,INSCRITOS!A:C,3,0)),"")</f>
        <v>JUV</v>
      </c>
      <c r="E108" s="5" t="str">
        <f>IFERROR((VLOOKUP(B108,INSCRITOS!A:D,4,0)),"")</f>
        <v>Duarte Moreira</v>
      </c>
      <c r="F108" s="1" t="str">
        <f>IFERROR((VLOOKUP(B108,INSCRITOS!A:F,6,0)),"")</f>
        <v>M</v>
      </c>
      <c r="G108" s="5" t="str">
        <f>IFERROR((VLOOKUP(B108,INSCRITOS!A:H,8,0)),"")</f>
        <v>FET-Fátima Escola de Triatlo</v>
      </c>
      <c r="H108" s="52"/>
      <c r="I108" s="79">
        <v>90</v>
      </c>
    </row>
    <row r="109" spans="1:9" ht="18" customHeight="1" x14ac:dyDescent="0.25">
      <c r="A109" s="1">
        <v>14</v>
      </c>
      <c r="B109" s="78">
        <v>2527</v>
      </c>
      <c r="C109" s="1">
        <f>IFERROR((VLOOKUP(B109,INSCRITOS!A:B,2,0)),"")</f>
        <v>0</v>
      </c>
      <c r="D109" s="1" t="str">
        <f>IFERROR((VLOOKUP(B109,INSCRITOS!A:C,3,0)),"")</f>
        <v>JUV</v>
      </c>
      <c r="E109" s="5" t="str">
        <f>IFERROR((VLOOKUP(B109,INSCRITOS!A:D,4,0)),"")</f>
        <v>Diogo Cortez</v>
      </c>
      <c r="F109" s="1" t="str">
        <f>IFERROR((VLOOKUP(B109,INSCRITOS!A:F,6,0)),"")</f>
        <v>M</v>
      </c>
      <c r="G109" s="5" t="str">
        <f>IFERROR((VLOOKUP(B109,INSCRITOS!A:H,8,0)),"")</f>
        <v>Não federado</v>
      </c>
      <c r="H109" s="52"/>
      <c r="I109" s="79">
        <v>0</v>
      </c>
    </row>
    <row r="110" spans="1:9" ht="18" customHeight="1" x14ac:dyDescent="0.25">
      <c r="A110" s="1">
        <v>15</v>
      </c>
      <c r="B110" s="78">
        <v>780</v>
      </c>
      <c r="C110" s="1">
        <f>IFERROR((VLOOKUP(B110,INSCRITOS!A:B,2,0)),"")</f>
        <v>102362</v>
      </c>
      <c r="D110" s="1" t="str">
        <f>IFERROR((VLOOKUP(B110,INSCRITOS!A:C,3,0)),"")</f>
        <v>JUV</v>
      </c>
      <c r="E110" s="5" t="str">
        <f>IFERROR((VLOOKUP(B110,INSCRITOS!A:D,4,0)),"")</f>
        <v>Vasco Santos</v>
      </c>
      <c r="F110" s="1" t="str">
        <f>IFERROR((VLOOKUP(B110,INSCRITOS!A:F,6,0)),"")</f>
        <v>M</v>
      </c>
      <c r="G110" s="5" t="str">
        <f>IFERROR((VLOOKUP(B110,INSCRITOS!A:H,8,0)),"")</f>
        <v>Clube de Natação de Torres Novas</v>
      </c>
      <c r="H110" s="52"/>
      <c r="I110" s="79">
        <v>89</v>
      </c>
    </row>
    <row r="111" spans="1:9" ht="18" customHeight="1" x14ac:dyDescent="0.25">
      <c r="A111" s="1">
        <v>16</v>
      </c>
      <c r="B111" s="78">
        <v>157</v>
      </c>
      <c r="C111" s="1">
        <f>IFERROR((VLOOKUP(B111,INSCRITOS!A:B,2,0)),"")</f>
        <v>103300</v>
      </c>
      <c r="D111" s="1" t="str">
        <f>IFERROR((VLOOKUP(B111,INSCRITOS!A:C,3,0)),"")</f>
        <v>JUV</v>
      </c>
      <c r="E111" s="5" t="str">
        <f>IFERROR((VLOOKUP(B111,INSCRITOS!A:D,4,0)),"")</f>
        <v>Leonardo Oliveira</v>
      </c>
      <c r="F111" s="1" t="str">
        <f>IFERROR((VLOOKUP(B111,INSCRITOS!A:F,6,0)),"")</f>
        <v>M</v>
      </c>
      <c r="G111" s="5" t="str">
        <f>IFERROR((VLOOKUP(B111,INSCRITOS!A:H,8,0)),"")</f>
        <v>Clube de Triatlo do Fundão</v>
      </c>
      <c r="H111" s="52"/>
      <c r="I111" s="79">
        <v>88</v>
      </c>
    </row>
    <row r="112" spans="1:9" ht="18" customHeight="1" x14ac:dyDescent="0.25">
      <c r="A112" s="1">
        <v>17</v>
      </c>
      <c r="B112" s="78">
        <v>426</v>
      </c>
      <c r="C112" s="1">
        <f>IFERROR((VLOOKUP(B112,INSCRITOS!A:B,2,0)),"")</f>
        <v>105631</v>
      </c>
      <c r="D112" s="1" t="str">
        <f>IFERROR((VLOOKUP(B112,INSCRITOS!A:C,3,0)),"")</f>
        <v>JUV</v>
      </c>
      <c r="E112" s="5" t="str">
        <f>IFERROR((VLOOKUP(B112,INSCRITOS!A:D,4,0)),"")</f>
        <v>Martim Morais</v>
      </c>
      <c r="F112" s="1" t="str">
        <f>IFERROR((VLOOKUP(B112,INSCRITOS!A:F,6,0)),"")</f>
        <v>M</v>
      </c>
      <c r="G112" s="5" t="str">
        <f>IFERROR((VLOOKUP(B112,INSCRITOS!A:H,8,0)),"")</f>
        <v>Clube Natação do Cartaxo</v>
      </c>
      <c r="H112" s="52"/>
      <c r="I112" s="79">
        <v>87</v>
      </c>
    </row>
    <row r="113" spans="1:9" ht="18" customHeight="1" x14ac:dyDescent="0.25">
      <c r="A113" s="1">
        <v>18</v>
      </c>
      <c r="B113" s="78">
        <v>759</v>
      </c>
      <c r="C113" s="1">
        <f>IFERROR((VLOOKUP(B113,INSCRITOS!A:B,2,0)),"")</f>
        <v>102391</v>
      </c>
      <c r="D113" s="1" t="str">
        <f>IFERROR((VLOOKUP(B113,INSCRITOS!A:C,3,0)),"")</f>
        <v>JUV</v>
      </c>
      <c r="E113" s="5" t="str">
        <f>IFERROR((VLOOKUP(B113,INSCRITOS!A:D,4,0)),"")</f>
        <v>Francisco Pires</v>
      </c>
      <c r="F113" s="1" t="str">
        <f>IFERROR((VLOOKUP(B113,INSCRITOS!A:F,6,0)),"")</f>
        <v>M</v>
      </c>
      <c r="G113" s="5" t="str">
        <f>IFERROR((VLOOKUP(B113,INSCRITOS!A:H,8,0)),"")</f>
        <v>Clube Triatlo de Abrantes</v>
      </c>
      <c r="H113" s="52"/>
      <c r="I113" s="79">
        <v>86</v>
      </c>
    </row>
    <row r="114" spans="1:9" ht="18" customHeight="1" x14ac:dyDescent="0.25">
      <c r="A114" s="1">
        <v>19</v>
      </c>
      <c r="B114" s="78">
        <v>91</v>
      </c>
      <c r="C114" s="1">
        <f>IFERROR((VLOOKUP(B114,INSCRITOS!A:B,2,0)),"")</f>
        <v>101574</v>
      </c>
      <c r="D114" s="1" t="str">
        <f>IFERROR((VLOOKUP(B114,INSCRITOS!A:C,3,0)),"")</f>
        <v>JUV</v>
      </c>
      <c r="E114" s="5" t="str">
        <f>IFERROR((VLOOKUP(B114,INSCRITOS!A:D,4,0)),"")</f>
        <v>Afonso Mourão</v>
      </c>
      <c r="F114" s="1" t="str">
        <f>IFERROR((VLOOKUP(B114,INSCRITOS!A:F,6,0)),"")</f>
        <v>M</v>
      </c>
      <c r="G114" s="5" t="str">
        <f>IFERROR((VLOOKUP(B114,INSCRITOS!A:H,8,0)),"")</f>
        <v>Clube de Natação de Torres Novas</v>
      </c>
      <c r="H114" s="52"/>
      <c r="I114" s="79">
        <v>85</v>
      </c>
    </row>
    <row r="115" spans="1:9" ht="18" customHeight="1" x14ac:dyDescent="0.25">
      <c r="A115" s="1" t="s">
        <v>175</v>
      </c>
      <c r="B115" s="78">
        <v>1074</v>
      </c>
      <c r="C115" s="1">
        <f>IFERROR((VLOOKUP(B115,INSCRITOS!A:B,2,0)),"")</f>
        <v>105842</v>
      </c>
      <c r="D115" s="1" t="str">
        <f>IFERROR((VLOOKUP(B115,INSCRITOS!A:C,3,0)),"")</f>
        <v>JUV</v>
      </c>
      <c r="E115" s="5" t="str">
        <f>IFERROR((VLOOKUP(B115,INSCRITOS!A:D,4,0)),"")</f>
        <v>João Torres</v>
      </c>
      <c r="F115" s="1" t="str">
        <f>IFERROR((VLOOKUP(B115,INSCRITOS!A:F,6,0)),"")</f>
        <v>M</v>
      </c>
      <c r="G115" s="5" t="str">
        <f>IFERROR((VLOOKUP(B115,INSCRITOS!A:H,8,0)),"")</f>
        <v>Clube Triatlo de Abrantes</v>
      </c>
      <c r="H115" s="52"/>
      <c r="I115" s="79">
        <v>0</v>
      </c>
    </row>
    <row r="116" spans="1:9" s="6" customFormat="1" ht="18" customHeight="1" x14ac:dyDescent="0.25">
      <c r="A116" s="2"/>
      <c r="B116" s="21"/>
      <c r="C116" s="2"/>
      <c r="D116" s="2"/>
      <c r="F116" s="2"/>
      <c r="H116" s="54"/>
      <c r="I116" s="10"/>
    </row>
    <row r="117" spans="1:9" ht="18" customHeight="1" x14ac:dyDescent="0.25">
      <c r="A117" s="22" t="s">
        <v>18</v>
      </c>
      <c r="B117" s="22"/>
      <c r="C117" s="22"/>
      <c r="D117" s="22"/>
      <c r="E117" s="22"/>
      <c r="F117" s="22"/>
      <c r="G117" s="22"/>
      <c r="H117" s="54"/>
      <c r="I117" s="22"/>
    </row>
    <row r="118" spans="1:9" ht="18" customHeight="1" x14ac:dyDescent="0.25">
      <c r="A118" s="4" t="s">
        <v>9</v>
      </c>
      <c r="B118" s="19" t="s">
        <v>10</v>
      </c>
      <c r="C118" s="4" t="s">
        <v>1</v>
      </c>
      <c r="D118" s="4" t="s">
        <v>2</v>
      </c>
      <c r="E118" s="4" t="s">
        <v>3</v>
      </c>
      <c r="F118" s="4" t="s">
        <v>5</v>
      </c>
      <c r="G118" s="4" t="s">
        <v>7</v>
      </c>
      <c r="H118" s="51"/>
      <c r="I118" s="40" t="s">
        <v>11</v>
      </c>
    </row>
    <row r="119" spans="1:9" ht="18" customHeight="1" x14ac:dyDescent="0.25">
      <c r="A119" s="1">
        <v>1</v>
      </c>
      <c r="B119" s="26">
        <v>673</v>
      </c>
      <c r="C119" s="1">
        <f>IFERROR((VLOOKUP(B119,INSCRITOS!A:B,2,0)),"")</f>
        <v>103703</v>
      </c>
      <c r="D119" s="1" t="str">
        <f>IFERROR((VLOOKUP(B119,INSCRITOS!A:C,3,0)),"")</f>
        <v>JUV</v>
      </c>
      <c r="E119" s="5" t="str">
        <f>IFERROR((VLOOKUP(B119,INSCRITOS!A:D,4,0)),"")</f>
        <v>Sofia Corrêa</v>
      </c>
      <c r="F119" s="1" t="str">
        <f>IFERROR((VLOOKUP(B119,INSCRITOS!A:F,6,0)),"")</f>
        <v>F</v>
      </c>
      <c r="G119" s="5" t="str">
        <f>IFERROR((VLOOKUP(B119,INSCRITOS!A:H,8,0)),"")</f>
        <v>Clube Natação do Cartaxo</v>
      </c>
      <c r="H119" s="52"/>
      <c r="I119" s="37">
        <v>100</v>
      </c>
    </row>
    <row r="120" spans="1:9" ht="18" customHeight="1" x14ac:dyDescent="0.25">
      <c r="A120" s="1">
        <v>2</v>
      </c>
      <c r="B120" s="26">
        <v>656</v>
      </c>
      <c r="C120" s="1">
        <f>IFERROR((VLOOKUP(B120,INSCRITOS!A:B,2,0)),"")</f>
        <v>100502</v>
      </c>
      <c r="D120" s="1" t="str">
        <f>IFERROR((VLOOKUP(B120,INSCRITOS!A:C,3,0)),"")</f>
        <v>JUV</v>
      </c>
      <c r="E120" s="5" t="str">
        <f>IFERROR((VLOOKUP(B120,INSCRITOS!A:D,4,0)),"")</f>
        <v>Beatriz Boal</v>
      </c>
      <c r="F120" s="1" t="str">
        <f>IFERROR((VLOOKUP(B120,INSCRITOS!A:F,6,0)),"")</f>
        <v>F</v>
      </c>
      <c r="G120" s="5" t="str">
        <f>IFERROR((VLOOKUP(B120,INSCRITOS!A:H,8,0)),"")</f>
        <v>Clube Natação do Cartaxo</v>
      </c>
      <c r="H120" s="52"/>
      <c r="I120" s="37">
        <v>99</v>
      </c>
    </row>
    <row r="121" spans="1:9" ht="18" customHeight="1" x14ac:dyDescent="0.25">
      <c r="A121" s="1">
        <v>3</v>
      </c>
      <c r="B121" s="26">
        <v>787</v>
      </c>
      <c r="C121" s="1">
        <f>IFERROR((VLOOKUP(B121,INSCRITOS!A:B,2,0)),"")</f>
        <v>103813</v>
      </c>
      <c r="D121" s="1" t="str">
        <f>IFERROR((VLOOKUP(B121,INSCRITOS!A:C,3,0)),"")</f>
        <v>JUV</v>
      </c>
      <c r="E121" s="5" t="str">
        <f>IFERROR((VLOOKUP(B121,INSCRITOS!A:D,4,0)),"")</f>
        <v>Matilde Moita</v>
      </c>
      <c r="F121" s="1" t="str">
        <f>IFERROR((VLOOKUP(B121,INSCRITOS!A:F,6,0)),"")</f>
        <v>F</v>
      </c>
      <c r="G121" s="5" t="str">
        <f>IFERROR((VLOOKUP(B121,INSCRITOS!A:H,8,0)),"")</f>
        <v>Clube de Natação de Torres Novas</v>
      </c>
      <c r="H121" s="52"/>
      <c r="I121" s="37">
        <v>98</v>
      </c>
    </row>
    <row r="122" spans="1:9" ht="18" customHeight="1" x14ac:dyDescent="0.25">
      <c r="A122" s="1">
        <v>4</v>
      </c>
      <c r="B122" s="26">
        <v>863</v>
      </c>
      <c r="C122" s="1">
        <f>IFERROR((VLOOKUP(B122,INSCRITOS!A:B,2,0)),"")</f>
        <v>103917</v>
      </c>
      <c r="D122" s="1" t="str">
        <f>IFERROR((VLOOKUP(B122,INSCRITOS!A:C,3,0)),"")</f>
        <v>JUV</v>
      </c>
      <c r="E122" s="5" t="str">
        <f>IFERROR((VLOOKUP(B122,INSCRITOS!A:D,4,0)),"")</f>
        <v>Joana Silva</v>
      </c>
      <c r="F122" s="1" t="str">
        <f>IFERROR((VLOOKUP(B122,INSCRITOS!A:F,6,0)),"")</f>
        <v>F</v>
      </c>
      <c r="G122" s="5" t="str">
        <f>IFERROR((VLOOKUP(B122,INSCRITOS!A:H,8,0)),"")</f>
        <v>Clube de Natação de Torres Novas</v>
      </c>
      <c r="H122" s="52"/>
      <c r="I122" s="37">
        <v>97</v>
      </c>
    </row>
    <row r="123" spans="1:9" ht="18" customHeight="1" x14ac:dyDescent="0.25">
      <c r="A123" s="1">
        <v>5</v>
      </c>
      <c r="B123" s="26">
        <v>376</v>
      </c>
      <c r="C123" s="1">
        <f>IFERROR((VLOOKUP(B123,INSCRITOS!A:B,2,0)),"")</f>
        <v>102739</v>
      </c>
      <c r="D123" s="1" t="str">
        <f>IFERROR((VLOOKUP(B123,INSCRITOS!A:C,3,0)),"")</f>
        <v>JUV</v>
      </c>
      <c r="E123" s="5" t="str">
        <f>IFERROR((VLOOKUP(B123,INSCRITOS!A:D,4,0)),"")</f>
        <v>Simone Lopes Fernandes</v>
      </c>
      <c r="F123" s="1" t="str">
        <f>IFERROR((VLOOKUP(B123,INSCRITOS!A:F,6,0)),"")</f>
        <v>F</v>
      </c>
      <c r="G123" s="5" t="str">
        <f>IFERROR((VLOOKUP(B123,INSCRITOS!A:H,8,0)),"")</f>
        <v>Clube 4 Estilos</v>
      </c>
      <c r="H123" s="52"/>
      <c r="I123" s="37">
        <v>96</v>
      </c>
    </row>
    <row r="124" spans="1:9" ht="18" customHeight="1" x14ac:dyDescent="0.25">
      <c r="A124" s="1">
        <v>6</v>
      </c>
      <c r="B124" s="26">
        <v>115</v>
      </c>
      <c r="C124" s="1">
        <f>IFERROR((VLOOKUP(B124,INSCRITOS!A:B,2,0)),"")</f>
        <v>102221</v>
      </c>
      <c r="D124" s="1" t="str">
        <f>IFERROR((VLOOKUP(B124,INSCRITOS!A:C,3,0)),"")</f>
        <v>JUV</v>
      </c>
      <c r="E124" s="5" t="str">
        <f>IFERROR((VLOOKUP(B124,INSCRITOS!A:D,4,0)),"")</f>
        <v>Raquel Vital</v>
      </c>
      <c r="F124" s="1" t="str">
        <f>IFERROR((VLOOKUP(B124,INSCRITOS!A:F,6,0)),"")</f>
        <v>F</v>
      </c>
      <c r="G124" s="5" t="str">
        <f>IFERROR((VLOOKUP(B124,INSCRITOS!A:H,8,0)),"")</f>
        <v>Clube Triatlo de Abrantes</v>
      </c>
      <c r="H124" s="52"/>
      <c r="I124" s="37">
        <v>95</v>
      </c>
    </row>
    <row r="125" spans="1:9" ht="18" customHeight="1" x14ac:dyDescent="0.25">
      <c r="A125" s="1">
        <v>7</v>
      </c>
      <c r="B125" s="26">
        <v>715</v>
      </c>
      <c r="C125" s="1">
        <f>IFERROR((VLOOKUP(B125,INSCRITOS!A:B,2,0)),"")</f>
        <v>104550</v>
      </c>
      <c r="D125" s="1" t="str">
        <f>IFERROR((VLOOKUP(B125,INSCRITOS!A:C,3,0)),"")</f>
        <v>JUV</v>
      </c>
      <c r="E125" s="5" t="str">
        <f>IFERROR((VLOOKUP(B125,INSCRITOS!A:D,4,0)),"")</f>
        <v>Mafalda Leirião</v>
      </c>
      <c r="F125" s="1" t="str">
        <f>IFERROR((VLOOKUP(B125,INSCRITOS!A:F,6,0)),"")</f>
        <v>F</v>
      </c>
      <c r="G125" s="5" t="str">
        <f>IFERROR((VLOOKUP(B125,INSCRITOS!A:H,8,0)),"")</f>
        <v>Clube de Natação de Torres Novas</v>
      </c>
      <c r="H125" s="52"/>
      <c r="I125" s="37">
        <v>94</v>
      </c>
    </row>
    <row r="126" spans="1:9" ht="18" customHeight="1" x14ac:dyDescent="0.25">
      <c r="A126" s="1">
        <v>8</v>
      </c>
      <c r="B126" s="26">
        <v>1027</v>
      </c>
      <c r="C126" s="1">
        <f>IFERROR((VLOOKUP(B126,INSCRITOS!A:B,2,0)),"")</f>
        <v>105579</v>
      </c>
      <c r="D126" s="1" t="str">
        <f>IFERROR((VLOOKUP(B126,INSCRITOS!A:C,3,0)),"")</f>
        <v>JUV</v>
      </c>
      <c r="E126" s="5" t="str">
        <f>IFERROR((VLOOKUP(B126,INSCRITOS!A:D,4,0)),"")</f>
        <v>Margarida Cancela</v>
      </c>
      <c r="F126" s="1" t="str">
        <f>IFERROR((VLOOKUP(B126,INSCRITOS!A:F,6,0)),"")</f>
        <v>F</v>
      </c>
      <c r="G126" s="5" t="str">
        <f>IFERROR((VLOOKUP(B126,INSCRITOS!A:H,8,0)),"")</f>
        <v>Clube de Natação de Torres Novas/ Não federado</v>
      </c>
      <c r="H126" s="61"/>
      <c r="I126" s="37">
        <v>0</v>
      </c>
    </row>
    <row r="127" spans="1:9" ht="18" customHeight="1" x14ac:dyDescent="0.25">
      <c r="A127" s="1">
        <v>9</v>
      </c>
      <c r="B127" s="26">
        <v>400</v>
      </c>
      <c r="C127" s="1">
        <f>IFERROR((VLOOKUP(B127,INSCRITOS!A:B,2,0)),"")</f>
        <v>102724</v>
      </c>
      <c r="D127" s="1" t="str">
        <f>IFERROR((VLOOKUP(B127,INSCRITOS!A:C,3,0)),"")</f>
        <v>JUV</v>
      </c>
      <c r="E127" s="5" t="str">
        <f>IFERROR((VLOOKUP(B127,INSCRITOS!A:D,4,0)),"")</f>
        <v>Maria Pires</v>
      </c>
      <c r="F127" s="1" t="str">
        <f>IFERROR((VLOOKUP(B127,INSCRITOS!A:F,6,0)),"")</f>
        <v>F</v>
      </c>
      <c r="G127" s="5" t="str">
        <f>IFERROR((VLOOKUP(B127,INSCRITOS!A:H,8,0)),"")</f>
        <v>Clube 4 Estilos</v>
      </c>
      <c r="H127" s="52"/>
      <c r="I127" s="37">
        <v>93</v>
      </c>
    </row>
    <row r="128" spans="1:9" ht="18" customHeight="1" x14ac:dyDescent="0.25">
      <c r="A128" s="1">
        <v>10</v>
      </c>
      <c r="B128" s="26">
        <v>580</v>
      </c>
      <c r="C128" s="1">
        <f>IFERROR((VLOOKUP(B128,INSCRITOS!A:B,2,0)),"")</f>
        <v>103637</v>
      </c>
      <c r="D128" s="1" t="str">
        <f>IFERROR((VLOOKUP(B128,INSCRITOS!A:C,3,0)),"")</f>
        <v>JUV</v>
      </c>
      <c r="E128" s="5" t="str">
        <f>IFERROR((VLOOKUP(B128,INSCRITOS!A:D,4,0)),"")</f>
        <v>Beatriz Amoreira</v>
      </c>
      <c r="F128" s="1" t="str">
        <f>IFERROR((VLOOKUP(B128,INSCRITOS!A:F,6,0)),"")</f>
        <v>F</v>
      </c>
      <c r="G128" s="5" t="str">
        <f>IFERROR((VLOOKUP(B128,INSCRITOS!A:H,8,0)),"")</f>
        <v>Clube de Triatlo do Fundão</v>
      </c>
      <c r="H128" s="52"/>
      <c r="I128" s="37">
        <v>92</v>
      </c>
    </row>
    <row r="129" spans="1:9" ht="18" customHeight="1" x14ac:dyDescent="0.25">
      <c r="A129" s="1">
        <v>11</v>
      </c>
      <c r="B129" s="26">
        <v>153</v>
      </c>
      <c r="C129" s="1">
        <f>IFERROR((VLOOKUP(B129,INSCRITOS!A:B,2,0)),"")</f>
        <v>103299</v>
      </c>
      <c r="D129" s="1" t="str">
        <f>IFERROR((VLOOKUP(B129,INSCRITOS!A:C,3,0)),"")</f>
        <v>JUV</v>
      </c>
      <c r="E129" s="5" t="str">
        <f>IFERROR((VLOOKUP(B129,INSCRITOS!A:D,4,0)),"")</f>
        <v>Inês Freire</v>
      </c>
      <c r="F129" s="1" t="str">
        <f>IFERROR((VLOOKUP(B129,INSCRITOS!A:F,6,0)),"")</f>
        <v>F</v>
      </c>
      <c r="G129" s="5" t="str">
        <f>IFERROR((VLOOKUP(B129,INSCRITOS!A:H,8,0)),"")</f>
        <v>Clube de Triatlo do Fundão</v>
      </c>
      <c r="H129" s="52"/>
      <c r="I129" s="37">
        <v>91</v>
      </c>
    </row>
    <row r="130" spans="1:9" x14ac:dyDescent="0.25">
      <c r="A130" s="2"/>
      <c r="C130" s="2"/>
      <c r="D130" s="2"/>
      <c r="F130" s="2"/>
      <c r="I130" s="17"/>
    </row>
    <row r="131" spans="1:9" ht="18" customHeight="1" x14ac:dyDescent="0.25">
      <c r="A131" s="22" t="s">
        <v>21</v>
      </c>
      <c r="B131" s="22"/>
      <c r="C131" s="22"/>
      <c r="D131" s="22"/>
      <c r="E131" s="22"/>
      <c r="F131" s="22"/>
      <c r="G131" s="22"/>
      <c r="I131" s="22"/>
    </row>
    <row r="132" spans="1:9" ht="18" customHeight="1" x14ac:dyDescent="0.25">
      <c r="A132" s="4" t="s">
        <v>9</v>
      </c>
      <c r="B132" s="19" t="s">
        <v>0</v>
      </c>
      <c r="C132" s="4" t="s">
        <v>1</v>
      </c>
      <c r="D132" s="4" t="s">
        <v>2</v>
      </c>
      <c r="E132" s="4" t="s">
        <v>3</v>
      </c>
      <c r="F132" s="4" t="s">
        <v>5</v>
      </c>
      <c r="G132" s="4" t="s">
        <v>7</v>
      </c>
      <c r="H132" s="51"/>
      <c r="I132" s="40" t="s">
        <v>11</v>
      </c>
    </row>
    <row r="133" spans="1:9" ht="18" customHeight="1" x14ac:dyDescent="0.25">
      <c r="A133" s="1">
        <v>1</v>
      </c>
      <c r="B133" s="25">
        <v>1754</v>
      </c>
      <c r="C133" s="1">
        <f>IFERROR((VLOOKUP(B133,INSCRITOS!A:B,2,0)),"")</f>
        <v>104093</v>
      </c>
      <c r="D133" s="1" t="str">
        <f>IFERROR((VLOOKUP(B133,INSCRITOS!A:C,3,0)),"")</f>
        <v>CAD</v>
      </c>
      <c r="E133" s="5" t="str">
        <f>IFERROR((VLOOKUP(B133,INSCRITOS!A:D,4,0)),"")</f>
        <v>Dinis Santos</v>
      </c>
      <c r="F133" s="1" t="str">
        <f>IFERROR((VLOOKUP(B133,INSCRITOS!A:F,6,0)),"")</f>
        <v>M</v>
      </c>
      <c r="G133" s="5" t="str">
        <f>IFERROR((VLOOKUP(B133,INSCRITOS!A:H,8,0)),"")</f>
        <v>FET-Fátima Escola de Triatlo</v>
      </c>
      <c r="H133" s="52"/>
      <c r="I133" s="39">
        <v>100</v>
      </c>
    </row>
    <row r="134" spans="1:9" ht="18" customHeight="1" x14ac:dyDescent="0.25">
      <c r="A134" s="1">
        <v>2</v>
      </c>
      <c r="B134" s="25">
        <v>1686</v>
      </c>
      <c r="C134" s="1">
        <f>IFERROR((VLOOKUP(B134,INSCRITOS!A:B,2,0)),"")</f>
        <v>105867</v>
      </c>
      <c r="D134" s="1" t="str">
        <f>IFERROR((VLOOKUP(B134,INSCRITOS!A:C,3,0)),"")</f>
        <v>CAD</v>
      </c>
      <c r="E134" s="5" t="str">
        <f>IFERROR((VLOOKUP(B134,INSCRITOS!A:D,4,0)),"")</f>
        <v>José Francisco Arco</v>
      </c>
      <c r="F134" s="1" t="str">
        <f>IFERROR((VLOOKUP(B134,INSCRITOS!A:F,6,0)),"")</f>
        <v>M</v>
      </c>
      <c r="G134" s="5" t="str">
        <f>IFERROR((VLOOKUP(B134,INSCRITOS!A:H,8,0)),"")</f>
        <v>Clube 4 Estilos</v>
      </c>
      <c r="H134" s="52"/>
      <c r="I134" s="39">
        <v>99</v>
      </c>
    </row>
    <row r="135" spans="1:9" ht="18" customHeight="1" x14ac:dyDescent="0.25">
      <c r="A135" s="2"/>
      <c r="C135" s="2"/>
      <c r="D135" s="2"/>
      <c r="F135" s="2"/>
      <c r="H135" s="53"/>
      <c r="I135" s="10"/>
    </row>
    <row r="136" spans="1:9" ht="18" customHeight="1" x14ac:dyDescent="0.25">
      <c r="A136" s="22" t="s">
        <v>22</v>
      </c>
      <c r="B136" s="22"/>
      <c r="C136" s="22"/>
      <c r="D136" s="22"/>
      <c r="E136" s="22"/>
      <c r="F136" s="22"/>
      <c r="G136" s="22"/>
      <c r="H136" s="53"/>
      <c r="I136" s="22"/>
    </row>
    <row r="137" spans="1:9" ht="18" customHeight="1" x14ac:dyDescent="0.25">
      <c r="A137" s="40" t="s">
        <v>9</v>
      </c>
      <c r="B137" s="56" t="s">
        <v>0</v>
      </c>
      <c r="C137" s="40" t="s">
        <v>1</v>
      </c>
      <c r="D137" s="40" t="s">
        <v>2</v>
      </c>
      <c r="E137" s="40" t="s">
        <v>3</v>
      </c>
      <c r="F137" s="40" t="s">
        <v>5</v>
      </c>
      <c r="G137" s="40" t="s">
        <v>7</v>
      </c>
      <c r="H137" s="51"/>
      <c r="I137" s="40" t="s">
        <v>11</v>
      </c>
    </row>
    <row r="138" spans="1:9" ht="18" customHeight="1" x14ac:dyDescent="0.25">
      <c r="A138" s="23">
        <v>1</v>
      </c>
      <c r="B138" s="80">
        <v>1782</v>
      </c>
      <c r="C138" s="23">
        <f>IFERROR((VLOOKUP(B138,INSCRITOS!A:B,2,0)),"")</f>
        <v>104085</v>
      </c>
      <c r="D138" s="23" t="str">
        <f>IFERROR((VLOOKUP(B138,INSCRITOS!A:C,3,0)),"")</f>
        <v>CAD</v>
      </c>
      <c r="E138" s="24" t="str">
        <f>IFERROR((VLOOKUP(B138,INSCRITOS!A:D,4,0)),"")</f>
        <v>Maria Gonçalves</v>
      </c>
      <c r="F138" s="23" t="str">
        <f>IFERROR((VLOOKUP(B138,INSCRITOS!A:F,6,0)),"")</f>
        <v>F</v>
      </c>
      <c r="G138" s="24" t="str">
        <f>IFERROR((VLOOKUP(B138,INSCRITOS!A:H,8,0)),"")</f>
        <v>Clube de Triatlo do Fundão</v>
      </c>
      <c r="H138" s="52"/>
      <c r="I138" s="38">
        <v>100</v>
      </c>
    </row>
    <row r="139" spans="1:9" ht="18" customHeight="1" x14ac:dyDescent="0.25">
      <c r="A139" s="23">
        <v>2</v>
      </c>
      <c r="B139" s="80">
        <v>1684</v>
      </c>
      <c r="C139" s="23">
        <f>IFERROR((VLOOKUP(B139,INSCRITOS!A:B,2,0)),"")</f>
        <v>102722</v>
      </c>
      <c r="D139" s="23" t="str">
        <f>IFERROR((VLOOKUP(B139,INSCRITOS!A:C,3,0)),"")</f>
        <v>CAD</v>
      </c>
      <c r="E139" s="24" t="str">
        <f>IFERROR((VLOOKUP(B139,INSCRITOS!A:D,4,0)),"")</f>
        <v>Helena Feiteira</v>
      </c>
      <c r="F139" s="23" t="str">
        <f>IFERROR((VLOOKUP(B139,INSCRITOS!A:F,6,0)),"")</f>
        <v>F</v>
      </c>
      <c r="G139" s="24" t="str">
        <f>IFERROR((VLOOKUP(B139,INSCRITOS!A:H,8,0)),"")</f>
        <v>Clube 4 Estilos</v>
      </c>
      <c r="H139" s="52"/>
      <c r="I139" s="38">
        <v>99</v>
      </c>
    </row>
    <row r="140" spans="1:9" ht="18" customHeight="1" x14ac:dyDescent="0.25">
      <c r="A140" s="23">
        <v>3</v>
      </c>
      <c r="B140" s="80">
        <v>1781</v>
      </c>
      <c r="C140" s="23">
        <f>IFERROR((VLOOKUP(B140,INSCRITOS!A:B,2,0)),"")</f>
        <v>102342</v>
      </c>
      <c r="D140" s="23" t="str">
        <f>IFERROR((VLOOKUP(B140,INSCRITOS!A:C,3,0)),"")</f>
        <v>CAD</v>
      </c>
      <c r="E140" s="24" t="str">
        <f>IFERROR((VLOOKUP(B140,INSCRITOS!A:D,4,0)),"")</f>
        <v>Rita Matos</v>
      </c>
      <c r="F140" s="23" t="str">
        <f>IFERROR((VLOOKUP(B140,INSCRITOS!A:F,6,0)),"")</f>
        <v>F</v>
      </c>
      <c r="G140" s="24" t="str">
        <f>IFERROR((VLOOKUP(B140,INSCRITOS!A:H,8,0)),"")</f>
        <v>Clube de Triatlo do Fundão</v>
      </c>
      <c r="H140" s="52"/>
      <c r="I140" s="38">
        <v>98</v>
      </c>
    </row>
    <row r="141" spans="1:9" x14ac:dyDescent="0.25">
      <c r="H141" s="53"/>
    </row>
    <row r="142" spans="1:9" ht="21.95" customHeight="1" x14ac:dyDescent="0.25">
      <c r="F142" s="83" t="s">
        <v>19</v>
      </c>
      <c r="G142" s="83"/>
      <c r="H142" s="83"/>
    </row>
    <row r="143" spans="1:9" ht="21.95" customHeight="1" x14ac:dyDescent="0.25">
      <c r="F143" s="63" t="s">
        <v>9</v>
      </c>
      <c r="G143" s="64" t="s">
        <v>7</v>
      </c>
      <c r="H143" s="63" t="s">
        <v>11</v>
      </c>
    </row>
    <row r="144" spans="1:9" x14ac:dyDescent="0.25">
      <c r="F144" s="43">
        <v>1</v>
      </c>
      <c r="G144" s="58" t="s">
        <v>51</v>
      </c>
      <c r="H144" s="62">
        <f>SUMIF('Escalões Final'!G:G,G144,'Escalões Final'!I:I)</f>
        <v>2596</v>
      </c>
    </row>
    <row r="145" spans="6:8" x14ac:dyDescent="0.25">
      <c r="F145" s="43">
        <v>2</v>
      </c>
      <c r="G145" s="58" t="s">
        <v>49</v>
      </c>
      <c r="H145" s="62">
        <f>SUMIF('Escalões Final'!G:G,G145,'Escalões Final'!I:I)</f>
        <v>2174</v>
      </c>
    </row>
    <row r="146" spans="6:8" x14ac:dyDescent="0.25">
      <c r="F146" s="43">
        <v>3</v>
      </c>
      <c r="G146" s="58" t="s">
        <v>63</v>
      </c>
      <c r="H146" s="62">
        <f>SUMIF('Escalões Final'!G:G,G146,'Escalões Final'!I:I)</f>
        <v>945</v>
      </c>
    </row>
    <row r="147" spans="6:8" x14ac:dyDescent="0.25">
      <c r="F147" s="43">
        <v>4</v>
      </c>
      <c r="G147" s="58" t="s">
        <v>138</v>
      </c>
      <c r="H147" s="62">
        <f>SUMIF('Escalões Final'!G:G,G147,'Escalões Final'!I:I)</f>
        <v>851</v>
      </c>
    </row>
    <row r="148" spans="6:8" x14ac:dyDescent="0.25">
      <c r="F148" s="43">
        <v>5</v>
      </c>
      <c r="G148" s="58" t="s">
        <v>60</v>
      </c>
      <c r="H148" s="62">
        <f>SUMIF('Escalões Final'!G:G,G148,'Escalões Final'!I:I)</f>
        <v>681</v>
      </c>
    </row>
    <row r="149" spans="6:8" x14ac:dyDescent="0.25">
      <c r="F149" s="60">
        <v>6</v>
      </c>
      <c r="G149" s="58" t="s">
        <v>56</v>
      </c>
      <c r="H149" s="62">
        <f>SUMIF('Escalões Final'!G:G,G149,'Escalões Final'!I:I)</f>
        <v>762</v>
      </c>
    </row>
  </sheetData>
  <sortState ref="G144:H149">
    <sortCondition descending="1" ref="H144:H149"/>
  </sortState>
  <mergeCells count="1">
    <mergeCell ref="F142:H142"/>
  </mergeCells>
  <printOptions horizontalCentered="1"/>
  <pageMargins left="0.51181102362204722" right="0.19685039370078741" top="0.55118110236220474" bottom="0.35433070866141736" header="0.11811023622047245" footer="0.11811023622047245"/>
  <pageSetup paperSize="9" scale="20" firstPageNumber="0" orientation="landscape" copies="2" r:id="rId1"/>
  <rowBreaks count="3" manualBreakCount="3">
    <brk id="35" max="8" man="1"/>
    <brk id="60" max="9" man="1"/>
    <brk id="9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5150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3</vt:i4>
      </vt:variant>
    </vt:vector>
  </HeadingPairs>
  <TitlesOfParts>
    <vt:vector size="5" baseType="lpstr">
      <vt:lpstr>INSCRITOS</vt:lpstr>
      <vt:lpstr>Escalões Final</vt:lpstr>
      <vt:lpstr>'Escalões Final'!Área_de_Impressão</vt:lpstr>
      <vt:lpstr>INSCRITOS!Área_de_Impressão</vt:lpstr>
      <vt:lpstr>'Escalões Final'!Títulos_de_Impressão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 Parreira</cp:lastModifiedBy>
  <cp:revision>12</cp:revision>
  <cp:lastPrinted>2020-02-08T17:34:28Z</cp:lastPrinted>
  <dcterms:created xsi:type="dcterms:W3CDTF">2016-04-26T14:30:14Z</dcterms:created>
  <dcterms:modified xsi:type="dcterms:W3CDTF">2020-02-10T14:58:24Z</dcterms:modified>
  <dc:language>pt-PT</dc:language>
</cp:coreProperties>
</file>