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11_23 Duatlo Cross Jovem de Abrantes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Resultados" sheetId="2" r:id="rId2"/>
  </sheets>
  <definedNames>
    <definedName name="_xlnm._FilterDatabase" localSheetId="0" hidden="1">INSCRITOS!$A$1:$I$49</definedName>
    <definedName name="_xlnm._FilterDatabase" localSheetId="1" hidden="1">Resultados!$G$1:$G$79</definedName>
    <definedName name="_xlnm.Print_Area" localSheetId="0">INSCRITOS!$A$1:$H$49</definedName>
    <definedName name="_xlnm.Print_Area" localSheetId="1">Resultados!$A$1:$I$72</definedName>
    <definedName name="_xlnm.Print_Titles" localSheetId="1">Resultados!$1:$2</definedName>
  </definedNames>
  <calcPr calcId="152511"/>
</workbook>
</file>

<file path=xl/calcChain.xml><?xml version="1.0" encoding="utf-8"?>
<calcChain xmlns="http://schemas.openxmlformats.org/spreadsheetml/2006/main">
  <c r="C58" i="2" l="1"/>
  <c r="D58" i="2"/>
  <c r="E58" i="2"/>
  <c r="F58" i="2"/>
  <c r="G58" i="2"/>
  <c r="C59" i="2"/>
  <c r="D59" i="2"/>
  <c r="E59" i="2"/>
  <c r="F59" i="2"/>
  <c r="G59" i="2"/>
  <c r="C37" i="2" l="1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C36" i="2"/>
  <c r="D36" i="2"/>
  <c r="E36" i="2"/>
  <c r="F36" i="2"/>
  <c r="G36" i="2"/>
  <c r="C13" i="2" l="1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C16" i="2"/>
  <c r="D16" i="2"/>
  <c r="E16" i="2"/>
  <c r="F16" i="2"/>
  <c r="G16" i="2"/>
  <c r="C17" i="2"/>
  <c r="D17" i="2"/>
  <c r="E17" i="2"/>
  <c r="F17" i="2"/>
  <c r="G17" i="2"/>
  <c r="C55" i="2" l="1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22" i="2"/>
  <c r="D22" i="2"/>
  <c r="E22" i="2"/>
  <c r="F22" i="2"/>
  <c r="G22" i="2"/>
  <c r="C23" i="2"/>
  <c r="D23" i="2"/>
  <c r="E23" i="2"/>
  <c r="F23" i="2"/>
  <c r="G23" i="2"/>
  <c r="C7" i="2"/>
  <c r="D7" i="2"/>
  <c r="E7" i="2"/>
  <c r="F7" i="2"/>
  <c r="G7" i="2"/>
  <c r="L7" i="2" s="1"/>
  <c r="C8" i="2"/>
  <c r="D8" i="2"/>
  <c r="E8" i="2"/>
  <c r="F8" i="2"/>
  <c r="G8" i="2"/>
  <c r="C9" i="2"/>
  <c r="D9" i="2"/>
  <c r="E9" i="2"/>
  <c r="F9" i="2"/>
  <c r="G9" i="2"/>
  <c r="A55" i="2" l="1"/>
  <c r="C6" i="2" l="1"/>
  <c r="D6" i="2"/>
  <c r="E6" i="2"/>
  <c r="F6" i="2"/>
  <c r="G6" i="2"/>
  <c r="G54" i="2" l="1"/>
  <c r="F54" i="2"/>
  <c r="E54" i="2"/>
  <c r="D54" i="2"/>
  <c r="C54" i="2"/>
  <c r="C35" i="2" l="1"/>
  <c r="D35" i="2"/>
  <c r="E35" i="2"/>
  <c r="F35" i="2"/>
  <c r="G35" i="2"/>
  <c r="C21" i="2" l="1"/>
  <c r="D21" i="2"/>
  <c r="E21" i="2"/>
  <c r="F21" i="2"/>
  <c r="G21" i="2"/>
  <c r="G63" i="2" l="1"/>
  <c r="F63" i="2"/>
  <c r="E63" i="2"/>
  <c r="D63" i="2"/>
  <c r="C63" i="2"/>
  <c r="G44" i="2"/>
  <c r="F44" i="2"/>
  <c r="E44" i="2"/>
  <c r="D44" i="2"/>
  <c r="C44" i="2"/>
  <c r="G27" i="2"/>
  <c r="F27" i="2"/>
  <c r="E27" i="2"/>
  <c r="D27" i="2"/>
  <c r="C27" i="2"/>
</calcChain>
</file>

<file path=xl/sharedStrings.xml><?xml version="1.0" encoding="utf-8"?>
<sst xmlns="http://schemas.openxmlformats.org/spreadsheetml/2006/main" count="359" uniqueCount="109">
  <si>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</si>
  <si>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</si>
  <si>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</si>
  <si>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</si>
  <si>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</si>
  <si>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</si>
  <si>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</si>
  <si>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</si>
  <si>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</si>
  <si>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</si>
  <si>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</si>
  <si>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</si>
  <si>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</si>
  <si>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</si>
  <si>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</si>
  <si>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</si>
  <si>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</si>
  <si>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</si>
  <si>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</si>
  <si>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</si>
  <si>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Pagar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</si>
  <si>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</si>
  <si>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</si>
  <si>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</si>
  <si>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</si>
  <si>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</si>
  <si>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</si>
  <si>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</si>
  <si>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</si>
  <si>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</si>
  <si>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</si>
  <si>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</si>
  <si>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</si>
  <si>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</si>
  <si>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</si>
  <si>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Clube Natação do Cartaxo</t>
  </si>
  <si>
    <t>Clube Triatlo de Abrantes</t>
  </si>
  <si>
    <t>Clube de Triatlo do Fundão</t>
  </si>
  <si>
    <t>Clube de Natação de Torres Novas</t>
  </si>
  <si>
    <t>Não são atribuídos pontos aos Individuais, não federados e outra região.</t>
  </si>
  <si>
    <t>Os atletas e equipas de outras regiões de Portugal não têm acesso aos pódios.</t>
  </si>
  <si>
    <t>BEN</t>
  </si>
  <si>
    <t>M</t>
  </si>
  <si>
    <t>F</t>
  </si>
  <si>
    <t>INF</t>
  </si>
  <si>
    <t>INI</t>
  </si>
  <si>
    <t>JUV</t>
  </si>
  <si>
    <t>Santiago Magalhães</t>
  </si>
  <si>
    <t>Matilde Albuquerque</t>
  </si>
  <si>
    <t>Francisca Leirião</t>
  </si>
  <si>
    <t>Joana Silva</t>
  </si>
  <si>
    <t>Afonso Seco</t>
  </si>
  <si>
    <t>Sofia Corrêa</t>
  </si>
  <si>
    <t>Duarte Azevedo</t>
  </si>
  <si>
    <t>Tiago Carvalho</t>
  </si>
  <si>
    <t>José Pedro Ribeiro</t>
  </si>
  <si>
    <t>Joana Torres</t>
  </si>
  <si>
    <t>João Torres</t>
  </si>
  <si>
    <t>David Fernandes</t>
  </si>
  <si>
    <t>João Mendes</t>
  </si>
  <si>
    <t>VAL</t>
  </si>
  <si>
    <t>Bárbara Rações</t>
  </si>
  <si>
    <t>Lara Alberto Januário</t>
  </si>
  <si>
    <t>Tomás Nobre</t>
  </si>
  <si>
    <t>Carolina Marques</t>
  </si>
  <si>
    <t>Ema Maria</t>
  </si>
  <si>
    <t>Leonardo Oliveira</t>
  </si>
  <si>
    <t>Maria Gonçalves</t>
  </si>
  <si>
    <t>Inês Mesquita</t>
  </si>
  <si>
    <t>Miguel Marques</t>
  </si>
  <si>
    <t>Rita Matos</t>
  </si>
  <si>
    <t>INV</t>
  </si>
  <si>
    <t>Diogo Janeiro Silva</t>
  </si>
  <si>
    <t>Raquel Vital</t>
  </si>
  <si>
    <t>Tomé Sentieiro</t>
  </si>
  <si>
    <t>Duatlo Cross Jovem de Abrantes</t>
  </si>
  <si>
    <t>23 de Novembro de 2019</t>
  </si>
  <si>
    <t>Martim Morais</t>
  </si>
  <si>
    <t>Beatriz Mesquita</t>
  </si>
  <si>
    <t>Dinis Fernandes</t>
  </si>
  <si>
    <t>Guilherme Brás Neto</t>
  </si>
  <si>
    <t>Rui Marques</t>
  </si>
  <si>
    <t>António Gasalho</t>
  </si>
  <si>
    <t>João Neto Cruz</t>
  </si>
  <si>
    <t>Margarida Inácio</t>
  </si>
  <si>
    <t>Maria Sousa</t>
  </si>
  <si>
    <t>Noa Araújo</t>
  </si>
  <si>
    <t>Simão Vieira</t>
  </si>
  <si>
    <t>Alexandre Alves</t>
  </si>
  <si>
    <t>Beatriz Pereira Gonçalves</t>
  </si>
  <si>
    <t>Mafalda Leirião</t>
  </si>
  <si>
    <t>João Bandarra</t>
  </si>
  <si>
    <t>Clube de Triatlo do Fundão/ Não Federado</t>
  </si>
  <si>
    <t>Clube Natação do Cartaxo/ Não Federado</t>
  </si>
  <si>
    <t>Clube de Natação de Torres Novas/ Não Federado</t>
  </si>
  <si>
    <t>Manuel Soares Dias</t>
  </si>
  <si>
    <t>Individual</t>
  </si>
  <si>
    <t>Tempo</t>
  </si>
  <si>
    <t>Francisco Ferreira</t>
  </si>
  <si>
    <t>inv</t>
  </si>
  <si>
    <t>José Pedro</t>
  </si>
  <si>
    <t>Bruno Figueiredo</t>
  </si>
  <si>
    <t>Tiago Mariano</t>
  </si>
  <si>
    <t>Inês Mariano</t>
  </si>
  <si>
    <t>Filipa Sousa</t>
  </si>
  <si>
    <t>26:45</t>
  </si>
  <si>
    <t>29:35</t>
  </si>
  <si>
    <t>Clube Triatlo de Abrantes/ Não Federado</t>
  </si>
  <si>
    <t>Corrigido em domingo 24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</si>
</sst>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6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3">
    <xf numFmtId="0" fontId="0" fillId="0" borderId="0"/>
    <xf numFmtId="0" fontId="4" fillId="0" borderId="0"/>
    <xf numFmtId="0" fontId="3" fillId="0" borderId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20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3" borderId="0" applyNumberFormat="0" applyBorder="0" applyAlignment="0" applyProtection="0"/>
    <xf numFmtId="0" fontId="22" fillId="4" borderId="0" applyNumberFormat="0" applyBorder="0" applyAlignment="0" applyProtection="0"/>
    <xf numFmtId="0" fontId="23" fillId="5" borderId="0" applyNumberFormat="0" applyBorder="0" applyAlignment="0" applyProtection="0"/>
    <xf numFmtId="0" fontId="24" fillId="6" borderId="9" applyNumberFormat="0" applyAlignment="0" applyProtection="0"/>
    <xf numFmtId="0" fontId="25" fillId="7" borderId="10" applyNumberFormat="0" applyAlignment="0" applyProtection="0"/>
    <xf numFmtId="0" fontId="26" fillId="7" borderId="9" applyNumberFormat="0" applyAlignment="0" applyProtection="0"/>
    <xf numFmtId="0" fontId="27" fillId="0" borderId="11" applyNumberFormat="0" applyFill="0" applyAlignment="0" applyProtection="0"/>
    <xf numFmtId="0" fontId="28" fillId="8" borderId="12" applyNumberFormat="0" applyAlignment="0" applyProtection="0"/>
    <xf numFmtId="0" fontId="16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4" applyNumberFormat="0" applyFill="0" applyAlignment="0" applyProtection="0"/>
    <xf numFmtId="0" fontId="31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31" fillId="13" borderId="0" applyNumberFormat="0" applyBorder="0" applyAlignment="0" applyProtection="0"/>
    <xf numFmtId="0" fontId="31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31" fillId="29" borderId="0" applyNumberFormat="0" applyBorder="0" applyAlignment="0" applyProtection="0"/>
    <xf numFmtId="0" fontId="31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31" fillId="33" borderId="0" applyNumberFormat="0" applyBorder="0" applyAlignment="0" applyProtection="0"/>
    <xf numFmtId="0" fontId="2" fillId="0" borderId="0"/>
    <xf numFmtId="0" fontId="2" fillId="9" borderId="13" applyNumberFormat="0" applyFont="0" applyAlignment="0" applyProtection="0"/>
    <xf numFmtId="0" fontId="32" fillId="0" borderId="0"/>
    <xf numFmtId="0" fontId="33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3" applyNumberFormat="0" applyFont="0" applyAlignment="0" applyProtection="0"/>
  </cellStyleXfs>
  <cellXfs count="81">
    <xf numFmtId="0" fontId="0" fillId="0" borderId="0" xfId="0"/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 applyAlignment="1"/>
    <xf numFmtId="0" fontId="7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34" fillId="0" borderId="15" xfId="46" applyNumberFormat="1" applyFont="1" applyFill="1" applyBorder="1" applyAlignment="1">
      <alignment horizontal="center" vertical="center" shrinkToFit="1"/>
    </xf>
    <xf numFmtId="0" fontId="34" fillId="0" borderId="1" xfId="46" applyNumberFormat="1" applyFont="1" applyFill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  <xf numFmtId="0" fontId="7" fillId="0" borderId="15" xfId="0" applyFont="1" applyBorder="1" applyAlignment="1">
      <alignment vertical="center"/>
    </xf>
    <xf numFmtId="0" fontId="2" fillId="0" borderId="1" xfId="43" applyNumberFormat="1" applyBorder="1" applyAlignment="1">
      <alignment horizontal="center"/>
    </xf>
    <xf numFmtId="0" fontId="6" fillId="0" borderId="1" xfId="0" applyNumberFormat="1" applyFont="1" applyBorder="1" applyAlignment="1">
      <alignment horizontal="center" vertical="center"/>
    </xf>
    <xf numFmtId="0" fontId="35" fillId="0" borderId="15" xfId="46" applyNumberFormat="1" applyFont="1" applyFill="1" applyBorder="1" applyAlignment="1">
      <alignment horizontal="center" vertical="center" shrinkToFit="1"/>
    </xf>
    <xf numFmtId="0" fontId="8" fillId="34" borderId="0" xfId="0" applyFont="1" applyFill="1" applyBorder="1" applyAlignment="1">
      <alignment vertical="center"/>
    </xf>
    <xf numFmtId="0" fontId="6" fillId="34" borderId="0" xfId="0" applyFont="1" applyFill="1" applyBorder="1" applyAlignment="1">
      <alignment horizontal="center" vertical="center"/>
    </xf>
    <xf numFmtId="0" fontId="7" fillId="34" borderId="0" xfId="0" applyFont="1" applyFill="1" applyBorder="1" applyAlignment="1">
      <alignment vertical="center"/>
    </xf>
    <xf numFmtId="0" fontId="11" fillId="34" borderId="0" xfId="0" applyFont="1" applyFill="1" applyBorder="1" applyAlignment="1">
      <alignment horizontal="center" vertical="center"/>
    </xf>
    <xf numFmtId="45" fontId="11" fillId="34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15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shrinkToFit="1"/>
    </xf>
    <xf numFmtId="8" fontId="13" fillId="0" borderId="15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6" fontId="13" fillId="0" borderId="15" xfId="0" applyNumberFormat="1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 wrapText="1"/>
    </xf>
    <xf numFmtId="1" fontId="14" fillId="0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 shrinkToFit="1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15" xfId="0" applyBorder="1" applyAlignment="1"/>
    <xf numFmtId="1" fontId="0" fillId="0" borderId="15" xfId="0" applyNumberFormat="1" applyBorder="1" applyAlignment="1">
      <alignment horizontal="center"/>
    </xf>
    <xf numFmtId="0" fontId="0" fillId="0" borderId="15" xfId="0" applyFill="1" applyBorder="1" applyAlignment="1">
      <alignment horizontal="center"/>
    </xf>
    <xf numFmtId="1" fontId="34" fillId="0" borderId="15" xfId="46" applyNumberFormat="1" applyFont="1" applyFill="1" applyBorder="1" applyAlignment="1">
      <alignment horizontal="center" vertical="center" shrinkToFit="1"/>
    </xf>
    <xf numFmtId="1" fontId="34" fillId="0" borderId="1" xfId="46" applyNumberFormat="1" applyFont="1" applyFill="1" applyBorder="1" applyAlignment="1">
      <alignment horizontal="center" vertical="center" shrinkToFit="1"/>
    </xf>
    <xf numFmtId="1" fontId="35" fillId="0" borderId="15" xfId="46" applyNumberFormat="1" applyFont="1" applyFill="1" applyBorder="1" applyAlignment="1">
      <alignment horizontal="center" vertical="center" shrinkToFit="1"/>
    </xf>
    <xf numFmtId="0" fontId="35" fillId="0" borderId="0" xfId="46" applyNumberFormat="1" applyFont="1" applyFill="1" applyBorder="1" applyAlignment="1">
      <alignment horizontal="center" vertical="center" shrinkToFit="1"/>
    </xf>
    <xf numFmtId="1" fontId="34" fillId="0" borderId="0" xfId="46" applyNumberFormat="1" applyFont="1" applyFill="1" applyBorder="1" applyAlignment="1">
      <alignment horizontal="center" vertical="center" shrinkToFit="1"/>
    </xf>
    <xf numFmtId="14" fontId="0" fillId="0" borderId="0" xfId="0" applyNumberFormat="1" applyAlignment="1">
      <alignment horizontal="center" vertical="center"/>
    </xf>
    <xf numFmtId="14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0" borderId="15" xfId="0" applyBorder="1" applyAlignment="1">
      <alignment horizontal="left" vertical="center"/>
    </xf>
    <xf numFmtId="0" fontId="11" fillId="2" borderId="15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14" fontId="13" fillId="0" borderId="0" xfId="0" applyNumberFormat="1" applyFont="1" applyFill="1" applyBorder="1" applyAlignment="1">
      <alignment horizontal="center" vertical="center"/>
    </xf>
    <xf numFmtId="20" fontId="7" fillId="0" borderId="15" xfId="0" applyNumberFormat="1" applyFont="1" applyBorder="1" applyAlignment="1">
      <alignment vertical="center"/>
    </xf>
    <xf numFmtId="0" fontId="34" fillId="0" borderId="0" xfId="46" applyNumberFormat="1" applyFont="1" applyFill="1" applyBorder="1" applyAlignment="1">
      <alignment horizontal="center" vertical="center" shrinkToFit="1"/>
    </xf>
    <xf numFmtId="20" fontId="7" fillId="0" borderId="0" xfId="0" applyNumberFormat="1" applyFont="1" applyBorder="1" applyAlignment="1">
      <alignment vertical="center"/>
    </xf>
    <xf numFmtId="49" fontId="7" fillId="0" borderId="15" xfId="0" applyNumberFormat="1" applyFont="1" applyBorder="1" applyAlignment="1">
      <alignment horizontal="right" vertical="center"/>
    </xf>
    <xf numFmtId="0" fontId="7" fillId="0" borderId="1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0" fillId="36" borderId="15" xfId="0" applyFill="1" applyBorder="1" applyAlignment="1">
      <alignment vertical="center"/>
    </xf>
    <xf numFmtId="0" fontId="7" fillId="35" borderId="1" xfId="0" applyFont="1" applyFill="1" applyBorder="1" applyAlignment="1">
      <alignment vertical="center"/>
    </xf>
    <xf numFmtId="1" fontId="35" fillId="35" borderId="15" xfId="46" applyNumberFormat="1" applyFont="1" applyFill="1" applyBorder="1" applyAlignment="1">
      <alignment horizontal="center" vertical="center" shrinkToFit="1"/>
    </xf>
    <xf numFmtId="1" fontId="35" fillId="0" borderId="0" xfId="46" applyNumberFormat="1" applyFont="1" applyFill="1" applyBorder="1" applyAlignment="1">
      <alignment horizontal="center" vertical="center" shrinkToFit="1"/>
    </xf>
    <xf numFmtId="0" fontId="7" fillId="35" borderId="0" xfId="0" applyFont="1" applyFill="1" applyBorder="1" applyAlignment="1">
      <alignment horizontal="center" vertical="center"/>
    </xf>
  </cellXfs>
  <cellStyles count="63">
    <cellStyle name="20% - Cor1" xfId="20" builtinId="30" customBuiltin="1"/>
    <cellStyle name="20% - Cor1 2" xfId="49"/>
    <cellStyle name="20% - Cor2" xfId="24" builtinId="34" customBuiltin="1"/>
    <cellStyle name="20% - Cor2 2" xfId="51"/>
    <cellStyle name="20% - Cor3" xfId="28" builtinId="38" customBuiltin="1"/>
    <cellStyle name="20% - Cor3 2" xfId="53"/>
    <cellStyle name="20% - Cor4" xfId="32" builtinId="42" customBuiltin="1"/>
    <cellStyle name="20% - Cor4 2" xfId="55"/>
    <cellStyle name="20% - Cor5" xfId="36" builtinId="46" customBuiltin="1"/>
    <cellStyle name="20% - Cor5 2" xfId="57"/>
    <cellStyle name="20% - Cor6" xfId="40" builtinId="50" customBuiltin="1"/>
    <cellStyle name="20% - Cor6 2" xfId="59"/>
    <cellStyle name="40% - Cor1" xfId="21" builtinId="31" customBuiltin="1"/>
    <cellStyle name="40% - Cor1 2" xfId="50"/>
    <cellStyle name="40% - Cor2" xfId="25" builtinId="35" customBuiltin="1"/>
    <cellStyle name="40% - Cor2 2" xfId="52"/>
    <cellStyle name="40% - Cor3" xfId="29" builtinId="39" customBuiltin="1"/>
    <cellStyle name="40% - Cor3 2" xfId="54"/>
    <cellStyle name="40% - Cor4" xfId="33" builtinId="43" customBuiltin="1"/>
    <cellStyle name="40% - Cor4 2" xfId="56"/>
    <cellStyle name="40% - Cor5" xfId="37" builtinId="47" customBuiltin="1"/>
    <cellStyle name="40% - Cor5 2" xfId="58"/>
    <cellStyle name="40% - Cor6" xfId="41" builtinId="51" customBuiltin="1"/>
    <cellStyle name="40% - Cor6 2" xfId="60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2 2" xfId="47"/>
    <cellStyle name="Normal 3" xfId="2"/>
    <cellStyle name="Normal 3 2" xfId="48"/>
    <cellStyle name="Normal 4" xfId="43"/>
    <cellStyle name="Normal 4 2" xfId="61"/>
    <cellStyle name="Normal 5" xfId="45"/>
    <cellStyle name="Normal_Folha1" xfId="46"/>
    <cellStyle name="Nota 2" xfId="44"/>
    <cellStyle name="Nota 2 2" xfId="62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9"/>
  <sheetViews>
    <sheetView view="pageBreakPreview" topLeftCell="A32" zoomScaleNormal="100" zoomScaleSheetLayoutView="100" workbookViewId="0">
      <selection activeCell="H47" sqref="H47:H48"/>
    </sheetView>
  </sheetViews>
  <sheetFormatPr defaultColWidth="9.140625" defaultRowHeight="15" x14ac:dyDescent="0.25"/>
  <cols>
    <col min="1" max="1" width="11.140625" style="39" bestFit="1" customWidth="1"/>
    <col min="2" max="2" width="10.85546875" style="39" customWidth="1"/>
    <col min="3" max="3" width="7.42578125" style="39" customWidth="1"/>
    <col min="4" max="4" width="23.85546875" style="44" bestFit="1" customWidth="1"/>
    <col min="5" max="5" width="12.7109375" style="39" customWidth="1"/>
    <col min="6" max="6" width="8.28515625" style="39" customWidth="1"/>
    <col min="7" max="7" width="7.42578125" style="39" customWidth="1"/>
    <col min="8" max="8" width="45.85546875" style="40" bestFit="1" customWidth="1"/>
    <col min="9" max="9" width="9.140625" style="37"/>
    <col min="10" max="10" width="8.28515625" style="37" customWidth="1"/>
    <col min="11" max="11" width="10.7109375" style="37" bestFit="1" customWidth="1"/>
    <col min="12" max="12" width="41.7109375" style="37" bestFit="1" customWidth="1"/>
    <col min="13" max="16384" width="9.140625" style="37"/>
  </cols>
  <sheetData>
    <row r="1" spans="1:12" s="39" customFormat="1" ht="21.95" customHeight="1" x14ac:dyDescent="0.25">
      <c r="A1" s="46" t="s">
        <v>0</v>
      </c>
      <c r="B1" s="47" t="s">
        <v>1</v>
      </c>
      <c r="C1" s="47" t="s">
        <v>2</v>
      </c>
      <c r="D1" s="47" t="s">
        <v>3</v>
      </c>
      <c r="E1" s="47" t="s">
        <v>4</v>
      </c>
      <c r="F1" s="47" t="s">
        <v>5</v>
      </c>
      <c r="G1" s="47" t="s">
        <v>6</v>
      </c>
      <c r="H1" s="48" t="s">
        <v>7</v>
      </c>
      <c r="I1" s="47" t="s">
        <v>20</v>
      </c>
    </row>
    <row r="2" spans="1:12" ht="21.95" customHeight="1" x14ac:dyDescent="0.25">
      <c r="A2" s="49">
        <v>8</v>
      </c>
      <c r="B2" s="49">
        <v>102931</v>
      </c>
      <c r="C2" s="49" t="s">
        <v>45</v>
      </c>
      <c r="D2" s="61" t="s">
        <v>78</v>
      </c>
      <c r="E2" s="60">
        <v>38953</v>
      </c>
      <c r="F2" s="49" t="s">
        <v>43</v>
      </c>
      <c r="G2" s="49" t="s">
        <v>71</v>
      </c>
      <c r="H2" s="61" t="s">
        <v>92</v>
      </c>
      <c r="I2" s="38"/>
      <c r="K2" s="17" t="s">
        <v>2</v>
      </c>
      <c r="L2" s="17" t="s">
        <v>21</v>
      </c>
    </row>
    <row r="3" spans="1:12" ht="21.95" customHeight="1" x14ac:dyDescent="0.25">
      <c r="A3" s="49">
        <v>28</v>
      </c>
      <c r="B3" s="49">
        <v>104085</v>
      </c>
      <c r="C3" s="49" t="s">
        <v>46</v>
      </c>
      <c r="D3" s="61" t="s">
        <v>67</v>
      </c>
      <c r="E3" s="60">
        <v>38221</v>
      </c>
      <c r="F3" s="49" t="s">
        <v>43</v>
      </c>
      <c r="G3" s="49" t="s">
        <v>60</v>
      </c>
      <c r="H3" s="61" t="s">
        <v>37</v>
      </c>
      <c r="I3" s="38"/>
      <c r="K3" s="16" t="s">
        <v>22</v>
      </c>
      <c r="L3" s="16" t="s">
        <v>24</v>
      </c>
    </row>
    <row r="4" spans="1:12" ht="21.95" customHeight="1" x14ac:dyDescent="0.25">
      <c r="A4" s="49">
        <v>74</v>
      </c>
      <c r="B4" s="49">
        <v>100180</v>
      </c>
      <c r="C4" s="49" t="s">
        <v>45</v>
      </c>
      <c r="D4" s="61" t="s">
        <v>84</v>
      </c>
      <c r="E4" s="60">
        <v>39423</v>
      </c>
      <c r="F4" s="49" t="s">
        <v>43</v>
      </c>
      <c r="G4" s="49" t="s">
        <v>60</v>
      </c>
      <c r="H4" s="61" t="s">
        <v>38</v>
      </c>
      <c r="I4" s="38"/>
      <c r="K4" s="16" t="s">
        <v>25</v>
      </c>
      <c r="L4" s="16" t="s">
        <v>26</v>
      </c>
    </row>
    <row r="5" spans="1:12" ht="21.95" customHeight="1" x14ac:dyDescent="0.25">
      <c r="A5" s="49">
        <v>96</v>
      </c>
      <c r="B5" s="49">
        <v>104753</v>
      </c>
      <c r="C5" s="49" t="s">
        <v>41</v>
      </c>
      <c r="D5" s="61" t="s">
        <v>85</v>
      </c>
      <c r="E5" s="60">
        <v>40223</v>
      </c>
      <c r="F5" s="49" t="s">
        <v>43</v>
      </c>
      <c r="G5" s="49" t="s">
        <v>60</v>
      </c>
      <c r="H5" s="61" t="s">
        <v>38</v>
      </c>
      <c r="I5" s="38"/>
      <c r="K5" s="16" t="s">
        <v>27</v>
      </c>
      <c r="L5" s="16" t="s">
        <v>28</v>
      </c>
    </row>
    <row r="6" spans="1:12" ht="21.95" customHeight="1" x14ac:dyDescent="0.25">
      <c r="A6" s="49">
        <v>115</v>
      </c>
      <c r="B6" s="49">
        <v>102221</v>
      </c>
      <c r="C6" s="49" t="s">
        <v>45</v>
      </c>
      <c r="D6" s="61" t="s">
        <v>73</v>
      </c>
      <c r="E6" s="60">
        <v>39050</v>
      </c>
      <c r="F6" s="49" t="s">
        <v>43</v>
      </c>
      <c r="G6" s="49" t="s">
        <v>60</v>
      </c>
      <c r="H6" s="61" t="s">
        <v>36</v>
      </c>
      <c r="I6" s="38"/>
      <c r="K6" s="16" t="s">
        <v>23</v>
      </c>
      <c r="L6" s="16" t="s">
        <v>29</v>
      </c>
    </row>
    <row r="7" spans="1:12" ht="21.95" customHeight="1" x14ac:dyDescent="0.25">
      <c r="A7" s="49">
        <v>131</v>
      </c>
      <c r="B7" s="49">
        <v>102204</v>
      </c>
      <c r="C7" s="49" t="s">
        <v>46</v>
      </c>
      <c r="D7" s="61" t="s">
        <v>59</v>
      </c>
      <c r="E7" s="60">
        <v>38447</v>
      </c>
      <c r="F7" s="49" t="s">
        <v>42</v>
      </c>
      <c r="G7" s="49" t="s">
        <v>60</v>
      </c>
      <c r="H7" s="61" t="s">
        <v>36</v>
      </c>
      <c r="I7" s="41"/>
      <c r="K7" s="16" t="s">
        <v>30</v>
      </c>
      <c r="L7" s="16" t="s">
        <v>31</v>
      </c>
    </row>
    <row r="8" spans="1:12" ht="21.95" customHeight="1" x14ac:dyDescent="0.25">
      <c r="A8" s="49">
        <v>157</v>
      </c>
      <c r="B8" s="49">
        <v>103300</v>
      </c>
      <c r="C8" s="49" t="s">
        <v>45</v>
      </c>
      <c r="D8" s="61" t="s">
        <v>66</v>
      </c>
      <c r="E8" s="60">
        <v>38836</v>
      </c>
      <c r="F8" s="49" t="s">
        <v>42</v>
      </c>
      <c r="G8" s="49" t="s">
        <v>60</v>
      </c>
      <c r="H8" s="61" t="s">
        <v>37</v>
      </c>
      <c r="I8" s="38"/>
    </row>
    <row r="9" spans="1:12" ht="21.95" customHeight="1" x14ac:dyDescent="0.25">
      <c r="A9" s="49">
        <v>216</v>
      </c>
      <c r="B9" s="49">
        <v>103335</v>
      </c>
      <c r="C9" s="49" t="s">
        <v>46</v>
      </c>
      <c r="D9" s="61" t="s">
        <v>58</v>
      </c>
      <c r="E9" s="60">
        <v>38457</v>
      </c>
      <c r="F9" s="49" t="s">
        <v>42</v>
      </c>
      <c r="G9" s="49" t="s">
        <v>60</v>
      </c>
      <c r="H9" s="61" t="s">
        <v>36</v>
      </c>
      <c r="I9" s="38"/>
      <c r="L9" s="72" t="s">
        <v>39</v>
      </c>
    </row>
    <row r="10" spans="1:12" ht="21.95" customHeight="1" x14ac:dyDescent="0.25">
      <c r="A10" s="49">
        <v>235</v>
      </c>
      <c r="B10" s="49">
        <v>103342</v>
      </c>
      <c r="C10" s="49" t="s">
        <v>44</v>
      </c>
      <c r="D10" s="61" t="s">
        <v>65</v>
      </c>
      <c r="E10" s="60">
        <v>40131</v>
      </c>
      <c r="F10" s="49" t="s">
        <v>43</v>
      </c>
      <c r="G10" s="49" t="s">
        <v>60</v>
      </c>
      <c r="H10" s="61" t="s">
        <v>37</v>
      </c>
      <c r="I10" s="38"/>
      <c r="L10" s="72"/>
    </row>
    <row r="11" spans="1:12" ht="21.95" customHeight="1" x14ac:dyDescent="0.25">
      <c r="A11" s="49">
        <v>401</v>
      </c>
      <c r="B11" s="49">
        <v>103434</v>
      </c>
      <c r="C11" s="49" t="s">
        <v>45</v>
      </c>
      <c r="D11" s="61" t="s">
        <v>63</v>
      </c>
      <c r="E11" s="60">
        <v>39155</v>
      </c>
      <c r="F11" s="49" t="s">
        <v>42</v>
      </c>
      <c r="G11" s="49" t="s">
        <v>60</v>
      </c>
      <c r="H11" s="61" t="s">
        <v>35</v>
      </c>
      <c r="I11" s="38"/>
      <c r="L11" s="72"/>
    </row>
    <row r="12" spans="1:12" ht="21.95" customHeight="1" x14ac:dyDescent="0.25">
      <c r="A12" s="49">
        <v>426</v>
      </c>
      <c r="B12" s="49">
        <v>105631</v>
      </c>
      <c r="C12" s="49" t="s">
        <v>46</v>
      </c>
      <c r="D12" s="61" t="s">
        <v>77</v>
      </c>
      <c r="E12" s="60">
        <v>38594</v>
      </c>
      <c r="F12" s="49" t="s">
        <v>42</v>
      </c>
      <c r="G12" s="49" t="s">
        <v>60</v>
      </c>
      <c r="H12" s="61" t="s">
        <v>35</v>
      </c>
      <c r="I12" s="38"/>
      <c r="L12" s="44"/>
    </row>
    <row r="13" spans="1:12" ht="21.95" customHeight="1" x14ac:dyDescent="0.25">
      <c r="A13" s="49">
        <v>436</v>
      </c>
      <c r="B13" s="49">
        <v>103058</v>
      </c>
      <c r="C13" s="49" t="s">
        <v>46</v>
      </c>
      <c r="D13" s="61" t="s">
        <v>54</v>
      </c>
      <c r="E13" s="60">
        <v>38685</v>
      </c>
      <c r="F13" s="49" t="s">
        <v>42</v>
      </c>
      <c r="G13" s="49" t="s">
        <v>60</v>
      </c>
      <c r="H13" s="61" t="s">
        <v>35</v>
      </c>
      <c r="I13" s="38"/>
      <c r="L13" s="72" t="s">
        <v>40</v>
      </c>
    </row>
    <row r="14" spans="1:12" ht="21.95" customHeight="1" x14ac:dyDescent="0.25">
      <c r="A14" s="49">
        <v>548</v>
      </c>
      <c r="B14" s="49">
        <v>104433</v>
      </c>
      <c r="C14" s="49" t="s">
        <v>44</v>
      </c>
      <c r="D14" s="61" t="s">
        <v>87</v>
      </c>
      <c r="E14" s="60">
        <v>39756</v>
      </c>
      <c r="F14" s="49" t="s">
        <v>42</v>
      </c>
      <c r="G14" s="49" t="s">
        <v>60</v>
      </c>
      <c r="H14" s="61" t="s">
        <v>38</v>
      </c>
      <c r="I14" s="38"/>
      <c r="L14" s="72"/>
    </row>
    <row r="15" spans="1:12" ht="21.95" customHeight="1" x14ac:dyDescent="0.25">
      <c r="A15" s="49">
        <v>579</v>
      </c>
      <c r="B15" s="49">
        <v>103121</v>
      </c>
      <c r="C15" s="49" t="s">
        <v>44</v>
      </c>
      <c r="D15" s="61" t="s">
        <v>69</v>
      </c>
      <c r="E15" s="60">
        <v>39590</v>
      </c>
      <c r="F15" s="49" t="s">
        <v>42</v>
      </c>
      <c r="G15" s="49" t="s">
        <v>60</v>
      </c>
      <c r="H15" s="61" t="s">
        <v>37</v>
      </c>
      <c r="I15" s="38"/>
      <c r="L15" s="72"/>
    </row>
    <row r="16" spans="1:12" ht="21.95" customHeight="1" x14ac:dyDescent="0.25">
      <c r="A16" s="49">
        <v>596</v>
      </c>
      <c r="B16" s="49">
        <v>104478</v>
      </c>
      <c r="C16" s="49" t="s">
        <v>45</v>
      </c>
      <c r="D16" s="61" t="s">
        <v>82</v>
      </c>
      <c r="E16" s="60">
        <v>39369</v>
      </c>
      <c r="F16" s="49" t="s">
        <v>42</v>
      </c>
      <c r="G16" s="49" t="s">
        <v>60</v>
      </c>
      <c r="H16" s="61" t="s">
        <v>38</v>
      </c>
      <c r="I16" s="41"/>
      <c r="L16" s="72" t="s">
        <v>32</v>
      </c>
    </row>
    <row r="17" spans="1:12" ht="21.95" customHeight="1" x14ac:dyDescent="0.25">
      <c r="A17" s="49">
        <v>673</v>
      </c>
      <c r="B17" s="49">
        <v>103703</v>
      </c>
      <c r="C17" s="49" t="s">
        <v>45</v>
      </c>
      <c r="D17" s="61" t="s">
        <v>52</v>
      </c>
      <c r="E17" s="60">
        <v>38812</v>
      </c>
      <c r="F17" s="49" t="s">
        <v>43</v>
      </c>
      <c r="G17" s="49" t="s">
        <v>60</v>
      </c>
      <c r="H17" s="61" t="s">
        <v>35</v>
      </c>
      <c r="I17" s="38"/>
      <c r="L17" s="72"/>
    </row>
    <row r="18" spans="1:12" ht="21.95" customHeight="1" x14ac:dyDescent="0.25">
      <c r="A18" s="49">
        <v>715</v>
      </c>
      <c r="B18" s="49">
        <v>104550</v>
      </c>
      <c r="C18" s="49" t="s">
        <v>45</v>
      </c>
      <c r="D18" s="61" t="s">
        <v>90</v>
      </c>
      <c r="E18" s="60">
        <v>38937</v>
      </c>
      <c r="F18" s="49" t="s">
        <v>43</v>
      </c>
      <c r="G18" s="49" t="s">
        <v>71</v>
      </c>
      <c r="H18" s="61" t="s">
        <v>94</v>
      </c>
      <c r="I18" s="38"/>
      <c r="L18" s="72"/>
    </row>
    <row r="19" spans="1:12" ht="21.95" customHeight="1" x14ac:dyDescent="0.25">
      <c r="A19" s="49">
        <v>847</v>
      </c>
      <c r="B19" s="49">
        <v>102342</v>
      </c>
      <c r="C19" s="49" t="s">
        <v>46</v>
      </c>
      <c r="D19" s="61" t="s">
        <v>70</v>
      </c>
      <c r="E19" s="60">
        <v>38320</v>
      </c>
      <c r="F19" s="49" t="s">
        <v>43</v>
      </c>
      <c r="G19" s="49" t="s">
        <v>60</v>
      </c>
      <c r="H19" s="61" t="s">
        <v>37</v>
      </c>
      <c r="I19" s="38"/>
      <c r="L19" s="45"/>
    </row>
    <row r="20" spans="1:12" ht="21.95" customHeight="1" x14ac:dyDescent="0.25">
      <c r="A20" s="49">
        <v>858</v>
      </c>
      <c r="B20" s="49">
        <v>105250</v>
      </c>
      <c r="C20" s="49" t="s">
        <v>45</v>
      </c>
      <c r="D20" s="61" t="s">
        <v>86</v>
      </c>
      <c r="E20" s="60">
        <v>39203</v>
      </c>
      <c r="F20" s="49" t="s">
        <v>43</v>
      </c>
      <c r="G20" s="49" t="s">
        <v>60</v>
      </c>
      <c r="H20" s="61" t="s">
        <v>38</v>
      </c>
      <c r="I20" s="41"/>
      <c r="L20" s="44"/>
    </row>
    <row r="21" spans="1:12" ht="21.95" customHeight="1" x14ac:dyDescent="0.25">
      <c r="A21" s="49">
        <v>863</v>
      </c>
      <c r="B21" s="49">
        <v>103917</v>
      </c>
      <c r="C21" s="49" t="s">
        <v>46</v>
      </c>
      <c r="D21" s="61" t="s">
        <v>50</v>
      </c>
      <c r="E21" s="60">
        <v>38457</v>
      </c>
      <c r="F21" s="49" t="s">
        <v>43</v>
      </c>
      <c r="G21" s="49" t="s">
        <v>60</v>
      </c>
      <c r="H21" s="61" t="s">
        <v>38</v>
      </c>
      <c r="I21" s="38"/>
      <c r="L21" s="72" t="s">
        <v>33</v>
      </c>
    </row>
    <row r="22" spans="1:12" ht="21.95" customHeight="1" x14ac:dyDescent="0.25">
      <c r="A22" s="49">
        <v>879</v>
      </c>
      <c r="B22" s="49">
        <v>103919</v>
      </c>
      <c r="C22" s="49" t="s">
        <v>44</v>
      </c>
      <c r="D22" s="61" t="s">
        <v>49</v>
      </c>
      <c r="E22" s="60">
        <v>40116</v>
      </c>
      <c r="F22" s="49" t="s">
        <v>43</v>
      </c>
      <c r="G22" s="49" t="s">
        <v>60</v>
      </c>
      <c r="H22" s="61" t="s">
        <v>38</v>
      </c>
      <c r="I22" s="38"/>
      <c r="L22" s="72"/>
    </row>
    <row r="23" spans="1:12" ht="21.95" customHeight="1" x14ac:dyDescent="0.25">
      <c r="A23" s="49">
        <v>904</v>
      </c>
      <c r="B23" s="49">
        <v>105269</v>
      </c>
      <c r="C23" s="49" t="s">
        <v>41</v>
      </c>
      <c r="D23" s="61" t="s">
        <v>80</v>
      </c>
      <c r="E23" s="60">
        <v>40728</v>
      </c>
      <c r="F23" s="49" t="s">
        <v>42</v>
      </c>
      <c r="G23" s="49" t="s">
        <v>60</v>
      </c>
      <c r="H23" s="61" t="s">
        <v>37</v>
      </c>
      <c r="I23" s="43"/>
      <c r="L23" s="72"/>
    </row>
    <row r="24" spans="1:12" ht="21.95" customHeight="1" x14ac:dyDescent="0.25">
      <c r="A24" s="49">
        <v>909</v>
      </c>
      <c r="B24" s="49">
        <v>105270</v>
      </c>
      <c r="C24" s="49" t="s">
        <v>44</v>
      </c>
      <c r="D24" s="61" t="s">
        <v>68</v>
      </c>
      <c r="E24" s="60">
        <v>40163</v>
      </c>
      <c r="F24" s="49" t="s">
        <v>43</v>
      </c>
      <c r="G24" s="49" t="s">
        <v>60</v>
      </c>
      <c r="H24" s="61" t="s">
        <v>37</v>
      </c>
      <c r="I24" s="38"/>
    </row>
    <row r="25" spans="1:12" ht="21.95" customHeight="1" x14ac:dyDescent="0.25">
      <c r="A25" s="49">
        <v>925</v>
      </c>
      <c r="B25" s="49">
        <v>102466</v>
      </c>
      <c r="C25" s="49" t="s">
        <v>46</v>
      </c>
      <c r="D25" s="62" t="s">
        <v>95</v>
      </c>
      <c r="E25" s="60">
        <v>38685</v>
      </c>
      <c r="F25" s="49" t="s">
        <v>42</v>
      </c>
      <c r="G25" s="49" t="s">
        <v>60</v>
      </c>
      <c r="H25" s="61" t="s">
        <v>96</v>
      </c>
      <c r="I25" s="38"/>
    </row>
    <row r="26" spans="1:12" ht="21.95" customHeight="1" x14ac:dyDescent="0.25">
      <c r="A26" s="49">
        <v>943</v>
      </c>
      <c r="B26" s="49">
        <v>104059</v>
      </c>
      <c r="C26" s="49" t="s">
        <v>45</v>
      </c>
      <c r="D26" s="61" t="s">
        <v>51</v>
      </c>
      <c r="E26" s="60">
        <v>39305</v>
      </c>
      <c r="F26" s="49" t="s">
        <v>42</v>
      </c>
      <c r="G26" s="49" t="s">
        <v>71</v>
      </c>
      <c r="H26" s="61" t="s">
        <v>93</v>
      </c>
      <c r="I26" s="38"/>
      <c r="L26" s="72" t="s">
        <v>34</v>
      </c>
    </row>
    <row r="27" spans="1:12" ht="21.95" customHeight="1" x14ac:dyDescent="0.25">
      <c r="A27" s="49">
        <v>957</v>
      </c>
      <c r="B27" s="49">
        <v>104065</v>
      </c>
      <c r="C27" s="49" t="s">
        <v>46</v>
      </c>
      <c r="D27" s="61" t="s">
        <v>91</v>
      </c>
      <c r="E27" s="60">
        <v>38479</v>
      </c>
      <c r="F27" s="49" t="s">
        <v>42</v>
      </c>
      <c r="G27" s="49" t="s">
        <v>60</v>
      </c>
      <c r="H27" s="61" t="s">
        <v>36</v>
      </c>
      <c r="I27" s="41"/>
      <c r="L27" s="72"/>
    </row>
    <row r="28" spans="1:12" ht="21.95" customHeight="1" x14ac:dyDescent="0.25">
      <c r="A28" s="49">
        <v>1018</v>
      </c>
      <c r="B28" s="49">
        <v>105568</v>
      </c>
      <c r="C28" s="49" t="s">
        <v>44</v>
      </c>
      <c r="D28" s="61" t="s">
        <v>74</v>
      </c>
      <c r="E28" s="60">
        <v>39821</v>
      </c>
      <c r="F28" s="49" t="s">
        <v>42</v>
      </c>
      <c r="G28" s="49" t="s">
        <v>60</v>
      </c>
      <c r="H28" s="61" t="s">
        <v>38</v>
      </c>
      <c r="I28" s="38"/>
      <c r="L28" s="72"/>
    </row>
    <row r="29" spans="1:12" ht="21.95" customHeight="1" x14ac:dyDescent="0.25">
      <c r="A29" s="49">
        <v>1021</v>
      </c>
      <c r="B29" s="49">
        <v>105572</v>
      </c>
      <c r="C29" s="49" t="s">
        <v>44</v>
      </c>
      <c r="D29" s="61" t="s">
        <v>61</v>
      </c>
      <c r="E29" s="60">
        <v>39739</v>
      </c>
      <c r="F29" s="49" t="s">
        <v>43</v>
      </c>
      <c r="G29" s="49" t="s">
        <v>71</v>
      </c>
      <c r="H29" s="61" t="s">
        <v>93</v>
      </c>
      <c r="I29" s="38"/>
      <c r="K29" s="42"/>
    </row>
    <row r="30" spans="1:12" ht="21.95" customHeight="1" x14ac:dyDescent="0.25">
      <c r="A30" s="49">
        <v>1033</v>
      </c>
      <c r="B30" s="49">
        <v>105589</v>
      </c>
      <c r="C30" s="49" t="s">
        <v>41</v>
      </c>
      <c r="D30" s="61" t="s">
        <v>48</v>
      </c>
      <c r="E30" s="60">
        <v>40371</v>
      </c>
      <c r="F30" s="49" t="s">
        <v>43</v>
      </c>
      <c r="G30" s="49" t="s">
        <v>60</v>
      </c>
      <c r="H30" s="61" t="s">
        <v>38</v>
      </c>
      <c r="I30" s="41"/>
      <c r="K30" s="42"/>
    </row>
    <row r="31" spans="1:12" ht="21.95" customHeight="1" x14ac:dyDescent="0.25">
      <c r="A31" s="49">
        <v>1038</v>
      </c>
      <c r="B31" s="49">
        <v>105706</v>
      </c>
      <c r="C31" s="49" t="s">
        <v>41</v>
      </c>
      <c r="D31" s="61" t="s">
        <v>47</v>
      </c>
      <c r="E31" s="60">
        <v>40871</v>
      </c>
      <c r="F31" s="49" t="s">
        <v>42</v>
      </c>
      <c r="G31" s="49" t="s">
        <v>60</v>
      </c>
      <c r="H31" s="61" t="s">
        <v>38</v>
      </c>
      <c r="I31" s="38"/>
    </row>
    <row r="32" spans="1:12" ht="21.95" customHeight="1" x14ac:dyDescent="0.25">
      <c r="A32" s="49">
        <v>1069</v>
      </c>
      <c r="B32" s="49">
        <v>105820</v>
      </c>
      <c r="C32" s="49" t="s">
        <v>41</v>
      </c>
      <c r="D32" s="61" t="s">
        <v>55</v>
      </c>
      <c r="E32" s="60">
        <v>41200</v>
      </c>
      <c r="F32" s="49" t="s">
        <v>42</v>
      </c>
      <c r="G32" s="49" t="s">
        <v>60</v>
      </c>
      <c r="H32" s="61" t="s">
        <v>36</v>
      </c>
      <c r="I32" s="38"/>
    </row>
    <row r="33" spans="1:9" ht="21.95" customHeight="1" x14ac:dyDescent="0.25">
      <c r="A33" s="49">
        <v>1074</v>
      </c>
      <c r="B33" s="49">
        <v>105842</v>
      </c>
      <c r="C33" s="49" t="s">
        <v>45</v>
      </c>
      <c r="D33" s="61" t="s">
        <v>57</v>
      </c>
      <c r="E33" s="60">
        <v>38939</v>
      </c>
      <c r="F33" s="49" t="s">
        <v>42</v>
      </c>
      <c r="G33" s="49" t="s">
        <v>60</v>
      </c>
      <c r="H33" s="61" t="s">
        <v>36</v>
      </c>
      <c r="I33" s="38"/>
    </row>
    <row r="34" spans="1:9" ht="21.95" customHeight="1" x14ac:dyDescent="0.25">
      <c r="A34" s="49">
        <v>1075</v>
      </c>
      <c r="B34" s="49">
        <v>105843</v>
      </c>
      <c r="C34" s="49" t="s">
        <v>44</v>
      </c>
      <c r="D34" s="61" t="s">
        <v>56</v>
      </c>
      <c r="E34" s="60">
        <v>39962</v>
      </c>
      <c r="F34" s="49" t="s">
        <v>43</v>
      </c>
      <c r="G34" s="49" t="s">
        <v>60</v>
      </c>
      <c r="H34" s="61" t="s">
        <v>36</v>
      </c>
      <c r="I34" s="38"/>
    </row>
    <row r="35" spans="1:9" ht="21.95" customHeight="1" x14ac:dyDescent="0.25">
      <c r="A35" s="49">
        <v>1091</v>
      </c>
      <c r="B35" s="49">
        <v>105888</v>
      </c>
      <c r="C35" s="49" t="s">
        <v>45</v>
      </c>
      <c r="D35" s="61" t="s">
        <v>72</v>
      </c>
      <c r="E35" s="60">
        <v>39087</v>
      </c>
      <c r="F35" s="49" t="s">
        <v>42</v>
      </c>
      <c r="G35" s="49" t="s">
        <v>60</v>
      </c>
      <c r="H35" s="61" t="s">
        <v>36</v>
      </c>
      <c r="I35" s="38"/>
    </row>
    <row r="36" spans="1:9" ht="21.95" customHeight="1" x14ac:dyDescent="0.25">
      <c r="A36" s="49">
        <v>1143</v>
      </c>
      <c r="B36" s="49">
        <v>105977</v>
      </c>
      <c r="C36" s="49" t="s">
        <v>46</v>
      </c>
      <c r="D36" s="61" t="s">
        <v>81</v>
      </c>
      <c r="E36" s="60">
        <v>38345</v>
      </c>
      <c r="F36" s="49" t="s">
        <v>42</v>
      </c>
      <c r="G36" s="49" t="s">
        <v>60</v>
      </c>
      <c r="H36" s="61" t="s">
        <v>37</v>
      </c>
      <c r="I36" s="38"/>
    </row>
    <row r="37" spans="1:9" ht="21.95" customHeight="1" x14ac:dyDescent="0.25">
      <c r="A37" s="49">
        <v>1160</v>
      </c>
      <c r="B37" s="49">
        <v>105996</v>
      </c>
      <c r="C37" s="49" t="s">
        <v>41</v>
      </c>
      <c r="D37" s="61" t="s">
        <v>64</v>
      </c>
      <c r="E37" s="60">
        <v>40632</v>
      </c>
      <c r="F37" s="49" t="s">
        <v>43</v>
      </c>
      <c r="G37" s="49" t="s">
        <v>60</v>
      </c>
      <c r="H37" s="61" t="s">
        <v>37</v>
      </c>
      <c r="I37" s="38"/>
    </row>
    <row r="38" spans="1:9" ht="21.95" customHeight="1" x14ac:dyDescent="0.25">
      <c r="A38" s="49">
        <v>1269</v>
      </c>
      <c r="B38" s="49">
        <v>106225</v>
      </c>
      <c r="C38" s="49" t="s">
        <v>45</v>
      </c>
      <c r="D38" s="61" t="s">
        <v>89</v>
      </c>
      <c r="E38" s="60">
        <v>39264</v>
      </c>
      <c r="F38" s="49" t="s">
        <v>43</v>
      </c>
      <c r="G38" s="49" t="s">
        <v>60</v>
      </c>
      <c r="H38" s="61" t="s">
        <v>36</v>
      </c>
      <c r="I38" s="38"/>
    </row>
    <row r="39" spans="1:9" ht="21.95" customHeight="1" x14ac:dyDescent="0.25">
      <c r="A39" s="49">
        <v>1272</v>
      </c>
      <c r="B39" s="49">
        <v>106237</v>
      </c>
      <c r="C39" s="49" t="s">
        <v>41</v>
      </c>
      <c r="D39" s="61" t="s">
        <v>88</v>
      </c>
      <c r="E39" s="60">
        <v>40957</v>
      </c>
      <c r="F39" s="49" t="s">
        <v>42</v>
      </c>
      <c r="G39" s="49" t="s">
        <v>60</v>
      </c>
      <c r="H39" s="61" t="s">
        <v>36</v>
      </c>
      <c r="I39" s="38"/>
    </row>
    <row r="40" spans="1:9" ht="21.95" customHeight="1" x14ac:dyDescent="0.25">
      <c r="A40" s="49">
        <v>1275</v>
      </c>
      <c r="B40" s="49">
        <v>106250</v>
      </c>
      <c r="C40" s="49" t="s">
        <v>41</v>
      </c>
      <c r="D40" s="61" t="s">
        <v>62</v>
      </c>
      <c r="E40" s="60">
        <v>41016</v>
      </c>
      <c r="F40" s="49" t="s">
        <v>43</v>
      </c>
      <c r="G40" s="49" t="s">
        <v>60</v>
      </c>
      <c r="H40" s="61" t="s">
        <v>35</v>
      </c>
      <c r="I40" s="38"/>
    </row>
    <row r="41" spans="1:9" ht="21.95" customHeight="1" x14ac:dyDescent="0.25">
      <c r="A41" s="49">
        <v>1290</v>
      </c>
      <c r="B41" s="49">
        <v>106295</v>
      </c>
      <c r="C41" s="49" t="s">
        <v>44</v>
      </c>
      <c r="D41" s="61" t="s">
        <v>79</v>
      </c>
      <c r="E41" s="60">
        <v>39872</v>
      </c>
      <c r="F41" s="49" t="s">
        <v>42</v>
      </c>
      <c r="G41" s="49" t="s">
        <v>71</v>
      </c>
      <c r="H41" s="61" t="s">
        <v>92</v>
      </c>
      <c r="I41" s="38"/>
    </row>
    <row r="42" spans="1:9" ht="21.95" customHeight="1" x14ac:dyDescent="0.25">
      <c r="A42" s="49">
        <v>1319</v>
      </c>
      <c r="B42" s="49">
        <v>105699</v>
      </c>
      <c r="C42" s="49" t="s">
        <v>45</v>
      </c>
      <c r="D42" s="61" t="s">
        <v>53</v>
      </c>
      <c r="E42" s="60">
        <v>38801</v>
      </c>
      <c r="F42" s="49" t="s">
        <v>42</v>
      </c>
      <c r="G42" s="49" t="s">
        <v>71</v>
      </c>
      <c r="H42" s="61" t="s">
        <v>93</v>
      </c>
      <c r="I42" s="38"/>
    </row>
    <row r="43" spans="1:9" ht="21.95" customHeight="1" x14ac:dyDescent="0.25">
      <c r="A43" s="49">
        <v>2508</v>
      </c>
      <c r="B43" s="64"/>
      <c r="C43" s="49" t="s">
        <v>41</v>
      </c>
      <c r="D43" s="61" t="s">
        <v>98</v>
      </c>
      <c r="E43" s="65">
        <v>41097</v>
      </c>
      <c r="F43" s="49" t="s">
        <v>42</v>
      </c>
      <c r="G43" s="49" t="s">
        <v>99</v>
      </c>
      <c r="H43" s="61" t="s">
        <v>94</v>
      </c>
      <c r="I43" s="38"/>
    </row>
    <row r="44" spans="1:9" ht="21.95" customHeight="1" x14ac:dyDescent="0.25">
      <c r="A44" s="49">
        <v>2515</v>
      </c>
      <c r="B44" s="64"/>
      <c r="C44" s="49" t="s">
        <v>41</v>
      </c>
      <c r="D44" s="61" t="s">
        <v>100</v>
      </c>
      <c r="E44" s="65">
        <v>41006</v>
      </c>
      <c r="F44" s="49" t="s">
        <v>42</v>
      </c>
      <c r="G44" s="49" t="s">
        <v>99</v>
      </c>
      <c r="H44" s="61" t="s">
        <v>94</v>
      </c>
      <c r="I44" s="38"/>
    </row>
    <row r="45" spans="1:9" ht="21.95" customHeight="1" x14ac:dyDescent="0.25">
      <c r="A45" s="49">
        <v>2518</v>
      </c>
      <c r="B45" s="64">
        <v>106320</v>
      </c>
      <c r="C45" s="49" t="s">
        <v>45</v>
      </c>
      <c r="D45" s="61" t="s">
        <v>83</v>
      </c>
      <c r="E45" s="65">
        <v>38904</v>
      </c>
      <c r="F45" s="49" t="s">
        <v>42</v>
      </c>
      <c r="G45" s="49" t="s">
        <v>60</v>
      </c>
      <c r="H45" s="61" t="s">
        <v>38</v>
      </c>
      <c r="I45" s="38"/>
    </row>
    <row r="46" spans="1:9" x14ac:dyDescent="0.25">
      <c r="A46" s="39">
        <v>1271</v>
      </c>
      <c r="B46">
        <v>106236</v>
      </c>
      <c r="C46" s="39" t="s">
        <v>46</v>
      </c>
      <c r="D46" s="44" t="s">
        <v>101</v>
      </c>
      <c r="E46" s="66">
        <v>38629</v>
      </c>
      <c r="F46" s="39" t="s">
        <v>42</v>
      </c>
      <c r="G46" s="39" t="s">
        <v>60</v>
      </c>
      <c r="H46" s="61" t="s">
        <v>36</v>
      </c>
    </row>
    <row r="47" spans="1:9" x14ac:dyDescent="0.25">
      <c r="A47" s="39">
        <v>2548</v>
      </c>
      <c r="C47" s="39" t="s">
        <v>45</v>
      </c>
      <c r="D47" s="44" t="s">
        <v>102</v>
      </c>
      <c r="E47" s="66">
        <v>39438</v>
      </c>
      <c r="F47" s="39" t="s">
        <v>42</v>
      </c>
      <c r="G47" s="39" t="s">
        <v>71</v>
      </c>
      <c r="H47" s="76" t="s">
        <v>107</v>
      </c>
    </row>
    <row r="48" spans="1:9" x14ac:dyDescent="0.25">
      <c r="A48" s="39">
        <v>2551</v>
      </c>
      <c r="C48" s="39" t="s">
        <v>44</v>
      </c>
      <c r="D48" s="44" t="s">
        <v>103</v>
      </c>
      <c r="E48" s="66">
        <v>40112</v>
      </c>
      <c r="F48" s="39" t="s">
        <v>43</v>
      </c>
      <c r="G48" s="39" t="s">
        <v>71</v>
      </c>
      <c r="H48" s="76" t="s">
        <v>107</v>
      </c>
    </row>
    <row r="49" spans="1:8" x14ac:dyDescent="0.25">
      <c r="A49" s="39">
        <v>92</v>
      </c>
      <c r="B49" s="36">
        <v>104751</v>
      </c>
      <c r="C49" s="39" t="s">
        <v>41</v>
      </c>
      <c r="D49" s="44" t="s">
        <v>104</v>
      </c>
      <c r="E49" s="59">
        <v>40317</v>
      </c>
      <c r="F49" s="39" t="s">
        <v>43</v>
      </c>
      <c r="G49" s="39" t="s">
        <v>71</v>
      </c>
      <c r="H49" s="61" t="s">
        <v>94</v>
      </c>
    </row>
  </sheetData>
  <autoFilter ref="A1:I49">
    <sortState ref="A5:I119">
      <sortCondition ref="A1:A136"/>
    </sortState>
  </autoFilter>
  <sortState ref="A2:H43">
    <sortCondition ref="A2:A43"/>
  </sortState>
  <mergeCells count="5">
    <mergeCell ref="L9:L11"/>
    <mergeCell ref="L13:L15"/>
    <mergeCell ref="L16:L18"/>
    <mergeCell ref="L21:L23"/>
    <mergeCell ref="L26:L28"/>
  </mergeCells>
  <printOptions horizontalCentered="1"/>
  <pageMargins left="0.35433070866141736" right="0.15748031496062992" top="0.55118110236220474" bottom="0.19685039370078741" header="0.51181102362204722" footer="0.51181102362204722"/>
  <pageSetup paperSize="9" scale="77" firstPageNumber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Y72"/>
  <sheetViews>
    <sheetView tabSelected="1" view="pageBreakPreview" topLeftCell="A53" zoomScaleNormal="100" zoomScaleSheetLayoutView="100" workbookViewId="0">
      <selection activeCell="G68" sqref="G68"/>
    </sheetView>
  </sheetViews>
  <sheetFormatPr defaultColWidth="9.140625" defaultRowHeight="15.75" x14ac:dyDescent="0.25"/>
  <cols>
    <col min="1" max="1" width="5.28515625" style="8"/>
    <col min="2" max="2" width="7.7109375" style="22"/>
    <col min="3" max="3" width="7.7109375" style="8"/>
    <col min="4" max="4" width="8.140625" style="8"/>
    <col min="5" max="5" width="47.7109375" style="8" customWidth="1"/>
    <col min="6" max="6" width="8.140625" style="8" bestFit="1" customWidth="1"/>
    <col min="7" max="7" width="45.5703125" style="8" bestFit="1" customWidth="1"/>
    <col min="8" max="8" width="9.140625" style="4"/>
    <col min="9" max="9" width="15.85546875" style="8" bestFit="1" customWidth="1"/>
    <col min="10" max="11" width="9" style="8"/>
    <col min="12" max="12" width="33.28515625" style="8" customWidth="1"/>
    <col min="13" max="1013" width="9" style="8"/>
    <col min="1014" max="16384" width="9.140625" style="13"/>
  </cols>
  <sheetData>
    <row r="1" spans="1:1013" ht="18" customHeight="1" x14ac:dyDescent="0.25">
      <c r="A1" s="31" t="s">
        <v>75</v>
      </c>
      <c r="B1" s="32"/>
      <c r="C1" s="33"/>
      <c r="D1" s="33"/>
      <c r="E1" s="31"/>
      <c r="F1" s="31"/>
      <c r="G1" s="31"/>
      <c r="H1" s="34"/>
    </row>
    <row r="2" spans="1:1013" ht="18" customHeight="1" x14ac:dyDescent="0.25">
      <c r="A2" s="31" t="s">
        <v>76</v>
      </c>
      <c r="B2" s="32"/>
      <c r="C2" s="33"/>
      <c r="D2" s="33"/>
      <c r="E2" s="31"/>
      <c r="F2" s="31"/>
      <c r="G2" s="31"/>
      <c r="H2" s="35"/>
    </row>
    <row r="3" spans="1:1013" ht="18" customHeight="1" x14ac:dyDescent="0.25">
      <c r="A3" s="5"/>
      <c r="B3" s="19"/>
      <c r="C3" s="5"/>
      <c r="D3" s="5"/>
      <c r="E3" s="5"/>
      <c r="F3" s="9"/>
      <c r="H3" s="5"/>
    </row>
    <row r="4" spans="1:1013" ht="18" customHeight="1" x14ac:dyDescent="0.25">
      <c r="A4" s="23" t="s">
        <v>8</v>
      </c>
      <c r="B4" s="23"/>
      <c r="C4" s="23"/>
      <c r="D4" s="23"/>
      <c r="E4" s="23"/>
      <c r="F4" s="23"/>
      <c r="G4" s="23"/>
      <c r="H4" s="23"/>
    </row>
    <row r="5" spans="1:1013" ht="18" customHeight="1" x14ac:dyDescent="0.25">
      <c r="A5" s="6" t="s">
        <v>9</v>
      </c>
      <c r="B5" s="20" t="s">
        <v>10</v>
      </c>
      <c r="C5" s="6" t="s">
        <v>1</v>
      </c>
      <c r="D5" s="6" t="s">
        <v>2</v>
      </c>
      <c r="E5" s="6" t="s">
        <v>3</v>
      </c>
      <c r="F5" s="6" t="s">
        <v>5</v>
      </c>
      <c r="G5" s="6" t="s">
        <v>7</v>
      </c>
      <c r="H5" s="6" t="s">
        <v>11</v>
      </c>
      <c r="I5" s="63" t="s">
        <v>97</v>
      </c>
    </row>
    <row r="6" spans="1:1013" ht="18" customHeight="1" x14ac:dyDescent="0.25">
      <c r="A6" s="26">
        <v>1</v>
      </c>
      <c r="B6" s="24">
        <v>1069</v>
      </c>
      <c r="C6" s="26">
        <f>IFERROR((VLOOKUP(B6,INSCRITOS!A:B,2,0)),"")</f>
        <v>105820</v>
      </c>
      <c r="D6" s="26" t="str">
        <f>IFERROR((VLOOKUP(B6,INSCRITOS!A:C,3,0)),"")</f>
        <v>BEN</v>
      </c>
      <c r="E6" s="27" t="str">
        <f>IFERROR((VLOOKUP(B6,INSCRITOS!A:D,4,0)),"")</f>
        <v>José Pedro Ribeiro</v>
      </c>
      <c r="F6" s="26" t="str">
        <f>IFERROR((VLOOKUP(B6,INSCRITOS!A:F,6,0)),"")</f>
        <v>M</v>
      </c>
      <c r="G6" s="27" t="str">
        <f>IFERROR((VLOOKUP(B6,INSCRITOS!A:H,8,0)),"")</f>
        <v>Clube Triatlo de Abrantes</v>
      </c>
      <c r="H6" s="54">
        <v>100</v>
      </c>
      <c r="I6" s="67">
        <v>0.39583333333333331</v>
      </c>
      <c r="L6" s="12"/>
    </row>
    <row r="7" spans="1:1013" ht="18" customHeight="1" x14ac:dyDescent="0.25">
      <c r="A7" s="26">
        <v>2</v>
      </c>
      <c r="B7" s="24">
        <v>1272</v>
      </c>
      <c r="C7" s="26">
        <f>IFERROR((VLOOKUP(B7,INSCRITOS!A:B,2,0)),"")</f>
        <v>106237</v>
      </c>
      <c r="D7" s="26" t="str">
        <f>IFERROR((VLOOKUP(B7,INSCRITOS!A:C,3,0)),"")</f>
        <v>BEN</v>
      </c>
      <c r="E7" s="27" t="str">
        <f>IFERROR((VLOOKUP(B7,INSCRITOS!A:D,4,0)),"")</f>
        <v>Alexandre Alves</v>
      </c>
      <c r="F7" s="26" t="str">
        <f>IFERROR((VLOOKUP(B7,INSCRITOS!A:F,6,0)),"")</f>
        <v>M</v>
      </c>
      <c r="G7" s="27" t="str">
        <f>IFERROR((VLOOKUP(B7,INSCRITOS!A:H,8,0)),"")</f>
        <v>Clube Triatlo de Abrantes</v>
      </c>
      <c r="H7" s="54">
        <v>99</v>
      </c>
      <c r="I7" s="67">
        <v>0.40902777777777777</v>
      </c>
      <c r="L7" s="71" t="str">
        <f>IFERROR((VLOOKUP(G7,INSCRITOS!F:M,8,0)),"")</f>
        <v/>
      </c>
    </row>
    <row r="8" spans="1:1013" ht="18" customHeight="1" x14ac:dyDescent="0.25">
      <c r="A8" s="26">
        <v>3</v>
      </c>
      <c r="B8" s="24">
        <v>2508</v>
      </c>
      <c r="C8" s="26">
        <f>IFERROR((VLOOKUP(B8,INSCRITOS!A:B,2,0)),"")</f>
        <v>0</v>
      </c>
      <c r="D8" s="26" t="str">
        <f>IFERROR((VLOOKUP(B8,INSCRITOS!A:C,3,0)),"")</f>
        <v>BEN</v>
      </c>
      <c r="E8" s="27" t="str">
        <f>IFERROR((VLOOKUP(B8,INSCRITOS!A:D,4,0)),"")</f>
        <v>Francisco Ferreira</v>
      </c>
      <c r="F8" s="26" t="str">
        <f>IFERROR((VLOOKUP(B8,INSCRITOS!A:F,6,0)),"")</f>
        <v>M</v>
      </c>
      <c r="G8" s="27" t="str">
        <f>IFERROR((VLOOKUP(B8,INSCRITOS!A:H,8,0)),"")</f>
        <v>Clube de Natação de Torres Novas/ Não Federado</v>
      </c>
      <c r="H8" s="54"/>
      <c r="I8" s="67">
        <v>0.44166666666666665</v>
      </c>
      <c r="L8" s="12"/>
    </row>
    <row r="9" spans="1:1013" ht="18" customHeight="1" x14ac:dyDescent="0.25">
      <c r="A9" s="26">
        <v>4</v>
      </c>
      <c r="B9" s="24">
        <v>2515</v>
      </c>
      <c r="C9" s="26">
        <f>IFERROR((VLOOKUP(B9,INSCRITOS!A:B,2,0)),"")</f>
        <v>0</v>
      </c>
      <c r="D9" s="26" t="str">
        <f>IFERROR((VLOOKUP(B9,INSCRITOS!A:C,3,0)),"")</f>
        <v>BEN</v>
      </c>
      <c r="E9" s="27" t="str">
        <f>IFERROR((VLOOKUP(B9,INSCRITOS!A:D,4,0)),"")</f>
        <v>José Pedro</v>
      </c>
      <c r="F9" s="26" t="str">
        <f>IFERROR((VLOOKUP(B9,INSCRITOS!A:F,6,0)),"")</f>
        <v>M</v>
      </c>
      <c r="G9" s="27" t="str">
        <f>IFERROR((VLOOKUP(B9,INSCRITOS!A:H,8,0)),"")</f>
        <v>Clube de Natação de Torres Novas/ Não Federado</v>
      </c>
      <c r="H9" s="54"/>
      <c r="I9" s="67">
        <v>0.53888888888888886</v>
      </c>
      <c r="L9" s="12"/>
    </row>
    <row r="10" spans="1:1013" ht="18" customHeight="1" x14ac:dyDescent="0.25">
      <c r="A10" s="4"/>
      <c r="B10" s="68"/>
      <c r="C10" s="4"/>
      <c r="D10" s="4"/>
      <c r="F10" s="4"/>
      <c r="H10" s="58"/>
      <c r="I10" s="69"/>
      <c r="L10" s="12"/>
    </row>
    <row r="11" spans="1:1013" ht="18" customHeight="1" x14ac:dyDescent="0.25">
      <c r="A11" s="23" t="s">
        <v>12</v>
      </c>
      <c r="B11" s="23"/>
      <c r="C11" s="23"/>
      <c r="D11" s="23"/>
      <c r="E11" s="23"/>
      <c r="F11" s="23"/>
      <c r="G11" s="23"/>
      <c r="H11" s="23"/>
    </row>
    <row r="12" spans="1:1013" ht="18" customHeight="1" x14ac:dyDescent="0.25">
      <c r="A12" s="6" t="s">
        <v>9</v>
      </c>
      <c r="B12" s="20" t="s">
        <v>10</v>
      </c>
      <c r="C12" s="6" t="s">
        <v>1</v>
      </c>
      <c r="D12" s="6" t="s">
        <v>2</v>
      </c>
      <c r="E12" s="6" t="s">
        <v>3</v>
      </c>
      <c r="F12" s="6" t="s">
        <v>5</v>
      </c>
      <c r="G12" s="6" t="s">
        <v>7</v>
      </c>
      <c r="H12" s="6" t="s">
        <v>11</v>
      </c>
      <c r="I12" s="63" t="s">
        <v>97</v>
      </c>
    </row>
    <row r="13" spans="1:1013" s="15" customFormat="1" ht="18" customHeight="1" x14ac:dyDescent="0.25">
      <c r="A13" s="26">
        <v>1</v>
      </c>
      <c r="B13" s="25">
        <v>96</v>
      </c>
      <c r="C13" s="3">
        <f>IFERROR((VLOOKUP(B13,INSCRITOS!A:B,2,0)),"")</f>
        <v>104753</v>
      </c>
      <c r="D13" s="3" t="str">
        <f>IFERROR((VLOOKUP(B13,INSCRITOS!A:C,3,0)),"")</f>
        <v>BEN</v>
      </c>
      <c r="E13" s="7" t="str">
        <f>IFERROR((VLOOKUP(B13,INSCRITOS!A:D,4,0)),"")</f>
        <v>Maria Sousa</v>
      </c>
      <c r="F13" s="3" t="str">
        <f>IFERROR((VLOOKUP(B13,INSCRITOS!A:F,6,0)),"")</f>
        <v>F</v>
      </c>
      <c r="G13" s="7" t="str">
        <f>IFERROR((VLOOKUP(B13,INSCRITOS!A:H,8,0)),"")</f>
        <v>Clube de Natação de Torres Novas</v>
      </c>
      <c r="H13" s="55">
        <v>100</v>
      </c>
      <c r="I13" s="67">
        <v>0.33055555555555555</v>
      </c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  <c r="IK13" s="12"/>
      <c r="IL13" s="12"/>
      <c r="IM13" s="12"/>
      <c r="IN13" s="12"/>
      <c r="IO13" s="12"/>
      <c r="IP13" s="12"/>
      <c r="IQ13" s="12"/>
      <c r="IR13" s="12"/>
      <c r="IS13" s="12"/>
      <c r="IT13" s="12"/>
      <c r="IU13" s="12"/>
      <c r="IV13" s="12"/>
      <c r="IW13" s="12"/>
      <c r="IX13" s="12"/>
      <c r="IY13" s="12"/>
      <c r="IZ13" s="12"/>
      <c r="JA13" s="12"/>
      <c r="JB13" s="12"/>
      <c r="JC13" s="12"/>
      <c r="JD13" s="12"/>
      <c r="JE13" s="12"/>
      <c r="JF13" s="12"/>
      <c r="JG13" s="12"/>
      <c r="JH13" s="12"/>
      <c r="JI13" s="12"/>
      <c r="JJ13" s="12"/>
      <c r="JK13" s="12"/>
      <c r="JL13" s="12"/>
      <c r="JM13" s="12"/>
      <c r="JN13" s="12"/>
      <c r="JO13" s="12"/>
      <c r="JP13" s="12"/>
      <c r="JQ13" s="12"/>
      <c r="JR13" s="12"/>
      <c r="JS13" s="12"/>
      <c r="JT13" s="12"/>
      <c r="JU13" s="12"/>
      <c r="JV13" s="12"/>
      <c r="JW13" s="12"/>
      <c r="JX13" s="12"/>
      <c r="JY13" s="12"/>
      <c r="JZ13" s="12"/>
      <c r="KA13" s="12"/>
      <c r="KB13" s="12"/>
      <c r="KC13" s="12"/>
      <c r="KD13" s="12"/>
      <c r="KE13" s="12"/>
      <c r="KF13" s="12"/>
      <c r="KG13" s="12"/>
      <c r="KH13" s="12"/>
      <c r="KI13" s="12"/>
      <c r="KJ13" s="12"/>
      <c r="KK13" s="12"/>
      <c r="KL13" s="12"/>
      <c r="KM13" s="12"/>
      <c r="KN13" s="12"/>
      <c r="KO13" s="12"/>
      <c r="KP13" s="12"/>
      <c r="KQ13" s="12"/>
      <c r="KR13" s="12"/>
      <c r="KS13" s="12"/>
      <c r="KT13" s="12"/>
      <c r="KU13" s="12"/>
      <c r="KV13" s="12"/>
      <c r="KW13" s="12"/>
      <c r="KX13" s="12"/>
      <c r="KY13" s="12"/>
      <c r="KZ13" s="12"/>
      <c r="LA13" s="12"/>
      <c r="LB13" s="12"/>
      <c r="LC13" s="12"/>
      <c r="LD13" s="12"/>
      <c r="LE13" s="12"/>
      <c r="LF13" s="12"/>
      <c r="LG13" s="12"/>
      <c r="LH13" s="12"/>
      <c r="LI13" s="12"/>
      <c r="LJ13" s="12"/>
      <c r="LK13" s="12"/>
      <c r="LL13" s="12"/>
      <c r="LM13" s="12"/>
      <c r="LN13" s="12"/>
      <c r="LO13" s="12"/>
      <c r="LP13" s="12"/>
      <c r="LQ13" s="12"/>
      <c r="LR13" s="12"/>
      <c r="LS13" s="12"/>
      <c r="LT13" s="12"/>
      <c r="LU13" s="12"/>
      <c r="LV13" s="12"/>
      <c r="LW13" s="12"/>
      <c r="LX13" s="12"/>
      <c r="LY13" s="12"/>
      <c r="LZ13" s="12"/>
      <c r="MA13" s="12"/>
      <c r="MB13" s="12"/>
      <c r="MC13" s="12"/>
      <c r="MD13" s="12"/>
      <c r="ME13" s="12"/>
      <c r="MF13" s="12"/>
      <c r="MG13" s="12"/>
      <c r="MH13" s="12"/>
      <c r="MI13" s="12"/>
      <c r="MJ13" s="12"/>
      <c r="MK13" s="12"/>
      <c r="ML13" s="12"/>
      <c r="MM13" s="12"/>
      <c r="MN13" s="12"/>
      <c r="MO13" s="12"/>
      <c r="MP13" s="12"/>
      <c r="MQ13" s="12"/>
      <c r="MR13" s="12"/>
      <c r="MS13" s="12"/>
      <c r="MT13" s="12"/>
      <c r="MU13" s="12"/>
      <c r="MV13" s="12"/>
      <c r="MW13" s="12"/>
      <c r="MX13" s="12"/>
      <c r="MY13" s="12"/>
      <c r="MZ13" s="12"/>
      <c r="NA13" s="12"/>
      <c r="NB13" s="12"/>
      <c r="NC13" s="12"/>
      <c r="ND13" s="12"/>
      <c r="NE13" s="12"/>
      <c r="NF13" s="12"/>
      <c r="NG13" s="12"/>
      <c r="NH13" s="12"/>
      <c r="NI13" s="12"/>
      <c r="NJ13" s="12"/>
      <c r="NK13" s="12"/>
      <c r="NL13" s="12"/>
      <c r="NM13" s="12"/>
      <c r="NN13" s="12"/>
      <c r="NO13" s="12"/>
      <c r="NP13" s="12"/>
      <c r="NQ13" s="12"/>
      <c r="NR13" s="12"/>
      <c r="NS13" s="12"/>
      <c r="NT13" s="12"/>
      <c r="NU13" s="12"/>
      <c r="NV13" s="12"/>
      <c r="NW13" s="12"/>
      <c r="NX13" s="12"/>
      <c r="NY13" s="12"/>
      <c r="NZ13" s="12"/>
      <c r="OA13" s="12"/>
      <c r="OB13" s="12"/>
      <c r="OC13" s="12"/>
      <c r="OD13" s="12"/>
      <c r="OE13" s="12"/>
      <c r="OF13" s="12"/>
      <c r="OG13" s="12"/>
      <c r="OH13" s="12"/>
      <c r="OI13" s="12"/>
      <c r="OJ13" s="12"/>
      <c r="OK13" s="12"/>
      <c r="OL13" s="12"/>
      <c r="OM13" s="12"/>
      <c r="ON13" s="12"/>
      <c r="OO13" s="12"/>
      <c r="OP13" s="12"/>
      <c r="OQ13" s="12"/>
      <c r="OR13" s="12"/>
      <c r="OS13" s="12"/>
      <c r="OT13" s="12"/>
      <c r="OU13" s="12"/>
      <c r="OV13" s="12"/>
      <c r="OW13" s="12"/>
      <c r="OX13" s="12"/>
      <c r="OY13" s="12"/>
      <c r="OZ13" s="12"/>
      <c r="PA13" s="12"/>
      <c r="PB13" s="12"/>
      <c r="PC13" s="12"/>
      <c r="PD13" s="12"/>
      <c r="PE13" s="12"/>
      <c r="PF13" s="12"/>
      <c r="PG13" s="12"/>
      <c r="PH13" s="12"/>
      <c r="PI13" s="12"/>
      <c r="PJ13" s="12"/>
      <c r="PK13" s="12"/>
      <c r="PL13" s="12"/>
      <c r="PM13" s="12"/>
      <c r="PN13" s="12"/>
      <c r="PO13" s="12"/>
      <c r="PP13" s="12"/>
      <c r="PQ13" s="12"/>
      <c r="PR13" s="12"/>
      <c r="PS13" s="12"/>
      <c r="PT13" s="12"/>
      <c r="PU13" s="12"/>
      <c r="PV13" s="12"/>
      <c r="PW13" s="12"/>
      <c r="PX13" s="12"/>
      <c r="PY13" s="12"/>
      <c r="PZ13" s="12"/>
      <c r="QA13" s="12"/>
      <c r="QB13" s="12"/>
      <c r="QC13" s="12"/>
      <c r="QD13" s="12"/>
      <c r="QE13" s="12"/>
      <c r="QF13" s="12"/>
      <c r="QG13" s="12"/>
      <c r="QH13" s="12"/>
      <c r="QI13" s="12"/>
      <c r="QJ13" s="12"/>
      <c r="QK13" s="12"/>
      <c r="QL13" s="12"/>
      <c r="QM13" s="12"/>
      <c r="QN13" s="12"/>
      <c r="QO13" s="12"/>
      <c r="QP13" s="12"/>
      <c r="QQ13" s="12"/>
      <c r="QR13" s="12"/>
      <c r="QS13" s="12"/>
      <c r="QT13" s="12"/>
      <c r="QU13" s="12"/>
      <c r="QV13" s="12"/>
      <c r="QW13" s="12"/>
      <c r="QX13" s="12"/>
      <c r="QY13" s="12"/>
      <c r="QZ13" s="12"/>
      <c r="RA13" s="12"/>
      <c r="RB13" s="12"/>
      <c r="RC13" s="12"/>
      <c r="RD13" s="12"/>
      <c r="RE13" s="12"/>
      <c r="RF13" s="12"/>
      <c r="RG13" s="12"/>
      <c r="RH13" s="12"/>
      <c r="RI13" s="12"/>
      <c r="RJ13" s="12"/>
      <c r="RK13" s="12"/>
      <c r="RL13" s="12"/>
      <c r="RM13" s="12"/>
      <c r="RN13" s="12"/>
      <c r="RO13" s="12"/>
      <c r="RP13" s="12"/>
      <c r="RQ13" s="12"/>
      <c r="RR13" s="12"/>
      <c r="RS13" s="12"/>
      <c r="RT13" s="12"/>
      <c r="RU13" s="12"/>
      <c r="RV13" s="12"/>
      <c r="RW13" s="12"/>
      <c r="RX13" s="12"/>
      <c r="RY13" s="12"/>
      <c r="RZ13" s="12"/>
      <c r="SA13" s="12"/>
      <c r="SB13" s="12"/>
      <c r="SC13" s="12"/>
      <c r="SD13" s="12"/>
      <c r="SE13" s="12"/>
      <c r="SF13" s="12"/>
      <c r="SG13" s="12"/>
      <c r="SH13" s="12"/>
      <c r="SI13" s="12"/>
      <c r="SJ13" s="12"/>
      <c r="SK13" s="12"/>
      <c r="SL13" s="12"/>
      <c r="SM13" s="12"/>
      <c r="SN13" s="12"/>
      <c r="SO13" s="12"/>
      <c r="SP13" s="12"/>
      <c r="SQ13" s="12"/>
      <c r="SR13" s="12"/>
      <c r="SS13" s="12"/>
      <c r="ST13" s="12"/>
      <c r="SU13" s="12"/>
      <c r="SV13" s="12"/>
      <c r="SW13" s="12"/>
      <c r="SX13" s="12"/>
      <c r="SY13" s="12"/>
      <c r="SZ13" s="12"/>
      <c r="TA13" s="12"/>
      <c r="TB13" s="12"/>
      <c r="TC13" s="12"/>
      <c r="TD13" s="12"/>
      <c r="TE13" s="12"/>
      <c r="TF13" s="12"/>
      <c r="TG13" s="12"/>
      <c r="TH13" s="12"/>
      <c r="TI13" s="12"/>
      <c r="TJ13" s="12"/>
      <c r="TK13" s="12"/>
      <c r="TL13" s="12"/>
      <c r="TM13" s="12"/>
      <c r="TN13" s="12"/>
      <c r="TO13" s="12"/>
      <c r="TP13" s="12"/>
      <c r="TQ13" s="12"/>
      <c r="TR13" s="12"/>
      <c r="TS13" s="12"/>
      <c r="TT13" s="12"/>
      <c r="TU13" s="12"/>
      <c r="TV13" s="12"/>
      <c r="TW13" s="12"/>
      <c r="TX13" s="12"/>
      <c r="TY13" s="12"/>
      <c r="TZ13" s="12"/>
      <c r="UA13" s="12"/>
      <c r="UB13" s="12"/>
      <c r="UC13" s="12"/>
      <c r="UD13" s="12"/>
      <c r="UE13" s="12"/>
      <c r="UF13" s="12"/>
      <c r="UG13" s="12"/>
      <c r="UH13" s="12"/>
      <c r="UI13" s="12"/>
      <c r="UJ13" s="12"/>
      <c r="UK13" s="12"/>
      <c r="UL13" s="12"/>
      <c r="UM13" s="12"/>
      <c r="UN13" s="12"/>
      <c r="UO13" s="12"/>
      <c r="UP13" s="12"/>
      <c r="UQ13" s="12"/>
      <c r="UR13" s="12"/>
      <c r="US13" s="12"/>
      <c r="UT13" s="12"/>
      <c r="UU13" s="12"/>
      <c r="UV13" s="12"/>
      <c r="UW13" s="12"/>
      <c r="UX13" s="12"/>
      <c r="UY13" s="12"/>
      <c r="UZ13" s="12"/>
      <c r="VA13" s="12"/>
      <c r="VB13" s="12"/>
      <c r="VC13" s="12"/>
      <c r="VD13" s="12"/>
      <c r="VE13" s="12"/>
      <c r="VF13" s="12"/>
      <c r="VG13" s="12"/>
      <c r="VH13" s="12"/>
      <c r="VI13" s="12"/>
      <c r="VJ13" s="12"/>
      <c r="VK13" s="12"/>
      <c r="VL13" s="12"/>
      <c r="VM13" s="12"/>
      <c r="VN13" s="12"/>
      <c r="VO13" s="12"/>
      <c r="VP13" s="12"/>
      <c r="VQ13" s="12"/>
      <c r="VR13" s="12"/>
      <c r="VS13" s="12"/>
      <c r="VT13" s="12"/>
      <c r="VU13" s="12"/>
      <c r="VV13" s="12"/>
      <c r="VW13" s="12"/>
      <c r="VX13" s="12"/>
      <c r="VY13" s="12"/>
      <c r="VZ13" s="12"/>
      <c r="WA13" s="12"/>
      <c r="WB13" s="12"/>
      <c r="WC13" s="12"/>
      <c r="WD13" s="12"/>
      <c r="WE13" s="12"/>
      <c r="WF13" s="12"/>
      <c r="WG13" s="12"/>
      <c r="WH13" s="12"/>
      <c r="WI13" s="12"/>
      <c r="WJ13" s="12"/>
      <c r="WK13" s="12"/>
      <c r="WL13" s="12"/>
      <c r="WM13" s="12"/>
      <c r="WN13" s="12"/>
      <c r="WO13" s="12"/>
      <c r="WP13" s="12"/>
      <c r="WQ13" s="12"/>
      <c r="WR13" s="12"/>
      <c r="WS13" s="12"/>
      <c r="WT13" s="12"/>
      <c r="WU13" s="12"/>
      <c r="WV13" s="12"/>
      <c r="WW13" s="12"/>
      <c r="WX13" s="12"/>
      <c r="WY13" s="12"/>
      <c r="WZ13" s="12"/>
      <c r="XA13" s="12"/>
      <c r="XB13" s="12"/>
      <c r="XC13" s="12"/>
      <c r="XD13" s="12"/>
      <c r="XE13" s="12"/>
      <c r="XF13" s="12"/>
      <c r="XG13" s="12"/>
      <c r="XH13" s="12"/>
      <c r="XI13" s="12"/>
      <c r="XJ13" s="12"/>
      <c r="XK13" s="12"/>
      <c r="XL13" s="12"/>
      <c r="XM13" s="12"/>
      <c r="XN13" s="12"/>
      <c r="XO13" s="12"/>
      <c r="XP13" s="12"/>
      <c r="XQ13" s="12"/>
      <c r="XR13" s="12"/>
      <c r="XS13" s="12"/>
      <c r="XT13" s="12"/>
      <c r="XU13" s="12"/>
      <c r="XV13" s="12"/>
      <c r="XW13" s="12"/>
      <c r="XX13" s="12"/>
      <c r="XY13" s="12"/>
      <c r="XZ13" s="12"/>
      <c r="YA13" s="12"/>
      <c r="YB13" s="12"/>
      <c r="YC13" s="12"/>
      <c r="YD13" s="12"/>
      <c r="YE13" s="12"/>
      <c r="YF13" s="12"/>
      <c r="YG13" s="12"/>
      <c r="YH13" s="12"/>
      <c r="YI13" s="12"/>
      <c r="YJ13" s="12"/>
      <c r="YK13" s="12"/>
      <c r="YL13" s="12"/>
      <c r="YM13" s="12"/>
      <c r="YN13" s="12"/>
      <c r="YO13" s="12"/>
      <c r="YP13" s="12"/>
      <c r="YQ13" s="12"/>
      <c r="YR13" s="12"/>
      <c r="YS13" s="12"/>
      <c r="YT13" s="12"/>
      <c r="YU13" s="12"/>
      <c r="YV13" s="12"/>
      <c r="YW13" s="12"/>
      <c r="YX13" s="12"/>
      <c r="YY13" s="12"/>
      <c r="YZ13" s="12"/>
      <c r="ZA13" s="12"/>
      <c r="ZB13" s="12"/>
      <c r="ZC13" s="12"/>
      <c r="ZD13" s="12"/>
      <c r="ZE13" s="12"/>
      <c r="ZF13" s="12"/>
      <c r="ZG13" s="12"/>
      <c r="ZH13" s="12"/>
      <c r="ZI13" s="12"/>
      <c r="ZJ13" s="12"/>
      <c r="ZK13" s="12"/>
      <c r="ZL13" s="12"/>
      <c r="ZM13" s="12"/>
      <c r="ZN13" s="12"/>
      <c r="ZO13" s="12"/>
      <c r="ZP13" s="12"/>
      <c r="ZQ13" s="12"/>
      <c r="ZR13" s="12"/>
      <c r="ZS13" s="12"/>
      <c r="ZT13" s="12"/>
      <c r="ZU13" s="12"/>
      <c r="ZV13" s="12"/>
      <c r="ZW13" s="12"/>
      <c r="ZX13" s="12"/>
      <c r="ZY13" s="12"/>
      <c r="ZZ13" s="12"/>
      <c r="AAA13" s="12"/>
      <c r="AAB13" s="12"/>
      <c r="AAC13" s="12"/>
      <c r="AAD13" s="12"/>
      <c r="AAE13" s="12"/>
      <c r="AAF13" s="12"/>
      <c r="AAG13" s="12"/>
      <c r="AAH13" s="12"/>
      <c r="AAI13" s="12"/>
      <c r="AAJ13" s="12"/>
      <c r="AAK13" s="12"/>
      <c r="AAL13" s="12"/>
      <c r="AAM13" s="12"/>
      <c r="AAN13" s="12"/>
      <c r="AAO13" s="12"/>
      <c r="AAP13" s="12"/>
      <c r="AAQ13" s="12"/>
      <c r="AAR13" s="12"/>
      <c r="AAS13" s="12"/>
      <c r="AAT13" s="12"/>
      <c r="AAU13" s="12"/>
      <c r="AAV13" s="12"/>
      <c r="AAW13" s="12"/>
      <c r="AAX13" s="12"/>
      <c r="AAY13" s="12"/>
      <c r="AAZ13" s="12"/>
      <c r="ABA13" s="12"/>
      <c r="ABB13" s="12"/>
      <c r="ABC13" s="12"/>
      <c r="ABD13" s="12"/>
      <c r="ABE13" s="12"/>
      <c r="ABF13" s="12"/>
      <c r="ABG13" s="12"/>
      <c r="ABH13" s="12"/>
      <c r="ABI13" s="12"/>
      <c r="ABJ13" s="12"/>
      <c r="ABK13" s="12"/>
      <c r="ABL13" s="12"/>
      <c r="ABM13" s="12"/>
      <c r="ABN13" s="12"/>
      <c r="ABO13" s="12"/>
      <c r="ABP13" s="12"/>
      <c r="ABQ13" s="12"/>
      <c r="ABR13" s="12"/>
      <c r="ABS13" s="12"/>
      <c r="ABT13" s="12"/>
      <c r="ABU13" s="12"/>
      <c r="ABV13" s="12"/>
      <c r="ABW13" s="12"/>
      <c r="ABX13" s="12"/>
      <c r="ABY13" s="12"/>
      <c r="ABZ13" s="12"/>
      <c r="ACA13" s="12"/>
      <c r="ACB13" s="12"/>
      <c r="ACC13" s="12"/>
      <c r="ACD13" s="12"/>
      <c r="ACE13" s="12"/>
      <c r="ACF13" s="12"/>
      <c r="ACG13" s="12"/>
      <c r="ACH13" s="12"/>
      <c r="ACI13" s="12"/>
      <c r="ACJ13" s="12"/>
      <c r="ACK13" s="12"/>
      <c r="ACL13" s="12"/>
      <c r="ACM13" s="12"/>
      <c r="ACN13" s="12"/>
      <c r="ACO13" s="12"/>
      <c r="ACP13" s="12"/>
      <c r="ACQ13" s="12"/>
      <c r="ACR13" s="12"/>
      <c r="ACS13" s="12"/>
      <c r="ACT13" s="12"/>
      <c r="ACU13" s="12"/>
      <c r="ACV13" s="12"/>
      <c r="ACW13" s="12"/>
      <c r="ACX13" s="12"/>
      <c r="ACY13" s="12"/>
      <c r="ACZ13" s="12"/>
      <c r="ADA13" s="12"/>
      <c r="ADB13" s="12"/>
      <c r="ADC13" s="12"/>
      <c r="ADD13" s="12"/>
      <c r="ADE13" s="12"/>
      <c r="ADF13" s="12"/>
      <c r="ADG13" s="12"/>
      <c r="ADH13" s="12"/>
      <c r="ADI13" s="12"/>
      <c r="ADJ13" s="12"/>
      <c r="ADK13" s="12"/>
      <c r="ADL13" s="12"/>
      <c r="ADM13" s="12"/>
      <c r="ADN13" s="12"/>
      <c r="ADO13" s="12"/>
      <c r="ADP13" s="12"/>
      <c r="ADQ13" s="12"/>
      <c r="ADR13" s="12"/>
      <c r="ADS13" s="12"/>
      <c r="ADT13" s="12"/>
      <c r="ADU13" s="12"/>
      <c r="ADV13" s="12"/>
      <c r="ADW13" s="12"/>
      <c r="ADX13" s="12"/>
      <c r="ADY13" s="12"/>
      <c r="ADZ13" s="12"/>
      <c r="AEA13" s="12"/>
      <c r="AEB13" s="12"/>
      <c r="AEC13" s="12"/>
      <c r="AED13" s="12"/>
      <c r="AEE13" s="12"/>
      <c r="AEF13" s="12"/>
      <c r="AEG13" s="12"/>
      <c r="AEH13" s="12"/>
      <c r="AEI13" s="12"/>
      <c r="AEJ13" s="12"/>
      <c r="AEK13" s="12"/>
      <c r="AEL13" s="12"/>
      <c r="AEM13" s="12"/>
      <c r="AEN13" s="12"/>
      <c r="AEO13" s="12"/>
      <c r="AEP13" s="12"/>
      <c r="AEQ13" s="12"/>
      <c r="AER13" s="12"/>
      <c r="AES13" s="12"/>
      <c r="AET13" s="12"/>
      <c r="AEU13" s="12"/>
      <c r="AEV13" s="12"/>
      <c r="AEW13" s="12"/>
      <c r="AEX13" s="12"/>
      <c r="AEY13" s="12"/>
      <c r="AEZ13" s="12"/>
      <c r="AFA13" s="12"/>
      <c r="AFB13" s="12"/>
      <c r="AFC13" s="12"/>
      <c r="AFD13" s="12"/>
      <c r="AFE13" s="12"/>
      <c r="AFF13" s="12"/>
      <c r="AFG13" s="12"/>
      <c r="AFH13" s="12"/>
      <c r="AFI13" s="12"/>
      <c r="AFJ13" s="12"/>
      <c r="AFK13" s="12"/>
      <c r="AFL13" s="12"/>
      <c r="AFM13" s="12"/>
      <c r="AFN13" s="12"/>
      <c r="AFO13" s="12"/>
      <c r="AFP13" s="12"/>
      <c r="AFQ13" s="12"/>
      <c r="AFR13" s="12"/>
      <c r="AFS13" s="12"/>
      <c r="AFT13" s="12"/>
      <c r="AFU13" s="12"/>
      <c r="AFV13" s="12"/>
      <c r="AFW13" s="12"/>
      <c r="AFX13" s="12"/>
      <c r="AFY13" s="12"/>
      <c r="AFZ13" s="12"/>
      <c r="AGA13" s="12"/>
      <c r="AGB13" s="12"/>
      <c r="AGC13" s="12"/>
      <c r="AGD13" s="12"/>
      <c r="AGE13" s="12"/>
      <c r="AGF13" s="12"/>
      <c r="AGG13" s="12"/>
      <c r="AGH13" s="12"/>
      <c r="AGI13" s="12"/>
      <c r="AGJ13" s="12"/>
      <c r="AGK13" s="12"/>
      <c r="AGL13" s="12"/>
      <c r="AGM13" s="12"/>
      <c r="AGN13" s="12"/>
      <c r="AGO13" s="12"/>
      <c r="AGP13" s="12"/>
      <c r="AGQ13" s="12"/>
      <c r="AGR13" s="12"/>
      <c r="AGS13" s="12"/>
      <c r="AGT13" s="12"/>
      <c r="AGU13" s="12"/>
      <c r="AGV13" s="12"/>
      <c r="AGW13" s="12"/>
      <c r="AGX13" s="12"/>
      <c r="AGY13" s="12"/>
      <c r="AGZ13" s="12"/>
      <c r="AHA13" s="12"/>
      <c r="AHB13" s="12"/>
      <c r="AHC13" s="12"/>
      <c r="AHD13" s="12"/>
      <c r="AHE13" s="12"/>
      <c r="AHF13" s="12"/>
      <c r="AHG13" s="12"/>
      <c r="AHH13" s="12"/>
      <c r="AHI13" s="12"/>
      <c r="AHJ13" s="12"/>
      <c r="AHK13" s="12"/>
      <c r="AHL13" s="12"/>
      <c r="AHM13" s="12"/>
      <c r="AHN13" s="12"/>
      <c r="AHO13" s="12"/>
      <c r="AHP13" s="12"/>
      <c r="AHQ13" s="12"/>
      <c r="AHR13" s="12"/>
      <c r="AHS13" s="12"/>
      <c r="AHT13" s="12"/>
      <c r="AHU13" s="12"/>
      <c r="AHV13" s="12"/>
      <c r="AHW13" s="12"/>
      <c r="AHX13" s="12"/>
      <c r="AHY13" s="12"/>
      <c r="AHZ13" s="12"/>
      <c r="AIA13" s="12"/>
      <c r="AIB13" s="12"/>
      <c r="AIC13" s="12"/>
      <c r="AID13" s="12"/>
      <c r="AIE13" s="12"/>
      <c r="AIF13" s="12"/>
      <c r="AIG13" s="12"/>
      <c r="AIH13" s="12"/>
      <c r="AII13" s="12"/>
      <c r="AIJ13" s="12"/>
      <c r="AIK13" s="12"/>
      <c r="AIL13" s="12"/>
      <c r="AIM13" s="12"/>
      <c r="AIN13" s="12"/>
      <c r="AIO13" s="12"/>
      <c r="AIP13" s="12"/>
      <c r="AIQ13" s="12"/>
      <c r="AIR13" s="12"/>
      <c r="AIS13" s="12"/>
      <c r="AIT13" s="12"/>
      <c r="AIU13" s="12"/>
      <c r="AIV13" s="12"/>
      <c r="AIW13" s="12"/>
      <c r="AIX13" s="12"/>
      <c r="AIY13" s="12"/>
      <c r="AIZ13" s="12"/>
      <c r="AJA13" s="12"/>
      <c r="AJB13" s="12"/>
      <c r="AJC13" s="12"/>
      <c r="AJD13" s="12"/>
      <c r="AJE13" s="12"/>
      <c r="AJF13" s="12"/>
      <c r="AJG13" s="12"/>
      <c r="AJH13" s="12"/>
      <c r="AJI13" s="12"/>
      <c r="AJJ13" s="12"/>
      <c r="AJK13" s="12"/>
      <c r="AJL13" s="12"/>
      <c r="AJM13" s="12"/>
      <c r="AJN13" s="12"/>
      <c r="AJO13" s="12"/>
      <c r="AJP13" s="12"/>
      <c r="AJQ13" s="12"/>
      <c r="AJR13" s="12"/>
      <c r="AJS13" s="12"/>
      <c r="AJT13" s="12"/>
      <c r="AJU13" s="12"/>
      <c r="AJV13" s="12"/>
      <c r="AJW13" s="12"/>
      <c r="AJX13" s="12"/>
      <c r="AJY13" s="12"/>
      <c r="AJZ13" s="12"/>
      <c r="AKA13" s="12"/>
      <c r="AKB13" s="12"/>
      <c r="AKC13" s="12"/>
      <c r="AKD13" s="12"/>
      <c r="AKE13" s="12"/>
      <c r="AKF13" s="12"/>
      <c r="AKG13" s="12"/>
      <c r="AKH13" s="12"/>
      <c r="AKI13" s="12"/>
      <c r="AKJ13" s="12"/>
      <c r="AKK13" s="12"/>
      <c r="AKL13" s="12"/>
      <c r="AKM13" s="12"/>
      <c r="AKN13" s="12"/>
      <c r="AKO13" s="12"/>
      <c r="AKP13" s="12"/>
      <c r="AKQ13" s="12"/>
      <c r="AKR13" s="12"/>
      <c r="AKS13" s="12"/>
      <c r="AKT13" s="12"/>
      <c r="AKU13" s="12"/>
      <c r="AKV13" s="12"/>
      <c r="AKW13" s="12"/>
      <c r="AKX13" s="12"/>
      <c r="AKY13" s="12"/>
      <c r="AKZ13" s="12"/>
      <c r="ALA13" s="12"/>
      <c r="ALB13" s="12"/>
      <c r="ALC13" s="12"/>
      <c r="ALD13" s="12"/>
      <c r="ALE13" s="12"/>
      <c r="ALF13" s="12"/>
      <c r="ALG13" s="12"/>
      <c r="ALH13" s="12"/>
      <c r="ALI13" s="12"/>
      <c r="ALJ13" s="12"/>
      <c r="ALK13" s="12"/>
      <c r="ALL13" s="12"/>
      <c r="ALM13" s="12"/>
      <c r="ALN13" s="12"/>
      <c r="ALO13" s="12"/>
      <c r="ALP13" s="12"/>
      <c r="ALQ13" s="12"/>
      <c r="ALR13" s="12"/>
      <c r="ALS13" s="12"/>
      <c r="ALT13" s="12"/>
      <c r="ALU13" s="12"/>
      <c r="ALV13" s="12"/>
      <c r="ALW13" s="12"/>
      <c r="ALX13" s="12"/>
      <c r="ALY13" s="12"/>
    </row>
    <row r="14" spans="1:1013" s="15" customFormat="1" ht="18" customHeight="1" x14ac:dyDescent="0.25">
      <c r="A14" s="26">
        <v>2</v>
      </c>
      <c r="B14" s="25">
        <v>1033</v>
      </c>
      <c r="C14" s="3">
        <f>IFERROR((VLOOKUP(B14,INSCRITOS!A:B,2,0)),"")</f>
        <v>105589</v>
      </c>
      <c r="D14" s="3" t="str">
        <f>IFERROR((VLOOKUP(B14,INSCRITOS!A:C,3,0)),"")</f>
        <v>BEN</v>
      </c>
      <c r="E14" s="7" t="str">
        <f>IFERROR((VLOOKUP(B14,INSCRITOS!A:D,4,0)),"")</f>
        <v>Matilde Albuquerque</v>
      </c>
      <c r="F14" s="3" t="str">
        <f>IFERROR((VLOOKUP(B14,INSCRITOS!A:F,6,0)),"")</f>
        <v>F</v>
      </c>
      <c r="G14" s="7" t="str">
        <f>IFERROR((VLOOKUP(B14,INSCRITOS!A:H,8,0)),"")</f>
        <v>Clube de Natação de Torres Novas</v>
      </c>
      <c r="H14" s="55">
        <v>99</v>
      </c>
      <c r="I14" s="67">
        <v>0.36041666666666666</v>
      </c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  <c r="IK14" s="12"/>
      <c r="IL14" s="12"/>
      <c r="IM14" s="12"/>
      <c r="IN14" s="12"/>
      <c r="IO14" s="12"/>
      <c r="IP14" s="12"/>
      <c r="IQ14" s="12"/>
      <c r="IR14" s="12"/>
      <c r="IS14" s="12"/>
      <c r="IT14" s="12"/>
      <c r="IU14" s="12"/>
      <c r="IV14" s="12"/>
      <c r="IW14" s="12"/>
      <c r="IX14" s="12"/>
      <c r="IY14" s="12"/>
      <c r="IZ14" s="12"/>
      <c r="JA14" s="12"/>
      <c r="JB14" s="12"/>
      <c r="JC14" s="12"/>
      <c r="JD14" s="12"/>
      <c r="JE14" s="12"/>
      <c r="JF14" s="12"/>
      <c r="JG14" s="12"/>
      <c r="JH14" s="12"/>
      <c r="JI14" s="12"/>
      <c r="JJ14" s="12"/>
      <c r="JK14" s="12"/>
      <c r="JL14" s="12"/>
      <c r="JM14" s="12"/>
      <c r="JN14" s="12"/>
      <c r="JO14" s="12"/>
      <c r="JP14" s="12"/>
      <c r="JQ14" s="12"/>
      <c r="JR14" s="12"/>
      <c r="JS14" s="12"/>
      <c r="JT14" s="12"/>
      <c r="JU14" s="12"/>
      <c r="JV14" s="12"/>
      <c r="JW14" s="12"/>
      <c r="JX14" s="12"/>
      <c r="JY14" s="12"/>
      <c r="JZ14" s="12"/>
      <c r="KA14" s="12"/>
      <c r="KB14" s="12"/>
      <c r="KC14" s="12"/>
      <c r="KD14" s="12"/>
      <c r="KE14" s="12"/>
      <c r="KF14" s="12"/>
      <c r="KG14" s="12"/>
      <c r="KH14" s="12"/>
      <c r="KI14" s="12"/>
      <c r="KJ14" s="12"/>
      <c r="KK14" s="12"/>
      <c r="KL14" s="12"/>
      <c r="KM14" s="12"/>
      <c r="KN14" s="12"/>
      <c r="KO14" s="12"/>
      <c r="KP14" s="12"/>
      <c r="KQ14" s="12"/>
      <c r="KR14" s="12"/>
      <c r="KS14" s="12"/>
      <c r="KT14" s="12"/>
      <c r="KU14" s="12"/>
      <c r="KV14" s="12"/>
      <c r="KW14" s="12"/>
      <c r="KX14" s="12"/>
      <c r="KY14" s="12"/>
      <c r="KZ14" s="12"/>
      <c r="LA14" s="12"/>
      <c r="LB14" s="12"/>
      <c r="LC14" s="12"/>
      <c r="LD14" s="12"/>
      <c r="LE14" s="12"/>
      <c r="LF14" s="12"/>
      <c r="LG14" s="12"/>
      <c r="LH14" s="12"/>
      <c r="LI14" s="12"/>
      <c r="LJ14" s="12"/>
      <c r="LK14" s="12"/>
      <c r="LL14" s="12"/>
      <c r="LM14" s="12"/>
      <c r="LN14" s="12"/>
      <c r="LO14" s="12"/>
      <c r="LP14" s="12"/>
      <c r="LQ14" s="12"/>
      <c r="LR14" s="12"/>
      <c r="LS14" s="12"/>
      <c r="LT14" s="12"/>
      <c r="LU14" s="12"/>
      <c r="LV14" s="12"/>
      <c r="LW14" s="12"/>
      <c r="LX14" s="12"/>
      <c r="LY14" s="12"/>
      <c r="LZ14" s="12"/>
      <c r="MA14" s="12"/>
      <c r="MB14" s="12"/>
      <c r="MC14" s="12"/>
      <c r="MD14" s="12"/>
      <c r="ME14" s="12"/>
      <c r="MF14" s="12"/>
      <c r="MG14" s="12"/>
      <c r="MH14" s="12"/>
      <c r="MI14" s="12"/>
      <c r="MJ14" s="12"/>
      <c r="MK14" s="12"/>
      <c r="ML14" s="12"/>
      <c r="MM14" s="12"/>
      <c r="MN14" s="12"/>
      <c r="MO14" s="12"/>
      <c r="MP14" s="12"/>
      <c r="MQ14" s="12"/>
      <c r="MR14" s="12"/>
      <c r="MS14" s="12"/>
      <c r="MT14" s="12"/>
      <c r="MU14" s="12"/>
      <c r="MV14" s="12"/>
      <c r="MW14" s="12"/>
      <c r="MX14" s="12"/>
      <c r="MY14" s="12"/>
      <c r="MZ14" s="12"/>
      <c r="NA14" s="12"/>
      <c r="NB14" s="12"/>
      <c r="NC14" s="12"/>
      <c r="ND14" s="12"/>
      <c r="NE14" s="12"/>
      <c r="NF14" s="12"/>
      <c r="NG14" s="12"/>
      <c r="NH14" s="12"/>
      <c r="NI14" s="12"/>
      <c r="NJ14" s="12"/>
      <c r="NK14" s="12"/>
      <c r="NL14" s="12"/>
      <c r="NM14" s="12"/>
      <c r="NN14" s="12"/>
      <c r="NO14" s="12"/>
      <c r="NP14" s="12"/>
      <c r="NQ14" s="12"/>
      <c r="NR14" s="12"/>
      <c r="NS14" s="12"/>
      <c r="NT14" s="12"/>
      <c r="NU14" s="12"/>
      <c r="NV14" s="12"/>
      <c r="NW14" s="12"/>
      <c r="NX14" s="12"/>
      <c r="NY14" s="12"/>
      <c r="NZ14" s="12"/>
      <c r="OA14" s="12"/>
      <c r="OB14" s="12"/>
      <c r="OC14" s="12"/>
      <c r="OD14" s="12"/>
      <c r="OE14" s="12"/>
      <c r="OF14" s="12"/>
      <c r="OG14" s="12"/>
      <c r="OH14" s="12"/>
      <c r="OI14" s="12"/>
      <c r="OJ14" s="12"/>
      <c r="OK14" s="12"/>
      <c r="OL14" s="12"/>
      <c r="OM14" s="12"/>
      <c r="ON14" s="12"/>
      <c r="OO14" s="12"/>
      <c r="OP14" s="12"/>
      <c r="OQ14" s="12"/>
      <c r="OR14" s="12"/>
      <c r="OS14" s="12"/>
      <c r="OT14" s="12"/>
      <c r="OU14" s="12"/>
      <c r="OV14" s="12"/>
      <c r="OW14" s="12"/>
      <c r="OX14" s="12"/>
      <c r="OY14" s="12"/>
      <c r="OZ14" s="12"/>
      <c r="PA14" s="12"/>
      <c r="PB14" s="12"/>
      <c r="PC14" s="12"/>
      <c r="PD14" s="12"/>
      <c r="PE14" s="12"/>
      <c r="PF14" s="12"/>
      <c r="PG14" s="12"/>
      <c r="PH14" s="12"/>
      <c r="PI14" s="12"/>
      <c r="PJ14" s="12"/>
      <c r="PK14" s="12"/>
      <c r="PL14" s="12"/>
      <c r="PM14" s="12"/>
      <c r="PN14" s="12"/>
      <c r="PO14" s="12"/>
      <c r="PP14" s="12"/>
      <c r="PQ14" s="12"/>
      <c r="PR14" s="12"/>
      <c r="PS14" s="12"/>
      <c r="PT14" s="12"/>
      <c r="PU14" s="12"/>
      <c r="PV14" s="12"/>
      <c r="PW14" s="12"/>
      <c r="PX14" s="12"/>
      <c r="PY14" s="12"/>
      <c r="PZ14" s="12"/>
      <c r="QA14" s="12"/>
      <c r="QB14" s="12"/>
      <c r="QC14" s="12"/>
      <c r="QD14" s="12"/>
      <c r="QE14" s="12"/>
      <c r="QF14" s="12"/>
      <c r="QG14" s="12"/>
      <c r="QH14" s="12"/>
      <c r="QI14" s="12"/>
      <c r="QJ14" s="12"/>
      <c r="QK14" s="12"/>
      <c r="QL14" s="12"/>
      <c r="QM14" s="12"/>
      <c r="QN14" s="12"/>
      <c r="QO14" s="12"/>
      <c r="QP14" s="12"/>
      <c r="QQ14" s="12"/>
      <c r="QR14" s="12"/>
      <c r="QS14" s="12"/>
      <c r="QT14" s="12"/>
      <c r="QU14" s="12"/>
      <c r="QV14" s="12"/>
      <c r="QW14" s="12"/>
      <c r="QX14" s="12"/>
      <c r="QY14" s="12"/>
      <c r="QZ14" s="12"/>
      <c r="RA14" s="12"/>
      <c r="RB14" s="12"/>
      <c r="RC14" s="12"/>
      <c r="RD14" s="12"/>
      <c r="RE14" s="12"/>
      <c r="RF14" s="12"/>
      <c r="RG14" s="12"/>
      <c r="RH14" s="12"/>
      <c r="RI14" s="12"/>
      <c r="RJ14" s="12"/>
      <c r="RK14" s="12"/>
      <c r="RL14" s="12"/>
      <c r="RM14" s="12"/>
      <c r="RN14" s="12"/>
      <c r="RO14" s="12"/>
      <c r="RP14" s="12"/>
      <c r="RQ14" s="12"/>
      <c r="RR14" s="12"/>
      <c r="RS14" s="12"/>
      <c r="RT14" s="12"/>
      <c r="RU14" s="12"/>
      <c r="RV14" s="12"/>
      <c r="RW14" s="12"/>
      <c r="RX14" s="12"/>
      <c r="RY14" s="12"/>
      <c r="RZ14" s="12"/>
      <c r="SA14" s="12"/>
      <c r="SB14" s="12"/>
      <c r="SC14" s="12"/>
      <c r="SD14" s="12"/>
      <c r="SE14" s="12"/>
      <c r="SF14" s="12"/>
      <c r="SG14" s="12"/>
      <c r="SH14" s="12"/>
      <c r="SI14" s="12"/>
      <c r="SJ14" s="12"/>
      <c r="SK14" s="12"/>
      <c r="SL14" s="12"/>
      <c r="SM14" s="12"/>
      <c r="SN14" s="12"/>
      <c r="SO14" s="12"/>
      <c r="SP14" s="12"/>
      <c r="SQ14" s="12"/>
      <c r="SR14" s="12"/>
      <c r="SS14" s="12"/>
      <c r="ST14" s="12"/>
      <c r="SU14" s="12"/>
      <c r="SV14" s="12"/>
      <c r="SW14" s="12"/>
      <c r="SX14" s="12"/>
      <c r="SY14" s="12"/>
      <c r="SZ14" s="12"/>
      <c r="TA14" s="12"/>
      <c r="TB14" s="12"/>
      <c r="TC14" s="12"/>
      <c r="TD14" s="12"/>
      <c r="TE14" s="12"/>
      <c r="TF14" s="12"/>
      <c r="TG14" s="12"/>
      <c r="TH14" s="12"/>
      <c r="TI14" s="12"/>
      <c r="TJ14" s="12"/>
      <c r="TK14" s="12"/>
      <c r="TL14" s="12"/>
      <c r="TM14" s="12"/>
      <c r="TN14" s="12"/>
      <c r="TO14" s="12"/>
      <c r="TP14" s="12"/>
      <c r="TQ14" s="12"/>
      <c r="TR14" s="12"/>
      <c r="TS14" s="12"/>
      <c r="TT14" s="12"/>
      <c r="TU14" s="12"/>
      <c r="TV14" s="12"/>
      <c r="TW14" s="12"/>
      <c r="TX14" s="12"/>
      <c r="TY14" s="12"/>
      <c r="TZ14" s="12"/>
      <c r="UA14" s="12"/>
      <c r="UB14" s="12"/>
      <c r="UC14" s="12"/>
      <c r="UD14" s="12"/>
      <c r="UE14" s="12"/>
      <c r="UF14" s="12"/>
      <c r="UG14" s="12"/>
      <c r="UH14" s="12"/>
      <c r="UI14" s="12"/>
      <c r="UJ14" s="12"/>
      <c r="UK14" s="12"/>
      <c r="UL14" s="12"/>
      <c r="UM14" s="12"/>
      <c r="UN14" s="12"/>
      <c r="UO14" s="12"/>
      <c r="UP14" s="12"/>
      <c r="UQ14" s="12"/>
      <c r="UR14" s="12"/>
      <c r="US14" s="12"/>
      <c r="UT14" s="12"/>
      <c r="UU14" s="12"/>
      <c r="UV14" s="12"/>
      <c r="UW14" s="12"/>
      <c r="UX14" s="12"/>
      <c r="UY14" s="12"/>
      <c r="UZ14" s="12"/>
      <c r="VA14" s="12"/>
      <c r="VB14" s="12"/>
      <c r="VC14" s="12"/>
      <c r="VD14" s="12"/>
      <c r="VE14" s="12"/>
      <c r="VF14" s="12"/>
      <c r="VG14" s="12"/>
      <c r="VH14" s="12"/>
      <c r="VI14" s="12"/>
      <c r="VJ14" s="12"/>
      <c r="VK14" s="12"/>
      <c r="VL14" s="12"/>
      <c r="VM14" s="12"/>
      <c r="VN14" s="12"/>
      <c r="VO14" s="12"/>
      <c r="VP14" s="12"/>
      <c r="VQ14" s="12"/>
      <c r="VR14" s="12"/>
      <c r="VS14" s="12"/>
      <c r="VT14" s="12"/>
      <c r="VU14" s="12"/>
      <c r="VV14" s="12"/>
      <c r="VW14" s="12"/>
      <c r="VX14" s="12"/>
      <c r="VY14" s="12"/>
      <c r="VZ14" s="12"/>
      <c r="WA14" s="12"/>
      <c r="WB14" s="12"/>
      <c r="WC14" s="12"/>
      <c r="WD14" s="12"/>
      <c r="WE14" s="12"/>
      <c r="WF14" s="12"/>
      <c r="WG14" s="12"/>
      <c r="WH14" s="12"/>
      <c r="WI14" s="12"/>
      <c r="WJ14" s="12"/>
      <c r="WK14" s="12"/>
      <c r="WL14" s="12"/>
      <c r="WM14" s="12"/>
      <c r="WN14" s="12"/>
      <c r="WO14" s="12"/>
      <c r="WP14" s="12"/>
      <c r="WQ14" s="12"/>
      <c r="WR14" s="12"/>
      <c r="WS14" s="12"/>
      <c r="WT14" s="12"/>
      <c r="WU14" s="12"/>
      <c r="WV14" s="12"/>
      <c r="WW14" s="12"/>
      <c r="WX14" s="12"/>
      <c r="WY14" s="12"/>
      <c r="WZ14" s="12"/>
      <c r="XA14" s="12"/>
      <c r="XB14" s="12"/>
      <c r="XC14" s="12"/>
      <c r="XD14" s="12"/>
      <c r="XE14" s="12"/>
      <c r="XF14" s="12"/>
      <c r="XG14" s="12"/>
      <c r="XH14" s="12"/>
      <c r="XI14" s="12"/>
      <c r="XJ14" s="12"/>
      <c r="XK14" s="12"/>
      <c r="XL14" s="12"/>
      <c r="XM14" s="12"/>
      <c r="XN14" s="12"/>
      <c r="XO14" s="12"/>
      <c r="XP14" s="12"/>
      <c r="XQ14" s="12"/>
      <c r="XR14" s="12"/>
      <c r="XS14" s="12"/>
      <c r="XT14" s="12"/>
      <c r="XU14" s="12"/>
      <c r="XV14" s="12"/>
      <c r="XW14" s="12"/>
      <c r="XX14" s="12"/>
      <c r="XY14" s="12"/>
      <c r="XZ14" s="12"/>
      <c r="YA14" s="12"/>
      <c r="YB14" s="12"/>
      <c r="YC14" s="12"/>
      <c r="YD14" s="12"/>
      <c r="YE14" s="12"/>
      <c r="YF14" s="12"/>
      <c r="YG14" s="12"/>
      <c r="YH14" s="12"/>
      <c r="YI14" s="12"/>
      <c r="YJ14" s="12"/>
      <c r="YK14" s="12"/>
      <c r="YL14" s="12"/>
      <c r="YM14" s="12"/>
      <c r="YN14" s="12"/>
      <c r="YO14" s="12"/>
      <c r="YP14" s="12"/>
      <c r="YQ14" s="12"/>
      <c r="YR14" s="12"/>
      <c r="YS14" s="12"/>
      <c r="YT14" s="12"/>
      <c r="YU14" s="12"/>
      <c r="YV14" s="12"/>
      <c r="YW14" s="12"/>
      <c r="YX14" s="12"/>
      <c r="YY14" s="12"/>
      <c r="YZ14" s="12"/>
      <c r="ZA14" s="12"/>
      <c r="ZB14" s="12"/>
      <c r="ZC14" s="12"/>
      <c r="ZD14" s="12"/>
      <c r="ZE14" s="12"/>
      <c r="ZF14" s="12"/>
      <c r="ZG14" s="12"/>
      <c r="ZH14" s="12"/>
      <c r="ZI14" s="12"/>
      <c r="ZJ14" s="12"/>
      <c r="ZK14" s="12"/>
      <c r="ZL14" s="12"/>
      <c r="ZM14" s="12"/>
      <c r="ZN14" s="12"/>
      <c r="ZO14" s="12"/>
      <c r="ZP14" s="12"/>
      <c r="ZQ14" s="12"/>
      <c r="ZR14" s="12"/>
      <c r="ZS14" s="12"/>
      <c r="ZT14" s="12"/>
      <c r="ZU14" s="12"/>
      <c r="ZV14" s="12"/>
      <c r="ZW14" s="12"/>
      <c r="ZX14" s="12"/>
      <c r="ZY14" s="12"/>
      <c r="ZZ14" s="12"/>
      <c r="AAA14" s="12"/>
      <c r="AAB14" s="12"/>
      <c r="AAC14" s="12"/>
      <c r="AAD14" s="12"/>
      <c r="AAE14" s="12"/>
      <c r="AAF14" s="12"/>
      <c r="AAG14" s="12"/>
      <c r="AAH14" s="12"/>
      <c r="AAI14" s="12"/>
      <c r="AAJ14" s="12"/>
      <c r="AAK14" s="12"/>
      <c r="AAL14" s="12"/>
      <c r="AAM14" s="12"/>
      <c r="AAN14" s="12"/>
      <c r="AAO14" s="12"/>
      <c r="AAP14" s="12"/>
      <c r="AAQ14" s="12"/>
      <c r="AAR14" s="12"/>
      <c r="AAS14" s="12"/>
      <c r="AAT14" s="12"/>
      <c r="AAU14" s="12"/>
      <c r="AAV14" s="12"/>
      <c r="AAW14" s="12"/>
      <c r="AAX14" s="12"/>
      <c r="AAY14" s="12"/>
      <c r="AAZ14" s="12"/>
      <c r="ABA14" s="12"/>
      <c r="ABB14" s="12"/>
      <c r="ABC14" s="12"/>
      <c r="ABD14" s="12"/>
      <c r="ABE14" s="12"/>
      <c r="ABF14" s="12"/>
      <c r="ABG14" s="12"/>
      <c r="ABH14" s="12"/>
      <c r="ABI14" s="12"/>
      <c r="ABJ14" s="12"/>
      <c r="ABK14" s="12"/>
      <c r="ABL14" s="12"/>
      <c r="ABM14" s="12"/>
      <c r="ABN14" s="12"/>
      <c r="ABO14" s="12"/>
      <c r="ABP14" s="12"/>
      <c r="ABQ14" s="12"/>
      <c r="ABR14" s="12"/>
      <c r="ABS14" s="12"/>
      <c r="ABT14" s="12"/>
      <c r="ABU14" s="12"/>
      <c r="ABV14" s="12"/>
      <c r="ABW14" s="12"/>
      <c r="ABX14" s="12"/>
      <c r="ABY14" s="12"/>
      <c r="ABZ14" s="12"/>
      <c r="ACA14" s="12"/>
      <c r="ACB14" s="12"/>
      <c r="ACC14" s="12"/>
      <c r="ACD14" s="12"/>
      <c r="ACE14" s="12"/>
      <c r="ACF14" s="12"/>
      <c r="ACG14" s="12"/>
      <c r="ACH14" s="12"/>
      <c r="ACI14" s="12"/>
      <c r="ACJ14" s="12"/>
      <c r="ACK14" s="12"/>
      <c r="ACL14" s="12"/>
      <c r="ACM14" s="12"/>
      <c r="ACN14" s="12"/>
      <c r="ACO14" s="12"/>
      <c r="ACP14" s="12"/>
      <c r="ACQ14" s="12"/>
      <c r="ACR14" s="12"/>
      <c r="ACS14" s="12"/>
      <c r="ACT14" s="12"/>
      <c r="ACU14" s="12"/>
      <c r="ACV14" s="12"/>
      <c r="ACW14" s="12"/>
      <c r="ACX14" s="12"/>
      <c r="ACY14" s="12"/>
      <c r="ACZ14" s="12"/>
      <c r="ADA14" s="12"/>
      <c r="ADB14" s="12"/>
      <c r="ADC14" s="12"/>
      <c r="ADD14" s="12"/>
      <c r="ADE14" s="12"/>
      <c r="ADF14" s="12"/>
      <c r="ADG14" s="12"/>
      <c r="ADH14" s="12"/>
      <c r="ADI14" s="12"/>
      <c r="ADJ14" s="12"/>
      <c r="ADK14" s="12"/>
      <c r="ADL14" s="12"/>
      <c r="ADM14" s="12"/>
      <c r="ADN14" s="12"/>
      <c r="ADO14" s="12"/>
      <c r="ADP14" s="12"/>
      <c r="ADQ14" s="12"/>
      <c r="ADR14" s="12"/>
      <c r="ADS14" s="12"/>
      <c r="ADT14" s="12"/>
      <c r="ADU14" s="12"/>
      <c r="ADV14" s="12"/>
      <c r="ADW14" s="12"/>
      <c r="ADX14" s="12"/>
      <c r="ADY14" s="12"/>
      <c r="ADZ14" s="12"/>
      <c r="AEA14" s="12"/>
      <c r="AEB14" s="12"/>
      <c r="AEC14" s="12"/>
      <c r="AED14" s="12"/>
      <c r="AEE14" s="12"/>
      <c r="AEF14" s="12"/>
      <c r="AEG14" s="12"/>
      <c r="AEH14" s="12"/>
      <c r="AEI14" s="12"/>
      <c r="AEJ14" s="12"/>
      <c r="AEK14" s="12"/>
      <c r="AEL14" s="12"/>
      <c r="AEM14" s="12"/>
      <c r="AEN14" s="12"/>
      <c r="AEO14" s="12"/>
      <c r="AEP14" s="12"/>
      <c r="AEQ14" s="12"/>
      <c r="AER14" s="12"/>
      <c r="AES14" s="12"/>
      <c r="AET14" s="12"/>
      <c r="AEU14" s="12"/>
      <c r="AEV14" s="12"/>
      <c r="AEW14" s="12"/>
      <c r="AEX14" s="12"/>
      <c r="AEY14" s="12"/>
      <c r="AEZ14" s="12"/>
      <c r="AFA14" s="12"/>
      <c r="AFB14" s="12"/>
      <c r="AFC14" s="12"/>
      <c r="AFD14" s="12"/>
      <c r="AFE14" s="12"/>
      <c r="AFF14" s="12"/>
      <c r="AFG14" s="12"/>
      <c r="AFH14" s="12"/>
      <c r="AFI14" s="12"/>
      <c r="AFJ14" s="12"/>
      <c r="AFK14" s="12"/>
      <c r="AFL14" s="12"/>
      <c r="AFM14" s="12"/>
      <c r="AFN14" s="12"/>
      <c r="AFO14" s="12"/>
      <c r="AFP14" s="12"/>
      <c r="AFQ14" s="12"/>
      <c r="AFR14" s="12"/>
      <c r="AFS14" s="12"/>
      <c r="AFT14" s="12"/>
      <c r="AFU14" s="12"/>
      <c r="AFV14" s="12"/>
      <c r="AFW14" s="12"/>
      <c r="AFX14" s="12"/>
      <c r="AFY14" s="12"/>
      <c r="AFZ14" s="12"/>
      <c r="AGA14" s="12"/>
      <c r="AGB14" s="12"/>
      <c r="AGC14" s="12"/>
      <c r="AGD14" s="12"/>
      <c r="AGE14" s="12"/>
      <c r="AGF14" s="12"/>
      <c r="AGG14" s="12"/>
      <c r="AGH14" s="12"/>
      <c r="AGI14" s="12"/>
      <c r="AGJ14" s="12"/>
      <c r="AGK14" s="12"/>
      <c r="AGL14" s="12"/>
      <c r="AGM14" s="12"/>
      <c r="AGN14" s="12"/>
      <c r="AGO14" s="12"/>
      <c r="AGP14" s="12"/>
      <c r="AGQ14" s="12"/>
      <c r="AGR14" s="12"/>
      <c r="AGS14" s="12"/>
      <c r="AGT14" s="12"/>
      <c r="AGU14" s="12"/>
      <c r="AGV14" s="12"/>
      <c r="AGW14" s="12"/>
      <c r="AGX14" s="12"/>
      <c r="AGY14" s="12"/>
      <c r="AGZ14" s="12"/>
      <c r="AHA14" s="12"/>
      <c r="AHB14" s="12"/>
      <c r="AHC14" s="12"/>
      <c r="AHD14" s="12"/>
      <c r="AHE14" s="12"/>
      <c r="AHF14" s="12"/>
      <c r="AHG14" s="12"/>
      <c r="AHH14" s="12"/>
      <c r="AHI14" s="12"/>
      <c r="AHJ14" s="12"/>
      <c r="AHK14" s="12"/>
      <c r="AHL14" s="12"/>
      <c r="AHM14" s="12"/>
      <c r="AHN14" s="12"/>
      <c r="AHO14" s="12"/>
      <c r="AHP14" s="12"/>
      <c r="AHQ14" s="12"/>
      <c r="AHR14" s="12"/>
      <c r="AHS14" s="12"/>
      <c r="AHT14" s="12"/>
      <c r="AHU14" s="12"/>
      <c r="AHV14" s="12"/>
      <c r="AHW14" s="12"/>
      <c r="AHX14" s="12"/>
      <c r="AHY14" s="12"/>
      <c r="AHZ14" s="12"/>
      <c r="AIA14" s="12"/>
      <c r="AIB14" s="12"/>
      <c r="AIC14" s="12"/>
      <c r="AID14" s="12"/>
      <c r="AIE14" s="12"/>
      <c r="AIF14" s="12"/>
      <c r="AIG14" s="12"/>
      <c r="AIH14" s="12"/>
      <c r="AII14" s="12"/>
      <c r="AIJ14" s="12"/>
      <c r="AIK14" s="12"/>
      <c r="AIL14" s="12"/>
      <c r="AIM14" s="12"/>
      <c r="AIN14" s="12"/>
      <c r="AIO14" s="12"/>
      <c r="AIP14" s="12"/>
      <c r="AIQ14" s="12"/>
      <c r="AIR14" s="12"/>
      <c r="AIS14" s="12"/>
      <c r="AIT14" s="12"/>
      <c r="AIU14" s="12"/>
      <c r="AIV14" s="12"/>
      <c r="AIW14" s="12"/>
      <c r="AIX14" s="12"/>
      <c r="AIY14" s="12"/>
      <c r="AIZ14" s="12"/>
      <c r="AJA14" s="12"/>
      <c r="AJB14" s="12"/>
      <c r="AJC14" s="12"/>
      <c r="AJD14" s="12"/>
      <c r="AJE14" s="12"/>
      <c r="AJF14" s="12"/>
      <c r="AJG14" s="12"/>
      <c r="AJH14" s="12"/>
      <c r="AJI14" s="12"/>
      <c r="AJJ14" s="12"/>
      <c r="AJK14" s="12"/>
      <c r="AJL14" s="12"/>
      <c r="AJM14" s="12"/>
      <c r="AJN14" s="12"/>
      <c r="AJO14" s="12"/>
      <c r="AJP14" s="12"/>
      <c r="AJQ14" s="12"/>
      <c r="AJR14" s="12"/>
      <c r="AJS14" s="12"/>
      <c r="AJT14" s="12"/>
      <c r="AJU14" s="12"/>
      <c r="AJV14" s="12"/>
      <c r="AJW14" s="12"/>
      <c r="AJX14" s="12"/>
      <c r="AJY14" s="12"/>
      <c r="AJZ14" s="12"/>
      <c r="AKA14" s="12"/>
      <c r="AKB14" s="12"/>
      <c r="AKC14" s="12"/>
      <c r="AKD14" s="12"/>
      <c r="AKE14" s="12"/>
      <c r="AKF14" s="12"/>
      <c r="AKG14" s="12"/>
      <c r="AKH14" s="12"/>
      <c r="AKI14" s="12"/>
      <c r="AKJ14" s="12"/>
      <c r="AKK14" s="12"/>
      <c r="AKL14" s="12"/>
      <c r="AKM14" s="12"/>
      <c r="AKN14" s="12"/>
      <c r="AKO14" s="12"/>
      <c r="AKP14" s="12"/>
      <c r="AKQ14" s="12"/>
      <c r="AKR14" s="12"/>
      <c r="AKS14" s="12"/>
      <c r="AKT14" s="12"/>
      <c r="AKU14" s="12"/>
      <c r="AKV14" s="12"/>
      <c r="AKW14" s="12"/>
      <c r="AKX14" s="12"/>
      <c r="AKY14" s="12"/>
      <c r="AKZ14" s="12"/>
      <c r="ALA14" s="12"/>
      <c r="ALB14" s="12"/>
      <c r="ALC14" s="12"/>
      <c r="ALD14" s="12"/>
      <c r="ALE14" s="12"/>
      <c r="ALF14" s="12"/>
      <c r="ALG14" s="12"/>
      <c r="ALH14" s="12"/>
      <c r="ALI14" s="12"/>
      <c r="ALJ14" s="12"/>
      <c r="ALK14" s="12"/>
      <c r="ALL14" s="12"/>
      <c r="ALM14" s="12"/>
      <c r="ALN14" s="12"/>
      <c r="ALO14" s="12"/>
      <c r="ALP14" s="12"/>
      <c r="ALQ14" s="12"/>
      <c r="ALR14" s="12"/>
      <c r="ALS14" s="12"/>
      <c r="ALT14" s="12"/>
      <c r="ALU14" s="12"/>
      <c r="ALV14" s="12"/>
      <c r="ALW14" s="12"/>
      <c r="ALX14" s="12"/>
      <c r="ALY14" s="12"/>
    </row>
    <row r="15" spans="1:1013" s="15" customFormat="1" ht="18" customHeight="1" x14ac:dyDescent="0.25">
      <c r="A15" s="26">
        <v>3</v>
      </c>
      <c r="B15" s="25">
        <v>92</v>
      </c>
      <c r="C15" s="3">
        <f>IFERROR((VLOOKUP(B15,INSCRITOS!A:B,2,0)),"")</f>
        <v>104751</v>
      </c>
      <c r="D15" s="3" t="str">
        <f>IFERROR((VLOOKUP(B15,INSCRITOS!A:C,3,0)),"")</f>
        <v>BEN</v>
      </c>
      <c r="E15" s="7" t="str">
        <f>IFERROR((VLOOKUP(B15,INSCRITOS!A:D,4,0)),"")</f>
        <v>Filipa Sousa</v>
      </c>
      <c r="F15" s="3" t="str">
        <f>IFERROR((VLOOKUP(B15,INSCRITOS!A:F,6,0)),"")</f>
        <v>F</v>
      </c>
      <c r="G15" s="7" t="str">
        <f>IFERROR((VLOOKUP(B15,INSCRITOS!A:H,8,0)),"")</f>
        <v>Clube de Natação de Torres Novas/ Não Federado</v>
      </c>
      <c r="H15" s="55"/>
      <c r="I15" s="67">
        <v>0.3979166666666667</v>
      </c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  <c r="IK15" s="12"/>
      <c r="IL15" s="12"/>
      <c r="IM15" s="12"/>
      <c r="IN15" s="12"/>
      <c r="IO15" s="12"/>
      <c r="IP15" s="12"/>
      <c r="IQ15" s="12"/>
      <c r="IR15" s="12"/>
      <c r="IS15" s="12"/>
      <c r="IT15" s="12"/>
      <c r="IU15" s="12"/>
      <c r="IV15" s="12"/>
      <c r="IW15" s="12"/>
      <c r="IX15" s="12"/>
      <c r="IY15" s="12"/>
      <c r="IZ15" s="12"/>
      <c r="JA15" s="12"/>
      <c r="JB15" s="12"/>
      <c r="JC15" s="12"/>
      <c r="JD15" s="12"/>
      <c r="JE15" s="12"/>
      <c r="JF15" s="12"/>
      <c r="JG15" s="12"/>
      <c r="JH15" s="12"/>
      <c r="JI15" s="12"/>
      <c r="JJ15" s="12"/>
      <c r="JK15" s="12"/>
      <c r="JL15" s="12"/>
      <c r="JM15" s="12"/>
      <c r="JN15" s="12"/>
      <c r="JO15" s="12"/>
      <c r="JP15" s="12"/>
      <c r="JQ15" s="12"/>
      <c r="JR15" s="12"/>
      <c r="JS15" s="12"/>
      <c r="JT15" s="12"/>
      <c r="JU15" s="12"/>
      <c r="JV15" s="12"/>
      <c r="JW15" s="12"/>
      <c r="JX15" s="12"/>
      <c r="JY15" s="12"/>
      <c r="JZ15" s="12"/>
      <c r="KA15" s="12"/>
      <c r="KB15" s="12"/>
      <c r="KC15" s="12"/>
      <c r="KD15" s="12"/>
      <c r="KE15" s="12"/>
      <c r="KF15" s="12"/>
      <c r="KG15" s="12"/>
      <c r="KH15" s="12"/>
      <c r="KI15" s="12"/>
      <c r="KJ15" s="12"/>
      <c r="KK15" s="12"/>
      <c r="KL15" s="12"/>
      <c r="KM15" s="12"/>
      <c r="KN15" s="12"/>
      <c r="KO15" s="12"/>
      <c r="KP15" s="12"/>
      <c r="KQ15" s="12"/>
      <c r="KR15" s="12"/>
      <c r="KS15" s="12"/>
      <c r="KT15" s="12"/>
      <c r="KU15" s="12"/>
      <c r="KV15" s="12"/>
      <c r="KW15" s="12"/>
      <c r="KX15" s="12"/>
      <c r="KY15" s="12"/>
      <c r="KZ15" s="12"/>
      <c r="LA15" s="12"/>
      <c r="LB15" s="12"/>
      <c r="LC15" s="12"/>
      <c r="LD15" s="12"/>
      <c r="LE15" s="12"/>
      <c r="LF15" s="12"/>
      <c r="LG15" s="12"/>
      <c r="LH15" s="12"/>
      <c r="LI15" s="12"/>
      <c r="LJ15" s="12"/>
      <c r="LK15" s="12"/>
      <c r="LL15" s="12"/>
      <c r="LM15" s="12"/>
      <c r="LN15" s="12"/>
      <c r="LO15" s="12"/>
      <c r="LP15" s="12"/>
      <c r="LQ15" s="12"/>
      <c r="LR15" s="12"/>
      <c r="LS15" s="12"/>
      <c r="LT15" s="12"/>
      <c r="LU15" s="12"/>
      <c r="LV15" s="12"/>
      <c r="LW15" s="12"/>
      <c r="LX15" s="12"/>
      <c r="LY15" s="12"/>
      <c r="LZ15" s="12"/>
      <c r="MA15" s="12"/>
      <c r="MB15" s="12"/>
      <c r="MC15" s="12"/>
      <c r="MD15" s="12"/>
      <c r="ME15" s="12"/>
      <c r="MF15" s="12"/>
      <c r="MG15" s="12"/>
      <c r="MH15" s="12"/>
      <c r="MI15" s="12"/>
      <c r="MJ15" s="12"/>
      <c r="MK15" s="12"/>
      <c r="ML15" s="12"/>
      <c r="MM15" s="12"/>
      <c r="MN15" s="12"/>
      <c r="MO15" s="12"/>
      <c r="MP15" s="12"/>
      <c r="MQ15" s="12"/>
      <c r="MR15" s="12"/>
      <c r="MS15" s="12"/>
      <c r="MT15" s="12"/>
      <c r="MU15" s="12"/>
      <c r="MV15" s="12"/>
      <c r="MW15" s="12"/>
      <c r="MX15" s="12"/>
      <c r="MY15" s="12"/>
      <c r="MZ15" s="12"/>
      <c r="NA15" s="12"/>
      <c r="NB15" s="12"/>
      <c r="NC15" s="12"/>
      <c r="ND15" s="12"/>
      <c r="NE15" s="12"/>
      <c r="NF15" s="12"/>
      <c r="NG15" s="12"/>
      <c r="NH15" s="12"/>
      <c r="NI15" s="12"/>
      <c r="NJ15" s="12"/>
      <c r="NK15" s="12"/>
      <c r="NL15" s="12"/>
      <c r="NM15" s="12"/>
      <c r="NN15" s="12"/>
      <c r="NO15" s="12"/>
      <c r="NP15" s="12"/>
      <c r="NQ15" s="12"/>
      <c r="NR15" s="12"/>
      <c r="NS15" s="12"/>
      <c r="NT15" s="12"/>
      <c r="NU15" s="12"/>
      <c r="NV15" s="12"/>
      <c r="NW15" s="12"/>
      <c r="NX15" s="12"/>
      <c r="NY15" s="12"/>
      <c r="NZ15" s="12"/>
      <c r="OA15" s="12"/>
      <c r="OB15" s="12"/>
      <c r="OC15" s="12"/>
      <c r="OD15" s="12"/>
      <c r="OE15" s="12"/>
      <c r="OF15" s="12"/>
      <c r="OG15" s="12"/>
      <c r="OH15" s="12"/>
      <c r="OI15" s="12"/>
      <c r="OJ15" s="12"/>
      <c r="OK15" s="12"/>
      <c r="OL15" s="12"/>
      <c r="OM15" s="12"/>
      <c r="ON15" s="12"/>
      <c r="OO15" s="12"/>
      <c r="OP15" s="12"/>
      <c r="OQ15" s="12"/>
      <c r="OR15" s="12"/>
      <c r="OS15" s="12"/>
      <c r="OT15" s="12"/>
      <c r="OU15" s="12"/>
      <c r="OV15" s="12"/>
      <c r="OW15" s="12"/>
      <c r="OX15" s="12"/>
      <c r="OY15" s="12"/>
      <c r="OZ15" s="12"/>
      <c r="PA15" s="12"/>
      <c r="PB15" s="12"/>
      <c r="PC15" s="12"/>
      <c r="PD15" s="12"/>
      <c r="PE15" s="12"/>
      <c r="PF15" s="12"/>
      <c r="PG15" s="12"/>
      <c r="PH15" s="12"/>
      <c r="PI15" s="12"/>
      <c r="PJ15" s="12"/>
      <c r="PK15" s="12"/>
      <c r="PL15" s="12"/>
      <c r="PM15" s="12"/>
      <c r="PN15" s="12"/>
      <c r="PO15" s="12"/>
      <c r="PP15" s="12"/>
      <c r="PQ15" s="12"/>
      <c r="PR15" s="12"/>
      <c r="PS15" s="12"/>
      <c r="PT15" s="12"/>
      <c r="PU15" s="12"/>
      <c r="PV15" s="12"/>
      <c r="PW15" s="12"/>
      <c r="PX15" s="12"/>
      <c r="PY15" s="12"/>
      <c r="PZ15" s="12"/>
      <c r="QA15" s="12"/>
      <c r="QB15" s="12"/>
      <c r="QC15" s="12"/>
      <c r="QD15" s="12"/>
      <c r="QE15" s="12"/>
      <c r="QF15" s="12"/>
      <c r="QG15" s="12"/>
      <c r="QH15" s="12"/>
      <c r="QI15" s="12"/>
      <c r="QJ15" s="12"/>
      <c r="QK15" s="12"/>
      <c r="QL15" s="12"/>
      <c r="QM15" s="12"/>
      <c r="QN15" s="12"/>
      <c r="QO15" s="12"/>
      <c r="QP15" s="12"/>
      <c r="QQ15" s="12"/>
      <c r="QR15" s="12"/>
      <c r="QS15" s="12"/>
      <c r="QT15" s="12"/>
      <c r="QU15" s="12"/>
      <c r="QV15" s="12"/>
      <c r="QW15" s="12"/>
      <c r="QX15" s="12"/>
      <c r="QY15" s="12"/>
      <c r="QZ15" s="12"/>
      <c r="RA15" s="12"/>
      <c r="RB15" s="12"/>
      <c r="RC15" s="12"/>
      <c r="RD15" s="12"/>
      <c r="RE15" s="12"/>
      <c r="RF15" s="12"/>
      <c r="RG15" s="12"/>
      <c r="RH15" s="12"/>
      <c r="RI15" s="12"/>
      <c r="RJ15" s="12"/>
      <c r="RK15" s="12"/>
      <c r="RL15" s="12"/>
      <c r="RM15" s="12"/>
      <c r="RN15" s="12"/>
      <c r="RO15" s="12"/>
      <c r="RP15" s="12"/>
      <c r="RQ15" s="12"/>
      <c r="RR15" s="12"/>
      <c r="RS15" s="12"/>
      <c r="RT15" s="12"/>
      <c r="RU15" s="12"/>
      <c r="RV15" s="12"/>
      <c r="RW15" s="12"/>
      <c r="RX15" s="12"/>
      <c r="RY15" s="12"/>
      <c r="RZ15" s="12"/>
      <c r="SA15" s="12"/>
      <c r="SB15" s="12"/>
      <c r="SC15" s="12"/>
      <c r="SD15" s="12"/>
      <c r="SE15" s="12"/>
      <c r="SF15" s="12"/>
      <c r="SG15" s="12"/>
      <c r="SH15" s="12"/>
      <c r="SI15" s="12"/>
      <c r="SJ15" s="12"/>
      <c r="SK15" s="12"/>
      <c r="SL15" s="12"/>
      <c r="SM15" s="12"/>
      <c r="SN15" s="12"/>
      <c r="SO15" s="12"/>
      <c r="SP15" s="12"/>
      <c r="SQ15" s="12"/>
      <c r="SR15" s="12"/>
      <c r="SS15" s="12"/>
      <c r="ST15" s="12"/>
      <c r="SU15" s="12"/>
      <c r="SV15" s="12"/>
      <c r="SW15" s="12"/>
      <c r="SX15" s="12"/>
      <c r="SY15" s="12"/>
      <c r="SZ15" s="12"/>
      <c r="TA15" s="12"/>
      <c r="TB15" s="12"/>
      <c r="TC15" s="12"/>
      <c r="TD15" s="12"/>
      <c r="TE15" s="12"/>
      <c r="TF15" s="12"/>
      <c r="TG15" s="12"/>
      <c r="TH15" s="12"/>
      <c r="TI15" s="12"/>
      <c r="TJ15" s="12"/>
      <c r="TK15" s="12"/>
      <c r="TL15" s="12"/>
      <c r="TM15" s="12"/>
      <c r="TN15" s="12"/>
      <c r="TO15" s="12"/>
      <c r="TP15" s="12"/>
      <c r="TQ15" s="12"/>
      <c r="TR15" s="12"/>
      <c r="TS15" s="12"/>
      <c r="TT15" s="12"/>
      <c r="TU15" s="12"/>
      <c r="TV15" s="12"/>
      <c r="TW15" s="12"/>
      <c r="TX15" s="12"/>
      <c r="TY15" s="12"/>
      <c r="TZ15" s="12"/>
      <c r="UA15" s="12"/>
      <c r="UB15" s="12"/>
      <c r="UC15" s="12"/>
      <c r="UD15" s="12"/>
      <c r="UE15" s="12"/>
      <c r="UF15" s="12"/>
      <c r="UG15" s="12"/>
      <c r="UH15" s="12"/>
      <c r="UI15" s="12"/>
      <c r="UJ15" s="12"/>
      <c r="UK15" s="12"/>
      <c r="UL15" s="12"/>
      <c r="UM15" s="12"/>
      <c r="UN15" s="12"/>
      <c r="UO15" s="12"/>
      <c r="UP15" s="12"/>
      <c r="UQ15" s="12"/>
      <c r="UR15" s="12"/>
      <c r="US15" s="12"/>
      <c r="UT15" s="12"/>
      <c r="UU15" s="12"/>
      <c r="UV15" s="12"/>
      <c r="UW15" s="12"/>
      <c r="UX15" s="12"/>
      <c r="UY15" s="12"/>
      <c r="UZ15" s="12"/>
      <c r="VA15" s="12"/>
      <c r="VB15" s="12"/>
      <c r="VC15" s="12"/>
      <c r="VD15" s="12"/>
      <c r="VE15" s="12"/>
      <c r="VF15" s="12"/>
      <c r="VG15" s="12"/>
      <c r="VH15" s="12"/>
      <c r="VI15" s="12"/>
      <c r="VJ15" s="12"/>
      <c r="VK15" s="12"/>
      <c r="VL15" s="12"/>
      <c r="VM15" s="12"/>
      <c r="VN15" s="12"/>
      <c r="VO15" s="12"/>
      <c r="VP15" s="12"/>
      <c r="VQ15" s="12"/>
      <c r="VR15" s="12"/>
      <c r="VS15" s="12"/>
      <c r="VT15" s="12"/>
      <c r="VU15" s="12"/>
      <c r="VV15" s="12"/>
      <c r="VW15" s="12"/>
      <c r="VX15" s="12"/>
      <c r="VY15" s="12"/>
      <c r="VZ15" s="12"/>
      <c r="WA15" s="12"/>
      <c r="WB15" s="12"/>
      <c r="WC15" s="12"/>
      <c r="WD15" s="12"/>
      <c r="WE15" s="12"/>
      <c r="WF15" s="12"/>
      <c r="WG15" s="12"/>
      <c r="WH15" s="12"/>
      <c r="WI15" s="12"/>
      <c r="WJ15" s="12"/>
      <c r="WK15" s="12"/>
      <c r="WL15" s="12"/>
      <c r="WM15" s="12"/>
      <c r="WN15" s="12"/>
      <c r="WO15" s="12"/>
      <c r="WP15" s="12"/>
      <c r="WQ15" s="12"/>
      <c r="WR15" s="12"/>
      <c r="WS15" s="12"/>
      <c r="WT15" s="12"/>
      <c r="WU15" s="12"/>
      <c r="WV15" s="12"/>
      <c r="WW15" s="12"/>
      <c r="WX15" s="12"/>
      <c r="WY15" s="12"/>
      <c r="WZ15" s="12"/>
      <c r="XA15" s="12"/>
      <c r="XB15" s="12"/>
      <c r="XC15" s="12"/>
      <c r="XD15" s="12"/>
      <c r="XE15" s="12"/>
      <c r="XF15" s="12"/>
      <c r="XG15" s="12"/>
      <c r="XH15" s="12"/>
      <c r="XI15" s="12"/>
      <c r="XJ15" s="12"/>
      <c r="XK15" s="12"/>
      <c r="XL15" s="12"/>
      <c r="XM15" s="12"/>
      <c r="XN15" s="12"/>
      <c r="XO15" s="12"/>
      <c r="XP15" s="12"/>
      <c r="XQ15" s="12"/>
      <c r="XR15" s="12"/>
      <c r="XS15" s="12"/>
      <c r="XT15" s="12"/>
      <c r="XU15" s="12"/>
      <c r="XV15" s="12"/>
      <c r="XW15" s="12"/>
      <c r="XX15" s="12"/>
      <c r="XY15" s="12"/>
      <c r="XZ15" s="12"/>
      <c r="YA15" s="12"/>
      <c r="YB15" s="12"/>
      <c r="YC15" s="12"/>
      <c r="YD15" s="12"/>
      <c r="YE15" s="12"/>
      <c r="YF15" s="12"/>
      <c r="YG15" s="12"/>
      <c r="YH15" s="12"/>
      <c r="YI15" s="12"/>
      <c r="YJ15" s="12"/>
      <c r="YK15" s="12"/>
      <c r="YL15" s="12"/>
      <c r="YM15" s="12"/>
      <c r="YN15" s="12"/>
      <c r="YO15" s="12"/>
      <c r="YP15" s="12"/>
      <c r="YQ15" s="12"/>
      <c r="YR15" s="12"/>
      <c r="YS15" s="12"/>
      <c r="YT15" s="12"/>
      <c r="YU15" s="12"/>
      <c r="YV15" s="12"/>
      <c r="YW15" s="12"/>
      <c r="YX15" s="12"/>
      <c r="YY15" s="12"/>
      <c r="YZ15" s="12"/>
      <c r="ZA15" s="12"/>
      <c r="ZB15" s="12"/>
      <c r="ZC15" s="12"/>
      <c r="ZD15" s="12"/>
      <c r="ZE15" s="12"/>
      <c r="ZF15" s="12"/>
      <c r="ZG15" s="12"/>
      <c r="ZH15" s="12"/>
      <c r="ZI15" s="12"/>
      <c r="ZJ15" s="12"/>
      <c r="ZK15" s="12"/>
      <c r="ZL15" s="12"/>
      <c r="ZM15" s="12"/>
      <c r="ZN15" s="12"/>
      <c r="ZO15" s="12"/>
      <c r="ZP15" s="12"/>
      <c r="ZQ15" s="12"/>
      <c r="ZR15" s="12"/>
      <c r="ZS15" s="12"/>
      <c r="ZT15" s="12"/>
      <c r="ZU15" s="12"/>
      <c r="ZV15" s="12"/>
      <c r="ZW15" s="12"/>
      <c r="ZX15" s="12"/>
      <c r="ZY15" s="12"/>
      <c r="ZZ15" s="12"/>
      <c r="AAA15" s="12"/>
      <c r="AAB15" s="12"/>
      <c r="AAC15" s="12"/>
      <c r="AAD15" s="12"/>
      <c r="AAE15" s="12"/>
      <c r="AAF15" s="12"/>
      <c r="AAG15" s="12"/>
      <c r="AAH15" s="12"/>
      <c r="AAI15" s="12"/>
      <c r="AAJ15" s="12"/>
      <c r="AAK15" s="12"/>
      <c r="AAL15" s="12"/>
      <c r="AAM15" s="12"/>
      <c r="AAN15" s="12"/>
      <c r="AAO15" s="12"/>
      <c r="AAP15" s="12"/>
      <c r="AAQ15" s="12"/>
      <c r="AAR15" s="12"/>
      <c r="AAS15" s="12"/>
      <c r="AAT15" s="12"/>
      <c r="AAU15" s="12"/>
      <c r="AAV15" s="12"/>
      <c r="AAW15" s="12"/>
      <c r="AAX15" s="12"/>
      <c r="AAY15" s="12"/>
      <c r="AAZ15" s="12"/>
      <c r="ABA15" s="12"/>
      <c r="ABB15" s="12"/>
      <c r="ABC15" s="12"/>
      <c r="ABD15" s="12"/>
      <c r="ABE15" s="12"/>
      <c r="ABF15" s="12"/>
      <c r="ABG15" s="12"/>
      <c r="ABH15" s="12"/>
      <c r="ABI15" s="12"/>
      <c r="ABJ15" s="12"/>
      <c r="ABK15" s="12"/>
      <c r="ABL15" s="12"/>
      <c r="ABM15" s="12"/>
      <c r="ABN15" s="12"/>
      <c r="ABO15" s="12"/>
      <c r="ABP15" s="12"/>
      <c r="ABQ15" s="12"/>
      <c r="ABR15" s="12"/>
      <c r="ABS15" s="12"/>
      <c r="ABT15" s="12"/>
      <c r="ABU15" s="12"/>
      <c r="ABV15" s="12"/>
      <c r="ABW15" s="12"/>
      <c r="ABX15" s="12"/>
      <c r="ABY15" s="12"/>
      <c r="ABZ15" s="12"/>
      <c r="ACA15" s="12"/>
      <c r="ACB15" s="12"/>
      <c r="ACC15" s="12"/>
      <c r="ACD15" s="12"/>
      <c r="ACE15" s="12"/>
      <c r="ACF15" s="12"/>
      <c r="ACG15" s="12"/>
      <c r="ACH15" s="12"/>
      <c r="ACI15" s="12"/>
      <c r="ACJ15" s="12"/>
      <c r="ACK15" s="12"/>
      <c r="ACL15" s="12"/>
      <c r="ACM15" s="12"/>
      <c r="ACN15" s="12"/>
      <c r="ACO15" s="12"/>
      <c r="ACP15" s="12"/>
      <c r="ACQ15" s="12"/>
      <c r="ACR15" s="12"/>
      <c r="ACS15" s="12"/>
      <c r="ACT15" s="12"/>
      <c r="ACU15" s="12"/>
      <c r="ACV15" s="12"/>
      <c r="ACW15" s="12"/>
      <c r="ACX15" s="12"/>
      <c r="ACY15" s="12"/>
      <c r="ACZ15" s="12"/>
      <c r="ADA15" s="12"/>
      <c r="ADB15" s="12"/>
      <c r="ADC15" s="12"/>
      <c r="ADD15" s="12"/>
      <c r="ADE15" s="12"/>
      <c r="ADF15" s="12"/>
      <c r="ADG15" s="12"/>
      <c r="ADH15" s="12"/>
      <c r="ADI15" s="12"/>
      <c r="ADJ15" s="12"/>
      <c r="ADK15" s="12"/>
      <c r="ADL15" s="12"/>
      <c r="ADM15" s="12"/>
      <c r="ADN15" s="12"/>
      <c r="ADO15" s="12"/>
      <c r="ADP15" s="12"/>
      <c r="ADQ15" s="12"/>
      <c r="ADR15" s="12"/>
      <c r="ADS15" s="12"/>
      <c r="ADT15" s="12"/>
      <c r="ADU15" s="12"/>
      <c r="ADV15" s="12"/>
      <c r="ADW15" s="12"/>
      <c r="ADX15" s="12"/>
      <c r="ADY15" s="12"/>
      <c r="ADZ15" s="12"/>
      <c r="AEA15" s="12"/>
      <c r="AEB15" s="12"/>
      <c r="AEC15" s="12"/>
      <c r="AED15" s="12"/>
      <c r="AEE15" s="12"/>
      <c r="AEF15" s="12"/>
      <c r="AEG15" s="12"/>
      <c r="AEH15" s="12"/>
      <c r="AEI15" s="12"/>
      <c r="AEJ15" s="12"/>
      <c r="AEK15" s="12"/>
      <c r="AEL15" s="12"/>
      <c r="AEM15" s="12"/>
      <c r="AEN15" s="12"/>
      <c r="AEO15" s="12"/>
      <c r="AEP15" s="12"/>
      <c r="AEQ15" s="12"/>
      <c r="AER15" s="12"/>
      <c r="AES15" s="12"/>
      <c r="AET15" s="12"/>
      <c r="AEU15" s="12"/>
      <c r="AEV15" s="12"/>
      <c r="AEW15" s="12"/>
      <c r="AEX15" s="12"/>
      <c r="AEY15" s="12"/>
      <c r="AEZ15" s="12"/>
      <c r="AFA15" s="12"/>
      <c r="AFB15" s="12"/>
      <c r="AFC15" s="12"/>
      <c r="AFD15" s="12"/>
      <c r="AFE15" s="12"/>
      <c r="AFF15" s="12"/>
      <c r="AFG15" s="12"/>
      <c r="AFH15" s="12"/>
      <c r="AFI15" s="12"/>
      <c r="AFJ15" s="12"/>
      <c r="AFK15" s="12"/>
      <c r="AFL15" s="12"/>
      <c r="AFM15" s="12"/>
      <c r="AFN15" s="12"/>
      <c r="AFO15" s="12"/>
      <c r="AFP15" s="12"/>
      <c r="AFQ15" s="12"/>
      <c r="AFR15" s="12"/>
      <c r="AFS15" s="12"/>
      <c r="AFT15" s="12"/>
      <c r="AFU15" s="12"/>
      <c r="AFV15" s="12"/>
      <c r="AFW15" s="12"/>
      <c r="AFX15" s="12"/>
      <c r="AFY15" s="12"/>
      <c r="AFZ15" s="12"/>
      <c r="AGA15" s="12"/>
      <c r="AGB15" s="12"/>
      <c r="AGC15" s="12"/>
      <c r="AGD15" s="12"/>
      <c r="AGE15" s="12"/>
      <c r="AGF15" s="12"/>
      <c r="AGG15" s="12"/>
      <c r="AGH15" s="12"/>
      <c r="AGI15" s="12"/>
      <c r="AGJ15" s="12"/>
      <c r="AGK15" s="12"/>
      <c r="AGL15" s="12"/>
      <c r="AGM15" s="12"/>
      <c r="AGN15" s="12"/>
      <c r="AGO15" s="12"/>
      <c r="AGP15" s="12"/>
      <c r="AGQ15" s="12"/>
      <c r="AGR15" s="12"/>
      <c r="AGS15" s="12"/>
      <c r="AGT15" s="12"/>
      <c r="AGU15" s="12"/>
      <c r="AGV15" s="12"/>
      <c r="AGW15" s="12"/>
      <c r="AGX15" s="12"/>
      <c r="AGY15" s="12"/>
      <c r="AGZ15" s="12"/>
      <c r="AHA15" s="12"/>
      <c r="AHB15" s="12"/>
      <c r="AHC15" s="12"/>
      <c r="AHD15" s="12"/>
      <c r="AHE15" s="12"/>
      <c r="AHF15" s="12"/>
      <c r="AHG15" s="12"/>
      <c r="AHH15" s="12"/>
      <c r="AHI15" s="12"/>
      <c r="AHJ15" s="12"/>
      <c r="AHK15" s="12"/>
      <c r="AHL15" s="12"/>
      <c r="AHM15" s="12"/>
      <c r="AHN15" s="12"/>
      <c r="AHO15" s="12"/>
      <c r="AHP15" s="12"/>
      <c r="AHQ15" s="12"/>
      <c r="AHR15" s="12"/>
      <c r="AHS15" s="12"/>
      <c r="AHT15" s="12"/>
      <c r="AHU15" s="12"/>
      <c r="AHV15" s="12"/>
      <c r="AHW15" s="12"/>
      <c r="AHX15" s="12"/>
      <c r="AHY15" s="12"/>
      <c r="AHZ15" s="12"/>
      <c r="AIA15" s="12"/>
      <c r="AIB15" s="12"/>
      <c r="AIC15" s="12"/>
      <c r="AID15" s="12"/>
      <c r="AIE15" s="12"/>
      <c r="AIF15" s="12"/>
      <c r="AIG15" s="12"/>
      <c r="AIH15" s="12"/>
      <c r="AII15" s="12"/>
      <c r="AIJ15" s="12"/>
      <c r="AIK15" s="12"/>
      <c r="AIL15" s="12"/>
      <c r="AIM15" s="12"/>
      <c r="AIN15" s="12"/>
      <c r="AIO15" s="12"/>
      <c r="AIP15" s="12"/>
      <c r="AIQ15" s="12"/>
      <c r="AIR15" s="12"/>
      <c r="AIS15" s="12"/>
      <c r="AIT15" s="12"/>
      <c r="AIU15" s="12"/>
      <c r="AIV15" s="12"/>
      <c r="AIW15" s="12"/>
      <c r="AIX15" s="12"/>
      <c r="AIY15" s="12"/>
      <c r="AIZ15" s="12"/>
      <c r="AJA15" s="12"/>
      <c r="AJB15" s="12"/>
      <c r="AJC15" s="12"/>
      <c r="AJD15" s="12"/>
      <c r="AJE15" s="12"/>
      <c r="AJF15" s="12"/>
      <c r="AJG15" s="12"/>
      <c r="AJH15" s="12"/>
      <c r="AJI15" s="12"/>
      <c r="AJJ15" s="12"/>
      <c r="AJK15" s="12"/>
      <c r="AJL15" s="12"/>
      <c r="AJM15" s="12"/>
      <c r="AJN15" s="12"/>
      <c r="AJO15" s="12"/>
      <c r="AJP15" s="12"/>
      <c r="AJQ15" s="12"/>
      <c r="AJR15" s="12"/>
      <c r="AJS15" s="12"/>
      <c r="AJT15" s="12"/>
      <c r="AJU15" s="12"/>
      <c r="AJV15" s="12"/>
      <c r="AJW15" s="12"/>
      <c r="AJX15" s="12"/>
      <c r="AJY15" s="12"/>
      <c r="AJZ15" s="12"/>
      <c r="AKA15" s="12"/>
      <c r="AKB15" s="12"/>
      <c r="AKC15" s="12"/>
      <c r="AKD15" s="12"/>
      <c r="AKE15" s="12"/>
      <c r="AKF15" s="12"/>
      <c r="AKG15" s="12"/>
      <c r="AKH15" s="12"/>
      <c r="AKI15" s="12"/>
      <c r="AKJ15" s="12"/>
      <c r="AKK15" s="12"/>
      <c r="AKL15" s="12"/>
      <c r="AKM15" s="12"/>
      <c r="AKN15" s="12"/>
      <c r="AKO15" s="12"/>
      <c r="AKP15" s="12"/>
      <c r="AKQ15" s="12"/>
      <c r="AKR15" s="12"/>
      <c r="AKS15" s="12"/>
      <c r="AKT15" s="12"/>
      <c r="AKU15" s="12"/>
      <c r="AKV15" s="12"/>
      <c r="AKW15" s="12"/>
      <c r="AKX15" s="12"/>
      <c r="AKY15" s="12"/>
      <c r="AKZ15" s="12"/>
      <c r="ALA15" s="12"/>
      <c r="ALB15" s="12"/>
      <c r="ALC15" s="12"/>
      <c r="ALD15" s="12"/>
      <c r="ALE15" s="12"/>
      <c r="ALF15" s="12"/>
      <c r="ALG15" s="12"/>
      <c r="ALH15" s="12"/>
      <c r="ALI15" s="12"/>
      <c r="ALJ15" s="12"/>
      <c r="ALK15" s="12"/>
      <c r="ALL15" s="12"/>
      <c r="ALM15" s="12"/>
      <c r="ALN15" s="12"/>
      <c r="ALO15" s="12"/>
      <c r="ALP15" s="12"/>
      <c r="ALQ15" s="12"/>
      <c r="ALR15" s="12"/>
      <c r="ALS15" s="12"/>
      <c r="ALT15" s="12"/>
      <c r="ALU15" s="12"/>
      <c r="ALV15" s="12"/>
      <c r="ALW15" s="12"/>
      <c r="ALX15" s="12"/>
      <c r="ALY15" s="12"/>
    </row>
    <row r="16" spans="1:1013" s="15" customFormat="1" ht="18" customHeight="1" x14ac:dyDescent="0.25">
      <c r="A16" s="26">
        <v>4</v>
      </c>
      <c r="B16" s="25">
        <v>1275</v>
      </c>
      <c r="C16" s="3">
        <f>IFERROR((VLOOKUP(B16,INSCRITOS!A:B,2,0)),"")</f>
        <v>106250</v>
      </c>
      <c r="D16" s="3" t="str">
        <f>IFERROR((VLOOKUP(B16,INSCRITOS!A:C,3,0)),"")</f>
        <v>BEN</v>
      </c>
      <c r="E16" s="7" t="str">
        <f>IFERROR((VLOOKUP(B16,INSCRITOS!A:D,4,0)),"")</f>
        <v>Lara Alberto Januário</v>
      </c>
      <c r="F16" s="3" t="str">
        <f>IFERROR((VLOOKUP(B16,INSCRITOS!A:F,6,0)),"")</f>
        <v>F</v>
      </c>
      <c r="G16" s="7" t="str">
        <f>IFERROR((VLOOKUP(B16,INSCRITOS!A:H,8,0)),"")</f>
        <v>Clube Natação do Cartaxo</v>
      </c>
      <c r="H16" s="55">
        <v>98</v>
      </c>
      <c r="I16" s="67">
        <v>0.43611111111111112</v>
      </c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  <c r="IK16" s="12"/>
      <c r="IL16" s="12"/>
      <c r="IM16" s="12"/>
      <c r="IN16" s="12"/>
      <c r="IO16" s="12"/>
      <c r="IP16" s="12"/>
      <c r="IQ16" s="12"/>
      <c r="IR16" s="12"/>
      <c r="IS16" s="12"/>
      <c r="IT16" s="12"/>
      <c r="IU16" s="12"/>
      <c r="IV16" s="12"/>
      <c r="IW16" s="12"/>
      <c r="IX16" s="12"/>
      <c r="IY16" s="12"/>
      <c r="IZ16" s="12"/>
      <c r="JA16" s="12"/>
      <c r="JB16" s="12"/>
      <c r="JC16" s="12"/>
      <c r="JD16" s="12"/>
      <c r="JE16" s="12"/>
      <c r="JF16" s="12"/>
      <c r="JG16" s="12"/>
      <c r="JH16" s="12"/>
      <c r="JI16" s="12"/>
      <c r="JJ16" s="12"/>
      <c r="JK16" s="12"/>
      <c r="JL16" s="12"/>
      <c r="JM16" s="12"/>
      <c r="JN16" s="12"/>
      <c r="JO16" s="12"/>
      <c r="JP16" s="12"/>
      <c r="JQ16" s="12"/>
      <c r="JR16" s="12"/>
      <c r="JS16" s="12"/>
      <c r="JT16" s="12"/>
      <c r="JU16" s="12"/>
      <c r="JV16" s="12"/>
      <c r="JW16" s="12"/>
      <c r="JX16" s="12"/>
      <c r="JY16" s="12"/>
      <c r="JZ16" s="12"/>
      <c r="KA16" s="12"/>
      <c r="KB16" s="12"/>
      <c r="KC16" s="12"/>
      <c r="KD16" s="12"/>
      <c r="KE16" s="12"/>
      <c r="KF16" s="12"/>
      <c r="KG16" s="12"/>
      <c r="KH16" s="12"/>
      <c r="KI16" s="12"/>
      <c r="KJ16" s="12"/>
      <c r="KK16" s="12"/>
      <c r="KL16" s="12"/>
      <c r="KM16" s="12"/>
      <c r="KN16" s="12"/>
      <c r="KO16" s="12"/>
      <c r="KP16" s="12"/>
      <c r="KQ16" s="12"/>
      <c r="KR16" s="12"/>
      <c r="KS16" s="12"/>
      <c r="KT16" s="12"/>
      <c r="KU16" s="12"/>
      <c r="KV16" s="12"/>
      <c r="KW16" s="12"/>
      <c r="KX16" s="12"/>
      <c r="KY16" s="12"/>
      <c r="KZ16" s="12"/>
      <c r="LA16" s="12"/>
      <c r="LB16" s="12"/>
      <c r="LC16" s="12"/>
      <c r="LD16" s="12"/>
      <c r="LE16" s="12"/>
      <c r="LF16" s="12"/>
      <c r="LG16" s="12"/>
      <c r="LH16" s="12"/>
      <c r="LI16" s="12"/>
      <c r="LJ16" s="12"/>
      <c r="LK16" s="12"/>
      <c r="LL16" s="12"/>
      <c r="LM16" s="12"/>
      <c r="LN16" s="12"/>
      <c r="LO16" s="12"/>
      <c r="LP16" s="12"/>
      <c r="LQ16" s="12"/>
      <c r="LR16" s="12"/>
      <c r="LS16" s="12"/>
      <c r="LT16" s="12"/>
      <c r="LU16" s="12"/>
      <c r="LV16" s="12"/>
      <c r="LW16" s="12"/>
      <c r="LX16" s="12"/>
      <c r="LY16" s="12"/>
      <c r="LZ16" s="12"/>
      <c r="MA16" s="12"/>
      <c r="MB16" s="12"/>
      <c r="MC16" s="12"/>
      <c r="MD16" s="12"/>
      <c r="ME16" s="12"/>
      <c r="MF16" s="12"/>
      <c r="MG16" s="12"/>
      <c r="MH16" s="12"/>
      <c r="MI16" s="12"/>
      <c r="MJ16" s="12"/>
      <c r="MK16" s="12"/>
      <c r="ML16" s="12"/>
      <c r="MM16" s="12"/>
      <c r="MN16" s="12"/>
      <c r="MO16" s="12"/>
      <c r="MP16" s="12"/>
      <c r="MQ16" s="12"/>
      <c r="MR16" s="12"/>
      <c r="MS16" s="12"/>
      <c r="MT16" s="12"/>
      <c r="MU16" s="12"/>
      <c r="MV16" s="12"/>
      <c r="MW16" s="12"/>
      <c r="MX16" s="12"/>
      <c r="MY16" s="12"/>
      <c r="MZ16" s="12"/>
      <c r="NA16" s="12"/>
      <c r="NB16" s="12"/>
      <c r="NC16" s="12"/>
      <c r="ND16" s="12"/>
      <c r="NE16" s="12"/>
      <c r="NF16" s="12"/>
      <c r="NG16" s="12"/>
      <c r="NH16" s="12"/>
      <c r="NI16" s="12"/>
      <c r="NJ16" s="12"/>
      <c r="NK16" s="12"/>
      <c r="NL16" s="12"/>
      <c r="NM16" s="12"/>
      <c r="NN16" s="12"/>
      <c r="NO16" s="12"/>
      <c r="NP16" s="12"/>
      <c r="NQ16" s="12"/>
      <c r="NR16" s="12"/>
      <c r="NS16" s="12"/>
      <c r="NT16" s="12"/>
      <c r="NU16" s="12"/>
      <c r="NV16" s="12"/>
      <c r="NW16" s="12"/>
      <c r="NX16" s="12"/>
      <c r="NY16" s="12"/>
      <c r="NZ16" s="12"/>
      <c r="OA16" s="12"/>
      <c r="OB16" s="12"/>
      <c r="OC16" s="12"/>
      <c r="OD16" s="12"/>
      <c r="OE16" s="12"/>
      <c r="OF16" s="12"/>
      <c r="OG16" s="12"/>
      <c r="OH16" s="12"/>
      <c r="OI16" s="12"/>
      <c r="OJ16" s="12"/>
      <c r="OK16" s="12"/>
      <c r="OL16" s="12"/>
      <c r="OM16" s="12"/>
      <c r="ON16" s="12"/>
      <c r="OO16" s="12"/>
      <c r="OP16" s="12"/>
      <c r="OQ16" s="12"/>
      <c r="OR16" s="12"/>
      <c r="OS16" s="12"/>
      <c r="OT16" s="12"/>
      <c r="OU16" s="12"/>
      <c r="OV16" s="12"/>
      <c r="OW16" s="12"/>
      <c r="OX16" s="12"/>
      <c r="OY16" s="12"/>
      <c r="OZ16" s="12"/>
      <c r="PA16" s="12"/>
      <c r="PB16" s="12"/>
      <c r="PC16" s="12"/>
      <c r="PD16" s="12"/>
      <c r="PE16" s="12"/>
      <c r="PF16" s="12"/>
      <c r="PG16" s="12"/>
      <c r="PH16" s="12"/>
      <c r="PI16" s="12"/>
      <c r="PJ16" s="12"/>
      <c r="PK16" s="12"/>
      <c r="PL16" s="12"/>
      <c r="PM16" s="12"/>
      <c r="PN16" s="12"/>
      <c r="PO16" s="12"/>
      <c r="PP16" s="12"/>
      <c r="PQ16" s="12"/>
      <c r="PR16" s="12"/>
      <c r="PS16" s="12"/>
      <c r="PT16" s="12"/>
      <c r="PU16" s="12"/>
      <c r="PV16" s="12"/>
      <c r="PW16" s="12"/>
      <c r="PX16" s="12"/>
      <c r="PY16" s="12"/>
      <c r="PZ16" s="12"/>
      <c r="QA16" s="12"/>
      <c r="QB16" s="12"/>
      <c r="QC16" s="12"/>
      <c r="QD16" s="12"/>
      <c r="QE16" s="12"/>
      <c r="QF16" s="12"/>
      <c r="QG16" s="12"/>
      <c r="QH16" s="12"/>
      <c r="QI16" s="12"/>
      <c r="QJ16" s="12"/>
      <c r="QK16" s="12"/>
      <c r="QL16" s="12"/>
      <c r="QM16" s="12"/>
      <c r="QN16" s="12"/>
      <c r="QO16" s="12"/>
      <c r="QP16" s="12"/>
      <c r="QQ16" s="12"/>
      <c r="QR16" s="12"/>
      <c r="QS16" s="12"/>
      <c r="QT16" s="12"/>
      <c r="QU16" s="12"/>
      <c r="QV16" s="12"/>
      <c r="QW16" s="12"/>
      <c r="QX16" s="12"/>
      <c r="QY16" s="12"/>
      <c r="QZ16" s="12"/>
      <c r="RA16" s="12"/>
      <c r="RB16" s="12"/>
      <c r="RC16" s="12"/>
      <c r="RD16" s="12"/>
      <c r="RE16" s="12"/>
      <c r="RF16" s="12"/>
      <c r="RG16" s="12"/>
      <c r="RH16" s="12"/>
      <c r="RI16" s="12"/>
      <c r="RJ16" s="12"/>
      <c r="RK16" s="12"/>
      <c r="RL16" s="12"/>
      <c r="RM16" s="12"/>
      <c r="RN16" s="12"/>
      <c r="RO16" s="12"/>
      <c r="RP16" s="12"/>
      <c r="RQ16" s="12"/>
      <c r="RR16" s="12"/>
      <c r="RS16" s="12"/>
      <c r="RT16" s="12"/>
      <c r="RU16" s="12"/>
      <c r="RV16" s="12"/>
      <c r="RW16" s="12"/>
      <c r="RX16" s="12"/>
      <c r="RY16" s="12"/>
      <c r="RZ16" s="12"/>
      <c r="SA16" s="12"/>
      <c r="SB16" s="12"/>
      <c r="SC16" s="12"/>
      <c r="SD16" s="12"/>
      <c r="SE16" s="12"/>
      <c r="SF16" s="12"/>
      <c r="SG16" s="12"/>
      <c r="SH16" s="12"/>
      <c r="SI16" s="12"/>
      <c r="SJ16" s="12"/>
      <c r="SK16" s="12"/>
      <c r="SL16" s="12"/>
      <c r="SM16" s="12"/>
      <c r="SN16" s="12"/>
      <c r="SO16" s="12"/>
      <c r="SP16" s="12"/>
      <c r="SQ16" s="12"/>
      <c r="SR16" s="12"/>
      <c r="SS16" s="12"/>
      <c r="ST16" s="12"/>
      <c r="SU16" s="12"/>
      <c r="SV16" s="12"/>
      <c r="SW16" s="12"/>
      <c r="SX16" s="12"/>
      <c r="SY16" s="12"/>
      <c r="SZ16" s="12"/>
      <c r="TA16" s="12"/>
      <c r="TB16" s="12"/>
      <c r="TC16" s="12"/>
      <c r="TD16" s="12"/>
      <c r="TE16" s="12"/>
      <c r="TF16" s="12"/>
      <c r="TG16" s="12"/>
      <c r="TH16" s="12"/>
      <c r="TI16" s="12"/>
      <c r="TJ16" s="12"/>
      <c r="TK16" s="12"/>
      <c r="TL16" s="12"/>
      <c r="TM16" s="12"/>
      <c r="TN16" s="12"/>
      <c r="TO16" s="12"/>
      <c r="TP16" s="12"/>
      <c r="TQ16" s="12"/>
      <c r="TR16" s="12"/>
      <c r="TS16" s="12"/>
      <c r="TT16" s="12"/>
      <c r="TU16" s="12"/>
      <c r="TV16" s="12"/>
      <c r="TW16" s="12"/>
      <c r="TX16" s="12"/>
      <c r="TY16" s="12"/>
      <c r="TZ16" s="12"/>
      <c r="UA16" s="12"/>
      <c r="UB16" s="12"/>
      <c r="UC16" s="12"/>
      <c r="UD16" s="12"/>
      <c r="UE16" s="12"/>
      <c r="UF16" s="12"/>
      <c r="UG16" s="12"/>
      <c r="UH16" s="12"/>
      <c r="UI16" s="12"/>
      <c r="UJ16" s="12"/>
      <c r="UK16" s="12"/>
      <c r="UL16" s="12"/>
      <c r="UM16" s="12"/>
      <c r="UN16" s="12"/>
      <c r="UO16" s="12"/>
      <c r="UP16" s="12"/>
      <c r="UQ16" s="12"/>
      <c r="UR16" s="12"/>
      <c r="US16" s="12"/>
      <c r="UT16" s="12"/>
      <c r="UU16" s="12"/>
      <c r="UV16" s="12"/>
      <c r="UW16" s="12"/>
      <c r="UX16" s="12"/>
      <c r="UY16" s="12"/>
      <c r="UZ16" s="12"/>
      <c r="VA16" s="12"/>
      <c r="VB16" s="12"/>
      <c r="VC16" s="12"/>
      <c r="VD16" s="12"/>
      <c r="VE16" s="12"/>
      <c r="VF16" s="12"/>
      <c r="VG16" s="12"/>
      <c r="VH16" s="12"/>
      <c r="VI16" s="12"/>
      <c r="VJ16" s="12"/>
      <c r="VK16" s="12"/>
      <c r="VL16" s="12"/>
      <c r="VM16" s="12"/>
      <c r="VN16" s="12"/>
      <c r="VO16" s="12"/>
      <c r="VP16" s="12"/>
      <c r="VQ16" s="12"/>
      <c r="VR16" s="12"/>
      <c r="VS16" s="12"/>
      <c r="VT16" s="12"/>
      <c r="VU16" s="12"/>
      <c r="VV16" s="12"/>
      <c r="VW16" s="12"/>
      <c r="VX16" s="12"/>
      <c r="VY16" s="12"/>
      <c r="VZ16" s="12"/>
      <c r="WA16" s="12"/>
      <c r="WB16" s="12"/>
      <c r="WC16" s="12"/>
      <c r="WD16" s="12"/>
      <c r="WE16" s="12"/>
      <c r="WF16" s="12"/>
      <c r="WG16" s="12"/>
      <c r="WH16" s="12"/>
      <c r="WI16" s="12"/>
      <c r="WJ16" s="12"/>
      <c r="WK16" s="12"/>
      <c r="WL16" s="12"/>
      <c r="WM16" s="12"/>
      <c r="WN16" s="12"/>
      <c r="WO16" s="12"/>
      <c r="WP16" s="12"/>
      <c r="WQ16" s="12"/>
      <c r="WR16" s="12"/>
      <c r="WS16" s="12"/>
      <c r="WT16" s="12"/>
      <c r="WU16" s="12"/>
      <c r="WV16" s="12"/>
      <c r="WW16" s="12"/>
      <c r="WX16" s="12"/>
      <c r="WY16" s="12"/>
      <c r="WZ16" s="12"/>
      <c r="XA16" s="12"/>
      <c r="XB16" s="12"/>
      <c r="XC16" s="12"/>
      <c r="XD16" s="12"/>
      <c r="XE16" s="12"/>
      <c r="XF16" s="12"/>
      <c r="XG16" s="12"/>
      <c r="XH16" s="12"/>
      <c r="XI16" s="12"/>
      <c r="XJ16" s="12"/>
      <c r="XK16" s="12"/>
      <c r="XL16" s="12"/>
      <c r="XM16" s="12"/>
      <c r="XN16" s="12"/>
      <c r="XO16" s="12"/>
      <c r="XP16" s="12"/>
      <c r="XQ16" s="12"/>
      <c r="XR16" s="12"/>
      <c r="XS16" s="12"/>
      <c r="XT16" s="12"/>
      <c r="XU16" s="12"/>
      <c r="XV16" s="12"/>
      <c r="XW16" s="12"/>
      <c r="XX16" s="12"/>
      <c r="XY16" s="12"/>
      <c r="XZ16" s="12"/>
      <c r="YA16" s="12"/>
      <c r="YB16" s="12"/>
      <c r="YC16" s="12"/>
      <c r="YD16" s="12"/>
      <c r="YE16" s="12"/>
      <c r="YF16" s="12"/>
      <c r="YG16" s="12"/>
      <c r="YH16" s="12"/>
      <c r="YI16" s="12"/>
      <c r="YJ16" s="12"/>
      <c r="YK16" s="12"/>
      <c r="YL16" s="12"/>
      <c r="YM16" s="12"/>
      <c r="YN16" s="12"/>
      <c r="YO16" s="12"/>
      <c r="YP16" s="12"/>
      <c r="YQ16" s="12"/>
      <c r="YR16" s="12"/>
      <c r="YS16" s="12"/>
      <c r="YT16" s="12"/>
      <c r="YU16" s="12"/>
      <c r="YV16" s="12"/>
      <c r="YW16" s="12"/>
      <c r="YX16" s="12"/>
      <c r="YY16" s="12"/>
      <c r="YZ16" s="12"/>
      <c r="ZA16" s="12"/>
      <c r="ZB16" s="12"/>
      <c r="ZC16" s="12"/>
      <c r="ZD16" s="12"/>
      <c r="ZE16" s="12"/>
      <c r="ZF16" s="12"/>
      <c r="ZG16" s="12"/>
      <c r="ZH16" s="12"/>
      <c r="ZI16" s="12"/>
      <c r="ZJ16" s="12"/>
      <c r="ZK16" s="12"/>
      <c r="ZL16" s="12"/>
      <c r="ZM16" s="12"/>
      <c r="ZN16" s="12"/>
      <c r="ZO16" s="12"/>
      <c r="ZP16" s="12"/>
      <c r="ZQ16" s="12"/>
      <c r="ZR16" s="12"/>
      <c r="ZS16" s="12"/>
      <c r="ZT16" s="12"/>
      <c r="ZU16" s="12"/>
      <c r="ZV16" s="12"/>
      <c r="ZW16" s="12"/>
      <c r="ZX16" s="12"/>
      <c r="ZY16" s="12"/>
      <c r="ZZ16" s="12"/>
      <c r="AAA16" s="12"/>
      <c r="AAB16" s="12"/>
      <c r="AAC16" s="12"/>
      <c r="AAD16" s="12"/>
      <c r="AAE16" s="12"/>
      <c r="AAF16" s="12"/>
      <c r="AAG16" s="12"/>
      <c r="AAH16" s="12"/>
      <c r="AAI16" s="12"/>
      <c r="AAJ16" s="12"/>
      <c r="AAK16" s="12"/>
      <c r="AAL16" s="12"/>
      <c r="AAM16" s="12"/>
      <c r="AAN16" s="12"/>
      <c r="AAO16" s="12"/>
      <c r="AAP16" s="12"/>
      <c r="AAQ16" s="12"/>
      <c r="AAR16" s="12"/>
      <c r="AAS16" s="12"/>
      <c r="AAT16" s="12"/>
      <c r="AAU16" s="12"/>
      <c r="AAV16" s="12"/>
      <c r="AAW16" s="12"/>
      <c r="AAX16" s="12"/>
      <c r="AAY16" s="12"/>
      <c r="AAZ16" s="12"/>
      <c r="ABA16" s="12"/>
      <c r="ABB16" s="12"/>
      <c r="ABC16" s="12"/>
      <c r="ABD16" s="12"/>
      <c r="ABE16" s="12"/>
      <c r="ABF16" s="12"/>
      <c r="ABG16" s="12"/>
      <c r="ABH16" s="12"/>
      <c r="ABI16" s="12"/>
      <c r="ABJ16" s="12"/>
      <c r="ABK16" s="12"/>
      <c r="ABL16" s="12"/>
      <c r="ABM16" s="12"/>
      <c r="ABN16" s="12"/>
      <c r="ABO16" s="12"/>
      <c r="ABP16" s="12"/>
      <c r="ABQ16" s="12"/>
      <c r="ABR16" s="12"/>
      <c r="ABS16" s="12"/>
      <c r="ABT16" s="12"/>
      <c r="ABU16" s="12"/>
      <c r="ABV16" s="12"/>
      <c r="ABW16" s="12"/>
      <c r="ABX16" s="12"/>
      <c r="ABY16" s="12"/>
      <c r="ABZ16" s="12"/>
      <c r="ACA16" s="12"/>
      <c r="ACB16" s="12"/>
      <c r="ACC16" s="12"/>
      <c r="ACD16" s="12"/>
      <c r="ACE16" s="12"/>
      <c r="ACF16" s="12"/>
      <c r="ACG16" s="12"/>
      <c r="ACH16" s="12"/>
      <c r="ACI16" s="12"/>
      <c r="ACJ16" s="12"/>
      <c r="ACK16" s="12"/>
      <c r="ACL16" s="12"/>
      <c r="ACM16" s="12"/>
      <c r="ACN16" s="12"/>
      <c r="ACO16" s="12"/>
      <c r="ACP16" s="12"/>
      <c r="ACQ16" s="12"/>
      <c r="ACR16" s="12"/>
      <c r="ACS16" s="12"/>
      <c r="ACT16" s="12"/>
      <c r="ACU16" s="12"/>
      <c r="ACV16" s="12"/>
      <c r="ACW16" s="12"/>
      <c r="ACX16" s="12"/>
      <c r="ACY16" s="12"/>
      <c r="ACZ16" s="12"/>
      <c r="ADA16" s="12"/>
      <c r="ADB16" s="12"/>
      <c r="ADC16" s="12"/>
      <c r="ADD16" s="12"/>
      <c r="ADE16" s="12"/>
      <c r="ADF16" s="12"/>
      <c r="ADG16" s="12"/>
      <c r="ADH16" s="12"/>
      <c r="ADI16" s="12"/>
      <c r="ADJ16" s="12"/>
      <c r="ADK16" s="12"/>
      <c r="ADL16" s="12"/>
      <c r="ADM16" s="12"/>
      <c r="ADN16" s="12"/>
      <c r="ADO16" s="12"/>
      <c r="ADP16" s="12"/>
      <c r="ADQ16" s="12"/>
      <c r="ADR16" s="12"/>
      <c r="ADS16" s="12"/>
      <c r="ADT16" s="12"/>
      <c r="ADU16" s="12"/>
      <c r="ADV16" s="12"/>
      <c r="ADW16" s="12"/>
      <c r="ADX16" s="12"/>
      <c r="ADY16" s="12"/>
      <c r="ADZ16" s="12"/>
      <c r="AEA16" s="12"/>
      <c r="AEB16" s="12"/>
      <c r="AEC16" s="12"/>
      <c r="AED16" s="12"/>
      <c r="AEE16" s="12"/>
      <c r="AEF16" s="12"/>
      <c r="AEG16" s="12"/>
      <c r="AEH16" s="12"/>
      <c r="AEI16" s="12"/>
      <c r="AEJ16" s="12"/>
      <c r="AEK16" s="12"/>
      <c r="AEL16" s="12"/>
      <c r="AEM16" s="12"/>
      <c r="AEN16" s="12"/>
      <c r="AEO16" s="12"/>
      <c r="AEP16" s="12"/>
      <c r="AEQ16" s="12"/>
      <c r="AER16" s="12"/>
      <c r="AES16" s="12"/>
      <c r="AET16" s="12"/>
      <c r="AEU16" s="12"/>
      <c r="AEV16" s="12"/>
      <c r="AEW16" s="12"/>
      <c r="AEX16" s="12"/>
      <c r="AEY16" s="12"/>
      <c r="AEZ16" s="12"/>
      <c r="AFA16" s="12"/>
      <c r="AFB16" s="12"/>
      <c r="AFC16" s="12"/>
      <c r="AFD16" s="12"/>
      <c r="AFE16" s="12"/>
      <c r="AFF16" s="12"/>
      <c r="AFG16" s="12"/>
      <c r="AFH16" s="12"/>
      <c r="AFI16" s="12"/>
      <c r="AFJ16" s="12"/>
      <c r="AFK16" s="12"/>
      <c r="AFL16" s="12"/>
      <c r="AFM16" s="12"/>
      <c r="AFN16" s="12"/>
      <c r="AFO16" s="12"/>
      <c r="AFP16" s="12"/>
      <c r="AFQ16" s="12"/>
      <c r="AFR16" s="12"/>
      <c r="AFS16" s="12"/>
      <c r="AFT16" s="12"/>
      <c r="AFU16" s="12"/>
      <c r="AFV16" s="12"/>
      <c r="AFW16" s="12"/>
      <c r="AFX16" s="12"/>
      <c r="AFY16" s="12"/>
      <c r="AFZ16" s="12"/>
      <c r="AGA16" s="12"/>
      <c r="AGB16" s="12"/>
      <c r="AGC16" s="12"/>
      <c r="AGD16" s="12"/>
      <c r="AGE16" s="12"/>
      <c r="AGF16" s="12"/>
      <c r="AGG16" s="12"/>
      <c r="AGH16" s="12"/>
      <c r="AGI16" s="12"/>
      <c r="AGJ16" s="12"/>
      <c r="AGK16" s="12"/>
      <c r="AGL16" s="12"/>
      <c r="AGM16" s="12"/>
      <c r="AGN16" s="12"/>
      <c r="AGO16" s="12"/>
      <c r="AGP16" s="12"/>
      <c r="AGQ16" s="12"/>
      <c r="AGR16" s="12"/>
      <c r="AGS16" s="12"/>
      <c r="AGT16" s="12"/>
      <c r="AGU16" s="12"/>
      <c r="AGV16" s="12"/>
      <c r="AGW16" s="12"/>
      <c r="AGX16" s="12"/>
      <c r="AGY16" s="12"/>
      <c r="AGZ16" s="12"/>
      <c r="AHA16" s="12"/>
      <c r="AHB16" s="12"/>
      <c r="AHC16" s="12"/>
      <c r="AHD16" s="12"/>
      <c r="AHE16" s="12"/>
      <c r="AHF16" s="12"/>
      <c r="AHG16" s="12"/>
      <c r="AHH16" s="12"/>
      <c r="AHI16" s="12"/>
      <c r="AHJ16" s="12"/>
      <c r="AHK16" s="12"/>
      <c r="AHL16" s="12"/>
      <c r="AHM16" s="12"/>
      <c r="AHN16" s="12"/>
      <c r="AHO16" s="12"/>
      <c r="AHP16" s="12"/>
      <c r="AHQ16" s="12"/>
      <c r="AHR16" s="12"/>
      <c r="AHS16" s="12"/>
      <c r="AHT16" s="12"/>
      <c r="AHU16" s="12"/>
      <c r="AHV16" s="12"/>
      <c r="AHW16" s="12"/>
      <c r="AHX16" s="12"/>
      <c r="AHY16" s="12"/>
      <c r="AHZ16" s="12"/>
      <c r="AIA16" s="12"/>
      <c r="AIB16" s="12"/>
      <c r="AIC16" s="12"/>
      <c r="AID16" s="12"/>
      <c r="AIE16" s="12"/>
      <c r="AIF16" s="12"/>
      <c r="AIG16" s="12"/>
      <c r="AIH16" s="12"/>
      <c r="AII16" s="12"/>
      <c r="AIJ16" s="12"/>
      <c r="AIK16" s="12"/>
      <c r="AIL16" s="12"/>
      <c r="AIM16" s="12"/>
      <c r="AIN16" s="12"/>
      <c r="AIO16" s="12"/>
      <c r="AIP16" s="12"/>
      <c r="AIQ16" s="12"/>
      <c r="AIR16" s="12"/>
      <c r="AIS16" s="12"/>
      <c r="AIT16" s="12"/>
      <c r="AIU16" s="12"/>
      <c r="AIV16" s="12"/>
      <c r="AIW16" s="12"/>
      <c r="AIX16" s="12"/>
      <c r="AIY16" s="12"/>
      <c r="AIZ16" s="12"/>
      <c r="AJA16" s="12"/>
      <c r="AJB16" s="12"/>
      <c r="AJC16" s="12"/>
      <c r="AJD16" s="12"/>
      <c r="AJE16" s="12"/>
      <c r="AJF16" s="12"/>
      <c r="AJG16" s="12"/>
      <c r="AJH16" s="12"/>
      <c r="AJI16" s="12"/>
      <c r="AJJ16" s="12"/>
      <c r="AJK16" s="12"/>
      <c r="AJL16" s="12"/>
      <c r="AJM16" s="12"/>
      <c r="AJN16" s="12"/>
      <c r="AJO16" s="12"/>
      <c r="AJP16" s="12"/>
      <c r="AJQ16" s="12"/>
      <c r="AJR16" s="12"/>
      <c r="AJS16" s="12"/>
      <c r="AJT16" s="12"/>
      <c r="AJU16" s="12"/>
      <c r="AJV16" s="12"/>
      <c r="AJW16" s="12"/>
      <c r="AJX16" s="12"/>
      <c r="AJY16" s="12"/>
      <c r="AJZ16" s="12"/>
      <c r="AKA16" s="12"/>
      <c r="AKB16" s="12"/>
      <c r="AKC16" s="12"/>
      <c r="AKD16" s="12"/>
      <c r="AKE16" s="12"/>
      <c r="AKF16" s="12"/>
      <c r="AKG16" s="12"/>
      <c r="AKH16" s="12"/>
      <c r="AKI16" s="12"/>
      <c r="AKJ16" s="12"/>
      <c r="AKK16" s="12"/>
      <c r="AKL16" s="12"/>
      <c r="AKM16" s="12"/>
      <c r="AKN16" s="12"/>
      <c r="AKO16" s="12"/>
      <c r="AKP16" s="12"/>
      <c r="AKQ16" s="12"/>
      <c r="AKR16" s="12"/>
      <c r="AKS16" s="12"/>
      <c r="AKT16" s="12"/>
      <c r="AKU16" s="12"/>
      <c r="AKV16" s="12"/>
      <c r="AKW16" s="12"/>
      <c r="AKX16" s="12"/>
      <c r="AKY16" s="12"/>
      <c r="AKZ16" s="12"/>
      <c r="ALA16" s="12"/>
      <c r="ALB16" s="12"/>
      <c r="ALC16" s="12"/>
      <c r="ALD16" s="12"/>
      <c r="ALE16" s="12"/>
      <c r="ALF16" s="12"/>
      <c r="ALG16" s="12"/>
      <c r="ALH16" s="12"/>
      <c r="ALI16" s="12"/>
      <c r="ALJ16" s="12"/>
      <c r="ALK16" s="12"/>
      <c r="ALL16" s="12"/>
      <c r="ALM16" s="12"/>
      <c r="ALN16" s="12"/>
      <c r="ALO16" s="12"/>
      <c r="ALP16" s="12"/>
      <c r="ALQ16" s="12"/>
      <c r="ALR16" s="12"/>
      <c r="ALS16" s="12"/>
      <c r="ALT16" s="12"/>
      <c r="ALU16" s="12"/>
      <c r="ALV16" s="12"/>
      <c r="ALW16" s="12"/>
      <c r="ALX16" s="12"/>
      <c r="ALY16" s="12"/>
    </row>
    <row r="17" spans="1:1013" s="15" customFormat="1" ht="18" customHeight="1" x14ac:dyDescent="0.25">
      <c r="A17" s="26">
        <v>5</v>
      </c>
      <c r="B17" s="25">
        <v>1160</v>
      </c>
      <c r="C17" s="3">
        <f>IFERROR((VLOOKUP(B17,INSCRITOS!A:B,2,0)),"")</f>
        <v>105996</v>
      </c>
      <c r="D17" s="3" t="str">
        <f>IFERROR((VLOOKUP(B17,INSCRITOS!A:C,3,0)),"")</f>
        <v>BEN</v>
      </c>
      <c r="E17" s="7" t="str">
        <f>IFERROR((VLOOKUP(B17,INSCRITOS!A:D,4,0)),"")</f>
        <v>Carolina Marques</v>
      </c>
      <c r="F17" s="3" t="str">
        <f>IFERROR((VLOOKUP(B17,INSCRITOS!A:F,6,0)),"")</f>
        <v>F</v>
      </c>
      <c r="G17" s="7" t="str">
        <f>IFERROR((VLOOKUP(B17,INSCRITOS!A:H,8,0)),"")</f>
        <v>Clube de Triatlo do Fundão</v>
      </c>
      <c r="H17" s="55">
        <v>97</v>
      </c>
      <c r="I17" s="67">
        <v>0.4993055555555555</v>
      </c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  <c r="DA17" s="12"/>
      <c r="DB17" s="12"/>
      <c r="DC17" s="12"/>
      <c r="DD17" s="12"/>
      <c r="DE17" s="12"/>
      <c r="DF17" s="12"/>
      <c r="DG17" s="12"/>
      <c r="DH17" s="12"/>
      <c r="DI17" s="12"/>
      <c r="DJ17" s="12"/>
      <c r="DK17" s="12"/>
      <c r="DL17" s="12"/>
      <c r="DM17" s="12"/>
      <c r="DN17" s="12"/>
      <c r="DO17" s="12"/>
      <c r="DP17" s="12"/>
      <c r="DQ17" s="12"/>
      <c r="DR17" s="12"/>
      <c r="DS17" s="12"/>
      <c r="DT17" s="12"/>
      <c r="DU17" s="12"/>
      <c r="DV17" s="12"/>
      <c r="DW17" s="12"/>
      <c r="DX17" s="12"/>
      <c r="DY17" s="12"/>
      <c r="DZ17" s="12"/>
      <c r="EA17" s="12"/>
      <c r="EB17" s="12"/>
      <c r="EC17" s="12"/>
      <c r="ED17" s="12"/>
      <c r="EE17" s="12"/>
      <c r="EF17" s="12"/>
      <c r="EG17" s="12"/>
      <c r="EH17" s="12"/>
      <c r="EI17" s="12"/>
      <c r="EJ17" s="12"/>
      <c r="EK17" s="12"/>
      <c r="EL17" s="12"/>
      <c r="EM17" s="12"/>
      <c r="EN17" s="12"/>
      <c r="EO17" s="12"/>
      <c r="EP17" s="12"/>
      <c r="EQ17" s="12"/>
      <c r="ER17" s="12"/>
      <c r="ES17" s="12"/>
      <c r="ET17" s="12"/>
      <c r="EU17" s="12"/>
      <c r="EV17" s="12"/>
      <c r="EW17" s="12"/>
      <c r="EX17" s="12"/>
      <c r="EY17" s="12"/>
      <c r="EZ17" s="12"/>
      <c r="FA17" s="12"/>
      <c r="FB17" s="12"/>
      <c r="FC17" s="12"/>
      <c r="FD17" s="12"/>
      <c r="FE17" s="12"/>
      <c r="FF17" s="12"/>
      <c r="FG17" s="12"/>
      <c r="FH17" s="12"/>
      <c r="FI17" s="12"/>
      <c r="FJ17" s="12"/>
      <c r="FK17" s="12"/>
      <c r="FL17" s="12"/>
      <c r="FM17" s="12"/>
      <c r="FN17" s="12"/>
      <c r="FO17" s="12"/>
      <c r="FP17" s="12"/>
      <c r="FQ17" s="12"/>
      <c r="FR17" s="12"/>
      <c r="FS17" s="12"/>
      <c r="FT17" s="12"/>
      <c r="FU17" s="12"/>
      <c r="FV17" s="12"/>
      <c r="FW17" s="12"/>
      <c r="FX17" s="12"/>
      <c r="FY17" s="12"/>
      <c r="FZ17" s="12"/>
      <c r="GA17" s="12"/>
      <c r="GB17" s="12"/>
      <c r="GC17" s="12"/>
      <c r="GD17" s="12"/>
      <c r="GE17" s="12"/>
      <c r="GF17" s="12"/>
      <c r="GG17" s="12"/>
      <c r="GH17" s="12"/>
      <c r="GI17" s="12"/>
      <c r="GJ17" s="12"/>
      <c r="GK17" s="12"/>
      <c r="GL17" s="12"/>
      <c r="GM17" s="12"/>
      <c r="GN17" s="12"/>
      <c r="GO17" s="12"/>
      <c r="GP17" s="12"/>
      <c r="GQ17" s="12"/>
      <c r="GR17" s="12"/>
      <c r="GS17" s="12"/>
      <c r="GT17" s="12"/>
      <c r="GU17" s="12"/>
      <c r="GV17" s="12"/>
      <c r="GW17" s="12"/>
      <c r="GX17" s="12"/>
      <c r="GY17" s="12"/>
      <c r="GZ17" s="12"/>
      <c r="HA17" s="12"/>
      <c r="HB17" s="12"/>
      <c r="HC17" s="12"/>
      <c r="HD17" s="12"/>
      <c r="HE17" s="12"/>
      <c r="HF17" s="12"/>
      <c r="HG17" s="12"/>
      <c r="HH17" s="12"/>
      <c r="HI17" s="12"/>
      <c r="HJ17" s="12"/>
      <c r="HK17" s="12"/>
      <c r="HL17" s="12"/>
      <c r="HM17" s="12"/>
      <c r="HN17" s="12"/>
      <c r="HO17" s="12"/>
      <c r="HP17" s="12"/>
      <c r="HQ17" s="12"/>
      <c r="HR17" s="12"/>
      <c r="HS17" s="12"/>
      <c r="HT17" s="12"/>
      <c r="HU17" s="12"/>
      <c r="HV17" s="12"/>
      <c r="HW17" s="12"/>
      <c r="HX17" s="12"/>
      <c r="HY17" s="12"/>
      <c r="HZ17" s="12"/>
      <c r="IA17" s="12"/>
      <c r="IB17" s="12"/>
      <c r="IC17" s="12"/>
      <c r="ID17" s="12"/>
      <c r="IE17" s="12"/>
      <c r="IF17" s="12"/>
      <c r="IG17" s="12"/>
      <c r="IH17" s="12"/>
      <c r="II17" s="12"/>
      <c r="IJ17" s="12"/>
      <c r="IK17" s="12"/>
      <c r="IL17" s="12"/>
      <c r="IM17" s="12"/>
      <c r="IN17" s="12"/>
      <c r="IO17" s="12"/>
      <c r="IP17" s="12"/>
      <c r="IQ17" s="12"/>
      <c r="IR17" s="12"/>
      <c r="IS17" s="12"/>
      <c r="IT17" s="12"/>
      <c r="IU17" s="12"/>
      <c r="IV17" s="12"/>
      <c r="IW17" s="12"/>
      <c r="IX17" s="12"/>
      <c r="IY17" s="12"/>
      <c r="IZ17" s="12"/>
      <c r="JA17" s="12"/>
      <c r="JB17" s="12"/>
      <c r="JC17" s="12"/>
      <c r="JD17" s="12"/>
      <c r="JE17" s="12"/>
      <c r="JF17" s="12"/>
      <c r="JG17" s="12"/>
      <c r="JH17" s="12"/>
      <c r="JI17" s="12"/>
      <c r="JJ17" s="12"/>
      <c r="JK17" s="12"/>
      <c r="JL17" s="12"/>
      <c r="JM17" s="12"/>
      <c r="JN17" s="12"/>
      <c r="JO17" s="12"/>
      <c r="JP17" s="12"/>
      <c r="JQ17" s="12"/>
      <c r="JR17" s="12"/>
      <c r="JS17" s="12"/>
      <c r="JT17" s="12"/>
      <c r="JU17" s="12"/>
      <c r="JV17" s="12"/>
      <c r="JW17" s="12"/>
      <c r="JX17" s="12"/>
      <c r="JY17" s="12"/>
      <c r="JZ17" s="12"/>
      <c r="KA17" s="12"/>
      <c r="KB17" s="12"/>
      <c r="KC17" s="12"/>
      <c r="KD17" s="12"/>
      <c r="KE17" s="12"/>
      <c r="KF17" s="12"/>
      <c r="KG17" s="12"/>
      <c r="KH17" s="12"/>
      <c r="KI17" s="12"/>
      <c r="KJ17" s="12"/>
      <c r="KK17" s="12"/>
      <c r="KL17" s="12"/>
      <c r="KM17" s="12"/>
      <c r="KN17" s="12"/>
      <c r="KO17" s="12"/>
      <c r="KP17" s="12"/>
      <c r="KQ17" s="12"/>
      <c r="KR17" s="12"/>
      <c r="KS17" s="12"/>
      <c r="KT17" s="12"/>
      <c r="KU17" s="12"/>
      <c r="KV17" s="12"/>
      <c r="KW17" s="12"/>
      <c r="KX17" s="12"/>
      <c r="KY17" s="12"/>
      <c r="KZ17" s="12"/>
      <c r="LA17" s="12"/>
      <c r="LB17" s="12"/>
      <c r="LC17" s="12"/>
      <c r="LD17" s="12"/>
      <c r="LE17" s="12"/>
      <c r="LF17" s="12"/>
      <c r="LG17" s="12"/>
      <c r="LH17" s="12"/>
      <c r="LI17" s="12"/>
      <c r="LJ17" s="12"/>
      <c r="LK17" s="12"/>
      <c r="LL17" s="12"/>
      <c r="LM17" s="12"/>
      <c r="LN17" s="12"/>
      <c r="LO17" s="12"/>
      <c r="LP17" s="12"/>
      <c r="LQ17" s="12"/>
      <c r="LR17" s="12"/>
      <c r="LS17" s="12"/>
      <c r="LT17" s="12"/>
      <c r="LU17" s="12"/>
      <c r="LV17" s="12"/>
      <c r="LW17" s="12"/>
      <c r="LX17" s="12"/>
      <c r="LY17" s="12"/>
      <c r="LZ17" s="12"/>
      <c r="MA17" s="12"/>
      <c r="MB17" s="12"/>
      <c r="MC17" s="12"/>
      <c r="MD17" s="12"/>
      <c r="ME17" s="12"/>
      <c r="MF17" s="12"/>
      <c r="MG17" s="12"/>
      <c r="MH17" s="12"/>
      <c r="MI17" s="12"/>
      <c r="MJ17" s="12"/>
      <c r="MK17" s="12"/>
      <c r="ML17" s="12"/>
      <c r="MM17" s="12"/>
      <c r="MN17" s="12"/>
      <c r="MO17" s="12"/>
      <c r="MP17" s="12"/>
      <c r="MQ17" s="12"/>
      <c r="MR17" s="12"/>
      <c r="MS17" s="12"/>
      <c r="MT17" s="12"/>
      <c r="MU17" s="12"/>
      <c r="MV17" s="12"/>
      <c r="MW17" s="12"/>
      <c r="MX17" s="12"/>
      <c r="MY17" s="12"/>
      <c r="MZ17" s="12"/>
      <c r="NA17" s="12"/>
      <c r="NB17" s="12"/>
      <c r="NC17" s="12"/>
      <c r="ND17" s="12"/>
      <c r="NE17" s="12"/>
      <c r="NF17" s="12"/>
      <c r="NG17" s="12"/>
      <c r="NH17" s="12"/>
      <c r="NI17" s="12"/>
      <c r="NJ17" s="12"/>
      <c r="NK17" s="12"/>
      <c r="NL17" s="12"/>
      <c r="NM17" s="12"/>
      <c r="NN17" s="12"/>
      <c r="NO17" s="12"/>
      <c r="NP17" s="12"/>
      <c r="NQ17" s="12"/>
      <c r="NR17" s="12"/>
      <c r="NS17" s="12"/>
      <c r="NT17" s="12"/>
      <c r="NU17" s="12"/>
      <c r="NV17" s="12"/>
      <c r="NW17" s="12"/>
      <c r="NX17" s="12"/>
      <c r="NY17" s="12"/>
      <c r="NZ17" s="12"/>
      <c r="OA17" s="12"/>
      <c r="OB17" s="12"/>
      <c r="OC17" s="12"/>
      <c r="OD17" s="12"/>
      <c r="OE17" s="12"/>
      <c r="OF17" s="12"/>
      <c r="OG17" s="12"/>
      <c r="OH17" s="12"/>
      <c r="OI17" s="12"/>
      <c r="OJ17" s="12"/>
      <c r="OK17" s="12"/>
      <c r="OL17" s="12"/>
      <c r="OM17" s="12"/>
      <c r="ON17" s="12"/>
      <c r="OO17" s="12"/>
      <c r="OP17" s="12"/>
      <c r="OQ17" s="12"/>
      <c r="OR17" s="12"/>
      <c r="OS17" s="12"/>
      <c r="OT17" s="12"/>
      <c r="OU17" s="12"/>
      <c r="OV17" s="12"/>
      <c r="OW17" s="12"/>
      <c r="OX17" s="12"/>
      <c r="OY17" s="12"/>
      <c r="OZ17" s="12"/>
      <c r="PA17" s="12"/>
      <c r="PB17" s="12"/>
      <c r="PC17" s="12"/>
      <c r="PD17" s="12"/>
      <c r="PE17" s="12"/>
      <c r="PF17" s="12"/>
      <c r="PG17" s="12"/>
      <c r="PH17" s="12"/>
      <c r="PI17" s="12"/>
      <c r="PJ17" s="12"/>
      <c r="PK17" s="12"/>
      <c r="PL17" s="12"/>
      <c r="PM17" s="12"/>
      <c r="PN17" s="12"/>
      <c r="PO17" s="12"/>
      <c r="PP17" s="12"/>
      <c r="PQ17" s="12"/>
      <c r="PR17" s="12"/>
      <c r="PS17" s="12"/>
      <c r="PT17" s="12"/>
      <c r="PU17" s="12"/>
      <c r="PV17" s="12"/>
      <c r="PW17" s="12"/>
      <c r="PX17" s="12"/>
      <c r="PY17" s="12"/>
      <c r="PZ17" s="12"/>
      <c r="QA17" s="12"/>
      <c r="QB17" s="12"/>
      <c r="QC17" s="12"/>
      <c r="QD17" s="12"/>
      <c r="QE17" s="12"/>
      <c r="QF17" s="12"/>
      <c r="QG17" s="12"/>
      <c r="QH17" s="12"/>
      <c r="QI17" s="12"/>
      <c r="QJ17" s="12"/>
      <c r="QK17" s="12"/>
      <c r="QL17" s="12"/>
      <c r="QM17" s="12"/>
      <c r="QN17" s="12"/>
      <c r="QO17" s="12"/>
      <c r="QP17" s="12"/>
      <c r="QQ17" s="12"/>
      <c r="QR17" s="12"/>
      <c r="QS17" s="12"/>
      <c r="QT17" s="12"/>
      <c r="QU17" s="12"/>
      <c r="QV17" s="12"/>
      <c r="QW17" s="12"/>
      <c r="QX17" s="12"/>
      <c r="QY17" s="12"/>
      <c r="QZ17" s="12"/>
      <c r="RA17" s="12"/>
      <c r="RB17" s="12"/>
      <c r="RC17" s="12"/>
      <c r="RD17" s="12"/>
      <c r="RE17" s="12"/>
      <c r="RF17" s="12"/>
      <c r="RG17" s="12"/>
      <c r="RH17" s="12"/>
      <c r="RI17" s="12"/>
      <c r="RJ17" s="12"/>
      <c r="RK17" s="12"/>
      <c r="RL17" s="12"/>
      <c r="RM17" s="12"/>
      <c r="RN17" s="12"/>
      <c r="RO17" s="12"/>
      <c r="RP17" s="12"/>
      <c r="RQ17" s="12"/>
      <c r="RR17" s="12"/>
      <c r="RS17" s="12"/>
      <c r="RT17" s="12"/>
      <c r="RU17" s="12"/>
      <c r="RV17" s="12"/>
      <c r="RW17" s="12"/>
      <c r="RX17" s="12"/>
      <c r="RY17" s="12"/>
      <c r="RZ17" s="12"/>
      <c r="SA17" s="12"/>
      <c r="SB17" s="12"/>
      <c r="SC17" s="12"/>
      <c r="SD17" s="12"/>
      <c r="SE17" s="12"/>
      <c r="SF17" s="12"/>
      <c r="SG17" s="12"/>
      <c r="SH17" s="12"/>
      <c r="SI17" s="12"/>
      <c r="SJ17" s="12"/>
      <c r="SK17" s="12"/>
      <c r="SL17" s="12"/>
      <c r="SM17" s="12"/>
      <c r="SN17" s="12"/>
      <c r="SO17" s="12"/>
      <c r="SP17" s="12"/>
      <c r="SQ17" s="12"/>
      <c r="SR17" s="12"/>
      <c r="SS17" s="12"/>
      <c r="ST17" s="12"/>
      <c r="SU17" s="12"/>
      <c r="SV17" s="12"/>
      <c r="SW17" s="12"/>
      <c r="SX17" s="12"/>
      <c r="SY17" s="12"/>
      <c r="SZ17" s="12"/>
      <c r="TA17" s="12"/>
      <c r="TB17" s="12"/>
      <c r="TC17" s="12"/>
      <c r="TD17" s="12"/>
      <c r="TE17" s="12"/>
      <c r="TF17" s="12"/>
      <c r="TG17" s="12"/>
      <c r="TH17" s="12"/>
      <c r="TI17" s="12"/>
      <c r="TJ17" s="12"/>
      <c r="TK17" s="12"/>
      <c r="TL17" s="12"/>
      <c r="TM17" s="12"/>
      <c r="TN17" s="12"/>
      <c r="TO17" s="12"/>
      <c r="TP17" s="12"/>
      <c r="TQ17" s="12"/>
      <c r="TR17" s="12"/>
      <c r="TS17" s="12"/>
      <c r="TT17" s="12"/>
      <c r="TU17" s="12"/>
      <c r="TV17" s="12"/>
      <c r="TW17" s="12"/>
      <c r="TX17" s="12"/>
      <c r="TY17" s="12"/>
      <c r="TZ17" s="12"/>
      <c r="UA17" s="12"/>
      <c r="UB17" s="12"/>
      <c r="UC17" s="12"/>
      <c r="UD17" s="12"/>
      <c r="UE17" s="12"/>
      <c r="UF17" s="12"/>
      <c r="UG17" s="12"/>
      <c r="UH17" s="12"/>
      <c r="UI17" s="12"/>
      <c r="UJ17" s="12"/>
      <c r="UK17" s="12"/>
      <c r="UL17" s="12"/>
      <c r="UM17" s="12"/>
      <c r="UN17" s="12"/>
      <c r="UO17" s="12"/>
      <c r="UP17" s="12"/>
      <c r="UQ17" s="12"/>
      <c r="UR17" s="12"/>
      <c r="US17" s="12"/>
      <c r="UT17" s="12"/>
      <c r="UU17" s="12"/>
      <c r="UV17" s="12"/>
      <c r="UW17" s="12"/>
      <c r="UX17" s="12"/>
      <c r="UY17" s="12"/>
      <c r="UZ17" s="12"/>
      <c r="VA17" s="12"/>
      <c r="VB17" s="12"/>
      <c r="VC17" s="12"/>
      <c r="VD17" s="12"/>
      <c r="VE17" s="12"/>
      <c r="VF17" s="12"/>
      <c r="VG17" s="12"/>
      <c r="VH17" s="12"/>
      <c r="VI17" s="12"/>
      <c r="VJ17" s="12"/>
      <c r="VK17" s="12"/>
      <c r="VL17" s="12"/>
      <c r="VM17" s="12"/>
      <c r="VN17" s="12"/>
      <c r="VO17" s="12"/>
      <c r="VP17" s="12"/>
      <c r="VQ17" s="12"/>
      <c r="VR17" s="12"/>
      <c r="VS17" s="12"/>
      <c r="VT17" s="12"/>
      <c r="VU17" s="12"/>
      <c r="VV17" s="12"/>
      <c r="VW17" s="12"/>
      <c r="VX17" s="12"/>
      <c r="VY17" s="12"/>
      <c r="VZ17" s="12"/>
      <c r="WA17" s="12"/>
      <c r="WB17" s="12"/>
      <c r="WC17" s="12"/>
      <c r="WD17" s="12"/>
      <c r="WE17" s="12"/>
      <c r="WF17" s="12"/>
      <c r="WG17" s="12"/>
      <c r="WH17" s="12"/>
      <c r="WI17" s="12"/>
      <c r="WJ17" s="12"/>
      <c r="WK17" s="12"/>
      <c r="WL17" s="12"/>
      <c r="WM17" s="12"/>
      <c r="WN17" s="12"/>
      <c r="WO17" s="12"/>
      <c r="WP17" s="12"/>
      <c r="WQ17" s="12"/>
      <c r="WR17" s="12"/>
      <c r="WS17" s="12"/>
      <c r="WT17" s="12"/>
      <c r="WU17" s="12"/>
      <c r="WV17" s="12"/>
      <c r="WW17" s="12"/>
      <c r="WX17" s="12"/>
      <c r="WY17" s="12"/>
      <c r="WZ17" s="12"/>
      <c r="XA17" s="12"/>
      <c r="XB17" s="12"/>
      <c r="XC17" s="12"/>
      <c r="XD17" s="12"/>
      <c r="XE17" s="12"/>
      <c r="XF17" s="12"/>
      <c r="XG17" s="12"/>
      <c r="XH17" s="12"/>
      <c r="XI17" s="12"/>
      <c r="XJ17" s="12"/>
      <c r="XK17" s="12"/>
      <c r="XL17" s="12"/>
      <c r="XM17" s="12"/>
      <c r="XN17" s="12"/>
      <c r="XO17" s="12"/>
      <c r="XP17" s="12"/>
      <c r="XQ17" s="12"/>
      <c r="XR17" s="12"/>
      <c r="XS17" s="12"/>
      <c r="XT17" s="12"/>
      <c r="XU17" s="12"/>
      <c r="XV17" s="12"/>
      <c r="XW17" s="12"/>
      <c r="XX17" s="12"/>
      <c r="XY17" s="12"/>
      <c r="XZ17" s="12"/>
      <c r="YA17" s="12"/>
      <c r="YB17" s="12"/>
      <c r="YC17" s="12"/>
      <c r="YD17" s="12"/>
      <c r="YE17" s="12"/>
      <c r="YF17" s="12"/>
      <c r="YG17" s="12"/>
      <c r="YH17" s="12"/>
      <c r="YI17" s="12"/>
      <c r="YJ17" s="12"/>
      <c r="YK17" s="12"/>
      <c r="YL17" s="12"/>
      <c r="YM17" s="12"/>
      <c r="YN17" s="12"/>
      <c r="YO17" s="12"/>
      <c r="YP17" s="12"/>
      <c r="YQ17" s="12"/>
      <c r="YR17" s="12"/>
      <c r="YS17" s="12"/>
      <c r="YT17" s="12"/>
      <c r="YU17" s="12"/>
      <c r="YV17" s="12"/>
      <c r="YW17" s="12"/>
      <c r="YX17" s="12"/>
      <c r="YY17" s="12"/>
      <c r="YZ17" s="12"/>
      <c r="ZA17" s="12"/>
      <c r="ZB17" s="12"/>
      <c r="ZC17" s="12"/>
      <c r="ZD17" s="12"/>
      <c r="ZE17" s="12"/>
      <c r="ZF17" s="12"/>
      <c r="ZG17" s="12"/>
      <c r="ZH17" s="12"/>
      <c r="ZI17" s="12"/>
      <c r="ZJ17" s="12"/>
      <c r="ZK17" s="12"/>
      <c r="ZL17" s="12"/>
      <c r="ZM17" s="12"/>
      <c r="ZN17" s="12"/>
      <c r="ZO17" s="12"/>
      <c r="ZP17" s="12"/>
      <c r="ZQ17" s="12"/>
      <c r="ZR17" s="12"/>
      <c r="ZS17" s="12"/>
      <c r="ZT17" s="12"/>
      <c r="ZU17" s="12"/>
      <c r="ZV17" s="12"/>
      <c r="ZW17" s="12"/>
      <c r="ZX17" s="12"/>
      <c r="ZY17" s="12"/>
      <c r="ZZ17" s="12"/>
      <c r="AAA17" s="12"/>
      <c r="AAB17" s="12"/>
      <c r="AAC17" s="12"/>
      <c r="AAD17" s="12"/>
      <c r="AAE17" s="12"/>
      <c r="AAF17" s="12"/>
      <c r="AAG17" s="12"/>
      <c r="AAH17" s="12"/>
      <c r="AAI17" s="12"/>
      <c r="AAJ17" s="12"/>
      <c r="AAK17" s="12"/>
      <c r="AAL17" s="12"/>
      <c r="AAM17" s="12"/>
      <c r="AAN17" s="12"/>
      <c r="AAO17" s="12"/>
      <c r="AAP17" s="12"/>
      <c r="AAQ17" s="12"/>
      <c r="AAR17" s="12"/>
      <c r="AAS17" s="12"/>
      <c r="AAT17" s="12"/>
      <c r="AAU17" s="12"/>
      <c r="AAV17" s="12"/>
      <c r="AAW17" s="12"/>
      <c r="AAX17" s="12"/>
      <c r="AAY17" s="12"/>
      <c r="AAZ17" s="12"/>
      <c r="ABA17" s="12"/>
      <c r="ABB17" s="12"/>
      <c r="ABC17" s="12"/>
      <c r="ABD17" s="12"/>
      <c r="ABE17" s="12"/>
      <c r="ABF17" s="12"/>
      <c r="ABG17" s="12"/>
      <c r="ABH17" s="12"/>
      <c r="ABI17" s="12"/>
      <c r="ABJ17" s="12"/>
      <c r="ABK17" s="12"/>
      <c r="ABL17" s="12"/>
      <c r="ABM17" s="12"/>
      <c r="ABN17" s="12"/>
      <c r="ABO17" s="12"/>
      <c r="ABP17" s="12"/>
      <c r="ABQ17" s="12"/>
      <c r="ABR17" s="12"/>
      <c r="ABS17" s="12"/>
      <c r="ABT17" s="12"/>
      <c r="ABU17" s="12"/>
      <c r="ABV17" s="12"/>
      <c r="ABW17" s="12"/>
      <c r="ABX17" s="12"/>
      <c r="ABY17" s="12"/>
      <c r="ABZ17" s="12"/>
      <c r="ACA17" s="12"/>
      <c r="ACB17" s="12"/>
      <c r="ACC17" s="12"/>
      <c r="ACD17" s="12"/>
      <c r="ACE17" s="12"/>
      <c r="ACF17" s="12"/>
      <c r="ACG17" s="12"/>
      <c r="ACH17" s="12"/>
      <c r="ACI17" s="12"/>
      <c r="ACJ17" s="12"/>
      <c r="ACK17" s="12"/>
      <c r="ACL17" s="12"/>
      <c r="ACM17" s="12"/>
      <c r="ACN17" s="12"/>
      <c r="ACO17" s="12"/>
      <c r="ACP17" s="12"/>
      <c r="ACQ17" s="12"/>
      <c r="ACR17" s="12"/>
      <c r="ACS17" s="12"/>
      <c r="ACT17" s="12"/>
      <c r="ACU17" s="12"/>
      <c r="ACV17" s="12"/>
      <c r="ACW17" s="12"/>
      <c r="ACX17" s="12"/>
      <c r="ACY17" s="12"/>
      <c r="ACZ17" s="12"/>
      <c r="ADA17" s="12"/>
      <c r="ADB17" s="12"/>
      <c r="ADC17" s="12"/>
      <c r="ADD17" s="12"/>
      <c r="ADE17" s="12"/>
      <c r="ADF17" s="12"/>
      <c r="ADG17" s="12"/>
      <c r="ADH17" s="12"/>
      <c r="ADI17" s="12"/>
      <c r="ADJ17" s="12"/>
      <c r="ADK17" s="12"/>
      <c r="ADL17" s="12"/>
      <c r="ADM17" s="12"/>
      <c r="ADN17" s="12"/>
      <c r="ADO17" s="12"/>
      <c r="ADP17" s="12"/>
      <c r="ADQ17" s="12"/>
      <c r="ADR17" s="12"/>
      <c r="ADS17" s="12"/>
      <c r="ADT17" s="12"/>
      <c r="ADU17" s="12"/>
      <c r="ADV17" s="12"/>
      <c r="ADW17" s="12"/>
      <c r="ADX17" s="12"/>
      <c r="ADY17" s="12"/>
      <c r="ADZ17" s="12"/>
      <c r="AEA17" s="12"/>
      <c r="AEB17" s="12"/>
      <c r="AEC17" s="12"/>
      <c r="AED17" s="12"/>
      <c r="AEE17" s="12"/>
      <c r="AEF17" s="12"/>
      <c r="AEG17" s="12"/>
      <c r="AEH17" s="12"/>
      <c r="AEI17" s="12"/>
      <c r="AEJ17" s="12"/>
      <c r="AEK17" s="12"/>
      <c r="AEL17" s="12"/>
      <c r="AEM17" s="12"/>
      <c r="AEN17" s="12"/>
      <c r="AEO17" s="12"/>
      <c r="AEP17" s="12"/>
      <c r="AEQ17" s="12"/>
      <c r="AER17" s="12"/>
      <c r="AES17" s="12"/>
      <c r="AET17" s="12"/>
      <c r="AEU17" s="12"/>
      <c r="AEV17" s="12"/>
      <c r="AEW17" s="12"/>
      <c r="AEX17" s="12"/>
      <c r="AEY17" s="12"/>
      <c r="AEZ17" s="12"/>
      <c r="AFA17" s="12"/>
      <c r="AFB17" s="12"/>
      <c r="AFC17" s="12"/>
      <c r="AFD17" s="12"/>
      <c r="AFE17" s="12"/>
      <c r="AFF17" s="12"/>
      <c r="AFG17" s="12"/>
      <c r="AFH17" s="12"/>
      <c r="AFI17" s="12"/>
      <c r="AFJ17" s="12"/>
      <c r="AFK17" s="12"/>
      <c r="AFL17" s="12"/>
      <c r="AFM17" s="12"/>
      <c r="AFN17" s="12"/>
      <c r="AFO17" s="12"/>
      <c r="AFP17" s="12"/>
      <c r="AFQ17" s="12"/>
      <c r="AFR17" s="12"/>
      <c r="AFS17" s="12"/>
      <c r="AFT17" s="12"/>
      <c r="AFU17" s="12"/>
      <c r="AFV17" s="12"/>
      <c r="AFW17" s="12"/>
      <c r="AFX17" s="12"/>
      <c r="AFY17" s="12"/>
      <c r="AFZ17" s="12"/>
      <c r="AGA17" s="12"/>
      <c r="AGB17" s="12"/>
      <c r="AGC17" s="12"/>
      <c r="AGD17" s="12"/>
      <c r="AGE17" s="12"/>
      <c r="AGF17" s="12"/>
      <c r="AGG17" s="12"/>
      <c r="AGH17" s="12"/>
      <c r="AGI17" s="12"/>
      <c r="AGJ17" s="12"/>
      <c r="AGK17" s="12"/>
      <c r="AGL17" s="12"/>
      <c r="AGM17" s="12"/>
      <c r="AGN17" s="12"/>
      <c r="AGO17" s="12"/>
      <c r="AGP17" s="12"/>
      <c r="AGQ17" s="12"/>
      <c r="AGR17" s="12"/>
      <c r="AGS17" s="12"/>
      <c r="AGT17" s="12"/>
      <c r="AGU17" s="12"/>
      <c r="AGV17" s="12"/>
      <c r="AGW17" s="12"/>
      <c r="AGX17" s="12"/>
      <c r="AGY17" s="12"/>
      <c r="AGZ17" s="12"/>
      <c r="AHA17" s="12"/>
      <c r="AHB17" s="12"/>
      <c r="AHC17" s="12"/>
      <c r="AHD17" s="12"/>
      <c r="AHE17" s="12"/>
      <c r="AHF17" s="12"/>
      <c r="AHG17" s="12"/>
      <c r="AHH17" s="12"/>
      <c r="AHI17" s="12"/>
      <c r="AHJ17" s="12"/>
      <c r="AHK17" s="12"/>
      <c r="AHL17" s="12"/>
      <c r="AHM17" s="12"/>
      <c r="AHN17" s="12"/>
      <c r="AHO17" s="12"/>
      <c r="AHP17" s="12"/>
      <c r="AHQ17" s="12"/>
      <c r="AHR17" s="12"/>
      <c r="AHS17" s="12"/>
      <c r="AHT17" s="12"/>
      <c r="AHU17" s="12"/>
      <c r="AHV17" s="12"/>
      <c r="AHW17" s="12"/>
      <c r="AHX17" s="12"/>
      <c r="AHY17" s="12"/>
      <c r="AHZ17" s="12"/>
      <c r="AIA17" s="12"/>
      <c r="AIB17" s="12"/>
      <c r="AIC17" s="12"/>
      <c r="AID17" s="12"/>
      <c r="AIE17" s="12"/>
      <c r="AIF17" s="12"/>
      <c r="AIG17" s="12"/>
      <c r="AIH17" s="12"/>
      <c r="AII17" s="12"/>
      <c r="AIJ17" s="12"/>
      <c r="AIK17" s="12"/>
      <c r="AIL17" s="12"/>
      <c r="AIM17" s="12"/>
      <c r="AIN17" s="12"/>
      <c r="AIO17" s="12"/>
      <c r="AIP17" s="12"/>
      <c r="AIQ17" s="12"/>
      <c r="AIR17" s="12"/>
      <c r="AIS17" s="12"/>
      <c r="AIT17" s="12"/>
      <c r="AIU17" s="12"/>
      <c r="AIV17" s="12"/>
      <c r="AIW17" s="12"/>
      <c r="AIX17" s="12"/>
      <c r="AIY17" s="12"/>
      <c r="AIZ17" s="12"/>
      <c r="AJA17" s="12"/>
      <c r="AJB17" s="12"/>
      <c r="AJC17" s="12"/>
      <c r="AJD17" s="12"/>
      <c r="AJE17" s="12"/>
      <c r="AJF17" s="12"/>
      <c r="AJG17" s="12"/>
      <c r="AJH17" s="12"/>
      <c r="AJI17" s="12"/>
      <c r="AJJ17" s="12"/>
      <c r="AJK17" s="12"/>
      <c r="AJL17" s="12"/>
      <c r="AJM17" s="12"/>
      <c r="AJN17" s="12"/>
      <c r="AJO17" s="12"/>
      <c r="AJP17" s="12"/>
      <c r="AJQ17" s="12"/>
      <c r="AJR17" s="12"/>
      <c r="AJS17" s="12"/>
      <c r="AJT17" s="12"/>
      <c r="AJU17" s="12"/>
      <c r="AJV17" s="12"/>
      <c r="AJW17" s="12"/>
      <c r="AJX17" s="12"/>
      <c r="AJY17" s="12"/>
      <c r="AJZ17" s="12"/>
      <c r="AKA17" s="12"/>
      <c r="AKB17" s="12"/>
      <c r="AKC17" s="12"/>
      <c r="AKD17" s="12"/>
      <c r="AKE17" s="12"/>
      <c r="AKF17" s="12"/>
      <c r="AKG17" s="12"/>
      <c r="AKH17" s="12"/>
      <c r="AKI17" s="12"/>
      <c r="AKJ17" s="12"/>
      <c r="AKK17" s="12"/>
      <c r="AKL17" s="12"/>
      <c r="AKM17" s="12"/>
      <c r="AKN17" s="12"/>
      <c r="AKO17" s="12"/>
      <c r="AKP17" s="12"/>
      <c r="AKQ17" s="12"/>
      <c r="AKR17" s="12"/>
      <c r="AKS17" s="12"/>
      <c r="AKT17" s="12"/>
      <c r="AKU17" s="12"/>
      <c r="AKV17" s="12"/>
      <c r="AKW17" s="12"/>
      <c r="AKX17" s="12"/>
      <c r="AKY17" s="12"/>
      <c r="AKZ17" s="12"/>
      <c r="ALA17" s="12"/>
      <c r="ALB17" s="12"/>
      <c r="ALC17" s="12"/>
      <c r="ALD17" s="12"/>
      <c r="ALE17" s="12"/>
      <c r="ALF17" s="12"/>
      <c r="ALG17" s="12"/>
      <c r="ALH17" s="12"/>
      <c r="ALI17" s="12"/>
      <c r="ALJ17" s="12"/>
      <c r="ALK17" s="12"/>
      <c r="ALL17" s="12"/>
      <c r="ALM17" s="12"/>
      <c r="ALN17" s="12"/>
      <c r="ALO17" s="12"/>
      <c r="ALP17" s="12"/>
      <c r="ALQ17" s="12"/>
      <c r="ALR17" s="12"/>
      <c r="ALS17" s="12"/>
      <c r="ALT17" s="12"/>
      <c r="ALU17" s="12"/>
      <c r="ALV17" s="12"/>
      <c r="ALW17" s="12"/>
      <c r="ALX17" s="12"/>
      <c r="ALY17" s="12"/>
    </row>
    <row r="18" spans="1:1013" ht="18" customHeight="1" x14ac:dyDescent="0.25">
      <c r="A18" s="4"/>
      <c r="C18" s="4"/>
      <c r="D18" s="4"/>
      <c r="F18" s="4"/>
    </row>
    <row r="19" spans="1:1013" ht="18" customHeight="1" x14ac:dyDescent="0.25">
      <c r="A19" s="23" t="s">
        <v>13</v>
      </c>
      <c r="B19" s="23"/>
      <c r="C19" s="23"/>
      <c r="D19" s="23"/>
      <c r="E19" s="23"/>
      <c r="F19" s="23"/>
      <c r="G19" s="23"/>
      <c r="H19" s="23"/>
    </row>
    <row r="20" spans="1:1013" ht="18" customHeight="1" x14ac:dyDescent="0.25">
      <c r="A20" s="6" t="s">
        <v>9</v>
      </c>
      <c r="B20" s="20" t="s">
        <v>10</v>
      </c>
      <c r="C20" s="6" t="s">
        <v>1</v>
      </c>
      <c r="D20" s="6" t="s">
        <v>2</v>
      </c>
      <c r="E20" s="6" t="s">
        <v>3</v>
      </c>
      <c r="F20" s="6" t="s">
        <v>5</v>
      </c>
      <c r="G20" s="6" t="s">
        <v>7</v>
      </c>
      <c r="H20" s="6" t="s">
        <v>11</v>
      </c>
      <c r="I20" s="63" t="s">
        <v>97</v>
      </c>
    </row>
    <row r="21" spans="1:1013" ht="18" customHeight="1" x14ac:dyDescent="0.25">
      <c r="A21" s="26">
        <v>1</v>
      </c>
      <c r="B21" s="29">
        <v>548</v>
      </c>
      <c r="C21" s="3">
        <f>IFERROR((VLOOKUP(B21,INSCRITOS!A:B,2,0)),"")</f>
        <v>104433</v>
      </c>
      <c r="D21" s="3" t="str">
        <f>IFERROR((VLOOKUP(B21,INSCRITOS!A:C,3,0)),"")</f>
        <v>INF</v>
      </c>
      <c r="E21" s="7" t="str">
        <f>IFERROR((VLOOKUP(B21,INSCRITOS!A:D,4,0)),"")</f>
        <v>Simão Vieira</v>
      </c>
      <c r="F21" s="3" t="str">
        <f>IFERROR((VLOOKUP(B21,INSCRITOS!A:F,6,0)),"")</f>
        <v>M</v>
      </c>
      <c r="G21" s="7" t="str">
        <f>IFERROR((VLOOKUP(B21,INSCRITOS!A:H,8,0)),"")</f>
        <v>Clube de Natação de Torres Novas</v>
      </c>
      <c r="H21" s="56">
        <v>100</v>
      </c>
      <c r="I21" s="67">
        <v>0.58194444444444449</v>
      </c>
    </row>
    <row r="22" spans="1:1013" ht="18" customHeight="1" x14ac:dyDescent="0.25">
      <c r="A22" s="26">
        <v>2</v>
      </c>
      <c r="B22" s="29">
        <v>1018</v>
      </c>
      <c r="C22" s="3">
        <f>IFERROR((VLOOKUP(B22,INSCRITOS!A:B,2,0)),"")</f>
        <v>105568</v>
      </c>
      <c r="D22" s="3" t="str">
        <f>IFERROR((VLOOKUP(B22,INSCRITOS!A:C,3,0)),"")</f>
        <v>INF</v>
      </c>
      <c r="E22" s="7" t="str">
        <f>IFERROR((VLOOKUP(B22,INSCRITOS!A:D,4,0)),"")</f>
        <v>Tomé Sentieiro</v>
      </c>
      <c r="F22" s="3" t="str">
        <f>IFERROR((VLOOKUP(B22,INSCRITOS!A:F,6,0)),"")</f>
        <v>M</v>
      </c>
      <c r="G22" s="7" t="str">
        <f>IFERROR((VLOOKUP(B22,INSCRITOS!A:H,8,0)),"")</f>
        <v>Clube de Natação de Torres Novas</v>
      </c>
      <c r="H22" s="56">
        <v>99</v>
      </c>
      <c r="I22" s="67">
        <v>0.62152777777777779</v>
      </c>
    </row>
    <row r="23" spans="1:1013" ht="18" customHeight="1" x14ac:dyDescent="0.25">
      <c r="A23" s="26">
        <v>3</v>
      </c>
      <c r="B23" s="29">
        <v>579</v>
      </c>
      <c r="C23" s="3">
        <f>IFERROR((VLOOKUP(B23,INSCRITOS!A:B,2,0)),"")</f>
        <v>103121</v>
      </c>
      <c r="D23" s="3" t="str">
        <f>IFERROR((VLOOKUP(B23,INSCRITOS!A:C,3,0)),"")</f>
        <v>INF</v>
      </c>
      <c r="E23" s="7" t="str">
        <f>IFERROR((VLOOKUP(B23,INSCRITOS!A:D,4,0)),"")</f>
        <v>Miguel Marques</v>
      </c>
      <c r="F23" s="3" t="str">
        <f>IFERROR((VLOOKUP(B23,INSCRITOS!A:F,6,0)),"")</f>
        <v>M</v>
      </c>
      <c r="G23" s="7" t="str">
        <f>IFERROR((VLOOKUP(B23,INSCRITOS!A:H,8,0)),"")</f>
        <v>Clube de Triatlo do Fundão</v>
      </c>
      <c r="H23" s="56">
        <v>98</v>
      </c>
      <c r="I23" s="67">
        <v>0.76944444444444438</v>
      </c>
    </row>
    <row r="24" spans="1:1013" ht="18" customHeight="1" x14ac:dyDescent="0.25">
      <c r="A24" s="4"/>
      <c r="C24" s="4"/>
      <c r="D24" s="4"/>
      <c r="F24" s="4"/>
      <c r="H24" s="10"/>
    </row>
    <row r="25" spans="1:1013" ht="18" customHeight="1" x14ac:dyDescent="0.25">
      <c r="A25" s="23" t="s">
        <v>14</v>
      </c>
      <c r="B25" s="23"/>
      <c r="C25" s="23"/>
      <c r="D25" s="23"/>
      <c r="E25" s="23"/>
      <c r="F25" s="23"/>
      <c r="G25" s="23"/>
      <c r="H25" s="23"/>
    </row>
    <row r="26" spans="1:1013" ht="18" customHeight="1" x14ac:dyDescent="0.25">
      <c r="A26" s="6" t="s">
        <v>9</v>
      </c>
      <c r="B26" s="20" t="s">
        <v>10</v>
      </c>
      <c r="C26" s="6" t="s">
        <v>1</v>
      </c>
      <c r="D26" s="6" t="s">
        <v>2</v>
      </c>
      <c r="E26" s="6" t="s">
        <v>3</v>
      </c>
      <c r="F26" s="6" t="s">
        <v>5</v>
      </c>
      <c r="G26" s="6" t="s">
        <v>7</v>
      </c>
      <c r="H26" s="6" t="s">
        <v>11</v>
      </c>
      <c r="I26" s="63" t="s">
        <v>97</v>
      </c>
    </row>
    <row r="27" spans="1:1013" ht="18" customHeight="1" x14ac:dyDescent="0.25">
      <c r="A27" s="3">
        <v>1</v>
      </c>
      <c r="B27" s="28">
        <v>1021</v>
      </c>
      <c r="C27" s="3">
        <f>IFERROR((VLOOKUP(B27,INSCRITOS!A:B,2,0)),"")</f>
        <v>105572</v>
      </c>
      <c r="D27" s="3" t="str">
        <f>IFERROR((VLOOKUP(B27,INSCRITOS!A:C,3,0)),"")</f>
        <v>INF</v>
      </c>
      <c r="E27" s="7" t="str">
        <f>IFERROR((VLOOKUP(B27,INSCRITOS!A:D,4,0)),"")</f>
        <v>Bárbara Rações</v>
      </c>
      <c r="F27" s="3" t="str">
        <f>IFERROR((VLOOKUP(B27,INSCRITOS!A:F,6,0)),"")</f>
        <v>F</v>
      </c>
      <c r="G27" s="7" t="str">
        <f>IFERROR((VLOOKUP(B27,INSCRITOS!A:H,8,0)),"")</f>
        <v>Clube Natação do Cartaxo/ Não Federado</v>
      </c>
      <c r="H27" s="56"/>
      <c r="I27" s="67">
        <v>0.61527777777777781</v>
      </c>
    </row>
    <row r="28" spans="1:1013" ht="18" customHeight="1" x14ac:dyDescent="0.25">
      <c r="A28" s="3">
        <v>2</v>
      </c>
      <c r="B28" s="28">
        <v>1075</v>
      </c>
      <c r="C28" s="3">
        <f>IFERROR((VLOOKUP(B28,INSCRITOS!A:B,2,0)),"")</f>
        <v>105843</v>
      </c>
      <c r="D28" s="3" t="str">
        <f>IFERROR((VLOOKUP(B28,INSCRITOS!A:C,3,0)),"")</f>
        <v>INF</v>
      </c>
      <c r="E28" s="7" t="str">
        <f>IFERROR((VLOOKUP(B28,INSCRITOS!A:D,4,0)),"")</f>
        <v>Joana Torres</v>
      </c>
      <c r="F28" s="3" t="str">
        <f>IFERROR((VLOOKUP(B28,INSCRITOS!A:F,6,0)),"")</f>
        <v>F</v>
      </c>
      <c r="G28" s="7" t="str">
        <f>IFERROR((VLOOKUP(B28,INSCRITOS!A:H,8,0)),"")</f>
        <v>Clube Triatlo de Abrantes</v>
      </c>
      <c r="H28" s="56">
        <v>100</v>
      </c>
      <c r="I28" s="67">
        <v>0.68541666666666667</v>
      </c>
    </row>
    <row r="29" spans="1:1013" ht="18" customHeight="1" x14ac:dyDescent="0.25">
      <c r="A29" s="3">
        <v>3</v>
      </c>
      <c r="B29" s="28">
        <v>235</v>
      </c>
      <c r="C29" s="3">
        <f>IFERROR((VLOOKUP(B29,INSCRITOS!A:B,2,0)),"")</f>
        <v>103342</v>
      </c>
      <c r="D29" s="3" t="str">
        <f>IFERROR((VLOOKUP(B29,INSCRITOS!A:C,3,0)),"")</f>
        <v>INF</v>
      </c>
      <c r="E29" s="7" t="str">
        <f>IFERROR((VLOOKUP(B29,INSCRITOS!A:D,4,0)),"")</f>
        <v>Ema Maria</v>
      </c>
      <c r="F29" s="3" t="str">
        <f>IFERROR((VLOOKUP(B29,INSCRITOS!A:F,6,0)),"")</f>
        <v>F</v>
      </c>
      <c r="G29" s="7" t="str">
        <f>IFERROR((VLOOKUP(B29,INSCRITOS!A:H,8,0)),"")</f>
        <v>Clube de Triatlo do Fundão</v>
      </c>
      <c r="H29" s="56">
        <v>99</v>
      </c>
      <c r="I29" s="67">
        <v>0.77638888888888891</v>
      </c>
    </row>
    <row r="30" spans="1:1013" ht="18" customHeight="1" x14ac:dyDescent="0.25">
      <c r="A30" s="3">
        <v>4</v>
      </c>
      <c r="B30" s="28">
        <v>909</v>
      </c>
      <c r="C30" s="3">
        <f>IFERROR((VLOOKUP(B30,INSCRITOS!A:B,2,0)),"")</f>
        <v>105270</v>
      </c>
      <c r="D30" s="3" t="str">
        <f>IFERROR((VLOOKUP(B30,INSCRITOS!A:C,3,0)),"")</f>
        <v>INF</v>
      </c>
      <c r="E30" s="7" t="str">
        <f>IFERROR((VLOOKUP(B30,INSCRITOS!A:D,4,0)),"")</f>
        <v>Inês Mesquita</v>
      </c>
      <c r="F30" s="3" t="str">
        <f>IFERROR((VLOOKUP(B30,INSCRITOS!A:F,6,0)),"")</f>
        <v>F</v>
      </c>
      <c r="G30" s="7" t="str">
        <f>IFERROR((VLOOKUP(B30,INSCRITOS!A:H,8,0)),"")</f>
        <v>Clube de Triatlo do Fundão</v>
      </c>
      <c r="H30" s="56">
        <v>98</v>
      </c>
      <c r="I30" s="67">
        <v>0.81180555555555556</v>
      </c>
    </row>
    <row r="31" spans="1:1013" ht="18" customHeight="1" x14ac:dyDescent="0.25">
      <c r="A31" s="3">
        <v>5</v>
      </c>
      <c r="B31" s="28">
        <v>2551</v>
      </c>
      <c r="C31" s="3">
        <f>IFERROR((VLOOKUP(B31,INSCRITOS!A:B,2,0)),"")</f>
        <v>0</v>
      </c>
      <c r="D31" s="3" t="str">
        <f>IFERROR((VLOOKUP(B31,INSCRITOS!A:C,3,0)),"")</f>
        <v>INF</v>
      </c>
      <c r="E31" s="7" t="str">
        <f>IFERROR((VLOOKUP(B31,INSCRITOS!A:D,4,0)),"")</f>
        <v>Inês Mariano</v>
      </c>
      <c r="F31" s="3" t="str">
        <f>IFERROR((VLOOKUP(B31,INSCRITOS!A:F,6,0)),"")</f>
        <v>F</v>
      </c>
      <c r="G31" s="77" t="str">
        <f>IFERROR((VLOOKUP(B31,INSCRITOS!A:H,8,0)),"")</f>
        <v>Clube Triatlo de Abrantes/ Não Federado</v>
      </c>
      <c r="H31" s="78"/>
      <c r="I31" s="67">
        <v>0.9916666666666667</v>
      </c>
    </row>
    <row r="32" spans="1:1013" ht="18" customHeight="1" x14ac:dyDescent="0.25">
      <c r="A32" s="13"/>
      <c r="B32" s="21"/>
      <c r="C32" s="13"/>
      <c r="D32" s="13"/>
      <c r="E32" s="13"/>
      <c r="F32" s="13"/>
      <c r="G32" s="13"/>
      <c r="H32" s="14"/>
    </row>
    <row r="33" spans="1:9" ht="18" customHeight="1" x14ac:dyDescent="0.25">
      <c r="A33" s="23" t="s">
        <v>15</v>
      </c>
      <c r="B33" s="23"/>
      <c r="C33" s="23"/>
      <c r="D33" s="23"/>
      <c r="E33" s="23"/>
      <c r="F33" s="23"/>
      <c r="G33" s="23"/>
      <c r="H33" s="23"/>
    </row>
    <row r="34" spans="1:9" ht="18" customHeight="1" x14ac:dyDescent="0.25">
      <c r="A34" s="6" t="s">
        <v>9</v>
      </c>
      <c r="B34" s="20" t="s">
        <v>10</v>
      </c>
      <c r="C34" s="6" t="s">
        <v>1</v>
      </c>
      <c r="D34" s="6" t="s">
        <v>2</v>
      </c>
      <c r="E34" s="6" t="s">
        <v>3</v>
      </c>
      <c r="F34" s="6" t="s">
        <v>5</v>
      </c>
      <c r="G34" s="6" t="s">
        <v>7</v>
      </c>
      <c r="H34" s="6" t="s">
        <v>11</v>
      </c>
      <c r="I34" s="63" t="s">
        <v>97</v>
      </c>
    </row>
    <row r="35" spans="1:9" ht="18" customHeight="1" x14ac:dyDescent="0.25">
      <c r="A35" s="3">
        <v>1</v>
      </c>
      <c r="B35" s="30">
        <v>943</v>
      </c>
      <c r="C35" s="3">
        <f>IFERROR((VLOOKUP(B35,INSCRITOS!A:B,2,0)),"")</f>
        <v>104059</v>
      </c>
      <c r="D35" s="3" t="str">
        <f>IFERROR((VLOOKUP(B35,INSCRITOS!A:C,3,0)),"")</f>
        <v>INI</v>
      </c>
      <c r="E35" s="7" t="str">
        <f>IFERROR((VLOOKUP(B35,INSCRITOS!A:D,4,0)),"")</f>
        <v>Afonso Seco</v>
      </c>
      <c r="F35" s="3" t="str">
        <f>IFERROR((VLOOKUP(B35,INSCRITOS!A:F,6,0)),"")</f>
        <v>M</v>
      </c>
      <c r="G35" s="7" t="str">
        <f>IFERROR((VLOOKUP(B35,INSCRITOS!A:H,8,0)),"")</f>
        <v>Clube Natação do Cartaxo/ Não Federado</v>
      </c>
      <c r="H35" s="56"/>
      <c r="I35" s="67">
        <v>0.50416666666666665</v>
      </c>
    </row>
    <row r="36" spans="1:9" ht="18" customHeight="1" x14ac:dyDescent="0.25">
      <c r="A36" s="3">
        <v>2</v>
      </c>
      <c r="B36" s="30">
        <v>1074</v>
      </c>
      <c r="C36" s="3">
        <f>IFERROR((VLOOKUP(B36,INSCRITOS!A:B,2,0)),"")</f>
        <v>105842</v>
      </c>
      <c r="D36" s="3" t="str">
        <f>IFERROR((VLOOKUP(B36,INSCRITOS!A:C,3,0)),"")</f>
        <v>INI</v>
      </c>
      <c r="E36" s="7" t="str">
        <f>IFERROR((VLOOKUP(B36,INSCRITOS!A:D,4,0)),"")</f>
        <v>João Torres</v>
      </c>
      <c r="F36" s="3" t="str">
        <f>IFERROR((VLOOKUP(B36,INSCRITOS!A:F,6,0)),"")</f>
        <v>M</v>
      </c>
      <c r="G36" s="7" t="str">
        <f>IFERROR((VLOOKUP(B36,INSCRITOS!A:H,8,0)),"")</f>
        <v>Clube Triatlo de Abrantes</v>
      </c>
      <c r="H36" s="56">
        <v>100</v>
      </c>
      <c r="I36" s="67">
        <v>0.50972222222222219</v>
      </c>
    </row>
    <row r="37" spans="1:9" ht="18" customHeight="1" x14ac:dyDescent="0.25">
      <c r="A37" s="3">
        <v>3</v>
      </c>
      <c r="B37" s="30">
        <v>157</v>
      </c>
      <c r="C37" s="3">
        <f>IFERROR((VLOOKUP(B37,INSCRITOS!A:B,2,0)),"")</f>
        <v>103300</v>
      </c>
      <c r="D37" s="3" t="str">
        <f>IFERROR((VLOOKUP(B37,INSCRITOS!A:C,3,0)),"")</f>
        <v>INI</v>
      </c>
      <c r="E37" s="7" t="str">
        <f>IFERROR((VLOOKUP(B37,INSCRITOS!A:D,4,0)),"")</f>
        <v>Leonardo Oliveira</v>
      </c>
      <c r="F37" s="3" t="str">
        <f>IFERROR((VLOOKUP(B37,INSCRITOS!A:F,6,0)),"")</f>
        <v>M</v>
      </c>
      <c r="G37" s="7" t="str">
        <f>IFERROR((VLOOKUP(B37,INSCRITOS!A:H,8,0)),"")</f>
        <v>Clube de Triatlo do Fundão</v>
      </c>
      <c r="H37" s="56">
        <v>99</v>
      </c>
      <c r="I37" s="67">
        <v>0.58124999999999993</v>
      </c>
    </row>
    <row r="38" spans="1:9" ht="18" customHeight="1" x14ac:dyDescent="0.25">
      <c r="A38" s="3">
        <v>4</v>
      </c>
      <c r="B38" s="30">
        <v>596</v>
      </c>
      <c r="C38" s="3">
        <f>IFERROR((VLOOKUP(B38,INSCRITOS!A:B,2,0)),"")</f>
        <v>104478</v>
      </c>
      <c r="D38" s="3" t="str">
        <f>IFERROR((VLOOKUP(B38,INSCRITOS!A:C,3,0)),"")</f>
        <v>INI</v>
      </c>
      <c r="E38" s="7" t="str">
        <f>IFERROR((VLOOKUP(B38,INSCRITOS!A:D,4,0)),"")</f>
        <v>António Gasalho</v>
      </c>
      <c r="F38" s="3" t="str">
        <f>IFERROR((VLOOKUP(B38,INSCRITOS!A:F,6,0)),"")</f>
        <v>M</v>
      </c>
      <c r="G38" s="7" t="str">
        <f>IFERROR((VLOOKUP(B38,INSCRITOS!A:H,8,0)),"")</f>
        <v>Clube de Natação de Torres Novas</v>
      </c>
      <c r="H38" s="56">
        <v>98</v>
      </c>
      <c r="I38" s="67">
        <v>0.60902777777777783</v>
      </c>
    </row>
    <row r="39" spans="1:9" ht="18" customHeight="1" x14ac:dyDescent="0.25">
      <c r="A39" s="3">
        <v>5</v>
      </c>
      <c r="B39" s="30">
        <v>2548</v>
      </c>
      <c r="C39" s="3">
        <f>IFERROR((VLOOKUP(B39,INSCRITOS!A:B,2,0)),"")</f>
        <v>0</v>
      </c>
      <c r="D39" s="3" t="str">
        <f>IFERROR((VLOOKUP(B39,INSCRITOS!A:C,3,0)),"")</f>
        <v>INI</v>
      </c>
      <c r="E39" s="7" t="str">
        <f>IFERROR((VLOOKUP(B39,INSCRITOS!A:D,4,0)),"")</f>
        <v>Tiago Mariano</v>
      </c>
      <c r="F39" s="3" t="str">
        <f>IFERROR((VLOOKUP(B39,INSCRITOS!A:F,6,0)),"")</f>
        <v>M</v>
      </c>
      <c r="G39" s="77" t="str">
        <f>IFERROR((VLOOKUP(B39,INSCRITOS!A:H,8,0)),"")</f>
        <v>Clube Triatlo de Abrantes/ Não Federado</v>
      </c>
      <c r="H39" s="78"/>
      <c r="I39" s="67">
        <v>0.66041666666666665</v>
      </c>
    </row>
    <row r="40" spans="1:9" ht="18" customHeight="1" x14ac:dyDescent="0.25">
      <c r="A40" s="3">
        <v>6</v>
      </c>
      <c r="B40" s="30">
        <v>2518</v>
      </c>
      <c r="C40" s="3">
        <f>IFERROR((VLOOKUP(B40,INSCRITOS!A:B,2,0)),"")</f>
        <v>106320</v>
      </c>
      <c r="D40" s="3" t="str">
        <f>IFERROR((VLOOKUP(B40,INSCRITOS!A:C,3,0)),"")</f>
        <v>INI</v>
      </c>
      <c r="E40" s="7" t="str">
        <f>IFERROR((VLOOKUP(B40,INSCRITOS!A:D,4,0)),"")</f>
        <v>João Neto Cruz</v>
      </c>
      <c r="F40" s="3" t="str">
        <f>IFERROR((VLOOKUP(B40,INSCRITOS!A:F,6,0)),"")</f>
        <v>M</v>
      </c>
      <c r="G40" s="77" t="str">
        <f>IFERROR((VLOOKUP(B40,INSCRITOS!A:H,8,0)),"")</f>
        <v>Clube de Natação de Torres Novas</v>
      </c>
      <c r="H40" s="78">
        <v>97</v>
      </c>
      <c r="I40" s="67">
        <v>0.71180555555555547</v>
      </c>
    </row>
    <row r="41" spans="1:9" ht="18" customHeight="1" x14ac:dyDescent="0.25">
      <c r="A41" s="11"/>
      <c r="C41" s="4"/>
      <c r="D41" s="4"/>
      <c r="F41" s="4"/>
    </row>
    <row r="42" spans="1:9" ht="18" customHeight="1" x14ac:dyDescent="0.25">
      <c r="A42" s="23" t="s">
        <v>16</v>
      </c>
      <c r="B42" s="23"/>
      <c r="C42" s="23"/>
      <c r="D42" s="23"/>
      <c r="E42" s="23"/>
      <c r="F42" s="23"/>
      <c r="G42" s="23"/>
      <c r="H42" s="23"/>
    </row>
    <row r="43" spans="1:9" ht="18" customHeight="1" x14ac:dyDescent="0.25">
      <c r="A43" s="6" t="s">
        <v>9</v>
      </c>
      <c r="B43" s="20" t="s">
        <v>10</v>
      </c>
      <c r="C43" s="6" t="s">
        <v>1</v>
      </c>
      <c r="D43" s="6" t="s">
        <v>2</v>
      </c>
      <c r="E43" s="6" t="s">
        <v>3</v>
      </c>
      <c r="F43" s="6" t="s">
        <v>5</v>
      </c>
      <c r="G43" s="6" t="s">
        <v>7</v>
      </c>
      <c r="H43" s="6" t="s">
        <v>11</v>
      </c>
      <c r="I43" s="63" t="s">
        <v>97</v>
      </c>
    </row>
    <row r="44" spans="1:9" ht="18" customHeight="1" x14ac:dyDescent="0.25">
      <c r="A44" s="3">
        <v>1</v>
      </c>
      <c r="B44" s="30">
        <v>673</v>
      </c>
      <c r="C44" s="3">
        <f>IFERROR((VLOOKUP(B44,INSCRITOS!A:B,2,0)),"")</f>
        <v>103703</v>
      </c>
      <c r="D44" s="3" t="str">
        <f>IFERROR((VLOOKUP(B44,INSCRITOS!A:C,3,0)),"")</f>
        <v>INI</v>
      </c>
      <c r="E44" s="7" t="str">
        <f>IFERROR((VLOOKUP(B44,INSCRITOS!A:D,4,0)),"")</f>
        <v>Sofia Corrêa</v>
      </c>
      <c r="F44" s="3" t="str">
        <f>IFERROR((VLOOKUP(B44,INSCRITOS!A:F,6,0)),"")</f>
        <v>F</v>
      </c>
      <c r="G44" s="7" t="str">
        <f>IFERROR((VLOOKUP(B44,INSCRITOS!A:H,8,0)),"")</f>
        <v>Clube Natação do Cartaxo</v>
      </c>
      <c r="H44" s="56">
        <v>100</v>
      </c>
      <c r="I44" s="67">
        <v>0.56597222222222221</v>
      </c>
    </row>
    <row r="45" spans="1:9" ht="18" customHeight="1" x14ac:dyDescent="0.25">
      <c r="A45" s="3">
        <v>2</v>
      </c>
      <c r="B45" s="30">
        <v>115</v>
      </c>
      <c r="C45" s="3">
        <f>IFERROR((VLOOKUP(B45,INSCRITOS!A:B,2,0)),"")</f>
        <v>102221</v>
      </c>
      <c r="D45" s="3" t="str">
        <f>IFERROR((VLOOKUP(B45,INSCRITOS!A:C,3,0)),"")</f>
        <v>INI</v>
      </c>
      <c r="E45" s="7" t="str">
        <f>IFERROR((VLOOKUP(B45,INSCRITOS!A:D,4,0)),"")</f>
        <v>Raquel Vital</v>
      </c>
      <c r="F45" s="3" t="str">
        <f>IFERROR((VLOOKUP(B45,INSCRITOS!A:F,6,0)),"")</f>
        <v>F</v>
      </c>
      <c r="G45" s="7" t="str">
        <f>IFERROR((VLOOKUP(B45,INSCRITOS!A:H,8,0)),"")</f>
        <v>Clube Triatlo de Abrantes</v>
      </c>
      <c r="H45" s="56">
        <v>99</v>
      </c>
      <c r="I45" s="67">
        <v>0.60763888888888895</v>
      </c>
    </row>
    <row r="46" spans="1:9" ht="18" customHeight="1" x14ac:dyDescent="0.25">
      <c r="A46" s="3">
        <v>3</v>
      </c>
      <c r="B46" s="30">
        <v>74</v>
      </c>
      <c r="C46" s="3">
        <f>IFERROR((VLOOKUP(B46,INSCRITOS!A:B,2,0)),"")</f>
        <v>100180</v>
      </c>
      <c r="D46" s="3" t="str">
        <f>IFERROR((VLOOKUP(B46,INSCRITOS!A:C,3,0)),"")</f>
        <v>INI</v>
      </c>
      <c r="E46" s="7" t="str">
        <f>IFERROR((VLOOKUP(B46,INSCRITOS!A:D,4,0)),"")</f>
        <v>Margarida Inácio</v>
      </c>
      <c r="F46" s="3" t="str">
        <f>IFERROR((VLOOKUP(B46,INSCRITOS!A:F,6,0)),"")</f>
        <v>F</v>
      </c>
      <c r="G46" s="7" t="str">
        <f>IFERROR((VLOOKUP(B46,INSCRITOS!A:H,8,0)),"")</f>
        <v>Clube de Natação de Torres Novas</v>
      </c>
      <c r="H46" s="56">
        <v>98</v>
      </c>
      <c r="I46" s="67">
        <v>0.73749999999999993</v>
      </c>
    </row>
    <row r="47" spans="1:9" ht="18" customHeight="1" x14ac:dyDescent="0.25">
      <c r="A47" s="3">
        <v>4</v>
      </c>
      <c r="B47" s="30">
        <v>1269</v>
      </c>
      <c r="C47" s="3">
        <f>IFERROR((VLOOKUP(B47,INSCRITOS!A:B,2,0)),"")</f>
        <v>106225</v>
      </c>
      <c r="D47" s="3" t="str">
        <f>IFERROR((VLOOKUP(B47,INSCRITOS!A:C,3,0)),"")</f>
        <v>INI</v>
      </c>
      <c r="E47" s="7" t="str">
        <f>IFERROR((VLOOKUP(B47,INSCRITOS!A:D,4,0)),"")</f>
        <v>Beatriz Pereira Gonçalves</v>
      </c>
      <c r="F47" s="3" t="str">
        <f>IFERROR((VLOOKUP(B47,INSCRITOS!A:F,6,0)),"")</f>
        <v>F</v>
      </c>
      <c r="G47" s="7" t="str">
        <f>IFERROR((VLOOKUP(B47,INSCRITOS!A:H,8,0)),"")</f>
        <v>Clube Triatlo de Abrantes</v>
      </c>
      <c r="H47" s="56">
        <v>97</v>
      </c>
      <c r="I47" s="67">
        <v>0.93402777777777779</v>
      </c>
    </row>
    <row r="48" spans="1:9" ht="18" customHeight="1" x14ac:dyDescent="0.25">
      <c r="A48" s="3">
        <v>5</v>
      </c>
      <c r="B48" s="30"/>
      <c r="C48" s="3" t="str">
        <f>IFERROR((VLOOKUP(B48,INSCRITOS!A:B,2,0)),"")</f>
        <v/>
      </c>
      <c r="D48" s="3" t="str">
        <f>IFERROR((VLOOKUP(B48,INSCRITOS!A:C,3,0)),"")</f>
        <v/>
      </c>
      <c r="E48" s="7" t="str">
        <f>IFERROR((VLOOKUP(B48,INSCRITOS!A:D,4,0)),"")</f>
        <v/>
      </c>
      <c r="F48" s="3" t="str">
        <f>IFERROR((VLOOKUP(B48,INSCRITOS!A:F,6,0)),"")</f>
        <v/>
      </c>
      <c r="G48" s="7" t="str">
        <f>IFERROR((VLOOKUP(B48,INSCRITOS!A:H,8,0)),"")</f>
        <v/>
      </c>
      <c r="H48" s="56"/>
      <c r="I48" s="27"/>
    </row>
    <row r="49" spans="1:9" ht="18" customHeight="1" x14ac:dyDescent="0.25">
      <c r="A49" s="3">
        <v>6</v>
      </c>
      <c r="B49" s="30"/>
      <c r="C49" s="3" t="str">
        <f>IFERROR((VLOOKUP(B49,INSCRITOS!A:B,2,0)),"")</f>
        <v/>
      </c>
      <c r="D49" s="3" t="str">
        <f>IFERROR((VLOOKUP(B49,INSCRITOS!A:C,3,0)),"")</f>
        <v/>
      </c>
      <c r="E49" s="7" t="str">
        <f>IFERROR((VLOOKUP(B49,INSCRITOS!A:D,4,0)),"")</f>
        <v/>
      </c>
      <c r="F49" s="3" t="str">
        <f>IFERROR((VLOOKUP(B49,INSCRITOS!A:F,6,0)),"")</f>
        <v/>
      </c>
      <c r="G49" s="7" t="str">
        <f>IFERROR((VLOOKUP(B49,INSCRITOS!A:H,8,0)),"")</f>
        <v/>
      </c>
      <c r="H49" s="56"/>
      <c r="I49" s="27"/>
    </row>
    <row r="50" spans="1:9" ht="18" customHeight="1" x14ac:dyDescent="0.25">
      <c r="A50" s="4"/>
      <c r="C50" s="4"/>
      <c r="D50" s="4"/>
      <c r="F50" s="4"/>
    </row>
    <row r="51" spans="1:9" ht="18" customHeight="1" x14ac:dyDescent="0.25">
      <c r="A51" s="4"/>
      <c r="C51" s="4"/>
      <c r="D51" s="4"/>
      <c r="F51" s="4"/>
    </row>
    <row r="52" spans="1:9" ht="18" customHeight="1" x14ac:dyDescent="0.25">
      <c r="A52" s="23" t="s">
        <v>17</v>
      </c>
      <c r="B52" s="23"/>
      <c r="C52" s="23"/>
      <c r="D52" s="23"/>
      <c r="E52" s="23"/>
      <c r="F52" s="23"/>
      <c r="G52" s="23"/>
      <c r="H52" s="23"/>
    </row>
    <row r="53" spans="1:9" ht="18" customHeight="1" x14ac:dyDescent="0.25">
      <c r="A53" s="6" t="s">
        <v>9</v>
      </c>
      <c r="B53" s="20" t="s">
        <v>10</v>
      </c>
      <c r="C53" s="6" t="s">
        <v>1</v>
      </c>
      <c r="D53" s="6" t="s">
        <v>2</v>
      </c>
      <c r="E53" s="6" t="s">
        <v>3</v>
      </c>
      <c r="F53" s="6" t="s">
        <v>5</v>
      </c>
      <c r="G53" s="6" t="s">
        <v>7</v>
      </c>
      <c r="H53" s="6" t="s">
        <v>11</v>
      </c>
      <c r="I53" s="63" t="s">
        <v>97</v>
      </c>
    </row>
    <row r="54" spans="1:9" ht="18" customHeight="1" x14ac:dyDescent="0.25">
      <c r="A54" s="3">
        <v>1</v>
      </c>
      <c r="B54" s="30">
        <v>131</v>
      </c>
      <c r="C54" s="3">
        <f>IFERROR((VLOOKUP(B54,INSCRITOS!A:B,2,0)),"")</f>
        <v>102204</v>
      </c>
      <c r="D54" s="3" t="str">
        <f>IFERROR((VLOOKUP(B54,INSCRITOS!A:C,3,0)),"")</f>
        <v>JUV</v>
      </c>
      <c r="E54" s="7" t="str">
        <f>IFERROR((VLOOKUP(B54,INSCRITOS!A:D,4,0)),"")</f>
        <v>João Mendes</v>
      </c>
      <c r="F54" s="3" t="str">
        <f>IFERROR((VLOOKUP(B54,INSCRITOS!A:F,6,0)),"")</f>
        <v>M</v>
      </c>
      <c r="G54" s="7" t="str">
        <f>IFERROR((VLOOKUP(B54,INSCRITOS!A:H,8,0)),"")</f>
        <v>Clube Triatlo de Abrantes</v>
      </c>
      <c r="H54" s="56">
        <v>100</v>
      </c>
      <c r="I54" s="67">
        <v>0.86111111111111116</v>
      </c>
    </row>
    <row r="55" spans="1:9" ht="18" customHeight="1" x14ac:dyDescent="0.25">
      <c r="A55" s="3">
        <f>A54+1</f>
        <v>2</v>
      </c>
      <c r="B55" s="30">
        <v>925</v>
      </c>
      <c r="C55" s="3">
        <f>IFERROR((VLOOKUP(B55,INSCRITOS!A:B,2,0)),"")</f>
        <v>102466</v>
      </c>
      <c r="D55" s="3" t="str">
        <f>IFERROR((VLOOKUP(B55,INSCRITOS!A:C,3,0)),"")</f>
        <v>JUV</v>
      </c>
      <c r="E55" s="7" t="str">
        <f>IFERROR((VLOOKUP(B55,INSCRITOS!A:D,4,0)),"")</f>
        <v>Manuel Soares Dias</v>
      </c>
      <c r="F55" s="3" t="str">
        <f>IFERROR((VLOOKUP(B55,INSCRITOS!A:F,6,0)),"")</f>
        <v>M</v>
      </c>
      <c r="G55" s="7" t="str">
        <f>IFERROR((VLOOKUP(B55,INSCRITOS!A:H,8,0)),"")</f>
        <v>Individual</v>
      </c>
      <c r="H55" s="56"/>
      <c r="I55" s="67">
        <v>0.88263888888888886</v>
      </c>
    </row>
    <row r="56" spans="1:9" ht="18" customHeight="1" x14ac:dyDescent="0.25">
      <c r="A56" s="3">
        <v>3</v>
      </c>
      <c r="B56" s="30">
        <v>1271</v>
      </c>
      <c r="C56" s="3">
        <f>IFERROR((VLOOKUP(B56,INSCRITOS!A:B,2,0)),"")</f>
        <v>106236</v>
      </c>
      <c r="D56" s="3" t="str">
        <f>IFERROR((VLOOKUP(B56,INSCRITOS!A:C,3,0)),"")</f>
        <v>JUV</v>
      </c>
      <c r="E56" s="7" t="str">
        <f>IFERROR((VLOOKUP(B56,INSCRITOS!A:D,4,0)),"")</f>
        <v>Bruno Figueiredo</v>
      </c>
      <c r="F56" s="3" t="str">
        <f>IFERROR((VLOOKUP(B56,INSCRITOS!A:F,6,0)),"")</f>
        <v>M</v>
      </c>
      <c r="G56" s="7" t="str">
        <f>IFERROR((VLOOKUP(B56,INSCRITOS!A:H,8,0)),"")</f>
        <v>Clube Triatlo de Abrantes</v>
      </c>
      <c r="H56" s="56">
        <v>99</v>
      </c>
      <c r="I56" s="67">
        <v>0.88958333333333339</v>
      </c>
    </row>
    <row r="57" spans="1:9" ht="18" customHeight="1" x14ac:dyDescent="0.25">
      <c r="A57" s="3">
        <v>4</v>
      </c>
      <c r="B57" s="30">
        <v>436</v>
      </c>
      <c r="C57" s="3">
        <f>IFERROR((VLOOKUP(B57,INSCRITOS!A:B,2,0)),"")</f>
        <v>103058</v>
      </c>
      <c r="D57" s="3" t="str">
        <f>IFERROR((VLOOKUP(B57,INSCRITOS!A:C,3,0)),"")</f>
        <v>JUV</v>
      </c>
      <c r="E57" s="7" t="str">
        <f>IFERROR((VLOOKUP(B57,INSCRITOS!A:D,4,0)),"")</f>
        <v>Tiago Carvalho</v>
      </c>
      <c r="F57" s="3" t="str">
        <f>IFERROR((VLOOKUP(B57,INSCRITOS!A:F,6,0)),"")</f>
        <v>M</v>
      </c>
      <c r="G57" s="7" t="str">
        <f>IFERROR((VLOOKUP(B57,INSCRITOS!A:H,8,0)),"")</f>
        <v>Clube Natação do Cartaxo</v>
      </c>
      <c r="H57" s="56">
        <v>98</v>
      </c>
      <c r="I57" s="67">
        <v>0.9194444444444444</v>
      </c>
    </row>
    <row r="58" spans="1:9" ht="18" customHeight="1" x14ac:dyDescent="0.25">
      <c r="A58" s="26">
        <v>5</v>
      </c>
      <c r="B58" s="30">
        <v>957</v>
      </c>
      <c r="C58" s="3">
        <f>IFERROR((VLOOKUP(B58,INSCRITOS!A:B,2,0)),"")</f>
        <v>104065</v>
      </c>
      <c r="D58" s="3" t="str">
        <f>IFERROR((VLOOKUP(B58,INSCRITOS!A:C,3,0)),"")</f>
        <v>JUV</v>
      </c>
      <c r="E58" s="7" t="str">
        <f>IFERROR((VLOOKUP(B58,INSCRITOS!A:D,4,0)),"")</f>
        <v>João Bandarra</v>
      </c>
      <c r="F58" s="3" t="str">
        <f>IFERROR((VLOOKUP(B58,INSCRITOS!A:F,6,0)),"")</f>
        <v>M</v>
      </c>
      <c r="G58" s="7" t="str">
        <f>IFERROR((VLOOKUP(B58,INSCRITOS!A:H,8,0)),"")</f>
        <v>Clube Triatlo de Abrantes</v>
      </c>
      <c r="H58" s="56">
        <v>97</v>
      </c>
      <c r="I58" s="70" t="s">
        <v>105</v>
      </c>
    </row>
    <row r="59" spans="1:9" ht="18" customHeight="1" x14ac:dyDescent="0.25">
      <c r="A59" s="26">
        <v>6</v>
      </c>
      <c r="B59" s="30">
        <v>426</v>
      </c>
      <c r="C59" s="3">
        <f>IFERROR((VLOOKUP(B59,INSCRITOS!A:B,2,0)),"")</f>
        <v>105631</v>
      </c>
      <c r="D59" s="3" t="str">
        <f>IFERROR((VLOOKUP(B59,INSCRITOS!A:C,3,0)),"")</f>
        <v>JUV</v>
      </c>
      <c r="E59" s="7" t="str">
        <f>IFERROR((VLOOKUP(B59,INSCRITOS!A:D,4,0)),"")</f>
        <v>Martim Morais</v>
      </c>
      <c r="F59" s="3" t="str">
        <f>IFERROR((VLOOKUP(B59,INSCRITOS!A:F,6,0)),"")</f>
        <v>M</v>
      </c>
      <c r="G59" s="7" t="str">
        <f>IFERROR((VLOOKUP(B59,INSCRITOS!A:H,8,0)),"")</f>
        <v>Clube Natação do Cartaxo</v>
      </c>
      <c r="H59" s="56">
        <v>96</v>
      </c>
      <c r="I59" s="70" t="s">
        <v>106</v>
      </c>
    </row>
    <row r="60" spans="1:9" ht="18" customHeight="1" x14ac:dyDescent="0.25">
      <c r="A60" s="4"/>
      <c r="B60" s="57"/>
      <c r="C60" s="4"/>
      <c r="D60" s="4"/>
      <c r="F60" s="4"/>
      <c r="H60" s="58"/>
    </row>
    <row r="61" spans="1:9" ht="18" customHeight="1" x14ac:dyDescent="0.25">
      <c r="A61" s="23" t="s">
        <v>18</v>
      </c>
      <c r="B61" s="23"/>
      <c r="C61" s="23"/>
      <c r="D61" s="23"/>
      <c r="E61" s="23"/>
      <c r="F61" s="23"/>
      <c r="G61" s="23"/>
      <c r="H61" s="23"/>
    </row>
    <row r="62" spans="1:9" ht="18" customHeight="1" x14ac:dyDescent="0.25">
      <c r="A62" s="6" t="s">
        <v>9</v>
      </c>
      <c r="B62" s="20" t="s">
        <v>10</v>
      </c>
      <c r="C62" s="6" t="s">
        <v>1</v>
      </c>
      <c r="D62" s="6" t="s">
        <v>2</v>
      </c>
      <c r="E62" s="6" t="s">
        <v>3</v>
      </c>
      <c r="F62" s="6" t="s">
        <v>5</v>
      </c>
      <c r="G62" s="6" t="s">
        <v>7</v>
      </c>
      <c r="H62" s="6" t="s">
        <v>11</v>
      </c>
      <c r="I62" s="63" t="s">
        <v>97</v>
      </c>
    </row>
    <row r="63" spans="1:9" ht="18" customHeight="1" x14ac:dyDescent="0.25">
      <c r="A63" s="3">
        <v>1</v>
      </c>
      <c r="B63" s="30">
        <v>28</v>
      </c>
      <c r="C63" s="3">
        <f>IFERROR((VLOOKUP(B63,INSCRITOS!A:B,2,0)),"")</f>
        <v>104085</v>
      </c>
      <c r="D63" s="3" t="str">
        <f>IFERROR((VLOOKUP(B63,INSCRITOS!A:C,3,0)),"")</f>
        <v>JUV</v>
      </c>
      <c r="E63" s="7" t="str">
        <f>IFERROR((VLOOKUP(B63,INSCRITOS!A:D,4,0)),"")</f>
        <v>Maria Gonçalves</v>
      </c>
      <c r="F63" s="3" t="str">
        <f>IFERROR((VLOOKUP(B63,INSCRITOS!A:F,6,0)),"")</f>
        <v>F</v>
      </c>
      <c r="G63" s="7" t="str">
        <f>IFERROR((VLOOKUP(B63,INSCRITOS!A:H,8,0)),"")</f>
        <v>Clube de Triatlo do Fundão</v>
      </c>
      <c r="H63" s="56">
        <v>100</v>
      </c>
      <c r="I63" s="67">
        <v>0.94444444444444453</v>
      </c>
    </row>
    <row r="64" spans="1:9" x14ac:dyDescent="0.25">
      <c r="A64" s="4"/>
      <c r="C64" s="4"/>
      <c r="D64" s="4"/>
      <c r="F64" s="4"/>
      <c r="H64" s="18"/>
    </row>
    <row r="65" spans="1:8" x14ac:dyDescent="0.25">
      <c r="A65" s="4"/>
      <c r="C65" s="4"/>
      <c r="D65" s="4"/>
      <c r="F65" s="4"/>
      <c r="H65" s="18"/>
    </row>
    <row r="66" spans="1:8" x14ac:dyDescent="0.25">
      <c r="G66" s="80" t="s">
        <v>108</v>
      </c>
      <c r="H66" s="79"/>
    </row>
    <row r="67" spans="1:8" x14ac:dyDescent="0.25">
      <c r="D67" s="73" t="s">
        <v>19</v>
      </c>
      <c r="E67" s="74"/>
      <c r="F67" s="75"/>
    </row>
    <row r="68" spans="1:8" x14ac:dyDescent="0.25">
      <c r="D68" s="1" t="s">
        <v>9</v>
      </c>
      <c r="E68" s="2" t="s">
        <v>7</v>
      </c>
      <c r="F68" s="1" t="s">
        <v>11</v>
      </c>
    </row>
    <row r="69" spans="1:8" x14ac:dyDescent="0.25">
      <c r="D69" s="50">
        <v>1</v>
      </c>
      <c r="E69" s="51" t="s">
        <v>36</v>
      </c>
      <c r="F69" s="52">
        <v>891</v>
      </c>
    </row>
    <row r="70" spans="1:8" x14ac:dyDescent="0.25">
      <c r="D70" s="50">
        <v>2</v>
      </c>
      <c r="E70" s="61" t="s">
        <v>38</v>
      </c>
      <c r="F70" s="52">
        <v>691</v>
      </c>
    </row>
    <row r="71" spans="1:8" x14ac:dyDescent="0.25">
      <c r="D71" s="50">
        <v>3</v>
      </c>
      <c r="E71" s="61" t="s">
        <v>37</v>
      </c>
      <c r="F71" s="52">
        <v>591</v>
      </c>
    </row>
    <row r="72" spans="1:8" x14ac:dyDescent="0.25">
      <c r="D72" s="53">
        <v>4</v>
      </c>
      <c r="E72" s="61" t="s">
        <v>35</v>
      </c>
      <c r="F72" s="52">
        <v>392</v>
      </c>
    </row>
  </sheetData>
  <sortState ref="E153:F158">
    <sortCondition descending="1" ref="F153:F158"/>
  </sortState>
  <mergeCells count="1">
    <mergeCell ref="D67:F67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90" firstPageNumber="0" fitToHeight="0" orientation="landscape" horizontalDpi="4294967293" verticalDpi="4294967293" r:id="rId1"/>
  <rowBreaks count="4" manualBreakCount="4">
    <brk id="18" max="8" man="1"/>
    <brk id="32" max="8" man="1"/>
    <brk id="51" max="8" man="1"/>
    <brk id="6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Resultados</vt:lpstr>
      <vt:lpstr>INSCRITOS!Área_de_Impressão</vt:lpstr>
      <vt:lpstr>Resultados!Área_de_Impressão</vt:lpstr>
      <vt:lpstr>Resultados!Títulos_de_Impressão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2019-11-23T15:59:25Z</cp:lastPrinted>
  <dcterms:created xsi:type="dcterms:W3CDTF">2016-04-26T14:30:14Z</dcterms:created>
  <dcterms:modified xsi:type="dcterms:W3CDTF">2019-11-24T16:21:50Z</dcterms:modified>
  <dc:language>pt-PT</dc:language>
</cp:coreProperties>
</file>