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CENTRO LITORAL\2019_10_26 I Duatlo Cross da Alta de Lisboa\INSCRIÇÕES E RESULTADOS\"/>
    </mc:Choice>
  </mc:AlternateContent>
  <bookViews>
    <workbookView xWindow="-120" yWindow="-120" windowWidth="20730" windowHeight="11160" tabRatio="801" firstSheet="2" activeTab="2"/>
  </bookViews>
  <sheets>
    <sheet name="INSCRITOS" sheetId="1" state="hidden" r:id="rId1"/>
    <sheet name="Folha1" sheetId="6" state="hidden" r:id="rId2"/>
    <sheet name="Escalões e equipas" sheetId="2" r:id="rId3"/>
    <sheet name="18+" sheetId="5" r:id="rId4"/>
  </sheets>
  <definedNames>
    <definedName name="_xlnm._FilterDatabase" localSheetId="2">'Escalões e equipas'!$A$5:$H$5</definedName>
    <definedName name="_xlnm._FilterDatabase" localSheetId="0" hidden="1">INSCRITOS!$A$1:$H$149</definedName>
    <definedName name="_xlnm.Print_Area" localSheetId="2">'Escalões e equipas'!$A$1:$I$150</definedName>
    <definedName name="_xlnm.Print_Area" localSheetId="0">INSCRITOS!$A$1:$K$152</definedName>
    <definedName name="_xlnm.Print_Titles" localSheetId="2">'Escalões e equipas'!$1:$2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5" l="1"/>
  <c r="D9" i="5"/>
  <c r="E9" i="5"/>
  <c r="F9" i="5"/>
  <c r="G9" i="5"/>
  <c r="C10" i="5"/>
  <c r="D10" i="5"/>
  <c r="E10" i="5"/>
  <c r="F10" i="5"/>
  <c r="G10" i="5"/>
  <c r="C11" i="5"/>
  <c r="D11" i="5"/>
  <c r="E11" i="5"/>
  <c r="F11" i="5"/>
  <c r="G11" i="5"/>
  <c r="C12" i="5"/>
  <c r="D12" i="5"/>
  <c r="E12" i="5"/>
  <c r="F12" i="5"/>
  <c r="G12" i="5"/>
  <c r="G35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C99" i="2" l="1"/>
  <c r="D99" i="2"/>
  <c r="E99" i="2"/>
  <c r="F99" i="2"/>
  <c r="G99" i="2"/>
  <c r="C83" i="2"/>
  <c r="D83" i="2"/>
  <c r="E83" i="2"/>
  <c r="F83" i="2"/>
  <c r="G83" i="2"/>
  <c r="C84" i="2"/>
  <c r="D84" i="2"/>
  <c r="E84" i="2"/>
  <c r="F84" i="2"/>
  <c r="G84" i="2"/>
  <c r="C85" i="2"/>
  <c r="D85" i="2"/>
  <c r="E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52" i="2"/>
  <c r="D52" i="2"/>
  <c r="E52" i="2"/>
  <c r="F52" i="2"/>
  <c r="G52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138" i="2"/>
  <c r="F138" i="2"/>
  <c r="E138" i="2"/>
  <c r="D138" i="2"/>
  <c r="C138" i="2"/>
  <c r="G137" i="2"/>
  <c r="F137" i="2"/>
  <c r="E137" i="2"/>
  <c r="D137" i="2"/>
  <c r="C137" i="2"/>
  <c r="G132" i="2"/>
  <c r="F132" i="2"/>
  <c r="E132" i="2"/>
  <c r="D132" i="2"/>
  <c r="C132" i="2"/>
  <c r="G131" i="2"/>
  <c r="F131" i="2"/>
  <c r="E131" i="2"/>
  <c r="D131" i="2"/>
  <c r="C131" i="2"/>
  <c r="G130" i="2"/>
  <c r="F130" i="2"/>
  <c r="E130" i="2"/>
  <c r="D130" i="2"/>
  <c r="C130" i="2"/>
  <c r="G129" i="2"/>
  <c r="F129" i="2"/>
  <c r="E129" i="2"/>
  <c r="D129" i="2"/>
  <c r="C129" i="2"/>
  <c r="G128" i="2"/>
  <c r="F128" i="2"/>
  <c r="E128" i="2"/>
  <c r="D128" i="2"/>
  <c r="C128" i="2"/>
  <c r="G127" i="2"/>
  <c r="F127" i="2"/>
  <c r="E127" i="2"/>
  <c r="D127" i="2"/>
  <c r="C127" i="2"/>
  <c r="C117" i="2"/>
  <c r="D117" i="2"/>
  <c r="E117" i="2"/>
  <c r="F117" i="2"/>
  <c r="G117" i="2"/>
  <c r="C118" i="2"/>
  <c r="D118" i="2"/>
  <c r="E118" i="2"/>
  <c r="F118" i="2"/>
  <c r="G118" i="2"/>
  <c r="C119" i="2"/>
  <c r="D119" i="2"/>
  <c r="E119" i="2"/>
  <c r="F119" i="2"/>
  <c r="G119" i="2"/>
  <c r="C120" i="2"/>
  <c r="D120" i="2"/>
  <c r="E120" i="2"/>
  <c r="F120" i="2"/>
  <c r="G120" i="2"/>
  <c r="C121" i="2"/>
  <c r="D121" i="2"/>
  <c r="E121" i="2"/>
  <c r="F121" i="2"/>
  <c r="G121" i="2"/>
  <c r="C122" i="2"/>
  <c r="D122" i="2"/>
  <c r="E122" i="2"/>
  <c r="F122" i="2"/>
  <c r="G122" i="2"/>
  <c r="C76" i="2" l="1"/>
  <c r="D76" i="2"/>
  <c r="E76" i="2"/>
  <c r="F76" i="2"/>
  <c r="G76" i="2"/>
  <c r="C77" i="2"/>
  <c r="D77" i="2"/>
  <c r="E77" i="2"/>
  <c r="F77" i="2"/>
  <c r="G77" i="2"/>
  <c r="C78" i="2"/>
  <c r="D78" i="2"/>
  <c r="E78" i="2"/>
  <c r="F78" i="2"/>
  <c r="G78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" i="5" l="1"/>
  <c r="D8" i="5"/>
  <c r="E8" i="5"/>
  <c r="F8" i="5"/>
  <c r="G8" i="5"/>
  <c r="C94" i="2" l="1"/>
  <c r="D94" i="2"/>
  <c r="E94" i="2"/>
  <c r="F94" i="2"/>
  <c r="G94" i="2"/>
  <c r="C95" i="2"/>
  <c r="D95" i="2"/>
  <c r="E95" i="2"/>
  <c r="F95" i="2"/>
  <c r="G95" i="2"/>
  <c r="C96" i="2"/>
  <c r="D96" i="2"/>
  <c r="E96" i="2"/>
  <c r="F96" i="2"/>
  <c r="G96" i="2"/>
  <c r="C97" i="2"/>
  <c r="D97" i="2"/>
  <c r="E97" i="2"/>
  <c r="F97" i="2"/>
  <c r="G97" i="2"/>
  <c r="C98" i="2"/>
  <c r="D98" i="2"/>
  <c r="E98" i="2"/>
  <c r="F98" i="2"/>
  <c r="G98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7" i="2"/>
  <c r="D7" i="2"/>
  <c r="E7" i="2"/>
  <c r="F7" i="2"/>
  <c r="G7" i="2"/>
  <c r="G7" i="5" l="1"/>
  <c r="F7" i="5"/>
  <c r="E7" i="5"/>
  <c r="D7" i="5"/>
  <c r="C7" i="5"/>
  <c r="G25" i="2" l="1"/>
  <c r="F25" i="2"/>
  <c r="E25" i="2"/>
  <c r="D25" i="2"/>
  <c r="C25" i="2"/>
  <c r="G6" i="2"/>
  <c r="F6" i="2"/>
  <c r="E6" i="2"/>
  <c r="D6" i="2"/>
  <c r="C6" i="2"/>
  <c r="C105" i="2" l="1"/>
  <c r="D105" i="2"/>
  <c r="E105" i="2"/>
  <c r="F105" i="2"/>
  <c r="G105" i="2"/>
  <c r="C106" i="2"/>
  <c r="D106" i="2"/>
  <c r="E106" i="2"/>
  <c r="F106" i="2"/>
  <c r="G106" i="2"/>
  <c r="C107" i="2"/>
  <c r="D107" i="2"/>
  <c r="E107" i="2"/>
  <c r="F107" i="2"/>
  <c r="G107" i="2"/>
  <c r="C108" i="2"/>
  <c r="D108" i="2"/>
  <c r="E108" i="2"/>
  <c r="F108" i="2"/>
  <c r="G108" i="2"/>
  <c r="C109" i="2"/>
  <c r="D109" i="2"/>
  <c r="E109" i="2"/>
  <c r="F109" i="2"/>
  <c r="G109" i="2"/>
  <c r="C110" i="2"/>
  <c r="D110" i="2"/>
  <c r="E110" i="2"/>
  <c r="F110" i="2"/>
  <c r="G110" i="2"/>
  <c r="C111" i="2"/>
  <c r="D111" i="2"/>
  <c r="E111" i="2"/>
  <c r="F111" i="2"/>
  <c r="G111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45" i="2"/>
  <c r="D45" i="2"/>
  <c r="E45" i="2"/>
  <c r="F45" i="2"/>
  <c r="G45" i="2"/>
  <c r="C69" i="2" l="1"/>
  <c r="D69" i="2"/>
  <c r="E69" i="2"/>
  <c r="F69" i="2"/>
  <c r="G69" i="2"/>
  <c r="C44" i="2" l="1"/>
  <c r="D44" i="2"/>
  <c r="E44" i="2"/>
  <c r="F44" i="2"/>
  <c r="G44" i="2"/>
  <c r="G116" i="2" l="1"/>
  <c r="F116" i="2"/>
  <c r="E116" i="2"/>
  <c r="D116" i="2"/>
  <c r="C116" i="2"/>
  <c r="G104" i="2"/>
  <c r="F104" i="2"/>
  <c r="E104" i="2"/>
  <c r="D104" i="2"/>
  <c r="C104" i="2"/>
  <c r="G93" i="2"/>
  <c r="F93" i="2"/>
  <c r="E93" i="2"/>
  <c r="D93" i="2"/>
  <c r="C93" i="2"/>
  <c r="G57" i="2"/>
  <c r="F57" i="2"/>
  <c r="E57" i="2"/>
  <c r="D57" i="2"/>
  <c r="C57" i="2"/>
</calcChain>
</file>

<file path=xl/sharedStrings.xml><?xml version="1.0" encoding="utf-8"?>
<sst xmlns="http://schemas.openxmlformats.org/spreadsheetml/2006/main" count="898" uniqueCount="219">
  <si>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</si>
  <si>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</si>
  <si>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</si>
  <si>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</si>
  <si>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</si>
  <si>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</si>
  <si>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</si>
  <si>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</si>
  <si>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</si>
  <si>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</si>
  <si>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</si>
  <si>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</si>
  <si>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</si>
  <si>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</si>
  <si>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</si>
  <si>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</si>
  <si>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</si>
  <si>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</si>
  <si>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</si>
  <si>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INF</t>
  </si>
  <si>
    <t>JUV</t>
  </si>
  <si>
    <t>BEN</t>
  </si>
  <si>
    <t>CAD</t>
  </si>
  <si>
    <t>MASCULINOS</t>
  </si>
  <si>
    <t>Tempo</t>
  </si>
  <si>
    <t>M</t>
  </si>
  <si>
    <t>F</t>
  </si>
  <si>
    <t>Não federado</t>
  </si>
  <si>
    <t>VAL</t>
  </si>
  <si>
    <t>Maria Inês Raposo</t>
  </si>
  <si>
    <t>Martim Maquinista</t>
  </si>
  <si>
    <t>Rafaela Pratas</t>
  </si>
  <si>
    <t>Íris Pratas</t>
  </si>
  <si>
    <t>Gabriel Delgado</t>
  </si>
  <si>
    <t>Iúri Mamade</t>
  </si>
  <si>
    <t>Joana Delgado</t>
  </si>
  <si>
    <t>João Gonçalves</t>
  </si>
  <si>
    <t>INV</t>
  </si>
  <si>
    <t>INI</t>
  </si>
  <si>
    <t>18+</t>
  </si>
  <si>
    <t>Idades</t>
  </si>
  <si>
    <t>Benjamins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</si>
  <si>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</si>
  <si>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</si>
  <si>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</si>
  <si>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</si>
  <si>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</si>
  <si>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Juvenis</t>
  </si>
  <si>
    <t>14 e 15 anos (Nascidos em 2004 e 2005)</t>
  </si>
  <si>
    <t>Cadetes</t>
  </si>
  <si>
    <t>16 e 17 anos (Nascidos em 2002 e 2003)</t>
  </si>
  <si>
    <t>Não são atribuídos pontos aos Individuais, não federados e outra região.</t>
  </si>
  <si>
    <t>Letícia Magalhães</t>
  </si>
  <si>
    <t>18 e + anos (Nascidos em 2001 e antes)</t>
  </si>
  <si>
    <t>I Duatlo Jovem Alta de Lisboa</t>
  </si>
  <si>
    <t>26 de Outubro de 2019</t>
  </si>
  <si>
    <t>CADETES MASCULINOS</t>
  </si>
  <si>
    <t>CADETES FEMININOS</t>
  </si>
  <si>
    <t>Touca ou dorsal em falta de atletas federados?:  5€, a não ser que ainda não os tenham recebido da Federação, então 0€</t>
  </si>
  <si>
    <t>Os atletas e equipas de outras regiões de Portugal não têm acesso aos pódios.</t>
  </si>
  <si>
    <t>Inscrições no dia: Federados (confirmar na Lista de Federados), 5€</t>
  </si>
  <si>
    <t>Inscrições no dia: Não Federados (confirmar que não estão na Lista de Federados), 7,5€</t>
  </si>
  <si>
    <t>35-39</t>
  </si>
  <si>
    <t>João Brito</t>
  </si>
  <si>
    <t>30-34</t>
  </si>
  <si>
    <t>André Silva</t>
  </si>
  <si>
    <t>Tiago Rocha</t>
  </si>
  <si>
    <t>40-44</t>
  </si>
  <si>
    <t>Bruno Ramos</t>
  </si>
  <si>
    <t>Bernardo Almeida</t>
  </si>
  <si>
    <t>CCDSintrense</t>
  </si>
  <si>
    <t>David Fonseca</t>
  </si>
  <si>
    <t>Duarte Pinho</t>
  </si>
  <si>
    <t>Gonçalo Almeida</t>
  </si>
  <si>
    <t>Guilherme Costa</t>
  </si>
  <si>
    <t>João Fonseca</t>
  </si>
  <si>
    <t>Inês Ramos</t>
  </si>
  <si>
    <t>Clube de Natação da Amadora</t>
  </si>
  <si>
    <t>Carolina Xistra Domingos</t>
  </si>
  <si>
    <t>LXTRIATHLON</t>
  </si>
  <si>
    <t>Eduardo Gaspar Soares</t>
  </si>
  <si>
    <t>João Saldanha Lopes</t>
  </si>
  <si>
    <t>Manuel Duarte</t>
  </si>
  <si>
    <t>Ricardo Baldaia</t>
  </si>
  <si>
    <t>João Ramos</t>
  </si>
  <si>
    <t>Afonso Castelo Ferreira</t>
  </si>
  <si>
    <t>Afonso Ferreira</t>
  </si>
  <si>
    <t>Sport Lisboa e Benfica</t>
  </si>
  <si>
    <t>Ana Francisca Moreira</t>
  </si>
  <si>
    <t>Ana Marcelino</t>
  </si>
  <si>
    <t>André Martins</t>
  </si>
  <si>
    <t>Bernardo Miranda</t>
  </si>
  <si>
    <t>Bernardo Mendes</t>
  </si>
  <si>
    <t>Cassilda Carvalho</t>
  </si>
  <si>
    <t>Catarina Santos</t>
  </si>
  <si>
    <t>Catarina Moutinho</t>
  </si>
  <si>
    <t>Constança Santos</t>
  </si>
  <si>
    <t>Duarte Margarido</t>
  </si>
  <si>
    <t>Filipe Cavalheiro</t>
  </si>
  <si>
    <t>Francisco Protásio</t>
  </si>
  <si>
    <t>Francisco Gomes</t>
  </si>
  <si>
    <t>Gabriela Santos</t>
  </si>
  <si>
    <t>Henrique Silva</t>
  </si>
  <si>
    <t>Joana salgado</t>
  </si>
  <si>
    <t>João Menino</t>
  </si>
  <si>
    <t>João Prudencio</t>
  </si>
  <si>
    <t>Ricardo Pissarra</t>
  </si>
  <si>
    <t>Leonor Roque</t>
  </si>
  <si>
    <t>Luisa Miranda</t>
  </si>
  <si>
    <t>Luiz Viriato</t>
  </si>
  <si>
    <t>Luna Pereira Crispim</t>
  </si>
  <si>
    <t>Manuel Gomes</t>
  </si>
  <si>
    <t>Maria Inês Nogueira</t>
  </si>
  <si>
    <t>Rita Prudencio</t>
  </si>
  <si>
    <t>Mariana Carvalho</t>
  </si>
  <si>
    <t>Marta Carvalho</t>
  </si>
  <si>
    <t>Martim Pombo</t>
  </si>
  <si>
    <t>Martim Santos</t>
  </si>
  <si>
    <t>Martim Simões</t>
  </si>
  <si>
    <t>Miguel Ferreira</t>
  </si>
  <si>
    <t>Miguel Neves</t>
  </si>
  <si>
    <t>Miguel Miranda</t>
  </si>
  <si>
    <t>Pedro Carvalho</t>
  </si>
  <si>
    <t>Ricardo Silva</t>
  </si>
  <si>
    <t>Rodrigo Pissarra</t>
  </si>
  <si>
    <t>Santiago Santos</t>
  </si>
  <si>
    <t>Sofia Margarido</t>
  </si>
  <si>
    <t>Tiago Ferreira</t>
  </si>
  <si>
    <t>Tiago Margarido</t>
  </si>
  <si>
    <t>Tiago Homem</t>
  </si>
  <si>
    <t>Tomás Prudêncio</t>
  </si>
  <si>
    <t>Tomé Tomé</t>
  </si>
  <si>
    <t>Vasco Teló</t>
  </si>
  <si>
    <t>Vânia Pereira Crispim</t>
  </si>
  <si>
    <t>45-49</t>
  </si>
  <si>
    <t>Manuel Major</t>
  </si>
  <si>
    <t>Afonso Farto</t>
  </si>
  <si>
    <t>Peniche A. C.</t>
  </si>
  <si>
    <t>Alberto Fernandes</t>
  </si>
  <si>
    <t>Nuno Fernandes</t>
  </si>
  <si>
    <t>Lara Santos</t>
  </si>
  <si>
    <t>Alhandra Sporting Club</t>
  </si>
  <si>
    <t>Alexandre Santos</t>
  </si>
  <si>
    <t>Bruno Santos</t>
  </si>
  <si>
    <t>Tobias Bugliolo</t>
  </si>
  <si>
    <t>Beatrice</t>
  </si>
  <si>
    <t>Carina Parsotam</t>
  </si>
  <si>
    <t>Daniel Silva</t>
  </si>
  <si>
    <t>Gabriela Antunes</t>
  </si>
  <si>
    <t>Helena Silva</t>
  </si>
  <si>
    <t>Samuel Cruz</t>
  </si>
  <si>
    <t>Benedita Pedro</t>
  </si>
  <si>
    <t>SFRAA TRIATLO</t>
  </si>
  <si>
    <t>Catarina Silva</t>
  </si>
  <si>
    <t>Daniel Pacheco</t>
  </si>
  <si>
    <t>David Pacheco</t>
  </si>
  <si>
    <t>Joaquim Vasconcelos</t>
  </si>
  <si>
    <t>João Ribeiro</t>
  </si>
  <si>
    <t>João Pinhão</t>
  </si>
  <si>
    <t>Mariana Silva</t>
  </si>
  <si>
    <t>Marta Saraiva de Melo</t>
  </si>
  <si>
    <t>Rafael Francisco</t>
  </si>
  <si>
    <t>Rafael Pacheco</t>
  </si>
  <si>
    <t>Ricardo Costa</t>
  </si>
  <si>
    <t>Vasco Saraiva de Melo</t>
  </si>
  <si>
    <t>Joana Alves</t>
  </si>
  <si>
    <t>Sporting Clube de Portugal</t>
  </si>
  <si>
    <t>Luna  Neves</t>
  </si>
  <si>
    <t>Rodrigo Neves</t>
  </si>
  <si>
    <t xml:space="preserve">Martim Guarda </t>
  </si>
  <si>
    <t>Mariana MacKay</t>
  </si>
  <si>
    <t>Francisco Santos</t>
  </si>
  <si>
    <t>Sofia Santos Rocha</t>
  </si>
  <si>
    <t>Dinis Silva</t>
  </si>
  <si>
    <t>João Vaz</t>
  </si>
  <si>
    <t>Rodrigo Figueiredo</t>
  </si>
  <si>
    <t>Vasco Simões</t>
  </si>
  <si>
    <t>Margarida Dias Coutinho</t>
  </si>
  <si>
    <t>Daniel Alcântara</t>
  </si>
  <si>
    <t>Francisco Pena Baldaia</t>
  </si>
  <si>
    <t>Diogo Gonçalves</t>
  </si>
  <si>
    <t>Henrique Miranda</t>
  </si>
  <si>
    <t>CNATRIL Triatlo</t>
  </si>
  <si>
    <t>João Mariz</t>
  </si>
  <si>
    <t>Francisco Miranda</t>
  </si>
  <si>
    <t>Diogo Ribeiro  </t>
  </si>
  <si>
    <t>Marta Silva        </t>
  </si>
  <si>
    <t xml:space="preserve">Tomás Ribeiro </t>
  </si>
  <si>
    <t>Vicente Aguiar</t>
  </si>
  <si>
    <t>Guilherme Cambez</t>
  </si>
  <si>
    <t>Afonso Esteves Tomé</t>
  </si>
  <si>
    <t>Laís Sofia Painho</t>
  </si>
  <si>
    <t>Mariana Tomé</t>
  </si>
  <si>
    <t>Rosa Tomé</t>
  </si>
  <si>
    <t>José Tomé</t>
  </si>
  <si>
    <t>Diana Forte</t>
  </si>
  <si>
    <t>Tiago Botelho Santiago </t>
  </si>
  <si>
    <t>Guilherme Pinto Ferreira</t>
  </si>
  <si>
    <t>Leonardo Botelho Santiago</t>
  </si>
  <si>
    <t>Micael Borges Batista</t>
  </si>
  <si>
    <t>Vera Ramos da Silva</t>
  </si>
  <si>
    <t>Márcio Soares Afonso </t>
  </si>
  <si>
    <t>João Bastos de Carvalho</t>
  </si>
  <si>
    <t>Catarina Bastos de Carvalho</t>
  </si>
  <si>
    <t>Margarida Carvalho Barão</t>
  </si>
  <si>
    <t>Gonçalo Feliciano Santos</t>
  </si>
  <si>
    <t>Sport Lisboa e Benfica/ Não federado</t>
  </si>
  <si>
    <t>Clube de Natação da Amadora/ Não federado</t>
  </si>
  <si>
    <t>CNATRIL Triatlo/ Não federado</t>
  </si>
  <si>
    <t>Gonçalo Mendes</t>
  </si>
  <si>
    <t>JUN</t>
  </si>
  <si>
    <t>Clube Millenium BCP</t>
  </si>
  <si>
    <t>Rafael Ebrero</t>
  </si>
  <si>
    <t>Afonso Fazendeiro</t>
  </si>
  <si>
    <t>Diana Marcelino</t>
  </si>
  <si>
    <t>Matilde Sequeira</t>
  </si>
  <si>
    <t>José Ferreira</t>
  </si>
  <si>
    <t>SFRAA Triatlo</t>
  </si>
  <si>
    <t>REPSOL TRIATLO/ outra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</si>
</sst>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;@"/>
    <numFmt numFmtId="165" formatCode="[$-F400]h:mm:ss\ AM/PM"/>
  </numFmts>
  <fonts count="2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0"/>
      <name val="Arial"/>
      <family val="2"/>
    </font>
    <font>
      <sz val="12"/>
      <name val="Calibri"/>
      <family val="2"/>
      <charset val="1"/>
    </font>
    <font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13" fillId="0" borderId="0" xfId="0" applyFont="1" applyBorder="1" applyAlignment="1">
      <alignment horizontal="center" vertical="center" wrapText="1"/>
    </xf>
    <xf numFmtId="45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0" fontId="0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6" fontId="6" fillId="0" borderId="0" xfId="0" applyNumberFormat="1" applyFont="1" applyBorder="1" applyAlignment="1">
      <alignment horizontal="center"/>
    </xf>
    <xf numFmtId="21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45" fontId="11" fillId="3" borderId="0" xfId="0" applyNumberFormat="1" applyFont="1" applyFill="1" applyBorder="1" applyAlignment="1">
      <alignment horizontal="center" vertical="center"/>
    </xf>
    <xf numFmtId="21" fontId="0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14" fontId="19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4" fontId="16" fillId="0" borderId="1" xfId="0" applyNumberFormat="1" applyFont="1" applyFill="1" applyBorder="1" applyAlignment="1">
      <alignment vertical="center"/>
    </xf>
    <xf numFmtId="14" fontId="16" fillId="0" borderId="1" xfId="2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21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21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5" fillId="0" borderId="0" xfId="2" applyFont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center"/>
    </xf>
    <xf numFmtId="14" fontId="16" fillId="0" borderId="1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52"/>
  <sheetViews>
    <sheetView view="pageBreakPreview" topLeftCell="A56" zoomScaleNormal="100" zoomScaleSheetLayoutView="100" workbookViewId="0">
      <selection activeCell="B150" sqref="B150"/>
    </sheetView>
  </sheetViews>
  <sheetFormatPr defaultRowHeight="15.75" x14ac:dyDescent="0.25"/>
  <cols>
    <col min="1" max="1" width="7.42578125" style="14" bestFit="1" customWidth="1"/>
    <col min="2" max="2" width="12.7109375" style="14" bestFit="1" customWidth="1"/>
    <col min="3" max="3" width="8.140625" style="14" bestFit="1" customWidth="1"/>
    <col min="4" max="4" width="28.5703125" style="13" customWidth="1"/>
    <col min="5" max="5" width="15.85546875" style="13" bestFit="1" customWidth="1"/>
    <col min="6" max="6" width="8.140625" style="14" bestFit="1" customWidth="1"/>
    <col min="7" max="7" width="11.140625" style="14" customWidth="1"/>
    <col min="8" max="8" width="44.28515625" style="63" bestFit="1" customWidth="1"/>
    <col min="9" max="9" width="5" style="13" customWidth="1"/>
    <col min="10" max="10" width="9.85546875" style="13" customWidth="1"/>
    <col min="11" max="11" width="43.7109375" style="13" customWidth="1"/>
    <col min="12" max="12" width="11.5703125" style="13" customWidth="1"/>
    <col min="13" max="13" width="30.42578125" style="13" bestFit="1" customWidth="1"/>
    <col min="14" max="16384" width="9.140625" style="13"/>
  </cols>
  <sheetData>
    <row r="1" spans="1:11" ht="28.5" customHeight="1" x14ac:dyDescent="0.25">
      <c r="A1" s="8" t="s">
        <v>0</v>
      </c>
      <c r="B1" s="8" t="s">
        <v>1</v>
      </c>
      <c r="C1" s="8" t="s">
        <v>2</v>
      </c>
      <c r="D1" s="60" t="s">
        <v>3</v>
      </c>
      <c r="E1" s="60" t="s">
        <v>4</v>
      </c>
      <c r="F1" s="8" t="s">
        <v>5</v>
      </c>
      <c r="G1" s="64" t="s">
        <v>6</v>
      </c>
      <c r="H1" s="61" t="s">
        <v>7</v>
      </c>
    </row>
    <row r="2" spans="1:11" ht="15" customHeight="1" x14ac:dyDescent="0.25">
      <c r="A2" s="47">
        <v>5607</v>
      </c>
      <c r="B2" s="47"/>
      <c r="C2" s="66" t="s">
        <v>21</v>
      </c>
      <c r="D2" s="67" t="s">
        <v>187</v>
      </c>
      <c r="E2" s="75">
        <v>41139</v>
      </c>
      <c r="F2" s="47" t="s">
        <v>25</v>
      </c>
      <c r="G2" s="47"/>
      <c r="H2" s="68" t="s">
        <v>27</v>
      </c>
      <c r="J2" s="46" t="s">
        <v>2</v>
      </c>
      <c r="K2" s="46" t="s">
        <v>40</v>
      </c>
    </row>
    <row r="3" spans="1:11" ht="15" customHeight="1" x14ac:dyDescent="0.25">
      <c r="A3" s="66">
        <v>5349</v>
      </c>
      <c r="B3" s="66"/>
      <c r="C3" s="66" t="s">
        <v>21</v>
      </c>
      <c r="D3" s="67" t="s">
        <v>35</v>
      </c>
      <c r="E3" s="72">
        <v>41136</v>
      </c>
      <c r="F3" s="66" t="s">
        <v>26</v>
      </c>
      <c r="G3" s="66" t="s">
        <v>28</v>
      </c>
      <c r="H3" s="68" t="s">
        <v>27</v>
      </c>
      <c r="J3" s="47" t="s">
        <v>41</v>
      </c>
      <c r="K3" s="51" t="s">
        <v>42</v>
      </c>
    </row>
    <row r="4" spans="1:11" ht="15" customHeight="1" x14ac:dyDescent="0.25">
      <c r="A4" s="47"/>
      <c r="B4" s="47"/>
      <c r="C4" s="66" t="s">
        <v>21</v>
      </c>
      <c r="D4" s="67" t="s">
        <v>186</v>
      </c>
      <c r="E4" s="75">
        <v>41130</v>
      </c>
      <c r="F4" s="47" t="s">
        <v>26</v>
      </c>
      <c r="G4" s="71"/>
      <c r="H4" s="68" t="s">
        <v>27</v>
      </c>
      <c r="I4" s="49"/>
      <c r="J4" s="47" t="s">
        <v>43</v>
      </c>
      <c r="K4" s="51" t="s">
        <v>44</v>
      </c>
    </row>
    <row r="5" spans="1:11" ht="15" customHeight="1" x14ac:dyDescent="0.25">
      <c r="A5" s="47">
        <v>5619</v>
      </c>
      <c r="B5" s="47"/>
      <c r="C5" s="66" t="s">
        <v>21</v>
      </c>
      <c r="D5" s="67" t="s">
        <v>188</v>
      </c>
      <c r="E5" s="75">
        <v>41129</v>
      </c>
      <c r="F5" s="47" t="s">
        <v>25</v>
      </c>
      <c r="G5" s="47"/>
      <c r="H5" s="68" t="s">
        <v>27</v>
      </c>
      <c r="J5" s="47" t="s">
        <v>45</v>
      </c>
      <c r="K5" s="51" t="s">
        <v>46</v>
      </c>
    </row>
    <row r="6" spans="1:11" ht="15" hidden="1" customHeight="1" x14ac:dyDescent="0.25">
      <c r="A6" s="66">
        <v>1044</v>
      </c>
      <c r="B6" s="66">
        <v>104689</v>
      </c>
      <c r="C6" s="66" t="s">
        <v>21</v>
      </c>
      <c r="D6" s="67" t="s">
        <v>125</v>
      </c>
      <c r="E6" s="72">
        <v>41089</v>
      </c>
      <c r="F6" s="66" t="s">
        <v>25</v>
      </c>
      <c r="G6" s="66" t="s">
        <v>28</v>
      </c>
      <c r="H6" s="68" t="s">
        <v>87</v>
      </c>
      <c r="I6" s="49"/>
      <c r="J6" s="47" t="s">
        <v>47</v>
      </c>
      <c r="K6" s="51" t="s">
        <v>48</v>
      </c>
    </row>
    <row r="7" spans="1:11" ht="15" hidden="1" customHeight="1" x14ac:dyDescent="0.25">
      <c r="A7" s="66">
        <v>1245</v>
      </c>
      <c r="B7" s="66">
        <v>106145</v>
      </c>
      <c r="C7" s="66" t="s">
        <v>21</v>
      </c>
      <c r="D7" s="67" t="s">
        <v>161</v>
      </c>
      <c r="E7" s="72">
        <v>40995</v>
      </c>
      <c r="F7" s="66" t="s">
        <v>25</v>
      </c>
      <c r="G7" s="66" t="s">
        <v>28</v>
      </c>
      <c r="H7" s="68" t="s">
        <v>152</v>
      </c>
      <c r="I7" s="50"/>
      <c r="J7" s="47" t="s">
        <v>49</v>
      </c>
      <c r="K7" s="51" t="s">
        <v>50</v>
      </c>
    </row>
    <row r="8" spans="1:11" ht="15" hidden="1" customHeight="1" x14ac:dyDescent="0.25">
      <c r="A8" s="66">
        <v>1080</v>
      </c>
      <c r="B8" s="66">
        <v>105848</v>
      </c>
      <c r="C8" s="66" t="s">
        <v>21</v>
      </c>
      <c r="D8" s="67" t="s">
        <v>91</v>
      </c>
      <c r="E8" s="72">
        <v>40986</v>
      </c>
      <c r="F8" s="66" t="s">
        <v>25</v>
      </c>
      <c r="G8" s="66" t="s">
        <v>28</v>
      </c>
      <c r="H8" s="68" t="s">
        <v>87</v>
      </c>
      <c r="I8" s="49"/>
      <c r="J8" s="47" t="s">
        <v>39</v>
      </c>
      <c r="K8" s="51" t="s">
        <v>53</v>
      </c>
    </row>
    <row r="9" spans="1:11" ht="15" customHeight="1" x14ac:dyDescent="0.25">
      <c r="A9" s="47">
        <v>5498</v>
      </c>
      <c r="B9" s="67"/>
      <c r="C9" s="66" t="s">
        <v>21</v>
      </c>
      <c r="D9" s="78" t="s">
        <v>196</v>
      </c>
      <c r="E9" s="74">
        <v>40947</v>
      </c>
      <c r="F9" s="79" t="s">
        <v>25</v>
      </c>
      <c r="G9" s="47"/>
      <c r="H9" s="68" t="s">
        <v>27</v>
      </c>
      <c r="J9" s="48"/>
      <c r="K9" s="85" t="s">
        <v>51</v>
      </c>
    </row>
    <row r="10" spans="1:11" ht="15" hidden="1" customHeight="1" x14ac:dyDescent="0.25">
      <c r="A10" s="66">
        <v>1026</v>
      </c>
      <c r="B10" s="66">
        <v>105697</v>
      </c>
      <c r="C10" s="66" t="s">
        <v>21</v>
      </c>
      <c r="D10" s="67" t="s">
        <v>31</v>
      </c>
      <c r="E10" s="72">
        <v>40898</v>
      </c>
      <c r="F10" s="66" t="s">
        <v>26</v>
      </c>
      <c r="G10" s="66" t="s">
        <v>28</v>
      </c>
      <c r="H10" s="68" t="s">
        <v>218</v>
      </c>
      <c r="J10" s="48"/>
      <c r="K10" s="85"/>
    </row>
    <row r="11" spans="1:11" ht="15" hidden="1" customHeight="1" x14ac:dyDescent="0.25">
      <c r="A11" s="66">
        <v>1026</v>
      </c>
      <c r="B11" s="66">
        <v>105697</v>
      </c>
      <c r="C11" s="66" t="s">
        <v>21</v>
      </c>
      <c r="D11" s="67" t="s">
        <v>31</v>
      </c>
      <c r="E11" s="72">
        <v>40898</v>
      </c>
      <c r="F11" s="66" t="s">
        <v>26</v>
      </c>
      <c r="G11" s="66" t="s">
        <v>28</v>
      </c>
      <c r="H11" s="68" t="s">
        <v>218</v>
      </c>
      <c r="J11" s="48"/>
      <c r="K11" s="85"/>
    </row>
    <row r="12" spans="1:11" ht="15" hidden="1" customHeight="1" x14ac:dyDescent="0.25">
      <c r="A12" s="66">
        <v>348</v>
      </c>
      <c r="B12" s="66">
        <v>105009</v>
      </c>
      <c r="C12" s="66" t="s">
        <v>21</v>
      </c>
      <c r="D12" s="67" t="s">
        <v>155</v>
      </c>
      <c r="E12" s="72">
        <v>40785</v>
      </c>
      <c r="F12" s="66" t="s">
        <v>25</v>
      </c>
      <c r="G12" s="66" t="s">
        <v>28</v>
      </c>
      <c r="H12" s="68" t="s">
        <v>152</v>
      </c>
      <c r="J12" s="48"/>
      <c r="K12" s="85" t="s">
        <v>59</v>
      </c>
    </row>
    <row r="13" spans="1:11" ht="15" hidden="1" customHeight="1" x14ac:dyDescent="0.25">
      <c r="A13" s="66">
        <v>1130</v>
      </c>
      <c r="B13" s="66">
        <v>105935</v>
      </c>
      <c r="C13" s="52" t="s">
        <v>21</v>
      </c>
      <c r="D13" s="67" t="s">
        <v>181</v>
      </c>
      <c r="E13" s="72">
        <v>40778</v>
      </c>
      <c r="F13" s="66" t="s">
        <v>25</v>
      </c>
      <c r="G13" s="52" t="s">
        <v>37</v>
      </c>
      <c r="H13" s="67" t="s">
        <v>208</v>
      </c>
      <c r="J13" s="48"/>
      <c r="K13" s="85"/>
    </row>
    <row r="14" spans="1:11" ht="15" hidden="1" customHeight="1" x14ac:dyDescent="0.25">
      <c r="A14" s="66">
        <v>977</v>
      </c>
      <c r="B14" s="66">
        <v>104696</v>
      </c>
      <c r="C14" s="66" t="s">
        <v>21</v>
      </c>
      <c r="D14" s="67" t="s">
        <v>90</v>
      </c>
      <c r="E14" s="72">
        <v>40769</v>
      </c>
      <c r="F14" s="66" t="s">
        <v>25</v>
      </c>
      <c r="G14" s="66" t="s">
        <v>37</v>
      </c>
      <c r="H14" s="68" t="s">
        <v>206</v>
      </c>
      <c r="J14" s="48"/>
      <c r="K14" s="85"/>
    </row>
    <row r="15" spans="1:11" ht="15" hidden="1" customHeight="1" x14ac:dyDescent="0.25">
      <c r="A15" s="66">
        <v>313</v>
      </c>
      <c r="B15" s="66">
        <v>104488</v>
      </c>
      <c r="C15" s="66" t="s">
        <v>21</v>
      </c>
      <c r="D15" s="67" t="s">
        <v>133</v>
      </c>
      <c r="E15" s="72">
        <v>40749</v>
      </c>
      <c r="F15" s="66" t="s">
        <v>26</v>
      </c>
      <c r="G15" s="66" t="s">
        <v>37</v>
      </c>
      <c r="H15" s="68" t="s">
        <v>206</v>
      </c>
      <c r="J15" s="48"/>
      <c r="K15" s="85" t="s">
        <v>60</v>
      </c>
    </row>
    <row r="16" spans="1:11" ht="15" hidden="1" customHeight="1" x14ac:dyDescent="0.25">
      <c r="A16" s="66">
        <v>503</v>
      </c>
      <c r="B16" s="66">
        <v>105081</v>
      </c>
      <c r="C16" s="66" t="s">
        <v>21</v>
      </c>
      <c r="D16" s="67" t="s">
        <v>84</v>
      </c>
      <c r="E16" s="72">
        <v>40737</v>
      </c>
      <c r="F16" s="66" t="s">
        <v>25</v>
      </c>
      <c r="G16" s="66" t="s">
        <v>28</v>
      </c>
      <c r="H16" s="68" t="s">
        <v>77</v>
      </c>
      <c r="J16" s="48"/>
      <c r="K16" s="85"/>
    </row>
    <row r="17" spans="1:11" ht="15" hidden="1" customHeight="1" x14ac:dyDescent="0.25">
      <c r="A17" s="66">
        <v>760</v>
      </c>
      <c r="B17" s="66">
        <v>105187</v>
      </c>
      <c r="C17" s="66" t="s">
        <v>21</v>
      </c>
      <c r="D17" s="67" t="s">
        <v>126</v>
      </c>
      <c r="E17" s="72">
        <v>40654</v>
      </c>
      <c r="F17" s="66" t="s">
        <v>26</v>
      </c>
      <c r="G17" s="66" t="s">
        <v>28</v>
      </c>
      <c r="H17" s="68" t="s">
        <v>87</v>
      </c>
      <c r="J17" s="48"/>
      <c r="K17" s="85"/>
    </row>
    <row r="18" spans="1:11" ht="15" hidden="1" customHeight="1" x14ac:dyDescent="0.25">
      <c r="A18" s="66">
        <v>1159</v>
      </c>
      <c r="B18" s="66">
        <v>105995</v>
      </c>
      <c r="C18" s="66" t="s">
        <v>21</v>
      </c>
      <c r="D18" s="67" t="s">
        <v>144</v>
      </c>
      <c r="E18" s="72">
        <v>40574</v>
      </c>
      <c r="F18" s="66" t="s">
        <v>25</v>
      </c>
      <c r="G18" s="66" t="s">
        <v>28</v>
      </c>
      <c r="H18" s="68" t="s">
        <v>137</v>
      </c>
      <c r="J18" s="48"/>
      <c r="K18" s="85" t="s">
        <v>61</v>
      </c>
    </row>
    <row r="19" spans="1:11" ht="15" hidden="1" customHeight="1" x14ac:dyDescent="0.25">
      <c r="A19" s="66">
        <v>770</v>
      </c>
      <c r="B19" s="66">
        <v>105218</v>
      </c>
      <c r="C19" s="66" t="s">
        <v>21</v>
      </c>
      <c r="D19" s="67" t="s">
        <v>75</v>
      </c>
      <c r="E19" s="72">
        <v>40566</v>
      </c>
      <c r="F19" s="66" t="s">
        <v>25</v>
      </c>
      <c r="G19" s="66" t="s">
        <v>28</v>
      </c>
      <c r="H19" s="68" t="s">
        <v>70</v>
      </c>
      <c r="J19" s="48"/>
      <c r="K19" s="85"/>
    </row>
    <row r="20" spans="1:11" ht="15" hidden="1" customHeight="1" x14ac:dyDescent="0.25">
      <c r="A20" s="66">
        <v>458</v>
      </c>
      <c r="B20" s="66">
        <v>105037</v>
      </c>
      <c r="C20" s="66" t="s">
        <v>21</v>
      </c>
      <c r="D20" s="67" t="s">
        <v>158</v>
      </c>
      <c r="E20" s="72">
        <v>40554</v>
      </c>
      <c r="F20" s="66" t="s">
        <v>25</v>
      </c>
      <c r="G20" s="66" t="s">
        <v>28</v>
      </c>
      <c r="H20" s="68" t="s">
        <v>152</v>
      </c>
      <c r="J20" s="48"/>
      <c r="K20" s="85"/>
    </row>
    <row r="21" spans="1:11" ht="15" hidden="1" customHeight="1" x14ac:dyDescent="0.25">
      <c r="A21" s="66">
        <v>1092</v>
      </c>
      <c r="B21" s="66">
        <v>105889</v>
      </c>
      <c r="C21" s="66" t="s">
        <v>21</v>
      </c>
      <c r="D21" s="67" t="s">
        <v>80</v>
      </c>
      <c r="E21" s="72">
        <v>40527</v>
      </c>
      <c r="F21" s="66" t="s">
        <v>25</v>
      </c>
      <c r="G21" s="66" t="s">
        <v>28</v>
      </c>
      <c r="H21" s="68" t="s">
        <v>79</v>
      </c>
      <c r="J21" s="48"/>
      <c r="K21" s="85" t="s">
        <v>58</v>
      </c>
    </row>
    <row r="22" spans="1:11" ht="15" hidden="1" customHeight="1" x14ac:dyDescent="0.25">
      <c r="A22" s="66">
        <v>954</v>
      </c>
      <c r="B22" s="66">
        <v>105294</v>
      </c>
      <c r="C22" s="66" t="s">
        <v>21</v>
      </c>
      <c r="D22" s="67" t="s">
        <v>69</v>
      </c>
      <c r="E22" s="72">
        <v>40503</v>
      </c>
      <c r="F22" s="66" t="s">
        <v>25</v>
      </c>
      <c r="G22" s="66" t="s">
        <v>28</v>
      </c>
      <c r="H22" s="68" t="s">
        <v>70</v>
      </c>
      <c r="J22" s="48"/>
      <c r="K22" s="85"/>
    </row>
    <row r="23" spans="1:11" ht="15" customHeight="1" x14ac:dyDescent="0.25">
      <c r="A23" s="66">
        <v>5346</v>
      </c>
      <c r="B23" s="66"/>
      <c r="C23" s="66" t="s">
        <v>21</v>
      </c>
      <c r="D23" s="67" t="s">
        <v>29</v>
      </c>
      <c r="E23" s="72">
        <v>40490</v>
      </c>
      <c r="F23" s="66" t="s">
        <v>26</v>
      </c>
      <c r="G23" s="66" t="s">
        <v>28</v>
      </c>
      <c r="H23" s="68" t="s">
        <v>27</v>
      </c>
      <c r="J23" s="48"/>
      <c r="K23" s="85"/>
    </row>
    <row r="24" spans="1:11" ht="15" hidden="1" customHeight="1" x14ac:dyDescent="0.25">
      <c r="A24" s="66">
        <v>266</v>
      </c>
      <c r="B24" s="66">
        <v>104206</v>
      </c>
      <c r="C24" s="66" t="s">
        <v>21</v>
      </c>
      <c r="D24" s="67" t="s">
        <v>72</v>
      </c>
      <c r="E24" s="72">
        <v>40473</v>
      </c>
      <c r="F24" s="66" t="s">
        <v>25</v>
      </c>
      <c r="G24" s="66" t="s">
        <v>28</v>
      </c>
      <c r="H24" s="68" t="s">
        <v>70</v>
      </c>
      <c r="J24" s="48"/>
    </row>
    <row r="25" spans="1:11" ht="15" customHeight="1" x14ac:dyDescent="0.25">
      <c r="A25" s="66">
        <v>5352</v>
      </c>
      <c r="B25" s="66"/>
      <c r="C25" s="66" t="s">
        <v>21</v>
      </c>
      <c r="D25" s="67" t="s">
        <v>149</v>
      </c>
      <c r="E25" s="72">
        <v>40448</v>
      </c>
      <c r="F25" s="66" t="s">
        <v>26</v>
      </c>
      <c r="G25" s="66" t="s">
        <v>28</v>
      </c>
      <c r="H25" s="68" t="s">
        <v>27</v>
      </c>
      <c r="J25" s="48"/>
    </row>
    <row r="26" spans="1:11" ht="15" hidden="1" customHeight="1" x14ac:dyDescent="0.25">
      <c r="A26" s="66">
        <v>251</v>
      </c>
      <c r="B26" s="66">
        <v>104200</v>
      </c>
      <c r="C26" s="66" t="s">
        <v>21</v>
      </c>
      <c r="D26" s="67" t="s">
        <v>113</v>
      </c>
      <c r="E26" s="72">
        <v>40444</v>
      </c>
      <c r="F26" s="66" t="s">
        <v>26</v>
      </c>
      <c r="G26" s="66" t="s">
        <v>28</v>
      </c>
      <c r="H26" s="68" t="s">
        <v>87</v>
      </c>
      <c r="J26" s="48"/>
    </row>
    <row r="27" spans="1:11" ht="15" hidden="1" customHeight="1" x14ac:dyDescent="0.25">
      <c r="A27" s="66">
        <v>475</v>
      </c>
      <c r="B27" s="66">
        <v>105054</v>
      </c>
      <c r="C27" s="66" t="s">
        <v>21</v>
      </c>
      <c r="D27" s="67" t="s">
        <v>170</v>
      </c>
      <c r="E27" s="72">
        <v>40444</v>
      </c>
      <c r="F27" s="66" t="s">
        <v>26</v>
      </c>
      <c r="G27" s="66" t="s">
        <v>28</v>
      </c>
      <c r="H27" s="68" t="s">
        <v>166</v>
      </c>
      <c r="J27" s="48"/>
      <c r="K27" s="48"/>
    </row>
    <row r="28" spans="1:11" ht="15" customHeight="1" x14ac:dyDescent="0.25">
      <c r="A28" s="47">
        <v>5560</v>
      </c>
      <c r="B28" s="47"/>
      <c r="C28" s="66" t="s">
        <v>21</v>
      </c>
      <c r="D28" s="67" t="s">
        <v>185</v>
      </c>
      <c r="E28" s="76">
        <v>40437</v>
      </c>
      <c r="F28" s="47" t="s">
        <v>25</v>
      </c>
      <c r="G28" s="47"/>
      <c r="H28" s="68" t="s">
        <v>27</v>
      </c>
      <c r="J28" s="48"/>
      <c r="K28" s="48"/>
    </row>
    <row r="29" spans="1:11" ht="15" customHeight="1" x14ac:dyDescent="0.25">
      <c r="A29" s="66">
        <v>5338</v>
      </c>
      <c r="B29" s="66"/>
      <c r="C29" s="66" t="s">
        <v>21</v>
      </c>
      <c r="D29" s="67" t="s">
        <v>148</v>
      </c>
      <c r="E29" s="72">
        <v>40425</v>
      </c>
      <c r="F29" s="66" t="s">
        <v>26</v>
      </c>
      <c r="G29" s="66" t="s">
        <v>28</v>
      </c>
      <c r="H29" s="68" t="s">
        <v>27</v>
      </c>
      <c r="J29" s="48"/>
    </row>
    <row r="30" spans="1:11" ht="15" hidden="1" customHeight="1" x14ac:dyDescent="0.25">
      <c r="A30" s="66">
        <v>852</v>
      </c>
      <c r="B30" s="66">
        <v>104632</v>
      </c>
      <c r="C30" s="66" t="s">
        <v>21</v>
      </c>
      <c r="D30" s="67" t="s">
        <v>109</v>
      </c>
      <c r="E30" s="72">
        <v>40413</v>
      </c>
      <c r="F30" s="66" t="s">
        <v>25</v>
      </c>
      <c r="G30" s="66" t="s">
        <v>28</v>
      </c>
      <c r="H30" s="68" t="s">
        <v>87</v>
      </c>
    </row>
    <row r="31" spans="1:11" ht="15" hidden="1" customHeight="1" x14ac:dyDescent="0.25">
      <c r="A31" s="66">
        <v>1081</v>
      </c>
      <c r="B31" s="66">
        <v>105851</v>
      </c>
      <c r="C31" s="66" t="s">
        <v>21</v>
      </c>
      <c r="D31" s="67" t="s">
        <v>107</v>
      </c>
      <c r="E31" s="72">
        <v>40384</v>
      </c>
      <c r="F31" s="66" t="s">
        <v>26</v>
      </c>
      <c r="G31" s="66" t="s">
        <v>28</v>
      </c>
      <c r="H31" s="68" t="s">
        <v>87</v>
      </c>
    </row>
    <row r="32" spans="1:11" ht="15" customHeight="1" x14ac:dyDescent="0.25">
      <c r="A32" s="66">
        <v>5335</v>
      </c>
      <c r="B32" s="66"/>
      <c r="C32" s="66" t="s">
        <v>21</v>
      </c>
      <c r="D32" s="67" t="s">
        <v>145</v>
      </c>
      <c r="E32" s="72">
        <v>40363</v>
      </c>
      <c r="F32" s="66" t="s">
        <v>26</v>
      </c>
      <c r="G32" s="66" t="s">
        <v>28</v>
      </c>
      <c r="H32" s="68" t="s">
        <v>27</v>
      </c>
    </row>
    <row r="33" spans="1:8" ht="15" customHeight="1" x14ac:dyDescent="0.25">
      <c r="A33" s="66">
        <v>5359</v>
      </c>
      <c r="B33" s="66"/>
      <c r="C33" s="66" t="s">
        <v>21</v>
      </c>
      <c r="D33" s="67" t="s">
        <v>150</v>
      </c>
      <c r="E33" s="72">
        <v>40323</v>
      </c>
      <c r="F33" s="66" t="s">
        <v>25</v>
      </c>
      <c r="G33" s="66" t="s">
        <v>28</v>
      </c>
      <c r="H33" s="68" t="s">
        <v>27</v>
      </c>
    </row>
    <row r="34" spans="1:8" ht="15" customHeight="1" x14ac:dyDescent="0.25">
      <c r="A34" s="47">
        <v>5390</v>
      </c>
      <c r="B34" s="67"/>
      <c r="C34" s="66" t="s">
        <v>21</v>
      </c>
      <c r="D34" s="78" t="s">
        <v>198</v>
      </c>
      <c r="E34" s="74">
        <v>40298</v>
      </c>
      <c r="F34" s="79" t="s">
        <v>25</v>
      </c>
      <c r="G34" s="47"/>
      <c r="H34" s="68" t="s">
        <v>27</v>
      </c>
    </row>
    <row r="35" spans="1:8" ht="15" hidden="1" customHeight="1" x14ac:dyDescent="0.25">
      <c r="A35" s="66">
        <v>5356</v>
      </c>
      <c r="B35" s="66"/>
      <c r="C35" s="66" t="s">
        <v>21</v>
      </c>
      <c r="D35" s="67" t="s">
        <v>146</v>
      </c>
      <c r="E35" s="72">
        <v>40265</v>
      </c>
      <c r="F35" s="66" t="s">
        <v>26</v>
      </c>
      <c r="G35" s="66" t="s">
        <v>28</v>
      </c>
      <c r="H35" s="68" t="s">
        <v>218</v>
      </c>
    </row>
    <row r="36" spans="1:8" ht="15" customHeight="1" x14ac:dyDescent="0.25">
      <c r="A36" s="47">
        <v>5623</v>
      </c>
      <c r="B36" s="47"/>
      <c r="C36" s="66" t="s">
        <v>21</v>
      </c>
      <c r="D36" s="69" t="s">
        <v>179</v>
      </c>
      <c r="E36" s="72">
        <v>40248</v>
      </c>
      <c r="F36" s="47" t="s">
        <v>25</v>
      </c>
      <c r="G36" s="47"/>
      <c r="H36" s="68" t="s">
        <v>27</v>
      </c>
    </row>
    <row r="37" spans="1:8" ht="15" customHeight="1" x14ac:dyDescent="0.25">
      <c r="A37" s="47">
        <v>5404</v>
      </c>
      <c r="B37" s="47"/>
      <c r="C37" s="66" t="s">
        <v>21</v>
      </c>
      <c r="D37" s="78" t="s">
        <v>200</v>
      </c>
      <c r="E37" s="74">
        <v>40247</v>
      </c>
      <c r="F37" s="79" t="s">
        <v>26</v>
      </c>
      <c r="G37" s="47"/>
      <c r="H37" s="68" t="s">
        <v>27</v>
      </c>
    </row>
    <row r="38" spans="1:8" ht="15" customHeight="1" x14ac:dyDescent="0.25">
      <c r="A38" s="66">
        <v>5344</v>
      </c>
      <c r="B38" s="66"/>
      <c r="C38" s="66" t="s">
        <v>21</v>
      </c>
      <c r="D38" s="67" t="s">
        <v>33</v>
      </c>
      <c r="E38" s="72">
        <v>40228</v>
      </c>
      <c r="F38" s="66" t="s">
        <v>25</v>
      </c>
      <c r="G38" s="66" t="s">
        <v>28</v>
      </c>
      <c r="H38" s="68" t="s">
        <v>27</v>
      </c>
    </row>
    <row r="39" spans="1:8" ht="15" hidden="1" customHeight="1" x14ac:dyDescent="0.25">
      <c r="A39" s="66">
        <v>246</v>
      </c>
      <c r="B39" s="66">
        <v>104198</v>
      </c>
      <c r="C39" s="66" t="s">
        <v>21</v>
      </c>
      <c r="D39" s="67" t="s">
        <v>127</v>
      </c>
      <c r="E39" s="72">
        <v>40205</v>
      </c>
      <c r="F39" s="66" t="s">
        <v>25</v>
      </c>
      <c r="G39" s="66" t="s">
        <v>28</v>
      </c>
      <c r="H39" s="68" t="s">
        <v>87</v>
      </c>
    </row>
    <row r="40" spans="1:8" ht="15" customHeight="1" x14ac:dyDescent="0.25">
      <c r="A40" s="47">
        <v>5495</v>
      </c>
      <c r="B40" s="47"/>
      <c r="C40" s="66" t="s">
        <v>21</v>
      </c>
      <c r="D40" s="78" t="s">
        <v>191</v>
      </c>
      <c r="E40" s="74">
        <v>40200</v>
      </c>
      <c r="F40" s="79" t="s">
        <v>26</v>
      </c>
      <c r="G40" s="47"/>
      <c r="H40" s="68" t="s">
        <v>27</v>
      </c>
    </row>
    <row r="41" spans="1:8" ht="15" hidden="1" customHeight="1" x14ac:dyDescent="0.25">
      <c r="A41" s="66">
        <v>561</v>
      </c>
      <c r="B41" s="66">
        <v>104447</v>
      </c>
      <c r="C41" s="66" t="s">
        <v>21</v>
      </c>
      <c r="D41" s="67" t="s">
        <v>153</v>
      </c>
      <c r="E41" s="72">
        <v>40190</v>
      </c>
      <c r="F41" s="66" t="s">
        <v>26</v>
      </c>
      <c r="G41" s="66" t="s">
        <v>28</v>
      </c>
      <c r="H41" s="68" t="s">
        <v>152</v>
      </c>
    </row>
    <row r="42" spans="1:8" ht="15" hidden="1" customHeight="1" x14ac:dyDescent="0.25">
      <c r="A42" s="66">
        <v>484</v>
      </c>
      <c r="B42" s="66">
        <v>105068</v>
      </c>
      <c r="C42" s="66" t="s">
        <v>21</v>
      </c>
      <c r="D42" s="67" t="s">
        <v>140</v>
      </c>
      <c r="E42" s="72">
        <v>40180</v>
      </c>
      <c r="F42" s="66" t="s">
        <v>26</v>
      </c>
      <c r="G42" s="66" t="s">
        <v>28</v>
      </c>
      <c r="H42" s="68" t="s">
        <v>141</v>
      </c>
    </row>
    <row r="43" spans="1:8" ht="15" hidden="1" customHeight="1" x14ac:dyDescent="0.25">
      <c r="A43" s="66">
        <v>1049</v>
      </c>
      <c r="B43" s="66">
        <v>105737</v>
      </c>
      <c r="C43" s="66" t="s">
        <v>19</v>
      </c>
      <c r="D43" s="67" t="s">
        <v>100</v>
      </c>
      <c r="E43" s="72">
        <v>40074</v>
      </c>
      <c r="F43" s="66" t="s">
        <v>25</v>
      </c>
      <c r="G43" s="66" t="s">
        <v>28</v>
      </c>
      <c r="H43" s="68" t="s">
        <v>87</v>
      </c>
    </row>
    <row r="44" spans="1:8" ht="15" hidden="1" customHeight="1" x14ac:dyDescent="0.25">
      <c r="A44" s="66">
        <v>1048</v>
      </c>
      <c r="B44" s="66">
        <v>105736</v>
      </c>
      <c r="C44" s="66" t="s">
        <v>19</v>
      </c>
      <c r="D44" s="67" t="s">
        <v>111</v>
      </c>
      <c r="E44" s="72">
        <v>40074</v>
      </c>
      <c r="F44" s="66" t="s">
        <v>25</v>
      </c>
      <c r="G44" s="66" t="s">
        <v>28</v>
      </c>
      <c r="H44" s="68" t="s">
        <v>87</v>
      </c>
    </row>
    <row r="45" spans="1:8" ht="15" hidden="1" customHeight="1" x14ac:dyDescent="0.25">
      <c r="A45" s="66">
        <v>441</v>
      </c>
      <c r="B45" s="66">
        <v>104334</v>
      </c>
      <c r="C45" s="52" t="s">
        <v>19</v>
      </c>
      <c r="D45" s="67" t="s">
        <v>184</v>
      </c>
      <c r="E45" s="72">
        <v>40065</v>
      </c>
      <c r="F45" s="66" t="s">
        <v>25</v>
      </c>
      <c r="G45" s="66" t="s">
        <v>28</v>
      </c>
      <c r="H45" s="67" t="s">
        <v>182</v>
      </c>
    </row>
    <row r="46" spans="1:8" ht="15" hidden="1" customHeight="1" x14ac:dyDescent="0.25">
      <c r="A46" s="66">
        <v>936</v>
      </c>
      <c r="B46" s="66">
        <v>104691</v>
      </c>
      <c r="C46" s="66" t="s">
        <v>19</v>
      </c>
      <c r="D46" s="67" t="s">
        <v>112</v>
      </c>
      <c r="E46" s="72">
        <v>40014</v>
      </c>
      <c r="F46" s="66" t="s">
        <v>26</v>
      </c>
      <c r="G46" s="66" t="s">
        <v>37</v>
      </c>
      <c r="H46" s="68" t="s">
        <v>206</v>
      </c>
    </row>
    <row r="47" spans="1:8" ht="15" hidden="1" customHeight="1" x14ac:dyDescent="0.25">
      <c r="A47" s="66">
        <v>325</v>
      </c>
      <c r="B47" s="66">
        <v>103405</v>
      </c>
      <c r="C47" s="66" t="s">
        <v>19</v>
      </c>
      <c r="D47" s="67" t="s">
        <v>105</v>
      </c>
      <c r="E47" s="72">
        <v>39991</v>
      </c>
      <c r="F47" s="66" t="s">
        <v>25</v>
      </c>
      <c r="G47" s="66" t="s">
        <v>28</v>
      </c>
      <c r="H47" s="68" t="s">
        <v>87</v>
      </c>
    </row>
    <row r="48" spans="1:8" ht="15" customHeight="1" x14ac:dyDescent="0.25">
      <c r="A48" s="47"/>
      <c r="B48" s="47"/>
      <c r="C48" s="66" t="s">
        <v>19</v>
      </c>
      <c r="D48" s="67" t="s">
        <v>202</v>
      </c>
      <c r="E48" s="72">
        <v>39969</v>
      </c>
      <c r="F48" s="47" t="s">
        <v>25</v>
      </c>
      <c r="G48" s="71"/>
      <c r="H48" s="68" t="s">
        <v>27</v>
      </c>
    </row>
    <row r="49" spans="1:8" ht="15" hidden="1" customHeight="1" x14ac:dyDescent="0.25">
      <c r="A49" s="66">
        <v>940</v>
      </c>
      <c r="B49" s="66">
        <v>104692</v>
      </c>
      <c r="C49" s="66" t="s">
        <v>19</v>
      </c>
      <c r="D49" s="67" t="s">
        <v>101</v>
      </c>
      <c r="E49" s="72">
        <v>39954</v>
      </c>
      <c r="F49" s="66" t="s">
        <v>26</v>
      </c>
      <c r="G49" s="66" t="s">
        <v>28</v>
      </c>
      <c r="H49" s="68" t="s">
        <v>87</v>
      </c>
    </row>
    <row r="50" spans="1:8" ht="15" hidden="1" customHeight="1" x14ac:dyDescent="0.25">
      <c r="A50" s="66">
        <v>965</v>
      </c>
      <c r="B50" s="66">
        <v>104103</v>
      </c>
      <c r="C50" s="66" t="s">
        <v>19</v>
      </c>
      <c r="D50" s="67" t="s">
        <v>139</v>
      </c>
      <c r="E50" s="72">
        <v>39945</v>
      </c>
      <c r="F50" s="66" t="s">
        <v>25</v>
      </c>
      <c r="G50" s="66" t="s">
        <v>28</v>
      </c>
      <c r="H50" s="68" t="s">
        <v>137</v>
      </c>
    </row>
    <row r="51" spans="1:8" ht="15" hidden="1" customHeight="1" x14ac:dyDescent="0.25">
      <c r="A51" s="66">
        <v>109</v>
      </c>
      <c r="B51" s="66">
        <v>103257</v>
      </c>
      <c r="C51" s="66" t="s">
        <v>19</v>
      </c>
      <c r="D51" s="67" t="s">
        <v>151</v>
      </c>
      <c r="E51" s="72">
        <v>39888</v>
      </c>
      <c r="F51" s="66" t="s">
        <v>26</v>
      </c>
      <c r="G51" s="66" t="s">
        <v>28</v>
      </c>
      <c r="H51" s="68" t="s">
        <v>152</v>
      </c>
    </row>
    <row r="52" spans="1:8" ht="15" customHeight="1" x14ac:dyDescent="0.25">
      <c r="A52" s="47">
        <v>5494</v>
      </c>
      <c r="B52" s="47"/>
      <c r="C52" s="66" t="s">
        <v>19</v>
      </c>
      <c r="D52" s="78" t="s">
        <v>197</v>
      </c>
      <c r="E52" s="74">
        <v>39883</v>
      </c>
      <c r="F52" s="79" t="s">
        <v>25</v>
      </c>
      <c r="G52" s="70"/>
      <c r="H52" s="68" t="s">
        <v>27</v>
      </c>
    </row>
    <row r="53" spans="1:8" ht="15" hidden="1" customHeight="1" x14ac:dyDescent="0.25">
      <c r="A53" s="66">
        <v>220</v>
      </c>
      <c r="B53" s="66">
        <v>104191</v>
      </c>
      <c r="C53" s="66" t="s">
        <v>19</v>
      </c>
      <c r="D53" s="67" t="s">
        <v>162</v>
      </c>
      <c r="E53" s="72">
        <v>39869</v>
      </c>
      <c r="F53" s="66" t="s">
        <v>25</v>
      </c>
      <c r="G53" s="66" t="s">
        <v>28</v>
      </c>
      <c r="H53" s="68" t="s">
        <v>152</v>
      </c>
    </row>
    <row r="54" spans="1:8" ht="15" customHeight="1" x14ac:dyDescent="0.25">
      <c r="A54" s="47">
        <v>5497</v>
      </c>
      <c r="B54" s="47"/>
      <c r="C54" s="66" t="s">
        <v>19</v>
      </c>
      <c r="D54" s="78" t="s">
        <v>199</v>
      </c>
      <c r="E54" s="74">
        <v>39827</v>
      </c>
      <c r="F54" s="79" t="s">
        <v>25</v>
      </c>
      <c r="G54" s="47"/>
      <c r="H54" s="68" t="s">
        <v>27</v>
      </c>
    </row>
    <row r="55" spans="1:8" ht="15" hidden="1" customHeight="1" x14ac:dyDescent="0.25">
      <c r="A55" s="66">
        <v>919</v>
      </c>
      <c r="B55" s="66">
        <v>103075</v>
      </c>
      <c r="C55" s="66" t="s">
        <v>19</v>
      </c>
      <c r="D55" s="67" t="s">
        <v>89</v>
      </c>
      <c r="E55" s="72">
        <v>39772</v>
      </c>
      <c r="F55" s="66" t="s">
        <v>26</v>
      </c>
      <c r="G55" s="66" t="s">
        <v>28</v>
      </c>
      <c r="H55" s="68" t="s">
        <v>87</v>
      </c>
    </row>
    <row r="56" spans="1:8" ht="15" customHeight="1" x14ac:dyDescent="0.25">
      <c r="A56" s="47">
        <v>5324</v>
      </c>
      <c r="B56" s="47"/>
      <c r="C56" s="66" t="s">
        <v>19</v>
      </c>
      <c r="D56" s="78" t="s">
        <v>195</v>
      </c>
      <c r="E56" s="74">
        <v>39763</v>
      </c>
      <c r="F56" s="79" t="s">
        <v>26</v>
      </c>
      <c r="G56" s="71"/>
      <c r="H56" s="68" t="s">
        <v>27</v>
      </c>
    </row>
    <row r="57" spans="1:8" ht="15" hidden="1" customHeight="1" x14ac:dyDescent="0.25">
      <c r="A57" s="66">
        <v>963</v>
      </c>
      <c r="B57" s="66">
        <v>105302</v>
      </c>
      <c r="C57" s="66" t="s">
        <v>19</v>
      </c>
      <c r="D57" s="67" t="s">
        <v>160</v>
      </c>
      <c r="E57" s="72">
        <v>39712</v>
      </c>
      <c r="F57" s="66" t="s">
        <v>26</v>
      </c>
      <c r="G57" s="66" t="s">
        <v>28</v>
      </c>
      <c r="H57" s="68" t="s">
        <v>152</v>
      </c>
    </row>
    <row r="58" spans="1:8" ht="15" customHeight="1" x14ac:dyDescent="0.25">
      <c r="A58" s="66"/>
      <c r="B58" s="66"/>
      <c r="C58" s="66" t="s">
        <v>19</v>
      </c>
      <c r="D58" s="67" t="s">
        <v>147</v>
      </c>
      <c r="E58" s="72">
        <v>39711</v>
      </c>
      <c r="F58" s="66" t="s">
        <v>25</v>
      </c>
      <c r="G58" s="66" t="s">
        <v>28</v>
      </c>
      <c r="H58" s="68" t="s">
        <v>27</v>
      </c>
    </row>
    <row r="59" spans="1:8" ht="15" customHeight="1" x14ac:dyDescent="0.25">
      <c r="A59" s="66"/>
      <c r="B59" s="66"/>
      <c r="C59" s="66" t="s">
        <v>19</v>
      </c>
      <c r="D59" s="67" t="s">
        <v>85</v>
      </c>
      <c r="E59" s="72">
        <v>39688</v>
      </c>
      <c r="F59" s="66" t="s">
        <v>25</v>
      </c>
      <c r="G59" s="66" t="s">
        <v>37</v>
      </c>
      <c r="H59" s="68" t="s">
        <v>27</v>
      </c>
    </row>
    <row r="60" spans="1:8" ht="15" hidden="1" customHeight="1" x14ac:dyDescent="0.25">
      <c r="A60" s="66">
        <v>853</v>
      </c>
      <c r="B60" s="66">
        <v>103084</v>
      </c>
      <c r="C60" s="66" t="s">
        <v>19</v>
      </c>
      <c r="D60" s="67" t="s">
        <v>119</v>
      </c>
      <c r="E60" s="72">
        <v>39633</v>
      </c>
      <c r="F60" s="66" t="s">
        <v>25</v>
      </c>
      <c r="G60" s="66" t="s">
        <v>28</v>
      </c>
      <c r="H60" s="68" t="s">
        <v>87</v>
      </c>
    </row>
    <row r="61" spans="1:8" ht="15" hidden="1" customHeight="1" x14ac:dyDescent="0.25">
      <c r="A61" s="66">
        <v>941</v>
      </c>
      <c r="B61" s="66">
        <v>104693</v>
      </c>
      <c r="C61" s="66" t="s">
        <v>19</v>
      </c>
      <c r="D61" s="67" t="s">
        <v>102</v>
      </c>
      <c r="E61" s="72">
        <v>39615</v>
      </c>
      <c r="F61" s="66" t="s">
        <v>25</v>
      </c>
      <c r="G61" s="66" t="s">
        <v>28</v>
      </c>
      <c r="H61" s="68" t="s">
        <v>87</v>
      </c>
    </row>
    <row r="62" spans="1:8" ht="15" hidden="1" customHeight="1" x14ac:dyDescent="0.25">
      <c r="A62" s="66">
        <v>1312</v>
      </c>
      <c r="B62" s="66">
        <v>105355</v>
      </c>
      <c r="C62" s="66" t="s">
        <v>19</v>
      </c>
      <c r="D62" s="67" t="s">
        <v>131</v>
      </c>
      <c r="E62" s="72">
        <v>39610</v>
      </c>
      <c r="F62" s="66" t="s">
        <v>25</v>
      </c>
      <c r="G62" s="66" t="s">
        <v>28</v>
      </c>
      <c r="H62" s="68" t="s">
        <v>87</v>
      </c>
    </row>
    <row r="63" spans="1:8" ht="15" hidden="1" customHeight="1" x14ac:dyDescent="0.25">
      <c r="A63" s="66">
        <v>620</v>
      </c>
      <c r="B63" s="66">
        <v>104486</v>
      </c>
      <c r="C63" s="66" t="s">
        <v>19</v>
      </c>
      <c r="D63" s="67" t="s">
        <v>110</v>
      </c>
      <c r="E63" s="72">
        <v>39608</v>
      </c>
      <c r="F63" s="66" t="s">
        <v>26</v>
      </c>
      <c r="G63" s="66" t="s">
        <v>28</v>
      </c>
      <c r="H63" s="68" t="s">
        <v>87</v>
      </c>
    </row>
    <row r="64" spans="1:8" ht="15" customHeight="1" x14ac:dyDescent="0.25">
      <c r="A64" s="47">
        <v>5499</v>
      </c>
      <c r="B64" s="47"/>
      <c r="C64" s="66" t="s">
        <v>19</v>
      </c>
      <c r="D64" s="69" t="s">
        <v>180</v>
      </c>
      <c r="E64" s="75">
        <v>39560</v>
      </c>
      <c r="F64" s="47" t="s">
        <v>25</v>
      </c>
      <c r="G64" s="47"/>
      <c r="H64" s="68" t="s">
        <v>27</v>
      </c>
    </row>
    <row r="65" spans="1:8" ht="15" hidden="1" customHeight="1" x14ac:dyDescent="0.25">
      <c r="A65" s="66">
        <v>167</v>
      </c>
      <c r="B65" s="66">
        <v>103871</v>
      </c>
      <c r="C65" s="66" t="s">
        <v>19</v>
      </c>
      <c r="D65" s="67" t="s">
        <v>30</v>
      </c>
      <c r="E65" s="72">
        <v>39515</v>
      </c>
      <c r="F65" s="66" t="s">
        <v>25</v>
      </c>
      <c r="G65" s="66" t="s">
        <v>28</v>
      </c>
      <c r="H65" s="68" t="s">
        <v>218</v>
      </c>
    </row>
    <row r="66" spans="1:8" ht="15" hidden="1" customHeight="1" x14ac:dyDescent="0.25">
      <c r="A66" s="66">
        <v>623</v>
      </c>
      <c r="B66" s="66">
        <v>102920</v>
      </c>
      <c r="C66" s="66" t="s">
        <v>19</v>
      </c>
      <c r="D66" s="67" t="s">
        <v>106</v>
      </c>
      <c r="E66" s="72">
        <v>39499</v>
      </c>
      <c r="F66" s="66" t="s">
        <v>25</v>
      </c>
      <c r="G66" s="66" t="s">
        <v>37</v>
      </c>
      <c r="H66" s="68" t="s">
        <v>206</v>
      </c>
    </row>
    <row r="67" spans="1:8" ht="15" customHeight="1" x14ac:dyDescent="0.25">
      <c r="A67" s="47">
        <v>5334</v>
      </c>
      <c r="B67" s="47"/>
      <c r="C67" s="66" t="s">
        <v>38</v>
      </c>
      <c r="D67" s="67" t="s">
        <v>189</v>
      </c>
      <c r="E67" s="72">
        <v>39436</v>
      </c>
      <c r="F67" s="47" t="s">
        <v>25</v>
      </c>
      <c r="G67" s="71"/>
      <c r="H67" s="68" t="s">
        <v>27</v>
      </c>
    </row>
    <row r="68" spans="1:8" ht="15" hidden="1" customHeight="1" x14ac:dyDescent="0.25">
      <c r="A68" s="66">
        <v>316</v>
      </c>
      <c r="B68" s="66">
        <v>102030</v>
      </c>
      <c r="C68" s="66" t="s">
        <v>38</v>
      </c>
      <c r="D68" s="67" t="s">
        <v>168</v>
      </c>
      <c r="E68" s="72">
        <v>39418</v>
      </c>
      <c r="F68" s="66" t="s">
        <v>25</v>
      </c>
      <c r="G68" s="66" t="s">
        <v>28</v>
      </c>
      <c r="H68" s="68" t="s">
        <v>166</v>
      </c>
    </row>
    <row r="69" spans="1:8" ht="15" hidden="1" customHeight="1" x14ac:dyDescent="0.25">
      <c r="A69" s="66">
        <v>21</v>
      </c>
      <c r="B69" s="66">
        <v>104109</v>
      </c>
      <c r="C69" s="66" t="s">
        <v>38</v>
      </c>
      <c r="D69" s="67" t="s">
        <v>136</v>
      </c>
      <c r="E69" s="72">
        <v>39415</v>
      </c>
      <c r="F69" s="66" t="s">
        <v>25</v>
      </c>
      <c r="G69" s="66" t="s">
        <v>28</v>
      </c>
      <c r="H69" s="68" t="s">
        <v>137</v>
      </c>
    </row>
    <row r="70" spans="1:8" ht="15" hidden="1" customHeight="1" x14ac:dyDescent="0.25">
      <c r="A70" s="66">
        <v>799</v>
      </c>
      <c r="B70" s="66">
        <v>102291</v>
      </c>
      <c r="C70" s="66" t="s">
        <v>38</v>
      </c>
      <c r="D70" s="67" t="s">
        <v>52</v>
      </c>
      <c r="E70" s="72">
        <v>39398</v>
      </c>
      <c r="F70" s="66" t="s">
        <v>26</v>
      </c>
      <c r="G70" s="66" t="s">
        <v>28</v>
      </c>
      <c r="H70" s="68" t="s">
        <v>87</v>
      </c>
    </row>
    <row r="71" spans="1:8" ht="15" hidden="1" customHeight="1" x14ac:dyDescent="0.25">
      <c r="A71" s="66">
        <v>384</v>
      </c>
      <c r="B71" s="66">
        <v>103085</v>
      </c>
      <c r="C71" s="66" t="s">
        <v>38</v>
      </c>
      <c r="D71" s="67" t="s">
        <v>117</v>
      </c>
      <c r="E71" s="72">
        <v>39371</v>
      </c>
      <c r="F71" s="66" t="s">
        <v>25</v>
      </c>
      <c r="G71" s="66" t="s">
        <v>28</v>
      </c>
      <c r="H71" s="68" t="s">
        <v>87</v>
      </c>
    </row>
    <row r="72" spans="1:8" ht="15" hidden="1" customHeight="1" x14ac:dyDescent="0.25">
      <c r="A72" s="66">
        <v>5624</v>
      </c>
      <c r="B72" s="66"/>
      <c r="C72" s="66" t="s">
        <v>38</v>
      </c>
      <c r="D72" s="67" t="s">
        <v>82</v>
      </c>
      <c r="E72" s="72">
        <v>39354</v>
      </c>
      <c r="F72" s="66" t="s">
        <v>25</v>
      </c>
      <c r="G72" s="66" t="s">
        <v>28</v>
      </c>
      <c r="H72" s="68" t="s">
        <v>79</v>
      </c>
    </row>
    <row r="73" spans="1:8" ht="15" hidden="1" customHeight="1" x14ac:dyDescent="0.25">
      <c r="A73" s="66">
        <v>674</v>
      </c>
      <c r="B73" s="66">
        <v>102215</v>
      </c>
      <c r="C73" s="66" t="s">
        <v>38</v>
      </c>
      <c r="D73" s="67" t="s">
        <v>121</v>
      </c>
      <c r="E73" s="72">
        <v>39332</v>
      </c>
      <c r="F73" s="66" t="s">
        <v>25</v>
      </c>
      <c r="G73" s="66" t="s">
        <v>28</v>
      </c>
      <c r="H73" s="68" t="s">
        <v>87</v>
      </c>
    </row>
    <row r="74" spans="1:8" ht="15" hidden="1" customHeight="1" x14ac:dyDescent="0.25">
      <c r="A74" s="66">
        <v>229</v>
      </c>
      <c r="B74" s="66">
        <v>102192</v>
      </c>
      <c r="C74" s="66" t="s">
        <v>38</v>
      </c>
      <c r="D74" s="67" t="s">
        <v>97</v>
      </c>
      <c r="E74" s="72">
        <v>39254</v>
      </c>
      <c r="F74" s="66" t="s">
        <v>25</v>
      </c>
      <c r="G74" s="66" t="s">
        <v>28</v>
      </c>
      <c r="H74" s="68" t="s">
        <v>87</v>
      </c>
    </row>
    <row r="75" spans="1:8" ht="15" hidden="1" customHeight="1" x14ac:dyDescent="0.25">
      <c r="A75" s="66">
        <v>349</v>
      </c>
      <c r="B75" s="66">
        <v>105010</v>
      </c>
      <c r="C75" s="66" t="s">
        <v>38</v>
      </c>
      <c r="D75" s="67" t="s">
        <v>154</v>
      </c>
      <c r="E75" s="72">
        <v>39252</v>
      </c>
      <c r="F75" s="66" t="s">
        <v>25</v>
      </c>
      <c r="G75" s="66" t="s">
        <v>28</v>
      </c>
      <c r="H75" s="68" t="s">
        <v>152</v>
      </c>
    </row>
    <row r="76" spans="1:8" ht="15" hidden="1" customHeight="1" x14ac:dyDescent="0.25">
      <c r="A76" s="66">
        <v>609</v>
      </c>
      <c r="B76" s="66">
        <v>104484</v>
      </c>
      <c r="C76" s="66" t="s">
        <v>38</v>
      </c>
      <c r="D76" s="67" t="s">
        <v>94</v>
      </c>
      <c r="E76" s="72">
        <v>39235</v>
      </c>
      <c r="F76" s="66" t="s">
        <v>26</v>
      </c>
      <c r="G76" s="66" t="s">
        <v>28</v>
      </c>
      <c r="H76" s="68" t="s">
        <v>87</v>
      </c>
    </row>
    <row r="77" spans="1:8" ht="15" hidden="1" customHeight="1" x14ac:dyDescent="0.25">
      <c r="A77" s="66">
        <v>1012</v>
      </c>
      <c r="B77" s="66">
        <v>105555</v>
      </c>
      <c r="C77" s="66" t="s">
        <v>38</v>
      </c>
      <c r="D77" s="67" t="s">
        <v>32</v>
      </c>
      <c r="E77" s="72">
        <v>39224</v>
      </c>
      <c r="F77" s="66" t="s">
        <v>26</v>
      </c>
      <c r="G77" s="66" t="s">
        <v>28</v>
      </c>
      <c r="H77" s="68" t="s">
        <v>218</v>
      </c>
    </row>
    <row r="78" spans="1:8" ht="15" hidden="1" customHeight="1" x14ac:dyDescent="0.25">
      <c r="A78" s="66">
        <v>265</v>
      </c>
      <c r="B78" s="66">
        <v>103357</v>
      </c>
      <c r="C78" s="66" t="s">
        <v>38</v>
      </c>
      <c r="D78" s="67" t="s">
        <v>76</v>
      </c>
      <c r="E78" s="72">
        <v>39211</v>
      </c>
      <c r="F78" s="66" t="s">
        <v>26</v>
      </c>
      <c r="G78" s="66" t="s">
        <v>37</v>
      </c>
      <c r="H78" s="68" t="s">
        <v>207</v>
      </c>
    </row>
    <row r="79" spans="1:8" ht="15" hidden="1" customHeight="1" x14ac:dyDescent="0.25">
      <c r="A79" s="66">
        <v>634</v>
      </c>
      <c r="B79" s="66">
        <v>102025</v>
      </c>
      <c r="C79" s="66" t="s">
        <v>38</v>
      </c>
      <c r="D79" s="67" t="s">
        <v>165</v>
      </c>
      <c r="E79" s="72">
        <v>39169</v>
      </c>
      <c r="F79" s="66" t="s">
        <v>26</v>
      </c>
      <c r="G79" s="66" t="s">
        <v>28</v>
      </c>
      <c r="H79" s="68" t="s">
        <v>166</v>
      </c>
    </row>
    <row r="80" spans="1:8" ht="15" customHeight="1" x14ac:dyDescent="0.25">
      <c r="A80" s="47">
        <v>5496</v>
      </c>
      <c r="B80" s="47"/>
      <c r="C80" s="66" t="s">
        <v>38</v>
      </c>
      <c r="D80" s="78" t="s">
        <v>201</v>
      </c>
      <c r="E80" s="74">
        <v>39165</v>
      </c>
      <c r="F80" s="79" t="s">
        <v>25</v>
      </c>
      <c r="G80" s="70"/>
      <c r="H80" s="68" t="s">
        <v>27</v>
      </c>
    </row>
    <row r="81" spans="1:8" ht="15" hidden="1" customHeight="1" x14ac:dyDescent="0.25">
      <c r="A81" s="66">
        <v>1060</v>
      </c>
      <c r="B81" s="66">
        <v>105811</v>
      </c>
      <c r="C81" s="66" t="s">
        <v>38</v>
      </c>
      <c r="D81" s="67" t="s">
        <v>157</v>
      </c>
      <c r="E81" s="72">
        <v>39155</v>
      </c>
      <c r="F81" s="66" t="s">
        <v>25</v>
      </c>
      <c r="G81" s="66" t="s">
        <v>28</v>
      </c>
      <c r="H81" s="68" t="s">
        <v>152</v>
      </c>
    </row>
    <row r="82" spans="1:8" ht="15" hidden="1" customHeight="1" x14ac:dyDescent="0.25">
      <c r="A82" s="66">
        <v>1053</v>
      </c>
      <c r="B82" s="66">
        <v>105782</v>
      </c>
      <c r="C82" s="66" t="s">
        <v>38</v>
      </c>
      <c r="D82" s="67" t="s">
        <v>169</v>
      </c>
      <c r="E82" s="72">
        <v>39139</v>
      </c>
      <c r="F82" s="66" t="s">
        <v>25</v>
      </c>
      <c r="G82" s="66" t="s">
        <v>28</v>
      </c>
      <c r="H82" s="68" t="s">
        <v>166</v>
      </c>
    </row>
    <row r="83" spans="1:8" ht="15" hidden="1" customHeight="1" x14ac:dyDescent="0.25">
      <c r="A83" s="66">
        <v>518</v>
      </c>
      <c r="B83" s="66">
        <v>103565</v>
      </c>
      <c r="C83" s="66" t="s">
        <v>38</v>
      </c>
      <c r="D83" s="67" t="s">
        <v>71</v>
      </c>
      <c r="E83" s="72">
        <v>39024</v>
      </c>
      <c r="F83" s="66" t="s">
        <v>25</v>
      </c>
      <c r="G83" s="66" t="s">
        <v>28</v>
      </c>
      <c r="H83" s="68" t="s">
        <v>70</v>
      </c>
    </row>
    <row r="84" spans="1:8" ht="15" hidden="1" customHeight="1" x14ac:dyDescent="0.25">
      <c r="A84" s="66">
        <v>330</v>
      </c>
      <c r="B84" s="66">
        <v>104882</v>
      </c>
      <c r="C84" s="66" t="s">
        <v>38</v>
      </c>
      <c r="D84" s="67" t="s">
        <v>177</v>
      </c>
      <c r="E84" s="72">
        <v>38929</v>
      </c>
      <c r="F84" s="66" t="s">
        <v>26</v>
      </c>
      <c r="G84" s="66" t="s">
        <v>28</v>
      </c>
      <c r="H84" s="68" t="s">
        <v>166</v>
      </c>
    </row>
    <row r="85" spans="1:8" ht="15" hidden="1" customHeight="1" x14ac:dyDescent="0.25">
      <c r="A85" s="66">
        <v>753</v>
      </c>
      <c r="B85" s="66">
        <v>103027</v>
      </c>
      <c r="C85" s="66" t="s">
        <v>38</v>
      </c>
      <c r="D85" s="67" t="s">
        <v>103</v>
      </c>
      <c r="E85" s="72">
        <v>38923</v>
      </c>
      <c r="F85" s="66" t="s">
        <v>26</v>
      </c>
      <c r="G85" s="66" t="s">
        <v>28</v>
      </c>
      <c r="H85" s="68" t="s">
        <v>87</v>
      </c>
    </row>
    <row r="86" spans="1:8" ht="15" hidden="1" customHeight="1" x14ac:dyDescent="0.25">
      <c r="A86" s="66">
        <v>893</v>
      </c>
      <c r="B86" s="66">
        <v>103073</v>
      </c>
      <c r="C86" s="66" t="s">
        <v>20</v>
      </c>
      <c r="D86" s="67" t="s">
        <v>93</v>
      </c>
      <c r="E86" s="72">
        <v>38918</v>
      </c>
      <c r="F86" s="66" t="s">
        <v>26</v>
      </c>
      <c r="G86" s="66" t="s">
        <v>28</v>
      </c>
      <c r="H86" s="68" t="s">
        <v>87</v>
      </c>
    </row>
    <row r="87" spans="1:8" ht="15" hidden="1" customHeight="1" x14ac:dyDescent="0.25">
      <c r="A87" s="66">
        <v>5633</v>
      </c>
      <c r="B87" s="66">
        <v>105108</v>
      </c>
      <c r="C87" s="66" t="s">
        <v>38</v>
      </c>
      <c r="D87" s="67" t="s">
        <v>36</v>
      </c>
      <c r="E87" s="72">
        <v>38852</v>
      </c>
      <c r="F87" s="66" t="s">
        <v>25</v>
      </c>
      <c r="G87" s="66" t="s">
        <v>28</v>
      </c>
      <c r="H87" s="68" t="s">
        <v>218</v>
      </c>
    </row>
    <row r="88" spans="1:8" ht="15" hidden="1" customHeight="1" x14ac:dyDescent="0.25">
      <c r="A88" s="66">
        <v>5533</v>
      </c>
      <c r="B88" s="66">
        <v>106016</v>
      </c>
      <c r="C88" s="66" t="s">
        <v>38</v>
      </c>
      <c r="D88" s="67" t="s">
        <v>171</v>
      </c>
      <c r="E88" s="72">
        <v>38842</v>
      </c>
      <c r="F88" s="66" t="s">
        <v>25</v>
      </c>
      <c r="G88" s="66" t="s">
        <v>28</v>
      </c>
      <c r="H88" s="68" t="s">
        <v>166</v>
      </c>
    </row>
    <row r="89" spans="1:8" ht="15" hidden="1" customHeight="1" x14ac:dyDescent="0.25">
      <c r="A89" s="66">
        <v>621</v>
      </c>
      <c r="B89" s="66">
        <v>102921</v>
      </c>
      <c r="C89" s="66" t="s">
        <v>38</v>
      </c>
      <c r="D89" s="67" t="s">
        <v>124</v>
      </c>
      <c r="E89" s="72">
        <v>38840</v>
      </c>
      <c r="F89" s="66" t="s">
        <v>25</v>
      </c>
      <c r="G89" s="66" t="s">
        <v>37</v>
      </c>
      <c r="H89" s="68" t="s">
        <v>206</v>
      </c>
    </row>
    <row r="90" spans="1:8" ht="15" customHeight="1" x14ac:dyDescent="0.25">
      <c r="A90" s="47">
        <v>5301</v>
      </c>
      <c r="B90" s="47"/>
      <c r="C90" s="66" t="s">
        <v>38</v>
      </c>
      <c r="D90" s="78" t="s">
        <v>192</v>
      </c>
      <c r="E90" s="74">
        <v>38826</v>
      </c>
      <c r="F90" s="79" t="s">
        <v>26</v>
      </c>
      <c r="G90" s="47"/>
      <c r="H90" s="68" t="s">
        <v>27</v>
      </c>
    </row>
    <row r="91" spans="1:8" ht="15" hidden="1" customHeight="1" x14ac:dyDescent="0.25">
      <c r="A91" s="66">
        <v>113</v>
      </c>
      <c r="B91" s="66">
        <v>103261</v>
      </c>
      <c r="C91" s="66" t="s">
        <v>38</v>
      </c>
      <c r="D91" s="67" t="s">
        <v>164</v>
      </c>
      <c r="E91" s="72">
        <v>38826</v>
      </c>
      <c r="F91" s="66" t="s">
        <v>25</v>
      </c>
      <c r="G91" s="66" t="s">
        <v>28</v>
      </c>
      <c r="H91" s="68" t="s">
        <v>152</v>
      </c>
    </row>
    <row r="92" spans="1:8" ht="15" hidden="1" customHeight="1" x14ac:dyDescent="0.25">
      <c r="A92" s="66">
        <v>333</v>
      </c>
      <c r="B92" s="66">
        <v>104884</v>
      </c>
      <c r="C92" s="66" t="s">
        <v>38</v>
      </c>
      <c r="D92" s="67" t="s">
        <v>172</v>
      </c>
      <c r="E92" s="72">
        <v>38812</v>
      </c>
      <c r="F92" s="66" t="s">
        <v>26</v>
      </c>
      <c r="G92" s="66" t="s">
        <v>28</v>
      </c>
      <c r="H92" s="68" t="s">
        <v>166</v>
      </c>
    </row>
    <row r="93" spans="1:8" ht="15" hidden="1" customHeight="1" x14ac:dyDescent="0.25">
      <c r="A93" s="66">
        <v>896</v>
      </c>
      <c r="B93" s="66">
        <v>104102</v>
      </c>
      <c r="C93" s="66" t="s">
        <v>38</v>
      </c>
      <c r="D93" s="67" t="s">
        <v>138</v>
      </c>
      <c r="E93" s="72">
        <v>38780</v>
      </c>
      <c r="F93" s="66" t="s">
        <v>25</v>
      </c>
      <c r="G93" s="66" t="s">
        <v>28</v>
      </c>
      <c r="H93" s="68" t="s">
        <v>137</v>
      </c>
    </row>
    <row r="94" spans="1:8" ht="15" hidden="1" customHeight="1" x14ac:dyDescent="0.25">
      <c r="A94" s="66">
        <v>112</v>
      </c>
      <c r="B94" s="66">
        <v>103260</v>
      </c>
      <c r="C94" s="66" t="s">
        <v>38</v>
      </c>
      <c r="D94" s="67" t="s">
        <v>163</v>
      </c>
      <c r="E94" s="72">
        <v>38779</v>
      </c>
      <c r="F94" s="66" t="s">
        <v>25</v>
      </c>
      <c r="G94" s="66" t="s">
        <v>28</v>
      </c>
      <c r="H94" s="68" t="s">
        <v>152</v>
      </c>
    </row>
    <row r="95" spans="1:8" ht="15" hidden="1" customHeight="1" x14ac:dyDescent="0.25">
      <c r="A95" s="66">
        <v>438</v>
      </c>
      <c r="B95" s="66">
        <v>103803</v>
      </c>
      <c r="C95" s="66" t="s">
        <v>38</v>
      </c>
      <c r="D95" s="67" t="s">
        <v>86</v>
      </c>
      <c r="E95" s="72">
        <v>38774</v>
      </c>
      <c r="F95" s="66" t="s">
        <v>25</v>
      </c>
      <c r="G95" s="66" t="s">
        <v>28</v>
      </c>
      <c r="H95" s="68" t="s">
        <v>87</v>
      </c>
    </row>
    <row r="96" spans="1:8" ht="15" hidden="1" customHeight="1" x14ac:dyDescent="0.25">
      <c r="A96" s="66">
        <v>687</v>
      </c>
      <c r="B96" s="66">
        <v>104530</v>
      </c>
      <c r="C96" s="66" t="s">
        <v>38</v>
      </c>
      <c r="D96" s="67" t="s">
        <v>73</v>
      </c>
      <c r="E96" s="72">
        <v>38773</v>
      </c>
      <c r="F96" s="66" t="s">
        <v>25</v>
      </c>
      <c r="G96" s="66" t="s">
        <v>28</v>
      </c>
      <c r="H96" s="68" t="s">
        <v>70</v>
      </c>
    </row>
    <row r="97" spans="1:8" ht="15" customHeight="1" x14ac:dyDescent="0.25">
      <c r="A97" s="47">
        <v>5328</v>
      </c>
      <c r="B97" s="47"/>
      <c r="C97" s="66" t="s">
        <v>38</v>
      </c>
      <c r="D97" s="67" t="s">
        <v>203</v>
      </c>
      <c r="E97" s="72">
        <v>38753</v>
      </c>
      <c r="F97" s="47" t="s">
        <v>26</v>
      </c>
      <c r="G97" s="70"/>
      <c r="H97" s="68" t="s">
        <v>27</v>
      </c>
    </row>
    <row r="98" spans="1:8" ht="15" hidden="1" customHeight="1" x14ac:dyDescent="0.25">
      <c r="A98" s="66">
        <v>716</v>
      </c>
      <c r="B98" s="66">
        <v>102969</v>
      </c>
      <c r="C98" s="66" t="s">
        <v>38</v>
      </c>
      <c r="D98" s="67" t="s">
        <v>92</v>
      </c>
      <c r="E98" s="72">
        <v>38736</v>
      </c>
      <c r="F98" s="66" t="s">
        <v>25</v>
      </c>
      <c r="G98" s="66" t="s">
        <v>28</v>
      </c>
      <c r="H98" s="68" t="s">
        <v>87</v>
      </c>
    </row>
    <row r="99" spans="1:8" ht="15" hidden="1" customHeight="1" x14ac:dyDescent="0.25">
      <c r="A99" s="66">
        <v>967</v>
      </c>
      <c r="B99" s="66">
        <v>103090</v>
      </c>
      <c r="C99" s="66" t="s">
        <v>20</v>
      </c>
      <c r="D99" s="67" t="s">
        <v>96</v>
      </c>
      <c r="E99" s="72">
        <v>38684</v>
      </c>
      <c r="F99" s="66" t="s">
        <v>26</v>
      </c>
      <c r="G99" s="66" t="s">
        <v>28</v>
      </c>
      <c r="H99" s="68" t="s">
        <v>87</v>
      </c>
    </row>
    <row r="100" spans="1:8" ht="15" hidden="1" customHeight="1" x14ac:dyDescent="0.25">
      <c r="A100" s="66">
        <v>1085</v>
      </c>
      <c r="B100" s="66">
        <v>105871</v>
      </c>
      <c r="C100" s="66" t="s">
        <v>20</v>
      </c>
      <c r="D100" s="67" t="s">
        <v>115</v>
      </c>
      <c r="E100" s="72">
        <v>38679</v>
      </c>
      <c r="F100" s="66" t="s">
        <v>26</v>
      </c>
      <c r="G100" s="66" t="s">
        <v>28</v>
      </c>
      <c r="H100" s="68" t="s">
        <v>87</v>
      </c>
    </row>
    <row r="101" spans="1:8" ht="15" hidden="1" customHeight="1" x14ac:dyDescent="0.25">
      <c r="A101" s="66">
        <v>948</v>
      </c>
      <c r="B101" s="66">
        <v>104694</v>
      </c>
      <c r="C101" s="66" t="s">
        <v>20</v>
      </c>
      <c r="D101" s="67" t="s">
        <v>129</v>
      </c>
      <c r="E101" s="72">
        <v>38614</v>
      </c>
      <c r="F101" s="66" t="s">
        <v>25</v>
      </c>
      <c r="G101" s="66" t="s">
        <v>28</v>
      </c>
      <c r="H101" s="68" t="s">
        <v>87</v>
      </c>
    </row>
    <row r="102" spans="1:8" ht="15" hidden="1" customHeight="1" x14ac:dyDescent="0.25">
      <c r="A102" s="66">
        <v>129</v>
      </c>
      <c r="B102" s="66">
        <v>102210</v>
      </c>
      <c r="C102" s="66" t="s">
        <v>20</v>
      </c>
      <c r="D102" s="67" t="s">
        <v>108</v>
      </c>
      <c r="E102" s="72">
        <v>38536</v>
      </c>
      <c r="F102" s="66" t="s">
        <v>26</v>
      </c>
      <c r="G102" s="66" t="s">
        <v>28</v>
      </c>
      <c r="H102" s="68" t="s">
        <v>87</v>
      </c>
    </row>
    <row r="103" spans="1:8" ht="15" hidden="1" customHeight="1" x14ac:dyDescent="0.25">
      <c r="A103" s="66">
        <v>630</v>
      </c>
      <c r="B103" s="66">
        <v>100784</v>
      </c>
      <c r="C103" s="66" t="s">
        <v>20</v>
      </c>
      <c r="D103" s="67" t="s">
        <v>130</v>
      </c>
      <c r="E103" s="72">
        <v>38530</v>
      </c>
      <c r="F103" s="66" t="s">
        <v>25</v>
      </c>
      <c r="G103" s="66" t="s">
        <v>28</v>
      </c>
      <c r="H103" s="68" t="s">
        <v>87</v>
      </c>
    </row>
    <row r="104" spans="1:8" ht="15" hidden="1" customHeight="1" x14ac:dyDescent="0.25">
      <c r="A104" s="66">
        <v>1034</v>
      </c>
      <c r="B104" s="66">
        <v>105702</v>
      </c>
      <c r="C104" s="66" t="s">
        <v>20</v>
      </c>
      <c r="D104" s="67" t="s">
        <v>156</v>
      </c>
      <c r="E104" s="72">
        <v>38529</v>
      </c>
      <c r="F104" s="66" t="s">
        <v>25</v>
      </c>
      <c r="G104" s="66" t="s">
        <v>28</v>
      </c>
      <c r="H104" s="68" t="s">
        <v>152</v>
      </c>
    </row>
    <row r="105" spans="1:8" ht="15" hidden="1" customHeight="1" x14ac:dyDescent="0.25">
      <c r="A105" s="66">
        <v>1047</v>
      </c>
      <c r="B105" s="66">
        <v>105677</v>
      </c>
      <c r="C105" s="66" t="s">
        <v>20</v>
      </c>
      <c r="D105" s="67" t="s">
        <v>120</v>
      </c>
      <c r="E105" s="72">
        <v>38446</v>
      </c>
      <c r="F105" s="66" t="s">
        <v>25</v>
      </c>
      <c r="G105" s="66" t="s">
        <v>28</v>
      </c>
      <c r="H105" s="68" t="s">
        <v>87</v>
      </c>
    </row>
    <row r="106" spans="1:8" ht="15" hidden="1" customHeight="1" x14ac:dyDescent="0.25">
      <c r="A106" s="66">
        <v>317</v>
      </c>
      <c r="B106" s="66">
        <v>102027</v>
      </c>
      <c r="C106" s="66" t="s">
        <v>20</v>
      </c>
      <c r="D106" s="67" t="s">
        <v>167</v>
      </c>
      <c r="E106" s="72">
        <v>38418</v>
      </c>
      <c r="F106" s="66" t="s">
        <v>26</v>
      </c>
      <c r="G106" s="66" t="s">
        <v>28</v>
      </c>
      <c r="H106" s="68" t="s">
        <v>166</v>
      </c>
    </row>
    <row r="107" spans="1:8" ht="15" hidden="1" customHeight="1" x14ac:dyDescent="0.25">
      <c r="A107" s="66">
        <v>1321</v>
      </c>
      <c r="B107" s="66">
        <v>105373</v>
      </c>
      <c r="C107" s="66" t="s">
        <v>20</v>
      </c>
      <c r="D107" s="67" t="s">
        <v>175</v>
      </c>
      <c r="E107" s="72">
        <v>38414</v>
      </c>
      <c r="F107" s="66" t="s">
        <v>25</v>
      </c>
      <c r="G107" s="66" t="s">
        <v>28</v>
      </c>
      <c r="H107" s="68" t="s">
        <v>166</v>
      </c>
    </row>
    <row r="108" spans="1:8" ht="15" hidden="1" customHeight="1" x14ac:dyDescent="0.25">
      <c r="A108" s="66">
        <v>233</v>
      </c>
      <c r="B108" s="66">
        <v>102225</v>
      </c>
      <c r="C108" s="66" t="s">
        <v>20</v>
      </c>
      <c r="D108" s="67" t="s">
        <v>128</v>
      </c>
      <c r="E108" s="72">
        <v>38408</v>
      </c>
      <c r="F108" s="66" t="s">
        <v>25</v>
      </c>
      <c r="G108" s="66" t="s">
        <v>28</v>
      </c>
      <c r="H108" s="68" t="s">
        <v>87</v>
      </c>
    </row>
    <row r="109" spans="1:8" ht="15" hidden="1" customHeight="1" x14ac:dyDescent="0.25">
      <c r="A109" s="66">
        <v>486</v>
      </c>
      <c r="B109" s="66">
        <v>105072</v>
      </c>
      <c r="C109" s="66" t="s">
        <v>20</v>
      </c>
      <c r="D109" s="67" t="s">
        <v>74</v>
      </c>
      <c r="E109" s="72">
        <v>38328</v>
      </c>
      <c r="F109" s="66" t="s">
        <v>25</v>
      </c>
      <c r="G109" s="66" t="s">
        <v>28</v>
      </c>
      <c r="H109" s="68" t="s">
        <v>70</v>
      </c>
    </row>
    <row r="110" spans="1:8" ht="15" hidden="1" customHeight="1" x14ac:dyDescent="0.25">
      <c r="A110" s="66">
        <v>964</v>
      </c>
      <c r="B110" s="66">
        <v>103089</v>
      </c>
      <c r="C110" s="66" t="s">
        <v>20</v>
      </c>
      <c r="D110" s="67" t="s">
        <v>88</v>
      </c>
      <c r="E110" s="72">
        <v>38326</v>
      </c>
      <c r="F110" s="66" t="s">
        <v>26</v>
      </c>
      <c r="G110" s="66" t="s">
        <v>28</v>
      </c>
      <c r="H110" s="68" t="s">
        <v>87</v>
      </c>
    </row>
    <row r="111" spans="1:8" ht="15" hidden="1" customHeight="1" x14ac:dyDescent="0.25">
      <c r="A111" s="66">
        <v>1311</v>
      </c>
      <c r="B111" s="66">
        <v>105354</v>
      </c>
      <c r="C111" s="66" t="s">
        <v>20</v>
      </c>
      <c r="D111" s="67" t="s">
        <v>122</v>
      </c>
      <c r="E111" s="72">
        <v>38316</v>
      </c>
      <c r="F111" s="66" t="s">
        <v>25</v>
      </c>
      <c r="G111" s="66" t="s">
        <v>28</v>
      </c>
      <c r="H111" s="68" t="s">
        <v>87</v>
      </c>
    </row>
    <row r="112" spans="1:8" ht="15" customHeight="1" x14ac:dyDescent="0.25">
      <c r="A112" s="47">
        <v>5317</v>
      </c>
      <c r="B112" s="47"/>
      <c r="C112" s="66" t="s">
        <v>20</v>
      </c>
      <c r="D112" s="78" t="s">
        <v>193</v>
      </c>
      <c r="E112" s="74">
        <v>38307</v>
      </c>
      <c r="F112" s="79" t="s">
        <v>26</v>
      </c>
      <c r="G112" s="47"/>
      <c r="H112" s="68" t="s">
        <v>27</v>
      </c>
    </row>
    <row r="113" spans="1:8" ht="15" hidden="1" customHeight="1" x14ac:dyDescent="0.25">
      <c r="A113" s="66">
        <v>448</v>
      </c>
      <c r="B113" s="66">
        <v>105035</v>
      </c>
      <c r="C113" s="66" t="s">
        <v>20</v>
      </c>
      <c r="D113" s="67" t="s">
        <v>173</v>
      </c>
      <c r="E113" s="72">
        <v>38295</v>
      </c>
      <c r="F113" s="66" t="s">
        <v>25</v>
      </c>
      <c r="G113" s="66" t="s">
        <v>28</v>
      </c>
      <c r="H113" s="68" t="s">
        <v>166</v>
      </c>
    </row>
    <row r="114" spans="1:8" ht="15" hidden="1" customHeight="1" x14ac:dyDescent="0.25">
      <c r="A114" s="66">
        <v>942</v>
      </c>
      <c r="B114" s="66">
        <v>100472</v>
      </c>
      <c r="C114" s="66" t="s">
        <v>20</v>
      </c>
      <c r="D114" s="67" t="s">
        <v>159</v>
      </c>
      <c r="E114" s="72">
        <v>38269</v>
      </c>
      <c r="F114" s="66" t="s">
        <v>26</v>
      </c>
      <c r="G114" s="66" t="s">
        <v>28</v>
      </c>
      <c r="H114" s="68" t="s">
        <v>152</v>
      </c>
    </row>
    <row r="115" spans="1:8" ht="15" hidden="1" customHeight="1" x14ac:dyDescent="0.25">
      <c r="A115" s="66">
        <v>196</v>
      </c>
      <c r="B115" s="66">
        <v>102619</v>
      </c>
      <c r="C115" s="66" t="s">
        <v>20</v>
      </c>
      <c r="D115" s="67" t="s">
        <v>132</v>
      </c>
      <c r="E115" s="72">
        <v>38264</v>
      </c>
      <c r="F115" s="66" t="s">
        <v>25</v>
      </c>
      <c r="G115" s="66" t="s">
        <v>28</v>
      </c>
      <c r="H115" s="68" t="s">
        <v>87</v>
      </c>
    </row>
    <row r="116" spans="1:8" ht="15" hidden="1" customHeight="1" x14ac:dyDescent="0.25">
      <c r="A116" s="66">
        <v>1282</v>
      </c>
      <c r="B116" s="66">
        <v>106276</v>
      </c>
      <c r="C116" s="66" t="s">
        <v>20</v>
      </c>
      <c r="D116" s="67" t="s">
        <v>142</v>
      </c>
      <c r="E116" s="72">
        <v>38244</v>
      </c>
      <c r="F116" s="66" t="s">
        <v>25</v>
      </c>
      <c r="G116" s="66" t="s">
        <v>28</v>
      </c>
      <c r="H116" s="68" t="s">
        <v>137</v>
      </c>
    </row>
    <row r="117" spans="1:8" ht="15" hidden="1" customHeight="1" x14ac:dyDescent="0.25">
      <c r="A117" s="66">
        <v>1283</v>
      </c>
      <c r="B117" s="66">
        <v>106277</v>
      </c>
      <c r="C117" s="66" t="s">
        <v>20</v>
      </c>
      <c r="D117" s="67" t="s">
        <v>143</v>
      </c>
      <c r="E117" s="72">
        <v>38244</v>
      </c>
      <c r="F117" s="66" t="s">
        <v>25</v>
      </c>
      <c r="G117" s="66" t="s">
        <v>28</v>
      </c>
      <c r="H117" s="68" t="s">
        <v>137</v>
      </c>
    </row>
    <row r="118" spans="1:8" ht="15" hidden="1" customHeight="1" x14ac:dyDescent="0.25">
      <c r="A118" s="66">
        <v>415</v>
      </c>
      <c r="B118" s="66">
        <v>100762</v>
      </c>
      <c r="C118" s="66" t="s">
        <v>20</v>
      </c>
      <c r="D118" s="67" t="s">
        <v>99</v>
      </c>
      <c r="E118" s="72">
        <v>38229</v>
      </c>
      <c r="F118" s="66" t="s">
        <v>25</v>
      </c>
      <c r="G118" s="66" t="s">
        <v>28</v>
      </c>
      <c r="H118" s="68" t="s">
        <v>87</v>
      </c>
    </row>
    <row r="119" spans="1:8" ht="15" hidden="1" customHeight="1" x14ac:dyDescent="0.25">
      <c r="A119" s="66">
        <v>1381</v>
      </c>
      <c r="B119" s="66">
        <v>106308</v>
      </c>
      <c r="C119" s="66" t="s">
        <v>20</v>
      </c>
      <c r="D119" s="67" t="s">
        <v>174</v>
      </c>
      <c r="E119" s="72">
        <v>38097</v>
      </c>
      <c r="F119" s="66" t="s">
        <v>25</v>
      </c>
      <c r="G119" s="66" t="s">
        <v>28</v>
      </c>
      <c r="H119" s="68" t="s">
        <v>166</v>
      </c>
    </row>
    <row r="120" spans="1:8" ht="15" hidden="1" customHeight="1" x14ac:dyDescent="0.25">
      <c r="A120" s="66">
        <v>546</v>
      </c>
      <c r="B120" s="66">
        <v>100760</v>
      </c>
      <c r="C120" s="66" t="s">
        <v>20</v>
      </c>
      <c r="D120" s="67" t="s">
        <v>95</v>
      </c>
      <c r="E120" s="72">
        <v>38036</v>
      </c>
      <c r="F120" s="66" t="s">
        <v>26</v>
      </c>
      <c r="G120" s="66" t="s">
        <v>28</v>
      </c>
      <c r="H120" s="68" t="s">
        <v>87</v>
      </c>
    </row>
    <row r="121" spans="1:8" ht="15" customHeight="1" x14ac:dyDescent="0.25">
      <c r="A121" s="47">
        <v>5327</v>
      </c>
      <c r="B121" s="47"/>
      <c r="C121" s="66" t="s">
        <v>20</v>
      </c>
      <c r="D121" s="73" t="s">
        <v>204</v>
      </c>
      <c r="E121" s="72">
        <v>38008</v>
      </c>
      <c r="F121" s="47" t="s">
        <v>26</v>
      </c>
      <c r="G121" s="47"/>
      <c r="H121" s="68" t="s">
        <v>27</v>
      </c>
    </row>
    <row r="122" spans="1:8" ht="15" hidden="1" customHeight="1" x14ac:dyDescent="0.25">
      <c r="A122" s="66">
        <v>227</v>
      </c>
      <c r="B122" s="66">
        <v>104194</v>
      </c>
      <c r="C122" s="66" t="s">
        <v>20</v>
      </c>
      <c r="D122" s="67" t="s">
        <v>176</v>
      </c>
      <c r="E122" s="72">
        <v>37995</v>
      </c>
      <c r="F122" s="66" t="s">
        <v>25</v>
      </c>
      <c r="G122" s="66" t="s">
        <v>28</v>
      </c>
      <c r="H122" s="68" t="s">
        <v>166</v>
      </c>
    </row>
    <row r="123" spans="1:8" ht="15" customHeight="1" x14ac:dyDescent="0.25">
      <c r="A123" s="66"/>
      <c r="B123" s="66"/>
      <c r="C123" s="66" t="s">
        <v>22</v>
      </c>
      <c r="D123" s="67" t="s">
        <v>34</v>
      </c>
      <c r="E123" s="72">
        <v>37909</v>
      </c>
      <c r="F123" s="66" t="s">
        <v>25</v>
      </c>
      <c r="G123" s="66" t="s">
        <v>28</v>
      </c>
      <c r="H123" s="68" t="s">
        <v>27</v>
      </c>
    </row>
    <row r="124" spans="1:8" ht="15" customHeight="1" x14ac:dyDescent="0.25">
      <c r="A124" s="47">
        <v>5331</v>
      </c>
      <c r="B124" s="47"/>
      <c r="C124" s="66" t="s">
        <v>22</v>
      </c>
      <c r="D124" s="67" t="s">
        <v>190</v>
      </c>
      <c r="E124" s="72">
        <v>37868</v>
      </c>
      <c r="F124" s="47" t="s">
        <v>25</v>
      </c>
      <c r="G124" s="47"/>
      <c r="H124" s="68" t="s">
        <v>27</v>
      </c>
    </row>
    <row r="125" spans="1:8" ht="15" customHeight="1" x14ac:dyDescent="0.25">
      <c r="A125" s="47">
        <v>5332</v>
      </c>
      <c r="B125" s="47"/>
      <c r="C125" s="66" t="s">
        <v>22</v>
      </c>
      <c r="D125" s="67" t="s">
        <v>205</v>
      </c>
      <c r="E125" s="72">
        <v>37825</v>
      </c>
      <c r="F125" s="47" t="s">
        <v>25</v>
      </c>
      <c r="G125" s="47"/>
      <c r="H125" s="68" t="s">
        <v>27</v>
      </c>
    </row>
    <row r="126" spans="1:8" ht="15" hidden="1" customHeight="1" x14ac:dyDescent="0.25">
      <c r="A126" s="66">
        <v>1663</v>
      </c>
      <c r="B126" s="66">
        <v>104634</v>
      </c>
      <c r="C126" s="66" t="s">
        <v>22</v>
      </c>
      <c r="D126" s="67" t="s">
        <v>98</v>
      </c>
      <c r="E126" s="72">
        <v>37822</v>
      </c>
      <c r="F126" s="66" t="s">
        <v>25</v>
      </c>
      <c r="G126" s="66" t="s">
        <v>28</v>
      </c>
      <c r="H126" s="68" t="s">
        <v>87</v>
      </c>
    </row>
    <row r="127" spans="1:8" ht="15" hidden="1" customHeight="1" x14ac:dyDescent="0.25">
      <c r="A127" s="66">
        <v>1654</v>
      </c>
      <c r="B127" s="66">
        <v>104766</v>
      </c>
      <c r="C127" s="66" t="s">
        <v>22</v>
      </c>
      <c r="D127" s="67" t="s">
        <v>183</v>
      </c>
      <c r="E127" s="72">
        <v>37728</v>
      </c>
      <c r="F127" s="66" t="s">
        <v>25</v>
      </c>
      <c r="G127" s="66" t="s">
        <v>28</v>
      </c>
      <c r="H127" s="67" t="s">
        <v>182</v>
      </c>
    </row>
    <row r="128" spans="1:8" ht="15" hidden="1" customHeight="1" x14ac:dyDescent="0.25">
      <c r="A128" s="66">
        <v>1662</v>
      </c>
      <c r="B128" s="66">
        <v>104199</v>
      </c>
      <c r="C128" s="66" t="s">
        <v>22</v>
      </c>
      <c r="D128" s="67" t="s">
        <v>118</v>
      </c>
      <c r="E128" s="72">
        <v>37707</v>
      </c>
      <c r="F128" s="66" t="s">
        <v>25</v>
      </c>
      <c r="G128" s="66" t="s">
        <v>37</v>
      </c>
      <c r="H128" s="68" t="s">
        <v>206</v>
      </c>
    </row>
    <row r="129" spans="1:8" ht="15" customHeight="1" x14ac:dyDescent="0.25">
      <c r="A129" s="47">
        <v>5319</v>
      </c>
      <c r="B129" s="67"/>
      <c r="C129" s="66" t="s">
        <v>22</v>
      </c>
      <c r="D129" s="78" t="s">
        <v>194</v>
      </c>
      <c r="E129" s="74">
        <v>37693</v>
      </c>
      <c r="F129" s="79" t="s">
        <v>25</v>
      </c>
      <c r="G129" s="47"/>
      <c r="H129" s="68" t="s">
        <v>27</v>
      </c>
    </row>
    <row r="130" spans="1:8" ht="15" hidden="1" customHeight="1" x14ac:dyDescent="0.25">
      <c r="A130" s="66">
        <v>1690</v>
      </c>
      <c r="B130" s="66">
        <v>105891</v>
      </c>
      <c r="C130" s="66" t="s">
        <v>22</v>
      </c>
      <c r="D130" s="67" t="s">
        <v>78</v>
      </c>
      <c r="E130" s="72">
        <v>37573</v>
      </c>
      <c r="F130" s="66" t="s">
        <v>26</v>
      </c>
      <c r="G130" s="66" t="s">
        <v>28</v>
      </c>
      <c r="H130" s="68" t="s">
        <v>79</v>
      </c>
    </row>
    <row r="131" spans="1:8" ht="15" hidden="1" customHeight="1" x14ac:dyDescent="0.25">
      <c r="A131" s="66">
        <v>1629</v>
      </c>
      <c r="B131" s="66">
        <v>103001</v>
      </c>
      <c r="C131" s="66" t="s">
        <v>22</v>
      </c>
      <c r="D131" s="67" t="s">
        <v>123</v>
      </c>
      <c r="E131" s="72">
        <v>37520</v>
      </c>
      <c r="F131" s="66" t="s">
        <v>25</v>
      </c>
      <c r="G131" s="66" t="s">
        <v>28</v>
      </c>
      <c r="H131" s="68" t="s">
        <v>87</v>
      </c>
    </row>
    <row r="132" spans="1:8" ht="15" hidden="1" customHeight="1" x14ac:dyDescent="0.25">
      <c r="A132" s="66">
        <v>1632</v>
      </c>
      <c r="B132" s="66">
        <v>104135</v>
      </c>
      <c r="C132" s="66" t="s">
        <v>22</v>
      </c>
      <c r="D132" s="67" t="s">
        <v>178</v>
      </c>
      <c r="E132" s="72">
        <v>37520</v>
      </c>
      <c r="F132" s="66" t="s">
        <v>25</v>
      </c>
      <c r="G132" s="66" t="s">
        <v>28</v>
      </c>
      <c r="H132" s="68" t="s">
        <v>166</v>
      </c>
    </row>
    <row r="133" spans="1:8" ht="15" hidden="1" customHeight="1" x14ac:dyDescent="0.25">
      <c r="A133" s="66">
        <v>1502</v>
      </c>
      <c r="B133" s="66">
        <v>103077</v>
      </c>
      <c r="C133" s="66" t="s">
        <v>22</v>
      </c>
      <c r="D133" s="67" t="s">
        <v>116</v>
      </c>
      <c r="E133" s="72">
        <v>37498</v>
      </c>
      <c r="F133" s="66" t="s">
        <v>25</v>
      </c>
      <c r="G133" s="66" t="s">
        <v>28</v>
      </c>
      <c r="H133" s="68" t="s">
        <v>87</v>
      </c>
    </row>
    <row r="134" spans="1:8" ht="15" hidden="1" customHeight="1" x14ac:dyDescent="0.25">
      <c r="A134" s="66">
        <v>1503</v>
      </c>
      <c r="B134" s="66">
        <v>102552</v>
      </c>
      <c r="C134" s="66" t="s">
        <v>22</v>
      </c>
      <c r="D134" s="67" t="s">
        <v>104</v>
      </c>
      <c r="E134" s="72">
        <v>37490</v>
      </c>
      <c r="F134" s="66" t="s">
        <v>25</v>
      </c>
      <c r="G134" s="66" t="s">
        <v>28</v>
      </c>
      <c r="H134" s="68" t="s">
        <v>87</v>
      </c>
    </row>
    <row r="135" spans="1:8" ht="15" hidden="1" customHeight="1" x14ac:dyDescent="0.25">
      <c r="A135" s="66">
        <v>1549</v>
      </c>
      <c r="B135" s="66">
        <v>102828</v>
      </c>
      <c r="C135" s="66" t="s">
        <v>22</v>
      </c>
      <c r="D135" s="67" t="s">
        <v>114</v>
      </c>
      <c r="E135" s="72">
        <v>37424</v>
      </c>
      <c r="F135" s="66" t="s">
        <v>26</v>
      </c>
      <c r="G135" s="66" t="s">
        <v>28</v>
      </c>
      <c r="H135" s="68" t="s">
        <v>87</v>
      </c>
    </row>
    <row r="136" spans="1:8" ht="15" customHeight="1" x14ac:dyDescent="0.25">
      <c r="A136" s="66">
        <v>5643</v>
      </c>
      <c r="B136" s="66"/>
      <c r="C136" s="66" t="s">
        <v>64</v>
      </c>
      <c r="D136" s="67" t="s">
        <v>66</v>
      </c>
      <c r="E136" s="72">
        <v>31902</v>
      </c>
      <c r="F136" s="66" t="s">
        <v>25</v>
      </c>
      <c r="G136" s="66" t="s">
        <v>37</v>
      </c>
      <c r="H136" s="68" t="s">
        <v>27</v>
      </c>
    </row>
    <row r="137" spans="1:8" ht="15" hidden="1" customHeight="1" x14ac:dyDescent="0.25">
      <c r="A137" s="66">
        <v>5647</v>
      </c>
      <c r="B137" s="66">
        <v>105948</v>
      </c>
      <c r="C137" s="66" t="s">
        <v>64</v>
      </c>
      <c r="D137" s="67" t="s">
        <v>81</v>
      </c>
      <c r="E137" s="72">
        <v>31874</v>
      </c>
      <c r="F137" s="66" t="s">
        <v>25</v>
      </c>
      <c r="G137" s="66" t="s">
        <v>28</v>
      </c>
      <c r="H137" s="68" t="s">
        <v>79</v>
      </c>
    </row>
    <row r="138" spans="1:8" ht="15" customHeight="1" x14ac:dyDescent="0.25">
      <c r="A138" s="66">
        <v>5325</v>
      </c>
      <c r="B138" s="66"/>
      <c r="C138" s="66" t="s">
        <v>64</v>
      </c>
      <c r="D138" s="67" t="s">
        <v>65</v>
      </c>
      <c r="E138" s="72">
        <v>31091</v>
      </c>
      <c r="F138" s="66" t="s">
        <v>25</v>
      </c>
      <c r="G138" s="66" t="s">
        <v>37</v>
      </c>
      <c r="H138" s="68" t="s">
        <v>27</v>
      </c>
    </row>
    <row r="139" spans="1:8" ht="15" customHeight="1" x14ac:dyDescent="0.25">
      <c r="A139" s="66">
        <v>3126</v>
      </c>
      <c r="B139" s="66">
        <v>106071</v>
      </c>
      <c r="C139" s="66" t="s">
        <v>62</v>
      </c>
      <c r="D139" s="67" t="s">
        <v>63</v>
      </c>
      <c r="E139" s="72">
        <v>30324</v>
      </c>
      <c r="F139" s="66" t="s">
        <v>25</v>
      </c>
      <c r="G139" s="66" t="s">
        <v>28</v>
      </c>
      <c r="H139" s="68" t="s">
        <v>27</v>
      </c>
    </row>
    <row r="140" spans="1:8" ht="15" hidden="1" customHeight="1" x14ac:dyDescent="0.25">
      <c r="A140" s="66">
        <v>3447</v>
      </c>
      <c r="B140" s="66">
        <v>106284</v>
      </c>
      <c r="C140" s="66" t="s">
        <v>62</v>
      </c>
      <c r="D140" s="67" t="s">
        <v>83</v>
      </c>
      <c r="E140" s="72">
        <v>29926</v>
      </c>
      <c r="F140" s="66" t="s">
        <v>25</v>
      </c>
      <c r="G140" s="66" t="s">
        <v>28</v>
      </c>
      <c r="H140" s="68" t="s">
        <v>79</v>
      </c>
    </row>
    <row r="141" spans="1:8" ht="15" customHeight="1" x14ac:dyDescent="0.25">
      <c r="A141" s="66">
        <v>5326</v>
      </c>
      <c r="B141" s="66"/>
      <c r="C141" s="66" t="s">
        <v>67</v>
      </c>
      <c r="D141" s="67" t="s">
        <v>68</v>
      </c>
      <c r="E141" s="72">
        <v>28130</v>
      </c>
      <c r="F141" s="66" t="s">
        <v>25</v>
      </c>
      <c r="G141" s="66" t="s">
        <v>37</v>
      </c>
      <c r="H141" s="68" t="s">
        <v>27</v>
      </c>
    </row>
    <row r="142" spans="1:8" ht="15" customHeight="1" x14ac:dyDescent="0.25">
      <c r="A142" s="66"/>
      <c r="B142" s="66"/>
      <c r="C142" s="66" t="s">
        <v>134</v>
      </c>
      <c r="D142" s="67" t="s">
        <v>135</v>
      </c>
      <c r="E142" s="72">
        <v>26777</v>
      </c>
      <c r="F142" s="66" t="s">
        <v>25</v>
      </c>
      <c r="G142" s="66" t="s">
        <v>37</v>
      </c>
      <c r="H142" s="68" t="s">
        <v>27</v>
      </c>
    </row>
    <row r="143" spans="1:8" ht="15" hidden="1" customHeight="1" x14ac:dyDescent="0.25">
      <c r="A143" s="4">
        <v>2013</v>
      </c>
      <c r="B143" s="4">
        <v>104132</v>
      </c>
      <c r="C143" s="4" t="s">
        <v>210</v>
      </c>
      <c r="D143" s="16" t="s">
        <v>209</v>
      </c>
      <c r="E143" s="77">
        <v>36790</v>
      </c>
      <c r="F143" s="4" t="s">
        <v>25</v>
      </c>
      <c r="G143" s="4" t="s">
        <v>210</v>
      </c>
      <c r="H143" s="17" t="s">
        <v>211</v>
      </c>
    </row>
    <row r="144" spans="1:8" ht="15" hidden="1" customHeight="1" x14ac:dyDescent="0.25">
      <c r="A144" s="4">
        <v>643</v>
      </c>
      <c r="B144" s="65">
        <v>105135</v>
      </c>
      <c r="C144" s="4" t="s">
        <v>19</v>
      </c>
      <c r="D144" s="16" t="s">
        <v>212</v>
      </c>
      <c r="E144" s="77">
        <v>39905</v>
      </c>
      <c r="F144" s="4" t="s">
        <v>25</v>
      </c>
      <c r="G144" s="10" t="s">
        <v>19</v>
      </c>
      <c r="H144" s="17" t="s">
        <v>137</v>
      </c>
    </row>
    <row r="145" spans="1:8" ht="15" hidden="1" customHeight="1" x14ac:dyDescent="0.25">
      <c r="A145" s="4">
        <v>228</v>
      </c>
      <c r="B145" s="4">
        <v>104930</v>
      </c>
      <c r="C145" s="4" t="s">
        <v>19</v>
      </c>
      <c r="D145" s="16" t="s">
        <v>215</v>
      </c>
      <c r="E145" s="77">
        <v>39655</v>
      </c>
      <c r="F145" s="4" t="s">
        <v>26</v>
      </c>
      <c r="G145" s="4" t="s">
        <v>19</v>
      </c>
      <c r="H145" s="17" t="s">
        <v>166</v>
      </c>
    </row>
    <row r="146" spans="1:8" ht="15" hidden="1" customHeight="1" x14ac:dyDescent="0.25">
      <c r="A146" s="4">
        <v>439</v>
      </c>
      <c r="B146" s="4">
        <v>105032</v>
      </c>
      <c r="C146" s="4" t="s">
        <v>38</v>
      </c>
      <c r="D146" s="16" t="s">
        <v>86</v>
      </c>
      <c r="E146" s="77">
        <v>38987</v>
      </c>
      <c r="F146" s="4" t="s">
        <v>25</v>
      </c>
      <c r="G146" s="4" t="s">
        <v>38</v>
      </c>
      <c r="H146" s="17" t="s">
        <v>166</v>
      </c>
    </row>
    <row r="147" spans="1:8" ht="15" hidden="1" customHeight="1" x14ac:dyDescent="0.25">
      <c r="A147" s="4">
        <v>443</v>
      </c>
      <c r="B147" s="4">
        <v>105033</v>
      </c>
      <c r="C147" s="4" t="s">
        <v>38</v>
      </c>
      <c r="D147" s="16" t="s">
        <v>216</v>
      </c>
      <c r="E147" s="77">
        <v>38987</v>
      </c>
      <c r="F147" s="4" t="s">
        <v>25</v>
      </c>
      <c r="G147" s="4" t="s">
        <v>38</v>
      </c>
      <c r="H147" s="17" t="s">
        <v>166</v>
      </c>
    </row>
    <row r="148" spans="1:8" ht="15" customHeight="1" x14ac:dyDescent="0.25">
      <c r="A148" s="4">
        <v>5612</v>
      </c>
      <c r="B148" s="4"/>
      <c r="C148" s="4" t="s">
        <v>38</v>
      </c>
      <c r="D148" s="16" t="s">
        <v>213</v>
      </c>
      <c r="E148" s="77">
        <v>38881</v>
      </c>
      <c r="F148" s="4" t="s">
        <v>25</v>
      </c>
      <c r="G148" s="4" t="s">
        <v>38</v>
      </c>
      <c r="H148" s="17" t="s">
        <v>27</v>
      </c>
    </row>
    <row r="149" spans="1:8" ht="15" hidden="1" customHeight="1" x14ac:dyDescent="0.25">
      <c r="A149" s="4">
        <v>921</v>
      </c>
      <c r="B149" s="4">
        <v>103076</v>
      </c>
      <c r="C149" s="4" t="s">
        <v>19</v>
      </c>
      <c r="D149" s="16" t="s">
        <v>214</v>
      </c>
      <c r="E149" s="77">
        <v>39772</v>
      </c>
      <c r="F149" s="4" t="s">
        <v>26</v>
      </c>
      <c r="G149" s="4" t="s">
        <v>19</v>
      </c>
      <c r="H149" s="68" t="s">
        <v>87</v>
      </c>
    </row>
    <row r="150" spans="1:8" ht="15" customHeight="1" x14ac:dyDescent="0.25">
      <c r="A150" s="4"/>
      <c r="B150" s="4"/>
      <c r="C150" s="4"/>
      <c r="D150" s="16"/>
      <c r="E150" s="77"/>
      <c r="F150" s="4"/>
      <c r="G150" s="4"/>
      <c r="H150" s="17"/>
    </row>
    <row r="151" spans="1:8" ht="15" customHeight="1" x14ac:dyDescent="0.25">
      <c r="A151" s="4"/>
      <c r="B151" s="4"/>
      <c r="C151" s="4"/>
      <c r="D151" s="16"/>
      <c r="E151" s="77"/>
      <c r="F151" s="4"/>
      <c r="G151" s="4"/>
      <c r="H151" s="17"/>
    </row>
    <row r="152" spans="1:8" ht="15" customHeight="1" x14ac:dyDescent="0.25">
      <c r="A152" s="4"/>
      <c r="B152" s="4"/>
      <c r="C152" s="4"/>
      <c r="D152" s="15"/>
      <c r="E152" s="15"/>
      <c r="F152" s="4"/>
      <c r="G152" s="4"/>
      <c r="H152" s="62"/>
    </row>
  </sheetData>
  <autoFilter ref="A1:H149">
    <filterColumn colId="7">
      <filters>
        <filter val="Não federado"/>
      </filters>
    </filterColumn>
    <sortState ref="A2:H142">
      <sortCondition descending="1" ref="E2:E142"/>
    </sortState>
  </autoFilter>
  <sortState ref="A2:H152">
    <sortCondition descending="1" ref="E2:E152"/>
  </sortState>
  <mergeCells count="5">
    <mergeCell ref="K9:K11"/>
    <mergeCell ref="K12:K14"/>
    <mergeCell ref="K15:K17"/>
    <mergeCell ref="K18:K20"/>
    <mergeCell ref="K21:K23"/>
  </mergeCells>
  <printOptions horizontalCentered="1"/>
  <pageMargins left="0.15748031496062992" right="0.15748031496062992" top="0.35433070866141736" bottom="0.15748031496062992" header="0.51181102362204722" footer="0.51181102362204722"/>
  <pageSetup paperSize="9" scale="63" firstPageNumber="0" orientation="portrait" r:id="rId1"/>
  <rowBreaks count="1" manualBreakCount="1">
    <brk id="69" max="10" man="1"/>
  </rowBreaks>
  <colBreaks count="1" manualBreakCount="1">
    <brk id="8" max="1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workbookViewId="0">
      <selection activeCell="D10" sqref="D10"/>
    </sheetView>
  </sheetViews>
  <sheetFormatPr defaultRowHeight="15" x14ac:dyDescent="0.25"/>
  <cols>
    <col min="1" max="1" width="5.28515625" style="42" customWidth="1"/>
    <col min="2" max="2" width="25.85546875" style="42" bestFit="1" customWidth="1"/>
    <col min="3" max="3" width="11.85546875" style="42" bestFit="1" customWidth="1"/>
    <col min="4" max="16384" width="9.140625" style="42"/>
  </cols>
  <sheetData>
    <row r="2" spans="1:3" x14ac:dyDescent="0.25">
      <c r="A2" s="5">
        <v>1</v>
      </c>
      <c r="B2" s="73" t="s">
        <v>187</v>
      </c>
      <c r="C2" s="75">
        <v>41139</v>
      </c>
    </row>
    <row r="3" spans="1:3" x14ac:dyDescent="0.25">
      <c r="A3" s="5">
        <v>2</v>
      </c>
      <c r="B3" s="73" t="s">
        <v>35</v>
      </c>
      <c r="C3" s="94">
        <v>41136</v>
      </c>
    </row>
    <row r="4" spans="1:3" x14ac:dyDescent="0.25">
      <c r="A4" s="5">
        <v>3</v>
      </c>
      <c r="B4" s="73" t="s">
        <v>188</v>
      </c>
      <c r="C4" s="75">
        <v>41129</v>
      </c>
    </row>
    <row r="5" spans="1:3" x14ac:dyDescent="0.25">
      <c r="A5" s="5">
        <v>4</v>
      </c>
      <c r="B5" s="51" t="s">
        <v>196</v>
      </c>
      <c r="C5" s="94">
        <v>40947</v>
      </c>
    </row>
    <row r="6" spans="1:3" x14ac:dyDescent="0.25">
      <c r="A6" s="5">
        <v>5</v>
      </c>
      <c r="B6" s="73" t="s">
        <v>29</v>
      </c>
      <c r="C6" s="94">
        <v>40490</v>
      </c>
    </row>
    <row r="7" spans="1:3" x14ac:dyDescent="0.25">
      <c r="A7" s="5">
        <v>6</v>
      </c>
      <c r="B7" s="73" t="s">
        <v>149</v>
      </c>
      <c r="C7" s="94">
        <v>40448</v>
      </c>
    </row>
    <row r="8" spans="1:3" x14ac:dyDescent="0.25">
      <c r="A8" s="5">
        <v>7</v>
      </c>
      <c r="B8" s="73" t="s">
        <v>185</v>
      </c>
      <c r="C8" s="76">
        <v>40437</v>
      </c>
    </row>
    <row r="9" spans="1:3" x14ac:dyDescent="0.25">
      <c r="A9" s="5">
        <v>8</v>
      </c>
      <c r="B9" s="73" t="s">
        <v>148</v>
      </c>
      <c r="C9" s="94">
        <v>40425</v>
      </c>
    </row>
    <row r="10" spans="1:3" x14ac:dyDescent="0.25">
      <c r="A10" s="5">
        <v>9</v>
      </c>
      <c r="B10" s="73" t="s">
        <v>145</v>
      </c>
      <c r="C10" s="94">
        <v>40363</v>
      </c>
    </row>
    <row r="11" spans="1:3" x14ac:dyDescent="0.25">
      <c r="A11" s="5">
        <v>10</v>
      </c>
      <c r="B11" s="73" t="s">
        <v>150</v>
      </c>
      <c r="C11" s="94">
        <v>40323</v>
      </c>
    </row>
    <row r="12" spans="1:3" x14ac:dyDescent="0.25">
      <c r="A12" s="5">
        <v>11</v>
      </c>
      <c r="B12" s="51" t="s">
        <v>198</v>
      </c>
      <c r="C12" s="94">
        <v>40298</v>
      </c>
    </row>
    <row r="13" spans="1:3" x14ac:dyDescent="0.25">
      <c r="A13" s="5">
        <v>12</v>
      </c>
      <c r="B13" s="69" t="s">
        <v>179</v>
      </c>
      <c r="C13" s="94">
        <v>40248</v>
      </c>
    </row>
    <row r="14" spans="1:3" x14ac:dyDescent="0.25">
      <c r="A14" s="5">
        <v>13</v>
      </c>
      <c r="B14" s="51" t="s">
        <v>200</v>
      </c>
      <c r="C14" s="94">
        <v>40247</v>
      </c>
    </row>
    <row r="15" spans="1:3" x14ac:dyDescent="0.25">
      <c r="A15" s="5">
        <v>14</v>
      </c>
      <c r="B15" s="51" t="s">
        <v>191</v>
      </c>
      <c r="C15" s="94">
        <v>40200</v>
      </c>
    </row>
    <row r="16" spans="1:3" x14ac:dyDescent="0.25">
      <c r="A16" s="5">
        <v>15</v>
      </c>
      <c r="B16" s="51" t="s">
        <v>197</v>
      </c>
      <c r="C16" s="94">
        <v>39883</v>
      </c>
    </row>
    <row r="17" spans="1:3" x14ac:dyDescent="0.25">
      <c r="A17" s="5">
        <v>16</v>
      </c>
      <c r="B17" s="51" t="s">
        <v>199</v>
      </c>
      <c r="C17" s="94">
        <v>39827</v>
      </c>
    </row>
    <row r="18" spans="1:3" x14ac:dyDescent="0.25">
      <c r="A18" s="5">
        <v>17</v>
      </c>
      <c r="B18" s="51" t="s">
        <v>195</v>
      </c>
      <c r="C18" s="94">
        <v>39763</v>
      </c>
    </row>
    <row r="19" spans="1:3" x14ac:dyDescent="0.25">
      <c r="A19" s="5">
        <v>18</v>
      </c>
      <c r="B19" s="69" t="s">
        <v>180</v>
      </c>
      <c r="C19" s="75">
        <v>39560</v>
      </c>
    </row>
    <row r="20" spans="1:3" x14ac:dyDescent="0.25">
      <c r="A20" s="5">
        <v>19</v>
      </c>
      <c r="B20" s="73" t="s">
        <v>189</v>
      </c>
      <c r="C20" s="94">
        <v>39436</v>
      </c>
    </row>
    <row r="21" spans="1:3" x14ac:dyDescent="0.25">
      <c r="A21" s="5">
        <v>20</v>
      </c>
      <c r="B21" s="51" t="s">
        <v>201</v>
      </c>
      <c r="C21" s="94">
        <v>39165</v>
      </c>
    </row>
    <row r="22" spans="1:3" x14ac:dyDescent="0.25">
      <c r="A22" s="5">
        <v>21</v>
      </c>
      <c r="B22" s="69" t="s">
        <v>213</v>
      </c>
      <c r="C22" s="75">
        <v>38881</v>
      </c>
    </row>
    <row r="23" spans="1:3" x14ac:dyDescent="0.25">
      <c r="A23" s="5">
        <v>22</v>
      </c>
      <c r="B23" s="73" t="s">
        <v>204</v>
      </c>
      <c r="C23" s="94">
        <v>38008</v>
      </c>
    </row>
    <row r="24" spans="1:3" x14ac:dyDescent="0.25">
      <c r="A24" s="5">
        <v>23</v>
      </c>
      <c r="B24" s="73" t="s">
        <v>190</v>
      </c>
      <c r="C24" s="94">
        <v>37868</v>
      </c>
    </row>
    <row r="25" spans="1:3" x14ac:dyDescent="0.25">
      <c r="A25" s="5">
        <v>24</v>
      </c>
      <c r="B25" s="73" t="s">
        <v>205</v>
      </c>
      <c r="C25" s="94">
        <v>37825</v>
      </c>
    </row>
    <row r="26" spans="1:3" x14ac:dyDescent="0.25">
      <c r="A26" s="5">
        <v>25</v>
      </c>
      <c r="B26" s="73" t="s">
        <v>66</v>
      </c>
      <c r="C26" s="94">
        <v>31902</v>
      </c>
    </row>
    <row r="27" spans="1:3" x14ac:dyDescent="0.25">
      <c r="A27" s="5">
        <v>26</v>
      </c>
      <c r="B27" s="73" t="s">
        <v>65</v>
      </c>
      <c r="C27" s="94">
        <v>31091</v>
      </c>
    </row>
    <row r="28" spans="1:3" x14ac:dyDescent="0.25">
      <c r="A28" s="5">
        <v>27</v>
      </c>
      <c r="B28" s="73" t="s">
        <v>63</v>
      </c>
      <c r="C28" s="94">
        <v>30324</v>
      </c>
    </row>
    <row r="29" spans="1:3" x14ac:dyDescent="0.25">
      <c r="A29" s="5">
        <v>28</v>
      </c>
      <c r="B29" s="73" t="s">
        <v>68</v>
      </c>
      <c r="C29" s="94">
        <v>28130</v>
      </c>
    </row>
  </sheetData>
  <sortState ref="B2:C29">
    <sortCondition descending="1" ref="C2:C2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150"/>
  <sheetViews>
    <sheetView tabSelected="1"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5.28515625" style="18"/>
    <col min="2" max="3" width="7.7109375" style="18"/>
    <col min="4" max="4" width="8.140625" style="18"/>
    <col min="5" max="5" width="48.42578125" style="18" bestFit="1" customWidth="1"/>
    <col min="6" max="6" width="8.140625" style="18" bestFit="1" customWidth="1"/>
    <col min="7" max="7" width="31.5703125" style="18" bestFit="1" customWidth="1"/>
    <col min="8" max="8" width="9" style="35" bestFit="1" customWidth="1"/>
    <col min="9" max="9" width="23.28515625" style="35" customWidth="1"/>
    <col min="10" max="1023" width="9" style="18"/>
    <col min="1024" max="16384" width="9.140625" style="19"/>
  </cols>
  <sheetData>
    <row r="1" spans="1:9" ht="18" customHeight="1" x14ac:dyDescent="0.25">
      <c r="A1" s="53" t="s">
        <v>54</v>
      </c>
      <c r="B1" s="54"/>
      <c r="C1" s="55"/>
      <c r="D1" s="55"/>
      <c r="E1" s="53"/>
      <c r="F1" s="53"/>
      <c r="G1" s="53"/>
      <c r="H1" s="53"/>
      <c r="I1" s="56"/>
    </row>
    <row r="2" spans="1:9" ht="18" customHeight="1" x14ac:dyDescent="0.25">
      <c r="A2" s="53" t="s">
        <v>55</v>
      </c>
      <c r="B2" s="54"/>
      <c r="C2" s="55"/>
      <c r="D2" s="55"/>
      <c r="E2" s="53"/>
      <c r="F2" s="53"/>
      <c r="G2" s="53"/>
      <c r="H2" s="53"/>
      <c r="I2" s="57"/>
    </row>
    <row r="3" spans="1:9" ht="18" customHeight="1" x14ac:dyDescent="0.25"/>
    <row r="4" spans="1:9" ht="18" customHeight="1" x14ac:dyDescent="0.25">
      <c r="A4" s="86" t="s">
        <v>8</v>
      </c>
      <c r="B4" s="86"/>
      <c r="C4" s="86"/>
      <c r="D4" s="86"/>
      <c r="E4" s="86"/>
      <c r="F4" s="86"/>
      <c r="G4" s="86"/>
      <c r="H4" s="86"/>
    </row>
    <row r="5" spans="1:9" ht="18" customHeight="1" x14ac:dyDescent="0.25">
      <c r="A5" s="21" t="s">
        <v>9</v>
      </c>
      <c r="B5" s="21" t="s">
        <v>10</v>
      </c>
      <c r="C5" s="21" t="s">
        <v>1</v>
      </c>
      <c r="D5" s="21" t="s">
        <v>2</v>
      </c>
      <c r="E5" s="21" t="s">
        <v>3</v>
      </c>
      <c r="F5" s="21" t="s">
        <v>5</v>
      </c>
      <c r="G5" s="21" t="s">
        <v>7</v>
      </c>
      <c r="H5" s="21" t="s">
        <v>11</v>
      </c>
      <c r="I5" s="6" t="s">
        <v>24</v>
      </c>
    </row>
    <row r="6" spans="1:9" ht="18" customHeight="1" x14ac:dyDescent="0.25">
      <c r="A6" s="7">
        <v>1</v>
      </c>
      <c r="B6" s="22">
        <v>770</v>
      </c>
      <c r="C6" s="7">
        <f>IFERROR((VLOOKUP(B6,INSCRITOS!A:B,2,0)),"")</f>
        <v>105218</v>
      </c>
      <c r="D6" s="7" t="str">
        <f>IFERROR((VLOOKUP(B6,INSCRITOS!A:C,3,0)),"")</f>
        <v>BEN</v>
      </c>
      <c r="E6" s="23" t="str">
        <f>IFERROR((VLOOKUP(B6,INSCRITOS!A:D,4,0)),"")</f>
        <v>João Fonseca</v>
      </c>
      <c r="F6" s="7" t="str">
        <f>IFERROR((VLOOKUP(B6,INSCRITOS!A:F,6,0)),"")</f>
        <v>M</v>
      </c>
      <c r="G6" s="23" t="str">
        <f>IFERROR((VLOOKUP(B6,INSCRITOS!A:H,8,0)),"")</f>
        <v>CCDSintrense</v>
      </c>
      <c r="H6" s="45">
        <v>100</v>
      </c>
      <c r="I6" s="80">
        <v>5.0000000000000001E-3</v>
      </c>
    </row>
    <row r="7" spans="1:9" ht="18" customHeight="1" x14ac:dyDescent="0.25">
      <c r="A7" s="7">
        <v>2</v>
      </c>
      <c r="B7" s="22">
        <v>5560</v>
      </c>
      <c r="C7" s="7">
        <f>IFERROR((VLOOKUP(B7,INSCRITOS!A:B,2,0)),"")</f>
        <v>0</v>
      </c>
      <c r="D7" s="7" t="str">
        <f>IFERROR((VLOOKUP(B7,INSCRITOS!A:C,3,0)),"")</f>
        <v>BEN</v>
      </c>
      <c r="E7" s="23" t="str">
        <f>IFERROR((VLOOKUP(B7,INSCRITOS!A:D,4,0)),"")</f>
        <v>Diogo Ribeiro  </v>
      </c>
      <c r="F7" s="7" t="str">
        <f>IFERROR((VLOOKUP(B7,INSCRITOS!A:F,6,0)),"")</f>
        <v>M</v>
      </c>
      <c r="G7" s="23" t="str">
        <f>IFERROR((VLOOKUP(B7,INSCRITOS!A:H,8,0)),"")</f>
        <v>Não federado</v>
      </c>
      <c r="H7" s="45"/>
      <c r="I7" s="80">
        <v>5.0694444444444441E-3</v>
      </c>
    </row>
    <row r="8" spans="1:9" ht="18" customHeight="1" x14ac:dyDescent="0.25">
      <c r="A8" s="7">
        <v>3</v>
      </c>
      <c r="B8" s="22">
        <v>266</v>
      </c>
      <c r="C8" s="7">
        <f>IFERROR((VLOOKUP(B8,INSCRITOS!A:B,2,0)),"")</f>
        <v>104206</v>
      </c>
      <c r="D8" s="7" t="str">
        <f>IFERROR((VLOOKUP(B8,INSCRITOS!A:C,3,0)),"")</f>
        <v>BEN</v>
      </c>
      <c r="E8" s="23" t="str">
        <f>IFERROR((VLOOKUP(B8,INSCRITOS!A:D,4,0)),"")</f>
        <v>Duarte Pinho</v>
      </c>
      <c r="F8" s="7" t="str">
        <f>IFERROR((VLOOKUP(B8,INSCRITOS!A:F,6,0)),"")</f>
        <v>M</v>
      </c>
      <c r="G8" s="23" t="str">
        <f>IFERROR((VLOOKUP(B8,INSCRITOS!A:H,8,0)),"")</f>
        <v>CCDSintrense</v>
      </c>
      <c r="H8" s="45">
        <v>99</v>
      </c>
      <c r="I8" s="80">
        <v>5.0694444444444441E-3</v>
      </c>
    </row>
    <row r="9" spans="1:9" ht="18" customHeight="1" x14ac:dyDescent="0.25">
      <c r="A9" s="7">
        <v>4</v>
      </c>
      <c r="B9" s="22">
        <v>1080</v>
      </c>
      <c r="C9" s="7">
        <f>IFERROR((VLOOKUP(B9,INSCRITOS!A:B,2,0)),"")</f>
        <v>105848</v>
      </c>
      <c r="D9" s="7" t="str">
        <f>IFERROR((VLOOKUP(B9,INSCRITOS!A:C,3,0)),"")</f>
        <v>BEN</v>
      </c>
      <c r="E9" s="23" t="str">
        <f>IFERROR((VLOOKUP(B9,INSCRITOS!A:D,4,0)),"")</f>
        <v>Bernardo Miranda</v>
      </c>
      <c r="F9" s="7" t="str">
        <f>IFERROR((VLOOKUP(B9,INSCRITOS!A:F,6,0)),"")</f>
        <v>M</v>
      </c>
      <c r="G9" s="23" t="str">
        <f>IFERROR((VLOOKUP(B9,INSCRITOS!A:H,8,0)),"")</f>
        <v>Sport Lisboa e Benfica</v>
      </c>
      <c r="H9" s="45">
        <v>98</v>
      </c>
      <c r="I9" s="80">
        <v>5.0803240740740748E-3</v>
      </c>
    </row>
    <row r="10" spans="1:9" ht="18" customHeight="1" x14ac:dyDescent="0.25">
      <c r="A10" s="7">
        <v>5</v>
      </c>
      <c r="B10" s="22">
        <v>1044</v>
      </c>
      <c r="C10" s="7">
        <f>IFERROR((VLOOKUP(B10,INSCRITOS!A:B,2,0)),"")</f>
        <v>104689</v>
      </c>
      <c r="D10" s="7" t="str">
        <f>IFERROR((VLOOKUP(B10,INSCRITOS!A:C,3,0)),"")</f>
        <v>BEN</v>
      </c>
      <c r="E10" s="23" t="str">
        <f>IFERROR((VLOOKUP(B10,INSCRITOS!A:D,4,0)),"")</f>
        <v>Santiago Santos</v>
      </c>
      <c r="F10" s="7" t="str">
        <f>IFERROR((VLOOKUP(B10,INSCRITOS!A:F,6,0)),"")</f>
        <v>M</v>
      </c>
      <c r="G10" s="23" t="str">
        <f>IFERROR((VLOOKUP(B10,INSCRITOS!A:H,8,0)),"")</f>
        <v>Sport Lisboa e Benfica</v>
      </c>
      <c r="H10" s="45">
        <v>97</v>
      </c>
      <c r="I10" s="80">
        <v>5.1041666666666666E-3</v>
      </c>
    </row>
    <row r="11" spans="1:9" ht="18" customHeight="1" x14ac:dyDescent="0.25">
      <c r="A11" s="7">
        <v>6</v>
      </c>
      <c r="B11" s="22">
        <v>954</v>
      </c>
      <c r="C11" s="7">
        <f>IFERROR((VLOOKUP(B11,INSCRITOS!A:B,2,0)),"")</f>
        <v>105294</v>
      </c>
      <c r="D11" s="7" t="str">
        <f>IFERROR((VLOOKUP(B11,INSCRITOS!A:C,3,0)),"")</f>
        <v>BEN</v>
      </c>
      <c r="E11" s="23" t="str">
        <f>IFERROR((VLOOKUP(B11,INSCRITOS!A:D,4,0)),"")</f>
        <v>Bernardo Almeida</v>
      </c>
      <c r="F11" s="7" t="str">
        <f>IFERROR((VLOOKUP(B11,INSCRITOS!A:F,6,0)),"")</f>
        <v>M</v>
      </c>
      <c r="G11" s="23" t="str">
        <f>IFERROR((VLOOKUP(B11,INSCRITOS!A:H,8,0)),"")</f>
        <v>CCDSintrense</v>
      </c>
      <c r="H11" s="45">
        <v>96</v>
      </c>
      <c r="I11" s="80">
        <v>5.1041666666666666E-3</v>
      </c>
    </row>
    <row r="12" spans="1:9" ht="18" customHeight="1" x14ac:dyDescent="0.25">
      <c r="A12" s="7">
        <v>7</v>
      </c>
      <c r="B12" s="22">
        <v>1092</v>
      </c>
      <c r="C12" s="7">
        <f>IFERROR((VLOOKUP(B12,INSCRITOS!A:B,2,0)),"")</f>
        <v>105889</v>
      </c>
      <c r="D12" s="7" t="str">
        <f>IFERROR((VLOOKUP(B12,INSCRITOS!A:C,3,0)),"")</f>
        <v>BEN</v>
      </c>
      <c r="E12" s="23" t="str">
        <f>IFERROR((VLOOKUP(B12,INSCRITOS!A:D,4,0)),"")</f>
        <v>Eduardo Gaspar Soares</v>
      </c>
      <c r="F12" s="7" t="str">
        <f>IFERROR((VLOOKUP(B12,INSCRITOS!A:F,6,0)),"")</f>
        <v>M</v>
      </c>
      <c r="G12" s="23" t="str">
        <f>IFERROR((VLOOKUP(B12,INSCRITOS!A:H,8,0)),"")</f>
        <v>LXTRIATHLON</v>
      </c>
      <c r="H12" s="45">
        <v>95</v>
      </c>
      <c r="I12" s="80">
        <v>5.8449074074074072E-3</v>
      </c>
    </row>
    <row r="13" spans="1:9" ht="18" customHeight="1" x14ac:dyDescent="0.25">
      <c r="A13" s="7">
        <v>8</v>
      </c>
      <c r="B13" s="22">
        <v>1159</v>
      </c>
      <c r="C13" s="7">
        <f>IFERROR((VLOOKUP(B13,INSCRITOS!A:B,2,0)),"")</f>
        <v>105995</v>
      </c>
      <c r="D13" s="7" t="str">
        <f>IFERROR((VLOOKUP(B13,INSCRITOS!A:C,3,0)),"")</f>
        <v>BEN</v>
      </c>
      <c r="E13" s="23" t="str">
        <f>IFERROR((VLOOKUP(B13,INSCRITOS!A:D,4,0)),"")</f>
        <v>Tobias Bugliolo</v>
      </c>
      <c r="F13" s="7" t="str">
        <f>IFERROR((VLOOKUP(B13,INSCRITOS!A:F,6,0)),"")</f>
        <v>M</v>
      </c>
      <c r="G13" s="23" t="str">
        <f>IFERROR((VLOOKUP(B13,INSCRITOS!A:H,8,0)),"")</f>
        <v>Peniche A. C.</v>
      </c>
      <c r="H13" s="45">
        <v>94</v>
      </c>
      <c r="I13" s="80">
        <v>5.8796296296296296E-3</v>
      </c>
    </row>
    <row r="14" spans="1:9" ht="18" customHeight="1" x14ac:dyDescent="0.25">
      <c r="A14" s="7">
        <v>9</v>
      </c>
      <c r="B14" s="22">
        <v>5619</v>
      </c>
      <c r="C14" s="7">
        <f>IFERROR((VLOOKUP(B14,INSCRITOS!A:B,2,0)),"")</f>
        <v>0</v>
      </c>
      <c r="D14" s="7" t="str">
        <f>IFERROR((VLOOKUP(B14,INSCRITOS!A:C,3,0)),"")</f>
        <v>BEN</v>
      </c>
      <c r="E14" s="23" t="str">
        <f>IFERROR((VLOOKUP(B14,INSCRITOS!A:D,4,0)),"")</f>
        <v>Vicente Aguiar</v>
      </c>
      <c r="F14" s="7" t="str">
        <f>IFERROR((VLOOKUP(B14,INSCRITOS!A:F,6,0)),"")</f>
        <v>M</v>
      </c>
      <c r="G14" s="23" t="str">
        <f>IFERROR((VLOOKUP(B14,INSCRITOS!A:H,8,0)),"")</f>
        <v>Não federado</v>
      </c>
      <c r="H14" s="45"/>
      <c r="I14" s="80">
        <v>5.9606481481481489E-3</v>
      </c>
    </row>
    <row r="15" spans="1:9" ht="18" customHeight="1" x14ac:dyDescent="0.25">
      <c r="A15" s="7">
        <v>10</v>
      </c>
      <c r="B15" s="22">
        <v>348</v>
      </c>
      <c r="C15" s="7">
        <f>IFERROR((VLOOKUP(B15,INSCRITOS!A:B,2,0)),"")</f>
        <v>105009</v>
      </c>
      <c r="D15" s="7" t="str">
        <f>IFERROR((VLOOKUP(B15,INSCRITOS!A:C,3,0)),"")</f>
        <v>BEN</v>
      </c>
      <c r="E15" s="23" t="str">
        <f>IFERROR((VLOOKUP(B15,INSCRITOS!A:D,4,0)),"")</f>
        <v>David Pacheco</v>
      </c>
      <c r="F15" s="7" t="str">
        <f>IFERROR((VLOOKUP(B15,INSCRITOS!A:F,6,0)),"")</f>
        <v>M</v>
      </c>
      <c r="G15" s="23" t="str">
        <f>IFERROR((VLOOKUP(B15,INSCRITOS!A:H,8,0)),"")</f>
        <v>SFRAA TRIATLO</v>
      </c>
      <c r="H15" s="45">
        <v>93</v>
      </c>
      <c r="I15" s="80">
        <v>6.030092592592593E-3</v>
      </c>
    </row>
    <row r="16" spans="1:9" ht="18" customHeight="1" x14ac:dyDescent="0.25">
      <c r="A16" s="7">
        <v>11</v>
      </c>
      <c r="B16" s="22">
        <v>458</v>
      </c>
      <c r="C16" s="7">
        <f>IFERROR((VLOOKUP(B16,INSCRITOS!A:B,2,0)),"")</f>
        <v>105037</v>
      </c>
      <c r="D16" s="7" t="str">
        <f>IFERROR((VLOOKUP(B16,INSCRITOS!A:C,3,0)),"")</f>
        <v>BEN</v>
      </c>
      <c r="E16" s="23" t="str">
        <f>IFERROR((VLOOKUP(B16,INSCRITOS!A:D,4,0)),"")</f>
        <v>João Pinhão</v>
      </c>
      <c r="F16" s="7" t="str">
        <f>IFERROR((VLOOKUP(B16,INSCRITOS!A:F,6,0)),"")</f>
        <v>M</v>
      </c>
      <c r="G16" s="23" t="str">
        <f>IFERROR((VLOOKUP(B16,INSCRITOS!A:H,8,0)),"")</f>
        <v>SFRAA TRIATLO</v>
      </c>
      <c r="H16" s="45">
        <v>92</v>
      </c>
      <c r="I16" s="80">
        <v>6.3541666666666668E-3</v>
      </c>
    </row>
    <row r="17" spans="1:1023" ht="18" customHeight="1" x14ac:dyDescent="0.25">
      <c r="A17" s="7">
        <v>12</v>
      </c>
      <c r="B17" s="22">
        <v>5359</v>
      </c>
      <c r="C17" s="7">
        <f>IFERROR((VLOOKUP(B17,INSCRITOS!A:B,2,0)),"")</f>
        <v>0</v>
      </c>
      <c r="D17" s="7" t="str">
        <f>IFERROR((VLOOKUP(B17,INSCRITOS!A:C,3,0)),"")</f>
        <v>BEN</v>
      </c>
      <c r="E17" s="23" t="str">
        <f>IFERROR((VLOOKUP(B17,INSCRITOS!A:D,4,0)),"")</f>
        <v>Samuel Cruz</v>
      </c>
      <c r="F17" s="7" t="str">
        <f>IFERROR((VLOOKUP(B17,INSCRITOS!A:F,6,0)),"")</f>
        <v>M</v>
      </c>
      <c r="G17" s="23" t="str">
        <f>IFERROR((VLOOKUP(B17,INSCRITOS!A:H,8,0)),"")</f>
        <v>Não federado</v>
      </c>
      <c r="H17" s="45"/>
      <c r="I17" s="80">
        <v>6.7245370370370367E-3</v>
      </c>
    </row>
    <row r="18" spans="1:1023" ht="18" customHeight="1" x14ac:dyDescent="0.25">
      <c r="A18" s="7">
        <v>13</v>
      </c>
      <c r="B18" s="22">
        <v>5607</v>
      </c>
      <c r="C18" s="7">
        <f>IFERROR((VLOOKUP(B18,INSCRITOS!A:B,2,0)),"")</f>
        <v>0</v>
      </c>
      <c r="D18" s="7" t="str">
        <f>IFERROR((VLOOKUP(B18,INSCRITOS!A:C,3,0)),"")</f>
        <v>BEN</v>
      </c>
      <c r="E18" s="23" t="str">
        <f>IFERROR((VLOOKUP(B18,INSCRITOS!A:D,4,0)),"")</f>
        <v xml:space="preserve">Tomás Ribeiro </v>
      </c>
      <c r="F18" s="7" t="str">
        <f>IFERROR((VLOOKUP(B18,INSCRITOS!A:F,6,0)),"")</f>
        <v>M</v>
      </c>
      <c r="G18" s="23" t="str">
        <f>IFERROR((VLOOKUP(B18,INSCRITOS!A:H,8,0)),"")</f>
        <v>Não federado</v>
      </c>
      <c r="H18" s="45"/>
      <c r="I18" s="80">
        <v>6.9675925925925921E-3</v>
      </c>
    </row>
    <row r="19" spans="1:1023" ht="18" customHeight="1" x14ac:dyDescent="0.25">
      <c r="A19" s="7">
        <v>14</v>
      </c>
      <c r="B19" s="22">
        <v>5623</v>
      </c>
      <c r="C19" s="7">
        <f>IFERROR((VLOOKUP(B19,INSCRITOS!A:B,2,0)),"")</f>
        <v>0</v>
      </c>
      <c r="D19" s="7" t="str">
        <f>IFERROR((VLOOKUP(B19,INSCRITOS!A:C,3,0)),"")</f>
        <v>BEN</v>
      </c>
      <c r="E19" s="23" t="str">
        <f>IFERROR((VLOOKUP(B19,INSCRITOS!A:D,4,0)),"")</f>
        <v>Francisco Pena Baldaia</v>
      </c>
      <c r="F19" s="7" t="str">
        <f>IFERROR((VLOOKUP(B19,INSCRITOS!A:F,6,0)),"")</f>
        <v>M</v>
      </c>
      <c r="G19" s="23" t="str">
        <f>IFERROR((VLOOKUP(B19,INSCRITOS!A:H,8,0)),"")</f>
        <v>Não federado</v>
      </c>
      <c r="H19" s="45"/>
      <c r="I19" s="80">
        <v>7.3263888888888892E-3</v>
      </c>
    </row>
    <row r="20" spans="1:1023" ht="18" customHeight="1" x14ac:dyDescent="0.25">
      <c r="A20" s="7">
        <v>15</v>
      </c>
      <c r="B20" s="22">
        <v>5498</v>
      </c>
      <c r="C20" s="7">
        <f>IFERROR((VLOOKUP(B20,INSCRITOS!A:B,2,0)),"")</f>
        <v>0</v>
      </c>
      <c r="D20" s="7" t="str">
        <f>IFERROR((VLOOKUP(B20,INSCRITOS!A:C,3,0)),"")</f>
        <v>BEN</v>
      </c>
      <c r="E20" s="23" t="str">
        <f>IFERROR((VLOOKUP(B20,INSCRITOS!A:D,4,0)),"")</f>
        <v>Tiago Botelho Santiago </v>
      </c>
      <c r="F20" s="7" t="str">
        <f>IFERROR((VLOOKUP(B20,INSCRITOS!A:F,6,0)),"")</f>
        <v>M</v>
      </c>
      <c r="G20" s="23" t="str">
        <f>IFERROR((VLOOKUP(B20,INSCRITOS!A:H,8,0)),"")</f>
        <v>Não federado</v>
      </c>
      <c r="H20" s="45"/>
      <c r="I20" s="80">
        <v>7.5347222222222213E-3</v>
      </c>
    </row>
    <row r="21" spans="1:1023" ht="18" customHeight="1" x14ac:dyDescent="0.25">
      <c r="A21" s="12"/>
      <c r="B21" s="25"/>
      <c r="C21" s="12"/>
      <c r="D21" s="12"/>
      <c r="E21" s="26"/>
      <c r="F21" s="12"/>
      <c r="G21" s="26"/>
      <c r="H21" s="27"/>
    </row>
    <row r="22" spans="1:1023" ht="18" customHeight="1" x14ac:dyDescent="0.25">
      <c r="A22" s="12"/>
      <c r="B22" s="12"/>
      <c r="C22" s="12"/>
      <c r="D22" s="12"/>
      <c r="E22" s="26"/>
      <c r="F22" s="12"/>
      <c r="G22" s="26"/>
      <c r="H22" s="12"/>
    </row>
    <row r="23" spans="1:1023" ht="18" customHeight="1" x14ac:dyDescent="0.25">
      <c r="A23" s="86" t="s">
        <v>12</v>
      </c>
      <c r="B23" s="86"/>
      <c r="C23" s="86"/>
      <c r="D23" s="86"/>
      <c r="E23" s="86"/>
      <c r="F23" s="86"/>
      <c r="G23" s="86"/>
      <c r="H23" s="86"/>
    </row>
    <row r="24" spans="1:1023" ht="18" customHeight="1" x14ac:dyDescent="0.25">
      <c r="A24" s="21" t="s">
        <v>9</v>
      </c>
      <c r="B24" s="21" t="s">
        <v>10</v>
      </c>
      <c r="C24" s="21" t="s">
        <v>1</v>
      </c>
      <c r="D24" s="21" t="s">
        <v>2</v>
      </c>
      <c r="E24" s="21" t="s">
        <v>3</v>
      </c>
      <c r="F24" s="21" t="s">
        <v>5</v>
      </c>
      <c r="G24" s="21" t="s">
        <v>7</v>
      </c>
      <c r="H24" s="21" t="s">
        <v>11</v>
      </c>
      <c r="I24" s="6" t="s">
        <v>24</v>
      </c>
    </row>
    <row r="25" spans="1:1023" s="29" customFormat="1" ht="18" customHeight="1" x14ac:dyDescent="0.25">
      <c r="A25" s="28">
        <v>1</v>
      </c>
      <c r="B25" s="22">
        <v>760</v>
      </c>
      <c r="C25" s="7">
        <f>IFERROR((VLOOKUP(B25,INSCRITOS!A:B,2,0)),"")</f>
        <v>105187</v>
      </c>
      <c r="D25" s="7" t="str">
        <f>IFERROR((VLOOKUP(B25,INSCRITOS!A:C,3,0)),"")</f>
        <v>BEN</v>
      </c>
      <c r="E25" s="23" t="str">
        <f>IFERROR((VLOOKUP(B25,INSCRITOS!A:D,4,0)),"")</f>
        <v>Sofia Margarido</v>
      </c>
      <c r="F25" s="7" t="str">
        <f>IFERROR((VLOOKUP(B25,INSCRITOS!A:F,6,0)),"")</f>
        <v>F</v>
      </c>
      <c r="G25" s="23" t="str">
        <f>IFERROR((VLOOKUP(B25,INSCRITOS!A:H,8,0)),"")</f>
        <v>Sport Lisboa e Benfica</v>
      </c>
      <c r="H25" s="24">
        <v>100</v>
      </c>
      <c r="I25" s="80">
        <v>0.2519675925925926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  <c r="ZW25" s="30"/>
      <c r="ZX25" s="30"/>
      <c r="ZY25" s="30"/>
      <c r="ZZ25" s="30"/>
      <c r="AAA25" s="30"/>
      <c r="AAB25" s="30"/>
      <c r="AAC25" s="30"/>
      <c r="AAD25" s="30"/>
      <c r="AAE25" s="30"/>
      <c r="AAF25" s="30"/>
      <c r="AAG25" s="30"/>
      <c r="AAH25" s="30"/>
      <c r="AAI25" s="30"/>
      <c r="AAJ25" s="30"/>
      <c r="AAK25" s="30"/>
      <c r="AAL25" s="30"/>
      <c r="AAM25" s="30"/>
      <c r="AAN25" s="30"/>
      <c r="AAO25" s="30"/>
      <c r="AAP25" s="30"/>
      <c r="AAQ25" s="30"/>
      <c r="AAR25" s="30"/>
      <c r="AAS25" s="30"/>
      <c r="AAT25" s="30"/>
      <c r="AAU25" s="30"/>
      <c r="AAV25" s="30"/>
      <c r="AAW25" s="30"/>
      <c r="AAX25" s="30"/>
      <c r="AAY25" s="30"/>
      <c r="AAZ25" s="30"/>
      <c r="ABA25" s="30"/>
      <c r="ABB25" s="30"/>
      <c r="ABC25" s="30"/>
      <c r="ABD25" s="30"/>
      <c r="ABE25" s="30"/>
      <c r="ABF25" s="30"/>
      <c r="ABG25" s="30"/>
      <c r="ABH25" s="30"/>
      <c r="ABI25" s="30"/>
      <c r="ABJ25" s="30"/>
      <c r="ABK25" s="30"/>
      <c r="ABL25" s="30"/>
      <c r="ABM25" s="30"/>
      <c r="ABN25" s="30"/>
      <c r="ABO25" s="30"/>
      <c r="ABP25" s="30"/>
      <c r="ABQ25" s="30"/>
      <c r="ABR25" s="30"/>
      <c r="ABS25" s="30"/>
      <c r="ABT25" s="30"/>
      <c r="ABU25" s="30"/>
      <c r="ABV25" s="30"/>
      <c r="ABW25" s="30"/>
      <c r="ABX25" s="30"/>
      <c r="ABY25" s="30"/>
      <c r="ABZ25" s="30"/>
      <c r="ACA25" s="30"/>
      <c r="ACB25" s="30"/>
      <c r="ACC25" s="30"/>
      <c r="ACD25" s="30"/>
      <c r="ACE25" s="30"/>
      <c r="ACF25" s="30"/>
      <c r="ACG25" s="30"/>
      <c r="ACH25" s="30"/>
      <c r="ACI25" s="30"/>
      <c r="ACJ25" s="30"/>
      <c r="ACK25" s="30"/>
      <c r="ACL25" s="30"/>
      <c r="ACM25" s="30"/>
      <c r="ACN25" s="30"/>
      <c r="ACO25" s="30"/>
      <c r="ACP25" s="30"/>
      <c r="ACQ25" s="30"/>
      <c r="ACR25" s="30"/>
      <c r="ACS25" s="30"/>
      <c r="ACT25" s="30"/>
      <c r="ACU25" s="30"/>
      <c r="ACV25" s="30"/>
      <c r="ACW25" s="30"/>
      <c r="ACX25" s="30"/>
      <c r="ACY25" s="30"/>
      <c r="ACZ25" s="30"/>
      <c r="ADA25" s="30"/>
      <c r="ADB25" s="30"/>
      <c r="ADC25" s="30"/>
      <c r="ADD25" s="30"/>
      <c r="ADE25" s="30"/>
      <c r="ADF25" s="30"/>
      <c r="ADG25" s="30"/>
      <c r="ADH25" s="30"/>
      <c r="ADI25" s="30"/>
      <c r="ADJ25" s="30"/>
      <c r="ADK25" s="30"/>
      <c r="ADL25" s="30"/>
      <c r="ADM25" s="30"/>
      <c r="ADN25" s="30"/>
      <c r="ADO25" s="30"/>
      <c r="ADP25" s="30"/>
      <c r="ADQ25" s="30"/>
      <c r="ADR25" s="30"/>
      <c r="ADS25" s="30"/>
      <c r="ADT25" s="30"/>
      <c r="ADU25" s="30"/>
      <c r="ADV25" s="30"/>
      <c r="ADW25" s="30"/>
      <c r="ADX25" s="30"/>
      <c r="ADY25" s="30"/>
      <c r="ADZ25" s="30"/>
      <c r="AEA25" s="30"/>
      <c r="AEB25" s="30"/>
      <c r="AEC25" s="30"/>
      <c r="AED25" s="30"/>
      <c r="AEE25" s="30"/>
      <c r="AEF25" s="30"/>
      <c r="AEG25" s="30"/>
      <c r="AEH25" s="30"/>
      <c r="AEI25" s="30"/>
      <c r="AEJ25" s="30"/>
      <c r="AEK25" s="30"/>
      <c r="AEL25" s="30"/>
      <c r="AEM25" s="30"/>
      <c r="AEN25" s="30"/>
      <c r="AEO25" s="30"/>
      <c r="AEP25" s="30"/>
      <c r="AEQ25" s="30"/>
      <c r="AER25" s="30"/>
      <c r="AES25" s="30"/>
      <c r="AET25" s="30"/>
      <c r="AEU25" s="30"/>
      <c r="AEV25" s="30"/>
      <c r="AEW25" s="30"/>
      <c r="AEX25" s="30"/>
      <c r="AEY25" s="30"/>
      <c r="AEZ25" s="30"/>
      <c r="AFA25" s="30"/>
      <c r="AFB25" s="30"/>
      <c r="AFC25" s="30"/>
      <c r="AFD25" s="30"/>
      <c r="AFE25" s="30"/>
      <c r="AFF25" s="30"/>
      <c r="AFG25" s="30"/>
      <c r="AFH25" s="30"/>
      <c r="AFI25" s="30"/>
      <c r="AFJ25" s="30"/>
      <c r="AFK25" s="30"/>
      <c r="AFL25" s="30"/>
      <c r="AFM25" s="30"/>
      <c r="AFN25" s="30"/>
      <c r="AFO25" s="30"/>
      <c r="AFP25" s="30"/>
      <c r="AFQ25" s="30"/>
      <c r="AFR25" s="30"/>
      <c r="AFS25" s="30"/>
      <c r="AFT25" s="30"/>
      <c r="AFU25" s="30"/>
      <c r="AFV25" s="30"/>
      <c r="AFW25" s="30"/>
      <c r="AFX25" s="30"/>
      <c r="AFY25" s="30"/>
      <c r="AFZ25" s="30"/>
      <c r="AGA25" s="30"/>
      <c r="AGB25" s="30"/>
      <c r="AGC25" s="30"/>
      <c r="AGD25" s="30"/>
      <c r="AGE25" s="30"/>
      <c r="AGF25" s="30"/>
      <c r="AGG25" s="30"/>
      <c r="AGH25" s="30"/>
      <c r="AGI25" s="30"/>
      <c r="AGJ25" s="30"/>
      <c r="AGK25" s="30"/>
      <c r="AGL25" s="30"/>
      <c r="AGM25" s="30"/>
      <c r="AGN25" s="30"/>
      <c r="AGO25" s="30"/>
      <c r="AGP25" s="30"/>
      <c r="AGQ25" s="30"/>
      <c r="AGR25" s="30"/>
      <c r="AGS25" s="30"/>
      <c r="AGT25" s="30"/>
      <c r="AGU25" s="30"/>
      <c r="AGV25" s="30"/>
      <c r="AGW25" s="30"/>
      <c r="AGX25" s="30"/>
      <c r="AGY25" s="30"/>
      <c r="AGZ25" s="30"/>
      <c r="AHA25" s="30"/>
      <c r="AHB25" s="30"/>
      <c r="AHC25" s="30"/>
      <c r="AHD25" s="30"/>
      <c r="AHE25" s="30"/>
      <c r="AHF25" s="30"/>
      <c r="AHG25" s="30"/>
      <c r="AHH25" s="30"/>
      <c r="AHI25" s="30"/>
      <c r="AHJ25" s="30"/>
      <c r="AHK25" s="30"/>
      <c r="AHL25" s="30"/>
      <c r="AHM25" s="30"/>
      <c r="AHN25" s="30"/>
      <c r="AHO25" s="30"/>
      <c r="AHP25" s="30"/>
      <c r="AHQ25" s="30"/>
      <c r="AHR25" s="30"/>
      <c r="AHS25" s="30"/>
      <c r="AHT25" s="30"/>
      <c r="AHU25" s="30"/>
      <c r="AHV25" s="30"/>
      <c r="AHW25" s="30"/>
      <c r="AHX25" s="30"/>
      <c r="AHY25" s="30"/>
      <c r="AHZ25" s="30"/>
      <c r="AIA25" s="30"/>
      <c r="AIB25" s="30"/>
      <c r="AIC25" s="30"/>
      <c r="AID25" s="30"/>
      <c r="AIE25" s="30"/>
      <c r="AIF25" s="30"/>
      <c r="AIG25" s="30"/>
      <c r="AIH25" s="30"/>
      <c r="AII25" s="30"/>
      <c r="AIJ25" s="30"/>
      <c r="AIK25" s="30"/>
      <c r="AIL25" s="30"/>
      <c r="AIM25" s="30"/>
      <c r="AIN25" s="30"/>
      <c r="AIO25" s="30"/>
      <c r="AIP25" s="30"/>
      <c r="AIQ25" s="30"/>
      <c r="AIR25" s="30"/>
      <c r="AIS25" s="30"/>
      <c r="AIT25" s="30"/>
      <c r="AIU25" s="30"/>
      <c r="AIV25" s="30"/>
      <c r="AIW25" s="30"/>
      <c r="AIX25" s="30"/>
      <c r="AIY25" s="30"/>
      <c r="AIZ25" s="30"/>
      <c r="AJA25" s="30"/>
      <c r="AJB25" s="30"/>
      <c r="AJC25" s="30"/>
      <c r="AJD25" s="30"/>
      <c r="AJE25" s="30"/>
      <c r="AJF25" s="30"/>
      <c r="AJG25" s="30"/>
      <c r="AJH25" s="30"/>
      <c r="AJI25" s="30"/>
      <c r="AJJ25" s="30"/>
      <c r="AJK25" s="30"/>
      <c r="AJL25" s="30"/>
      <c r="AJM25" s="30"/>
      <c r="AJN25" s="30"/>
      <c r="AJO25" s="30"/>
      <c r="AJP25" s="30"/>
      <c r="AJQ25" s="30"/>
      <c r="AJR25" s="30"/>
      <c r="AJS25" s="30"/>
      <c r="AJT25" s="30"/>
      <c r="AJU25" s="30"/>
      <c r="AJV25" s="30"/>
      <c r="AJW25" s="30"/>
      <c r="AJX25" s="30"/>
      <c r="AJY25" s="30"/>
      <c r="AJZ25" s="30"/>
      <c r="AKA25" s="30"/>
      <c r="AKB25" s="30"/>
      <c r="AKC25" s="30"/>
      <c r="AKD25" s="30"/>
      <c r="AKE25" s="30"/>
      <c r="AKF25" s="30"/>
      <c r="AKG25" s="30"/>
      <c r="AKH25" s="30"/>
      <c r="AKI25" s="30"/>
      <c r="AKJ25" s="30"/>
      <c r="AKK25" s="30"/>
      <c r="AKL25" s="30"/>
      <c r="AKM25" s="30"/>
      <c r="AKN25" s="30"/>
      <c r="AKO25" s="30"/>
      <c r="AKP25" s="30"/>
      <c r="AKQ25" s="30"/>
      <c r="AKR25" s="30"/>
      <c r="AKS25" s="30"/>
      <c r="AKT25" s="30"/>
      <c r="AKU25" s="30"/>
      <c r="AKV25" s="30"/>
      <c r="AKW25" s="30"/>
      <c r="AKX25" s="30"/>
      <c r="AKY25" s="30"/>
      <c r="AKZ25" s="30"/>
      <c r="ALA25" s="30"/>
      <c r="ALB25" s="30"/>
      <c r="ALC25" s="30"/>
      <c r="ALD25" s="30"/>
      <c r="ALE25" s="30"/>
      <c r="ALF25" s="30"/>
      <c r="ALG25" s="30"/>
      <c r="ALH25" s="30"/>
      <c r="ALI25" s="30"/>
      <c r="ALJ25" s="30"/>
      <c r="ALK25" s="30"/>
      <c r="ALL25" s="30"/>
      <c r="ALM25" s="30"/>
      <c r="ALN25" s="30"/>
      <c r="ALO25" s="30"/>
      <c r="ALP25" s="30"/>
      <c r="ALQ25" s="30"/>
      <c r="ALR25" s="30"/>
      <c r="ALS25" s="30"/>
      <c r="ALT25" s="30"/>
      <c r="ALU25" s="30"/>
      <c r="ALV25" s="30"/>
      <c r="ALW25" s="30"/>
      <c r="ALX25" s="30"/>
      <c r="ALY25" s="30"/>
      <c r="ALZ25" s="30"/>
      <c r="AMA25" s="30"/>
      <c r="AMB25" s="30"/>
      <c r="AMC25" s="30"/>
      <c r="AMD25" s="30"/>
      <c r="AME25" s="30"/>
      <c r="AMF25" s="30"/>
      <c r="AMG25" s="30"/>
      <c r="AMH25" s="30"/>
      <c r="AMI25" s="30"/>
    </row>
    <row r="26" spans="1:1023" s="29" customFormat="1" ht="18" customHeight="1" x14ac:dyDescent="0.25">
      <c r="A26" s="28">
        <v>2</v>
      </c>
      <c r="B26" s="22">
        <v>251</v>
      </c>
      <c r="C26" s="7">
        <f>IFERROR((VLOOKUP(B26,INSCRITOS!A:B,2,0)),"")</f>
        <v>104200</v>
      </c>
      <c r="D26" s="7" t="str">
        <f>IFERROR((VLOOKUP(B26,INSCRITOS!A:C,3,0)),"")</f>
        <v>BEN</v>
      </c>
      <c r="E26" s="23" t="str">
        <f>IFERROR((VLOOKUP(B26,INSCRITOS!A:D,4,0)),"")</f>
        <v>Rita Prudencio</v>
      </c>
      <c r="F26" s="7" t="str">
        <f>IFERROR((VLOOKUP(B26,INSCRITOS!A:F,6,0)),"")</f>
        <v>F</v>
      </c>
      <c r="G26" s="23" t="str">
        <f>IFERROR((VLOOKUP(B26,INSCRITOS!A:H,8,0)),"")</f>
        <v>Sport Lisboa e Benfica</v>
      </c>
      <c r="H26" s="24">
        <v>99</v>
      </c>
      <c r="I26" s="80">
        <v>0.27567129629629633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  <c r="SM26" s="30"/>
      <c r="SN26" s="30"/>
      <c r="SO26" s="30"/>
      <c r="SP26" s="30"/>
      <c r="SQ26" s="30"/>
      <c r="SR26" s="30"/>
      <c r="SS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TE26" s="30"/>
      <c r="TF26" s="30"/>
      <c r="TG26" s="30"/>
      <c r="TH26" s="30"/>
      <c r="TI26" s="30"/>
      <c r="TJ26" s="30"/>
      <c r="TK26" s="30"/>
      <c r="TL26" s="30"/>
      <c r="TM26" s="30"/>
      <c r="TN26" s="30"/>
      <c r="TO26" s="30"/>
      <c r="TP26" s="30"/>
      <c r="TQ26" s="30"/>
      <c r="TR26" s="30"/>
      <c r="TS26" s="30"/>
      <c r="TT26" s="30"/>
      <c r="TU26" s="30"/>
      <c r="TV26" s="30"/>
      <c r="TW26" s="30"/>
      <c r="TX26" s="30"/>
      <c r="TY26" s="30"/>
      <c r="TZ26" s="30"/>
      <c r="UA26" s="30"/>
      <c r="UB26" s="30"/>
      <c r="UC26" s="30"/>
      <c r="UD26" s="30"/>
      <c r="UE26" s="30"/>
      <c r="UF26" s="30"/>
      <c r="UG26" s="30"/>
      <c r="UH26" s="30"/>
      <c r="UI26" s="30"/>
      <c r="UJ26" s="30"/>
      <c r="UK26" s="30"/>
      <c r="UL26" s="30"/>
      <c r="UM26" s="30"/>
      <c r="UN26" s="30"/>
      <c r="UO26" s="30"/>
      <c r="UP26" s="30"/>
      <c r="UQ26" s="30"/>
      <c r="UR26" s="30"/>
      <c r="US26" s="30"/>
      <c r="UT26" s="30"/>
      <c r="UU26" s="30"/>
      <c r="UV26" s="30"/>
      <c r="UW26" s="30"/>
      <c r="UX26" s="30"/>
      <c r="UY26" s="30"/>
      <c r="UZ26" s="30"/>
      <c r="VA26" s="30"/>
      <c r="VB26" s="30"/>
      <c r="VC26" s="30"/>
      <c r="VD26" s="30"/>
      <c r="VE26" s="30"/>
      <c r="VF26" s="30"/>
      <c r="VG26" s="30"/>
      <c r="VH26" s="30"/>
      <c r="VI26" s="30"/>
      <c r="VJ26" s="30"/>
      <c r="VK26" s="30"/>
      <c r="VL26" s="30"/>
      <c r="VM26" s="30"/>
      <c r="VN26" s="30"/>
      <c r="VO26" s="30"/>
      <c r="VP26" s="30"/>
      <c r="VQ26" s="30"/>
      <c r="VR26" s="30"/>
      <c r="VS26" s="30"/>
      <c r="VT26" s="30"/>
      <c r="VU26" s="30"/>
      <c r="VV26" s="30"/>
      <c r="VW26" s="30"/>
      <c r="VX26" s="30"/>
      <c r="VY26" s="30"/>
      <c r="VZ26" s="30"/>
      <c r="WA26" s="30"/>
      <c r="WB26" s="30"/>
      <c r="WC26" s="30"/>
      <c r="WD26" s="30"/>
      <c r="WE26" s="30"/>
      <c r="WF26" s="30"/>
      <c r="WG26" s="30"/>
      <c r="WH26" s="30"/>
      <c r="WI26" s="30"/>
      <c r="WJ26" s="30"/>
      <c r="WK26" s="30"/>
      <c r="WL26" s="30"/>
      <c r="WM26" s="30"/>
      <c r="WN26" s="30"/>
      <c r="WO26" s="30"/>
      <c r="WP26" s="30"/>
      <c r="WQ26" s="30"/>
      <c r="WR26" s="30"/>
      <c r="WS26" s="30"/>
      <c r="WT26" s="30"/>
      <c r="WU26" s="30"/>
      <c r="WV26" s="30"/>
      <c r="WW26" s="30"/>
      <c r="WX26" s="30"/>
      <c r="WY26" s="30"/>
      <c r="WZ26" s="30"/>
      <c r="XA26" s="30"/>
      <c r="XB26" s="30"/>
      <c r="XC26" s="30"/>
      <c r="XD26" s="30"/>
      <c r="XE26" s="30"/>
      <c r="XF26" s="30"/>
      <c r="XG26" s="30"/>
      <c r="XH26" s="30"/>
      <c r="XI26" s="30"/>
      <c r="XJ26" s="30"/>
      <c r="XK26" s="30"/>
      <c r="XL26" s="30"/>
      <c r="XM26" s="30"/>
      <c r="XN26" s="30"/>
      <c r="XO26" s="30"/>
      <c r="XP26" s="30"/>
      <c r="XQ26" s="30"/>
      <c r="XR26" s="30"/>
      <c r="XS26" s="30"/>
      <c r="XT26" s="30"/>
      <c r="XU26" s="30"/>
      <c r="XV26" s="30"/>
      <c r="XW26" s="30"/>
      <c r="XX26" s="30"/>
      <c r="XY26" s="30"/>
      <c r="XZ26" s="30"/>
      <c r="YA26" s="30"/>
      <c r="YB26" s="30"/>
      <c r="YC26" s="30"/>
      <c r="YD26" s="30"/>
      <c r="YE26" s="30"/>
      <c r="YF26" s="30"/>
      <c r="YG26" s="30"/>
      <c r="YH26" s="30"/>
      <c r="YI26" s="30"/>
      <c r="YJ26" s="30"/>
      <c r="YK26" s="30"/>
      <c r="YL26" s="30"/>
      <c r="YM26" s="30"/>
      <c r="YN26" s="30"/>
      <c r="YO26" s="30"/>
      <c r="YP26" s="30"/>
      <c r="YQ26" s="30"/>
      <c r="YR26" s="30"/>
      <c r="YS26" s="30"/>
      <c r="YT26" s="30"/>
      <c r="YU26" s="30"/>
      <c r="YV26" s="30"/>
      <c r="YW26" s="30"/>
      <c r="YX26" s="30"/>
      <c r="YY26" s="30"/>
      <c r="YZ26" s="30"/>
      <c r="ZA26" s="30"/>
      <c r="ZB26" s="30"/>
      <c r="ZC26" s="30"/>
      <c r="ZD26" s="30"/>
      <c r="ZE26" s="30"/>
      <c r="ZF26" s="30"/>
      <c r="ZG26" s="30"/>
      <c r="ZH26" s="30"/>
      <c r="ZI26" s="30"/>
      <c r="ZJ26" s="30"/>
      <c r="ZK26" s="30"/>
      <c r="ZL26" s="30"/>
      <c r="ZM26" s="30"/>
      <c r="ZN26" s="30"/>
      <c r="ZO26" s="30"/>
      <c r="ZP26" s="30"/>
      <c r="ZQ26" s="30"/>
      <c r="ZR26" s="30"/>
      <c r="ZS26" s="30"/>
      <c r="ZT26" s="30"/>
      <c r="ZU26" s="30"/>
      <c r="ZV26" s="30"/>
      <c r="ZW26" s="30"/>
      <c r="ZX26" s="30"/>
      <c r="ZY26" s="30"/>
      <c r="ZZ26" s="30"/>
      <c r="AAA26" s="30"/>
      <c r="AAB26" s="30"/>
      <c r="AAC26" s="30"/>
      <c r="AAD26" s="30"/>
      <c r="AAE26" s="30"/>
      <c r="AAF26" s="30"/>
      <c r="AAG26" s="30"/>
      <c r="AAH26" s="30"/>
      <c r="AAI26" s="30"/>
      <c r="AAJ26" s="30"/>
      <c r="AAK26" s="30"/>
      <c r="AAL26" s="30"/>
      <c r="AAM26" s="30"/>
      <c r="AAN26" s="30"/>
      <c r="AAO26" s="30"/>
      <c r="AAP26" s="30"/>
      <c r="AAQ26" s="30"/>
      <c r="AAR26" s="30"/>
      <c r="AAS26" s="30"/>
      <c r="AAT26" s="30"/>
      <c r="AAU26" s="30"/>
      <c r="AAV26" s="30"/>
      <c r="AAW26" s="30"/>
      <c r="AAX26" s="30"/>
      <c r="AAY26" s="30"/>
      <c r="AAZ26" s="30"/>
      <c r="ABA26" s="30"/>
      <c r="ABB26" s="30"/>
      <c r="ABC26" s="30"/>
      <c r="ABD26" s="30"/>
      <c r="ABE26" s="30"/>
      <c r="ABF26" s="30"/>
      <c r="ABG26" s="30"/>
      <c r="ABH26" s="30"/>
      <c r="ABI26" s="30"/>
      <c r="ABJ26" s="30"/>
      <c r="ABK26" s="30"/>
      <c r="ABL26" s="30"/>
      <c r="ABM26" s="30"/>
      <c r="ABN26" s="30"/>
      <c r="ABO26" s="30"/>
      <c r="ABP26" s="30"/>
      <c r="ABQ26" s="30"/>
      <c r="ABR26" s="30"/>
      <c r="ABS26" s="30"/>
      <c r="ABT26" s="30"/>
      <c r="ABU26" s="30"/>
      <c r="ABV26" s="30"/>
      <c r="ABW26" s="30"/>
      <c r="ABX26" s="30"/>
      <c r="ABY26" s="30"/>
      <c r="ABZ26" s="30"/>
      <c r="ACA26" s="30"/>
      <c r="ACB26" s="30"/>
      <c r="ACC26" s="30"/>
      <c r="ACD26" s="30"/>
      <c r="ACE26" s="30"/>
      <c r="ACF26" s="30"/>
      <c r="ACG26" s="30"/>
      <c r="ACH26" s="30"/>
      <c r="ACI26" s="30"/>
      <c r="ACJ26" s="30"/>
      <c r="ACK26" s="30"/>
      <c r="ACL26" s="30"/>
      <c r="ACM26" s="30"/>
      <c r="ACN26" s="30"/>
      <c r="ACO26" s="30"/>
      <c r="ACP26" s="30"/>
      <c r="ACQ26" s="30"/>
      <c r="ACR26" s="30"/>
      <c r="ACS26" s="30"/>
      <c r="ACT26" s="30"/>
      <c r="ACU26" s="30"/>
      <c r="ACV26" s="30"/>
      <c r="ACW26" s="30"/>
      <c r="ACX26" s="30"/>
      <c r="ACY26" s="30"/>
      <c r="ACZ26" s="30"/>
      <c r="ADA26" s="30"/>
      <c r="ADB26" s="30"/>
      <c r="ADC26" s="30"/>
      <c r="ADD26" s="30"/>
      <c r="ADE26" s="30"/>
      <c r="ADF26" s="30"/>
      <c r="ADG26" s="30"/>
      <c r="ADH26" s="30"/>
      <c r="ADI26" s="30"/>
      <c r="ADJ26" s="30"/>
      <c r="ADK26" s="30"/>
      <c r="ADL26" s="30"/>
      <c r="ADM26" s="30"/>
      <c r="ADN26" s="30"/>
      <c r="ADO26" s="30"/>
      <c r="ADP26" s="30"/>
      <c r="ADQ26" s="30"/>
      <c r="ADR26" s="30"/>
      <c r="ADS26" s="30"/>
      <c r="ADT26" s="30"/>
      <c r="ADU26" s="30"/>
      <c r="ADV26" s="30"/>
      <c r="ADW26" s="30"/>
      <c r="ADX26" s="30"/>
      <c r="ADY26" s="30"/>
      <c r="ADZ26" s="30"/>
      <c r="AEA26" s="30"/>
      <c r="AEB26" s="30"/>
      <c r="AEC26" s="30"/>
      <c r="AED26" s="30"/>
      <c r="AEE26" s="30"/>
      <c r="AEF26" s="30"/>
      <c r="AEG26" s="30"/>
      <c r="AEH26" s="30"/>
      <c r="AEI26" s="30"/>
      <c r="AEJ26" s="30"/>
      <c r="AEK26" s="30"/>
      <c r="AEL26" s="30"/>
      <c r="AEM26" s="30"/>
      <c r="AEN26" s="30"/>
      <c r="AEO26" s="30"/>
      <c r="AEP26" s="30"/>
      <c r="AEQ26" s="30"/>
      <c r="AER26" s="30"/>
      <c r="AES26" s="30"/>
      <c r="AET26" s="30"/>
      <c r="AEU26" s="30"/>
      <c r="AEV26" s="30"/>
      <c r="AEW26" s="30"/>
      <c r="AEX26" s="30"/>
      <c r="AEY26" s="30"/>
      <c r="AEZ26" s="30"/>
      <c r="AFA26" s="30"/>
      <c r="AFB26" s="30"/>
      <c r="AFC26" s="30"/>
      <c r="AFD26" s="30"/>
      <c r="AFE26" s="30"/>
      <c r="AFF26" s="30"/>
      <c r="AFG26" s="30"/>
      <c r="AFH26" s="30"/>
      <c r="AFI26" s="30"/>
      <c r="AFJ26" s="30"/>
      <c r="AFK26" s="30"/>
      <c r="AFL26" s="30"/>
      <c r="AFM26" s="30"/>
      <c r="AFN26" s="30"/>
      <c r="AFO26" s="30"/>
      <c r="AFP26" s="30"/>
      <c r="AFQ26" s="30"/>
      <c r="AFR26" s="30"/>
      <c r="AFS26" s="30"/>
      <c r="AFT26" s="30"/>
      <c r="AFU26" s="30"/>
      <c r="AFV26" s="30"/>
      <c r="AFW26" s="30"/>
      <c r="AFX26" s="30"/>
      <c r="AFY26" s="30"/>
      <c r="AFZ26" s="30"/>
      <c r="AGA26" s="30"/>
      <c r="AGB26" s="30"/>
      <c r="AGC26" s="30"/>
      <c r="AGD26" s="30"/>
      <c r="AGE26" s="30"/>
      <c r="AGF26" s="30"/>
      <c r="AGG26" s="30"/>
      <c r="AGH26" s="30"/>
      <c r="AGI26" s="30"/>
      <c r="AGJ26" s="30"/>
      <c r="AGK26" s="30"/>
      <c r="AGL26" s="30"/>
      <c r="AGM26" s="30"/>
      <c r="AGN26" s="30"/>
      <c r="AGO26" s="30"/>
      <c r="AGP26" s="30"/>
      <c r="AGQ26" s="30"/>
      <c r="AGR26" s="30"/>
      <c r="AGS26" s="30"/>
      <c r="AGT26" s="30"/>
      <c r="AGU26" s="30"/>
      <c r="AGV26" s="30"/>
      <c r="AGW26" s="30"/>
      <c r="AGX26" s="30"/>
      <c r="AGY26" s="30"/>
      <c r="AGZ26" s="30"/>
      <c r="AHA26" s="30"/>
      <c r="AHB26" s="30"/>
      <c r="AHC26" s="30"/>
      <c r="AHD26" s="30"/>
      <c r="AHE26" s="30"/>
      <c r="AHF26" s="30"/>
      <c r="AHG26" s="30"/>
      <c r="AHH26" s="30"/>
      <c r="AHI26" s="30"/>
      <c r="AHJ26" s="30"/>
      <c r="AHK26" s="30"/>
      <c r="AHL26" s="30"/>
      <c r="AHM26" s="30"/>
      <c r="AHN26" s="30"/>
      <c r="AHO26" s="30"/>
      <c r="AHP26" s="30"/>
      <c r="AHQ26" s="30"/>
      <c r="AHR26" s="30"/>
      <c r="AHS26" s="30"/>
      <c r="AHT26" s="30"/>
      <c r="AHU26" s="30"/>
      <c r="AHV26" s="30"/>
      <c r="AHW26" s="30"/>
      <c r="AHX26" s="30"/>
      <c r="AHY26" s="30"/>
      <c r="AHZ26" s="30"/>
      <c r="AIA26" s="30"/>
      <c r="AIB26" s="30"/>
      <c r="AIC26" s="30"/>
      <c r="AID26" s="30"/>
      <c r="AIE26" s="30"/>
      <c r="AIF26" s="30"/>
      <c r="AIG26" s="30"/>
      <c r="AIH26" s="30"/>
      <c r="AII26" s="30"/>
      <c r="AIJ26" s="30"/>
      <c r="AIK26" s="30"/>
      <c r="AIL26" s="30"/>
      <c r="AIM26" s="30"/>
      <c r="AIN26" s="30"/>
      <c r="AIO26" s="30"/>
      <c r="AIP26" s="30"/>
      <c r="AIQ26" s="30"/>
      <c r="AIR26" s="30"/>
      <c r="AIS26" s="30"/>
      <c r="AIT26" s="30"/>
      <c r="AIU26" s="30"/>
      <c r="AIV26" s="30"/>
      <c r="AIW26" s="30"/>
      <c r="AIX26" s="30"/>
      <c r="AIY26" s="30"/>
      <c r="AIZ26" s="30"/>
      <c r="AJA26" s="30"/>
      <c r="AJB26" s="30"/>
      <c r="AJC26" s="30"/>
      <c r="AJD26" s="30"/>
      <c r="AJE26" s="30"/>
      <c r="AJF26" s="30"/>
      <c r="AJG26" s="30"/>
      <c r="AJH26" s="30"/>
      <c r="AJI26" s="30"/>
      <c r="AJJ26" s="30"/>
      <c r="AJK26" s="30"/>
      <c r="AJL26" s="30"/>
      <c r="AJM26" s="30"/>
      <c r="AJN26" s="30"/>
      <c r="AJO26" s="30"/>
      <c r="AJP26" s="30"/>
      <c r="AJQ26" s="30"/>
      <c r="AJR26" s="30"/>
      <c r="AJS26" s="30"/>
      <c r="AJT26" s="30"/>
      <c r="AJU26" s="30"/>
      <c r="AJV26" s="30"/>
      <c r="AJW26" s="30"/>
      <c r="AJX26" s="30"/>
      <c r="AJY26" s="30"/>
      <c r="AJZ26" s="30"/>
      <c r="AKA26" s="30"/>
      <c r="AKB26" s="30"/>
      <c r="AKC26" s="30"/>
      <c r="AKD26" s="30"/>
      <c r="AKE26" s="30"/>
      <c r="AKF26" s="30"/>
      <c r="AKG26" s="30"/>
      <c r="AKH26" s="30"/>
      <c r="AKI26" s="30"/>
      <c r="AKJ26" s="30"/>
      <c r="AKK26" s="30"/>
      <c r="AKL26" s="30"/>
      <c r="AKM26" s="30"/>
      <c r="AKN26" s="30"/>
      <c r="AKO26" s="30"/>
      <c r="AKP26" s="30"/>
      <c r="AKQ26" s="30"/>
      <c r="AKR26" s="30"/>
      <c r="AKS26" s="30"/>
      <c r="AKT26" s="30"/>
      <c r="AKU26" s="30"/>
      <c r="AKV26" s="30"/>
      <c r="AKW26" s="30"/>
      <c r="AKX26" s="30"/>
      <c r="AKY26" s="30"/>
      <c r="AKZ26" s="30"/>
      <c r="ALA26" s="30"/>
      <c r="ALB26" s="30"/>
      <c r="ALC26" s="30"/>
      <c r="ALD26" s="30"/>
      <c r="ALE26" s="30"/>
      <c r="ALF26" s="30"/>
      <c r="ALG26" s="30"/>
      <c r="ALH26" s="30"/>
      <c r="ALI26" s="30"/>
      <c r="ALJ26" s="30"/>
      <c r="ALK26" s="30"/>
      <c r="ALL26" s="30"/>
      <c r="ALM26" s="30"/>
      <c r="ALN26" s="30"/>
      <c r="ALO26" s="30"/>
      <c r="ALP26" s="30"/>
      <c r="ALQ26" s="30"/>
      <c r="ALR26" s="30"/>
      <c r="ALS26" s="30"/>
      <c r="ALT26" s="30"/>
      <c r="ALU26" s="30"/>
      <c r="ALV26" s="30"/>
      <c r="ALW26" s="30"/>
      <c r="ALX26" s="30"/>
      <c r="ALY26" s="30"/>
      <c r="ALZ26" s="30"/>
      <c r="AMA26" s="30"/>
      <c r="AMB26" s="30"/>
      <c r="AMC26" s="30"/>
      <c r="AMD26" s="30"/>
      <c r="AME26" s="30"/>
      <c r="AMF26" s="30"/>
      <c r="AMG26" s="30"/>
      <c r="AMH26" s="30"/>
      <c r="AMI26" s="30"/>
    </row>
    <row r="27" spans="1:1023" s="29" customFormat="1" ht="18" customHeight="1" x14ac:dyDescent="0.25">
      <c r="A27" s="28">
        <v>3</v>
      </c>
      <c r="B27" s="22">
        <v>484</v>
      </c>
      <c r="C27" s="7">
        <f>IFERROR((VLOOKUP(B27,INSCRITOS!A:B,2,0)),"")</f>
        <v>105068</v>
      </c>
      <c r="D27" s="7" t="str">
        <f>IFERROR((VLOOKUP(B27,INSCRITOS!A:C,3,0)),"")</f>
        <v>BEN</v>
      </c>
      <c r="E27" s="23" t="str">
        <f>IFERROR((VLOOKUP(B27,INSCRITOS!A:D,4,0)),"")</f>
        <v>Lara Santos</v>
      </c>
      <c r="F27" s="7" t="str">
        <f>IFERROR((VLOOKUP(B27,INSCRITOS!A:F,6,0)),"")</f>
        <v>F</v>
      </c>
      <c r="G27" s="23" t="str">
        <f>IFERROR((VLOOKUP(B27,INSCRITOS!A:H,8,0)),"")</f>
        <v>Alhandra Sporting Club</v>
      </c>
      <c r="H27" s="24">
        <v>98</v>
      </c>
      <c r="I27" s="80">
        <v>0.27645833333333331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0"/>
      <c r="OK27" s="30"/>
      <c r="OL27" s="30"/>
      <c r="OM27" s="30"/>
      <c r="ON27" s="30"/>
      <c r="OO27" s="30"/>
      <c r="OP27" s="30"/>
      <c r="OQ27" s="30"/>
      <c r="OR27" s="30"/>
      <c r="OS27" s="30"/>
      <c r="OT27" s="30"/>
      <c r="OU27" s="30"/>
      <c r="OV27" s="30"/>
      <c r="OW27" s="30"/>
      <c r="OX27" s="30"/>
      <c r="OY27" s="30"/>
      <c r="OZ27" s="30"/>
      <c r="PA27" s="30"/>
      <c r="PB27" s="30"/>
      <c r="PC27" s="30"/>
      <c r="PD27" s="30"/>
      <c r="PE27" s="30"/>
      <c r="PF27" s="30"/>
      <c r="PG27" s="30"/>
      <c r="PH27" s="30"/>
      <c r="PI27" s="30"/>
      <c r="PJ27" s="30"/>
      <c r="PK27" s="30"/>
      <c r="PL27" s="30"/>
      <c r="PM27" s="30"/>
      <c r="PN27" s="30"/>
      <c r="PO27" s="30"/>
      <c r="PP27" s="30"/>
      <c r="PQ27" s="30"/>
      <c r="PR27" s="30"/>
      <c r="PS27" s="30"/>
      <c r="PT27" s="30"/>
      <c r="PU27" s="30"/>
      <c r="PV27" s="30"/>
      <c r="PW27" s="30"/>
      <c r="PX27" s="30"/>
      <c r="PY27" s="30"/>
      <c r="PZ27" s="30"/>
      <c r="QA27" s="30"/>
      <c r="QB27" s="30"/>
      <c r="QC27" s="30"/>
      <c r="QD27" s="30"/>
      <c r="QE27" s="30"/>
      <c r="QF27" s="30"/>
      <c r="QG27" s="30"/>
      <c r="QH27" s="30"/>
      <c r="QI27" s="30"/>
      <c r="QJ27" s="30"/>
      <c r="QK27" s="30"/>
      <c r="QL27" s="30"/>
      <c r="QM27" s="30"/>
      <c r="QN27" s="30"/>
      <c r="QO27" s="30"/>
      <c r="QP27" s="30"/>
      <c r="QQ27" s="30"/>
      <c r="QR27" s="30"/>
      <c r="QS27" s="30"/>
      <c r="QT27" s="30"/>
      <c r="QU27" s="30"/>
      <c r="QV27" s="30"/>
      <c r="QW27" s="30"/>
      <c r="QX27" s="30"/>
      <c r="QY27" s="30"/>
      <c r="QZ27" s="30"/>
      <c r="RA27" s="30"/>
      <c r="RB27" s="30"/>
      <c r="RC27" s="30"/>
      <c r="RD27" s="30"/>
      <c r="RE27" s="30"/>
      <c r="RF27" s="30"/>
      <c r="RG27" s="30"/>
      <c r="RH27" s="30"/>
      <c r="RI27" s="30"/>
      <c r="RJ27" s="30"/>
      <c r="RK27" s="30"/>
      <c r="RL27" s="30"/>
      <c r="RM27" s="30"/>
      <c r="RN27" s="30"/>
      <c r="RO27" s="30"/>
      <c r="RP27" s="30"/>
      <c r="RQ27" s="30"/>
      <c r="RR27" s="30"/>
      <c r="RS27" s="30"/>
      <c r="RT27" s="30"/>
      <c r="RU27" s="30"/>
      <c r="RV27" s="30"/>
      <c r="RW27" s="30"/>
      <c r="RX27" s="30"/>
      <c r="RY27" s="30"/>
      <c r="RZ27" s="30"/>
      <c r="SA27" s="30"/>
      <c r="SB27" s="30"/>
      <c r="SC27" s="30"/>
      <c r="SD27" s="30"/>
      <c r="SE27" s="30"/>
      <c r="SF27" s="30"/>
      <c r="SG27" s="30"/>
      <c r="SH27" s="30"/>
      <c r="SI27" s="30"/>
      <c r="SJ27" s="30"/>
      <c r="SK27" s="30"/>
      <c r="SL27" s="30"/>
      <c r="SM27" s="30"/>
      <c r="SN27" s="30"/>
      <c r="SO27" s="30"/>
      <c r="SP27" s="30"/>
      <c r="SQ27" s="30"/>
      <c r="SR27" s="30"/>
      <c r="SS27" s="30"/>
      <c r="ST27" s="30"/>
      <c r="SU27" s="30"/>
      <c r="SV27" s="30"/>
      <c r="SW27" s="30"/>
      <c r="SX27" s="30"/>
      <c r="SY27" s="30"/>
      <c r="SZ27" s="30"/>
      <c r="TA27" s="30"/>
      <c r="TB27" s="30"/>
      <c r="TC27" s="30"/>
      <c r="TD27" s="30"/>
      <c r="TE27" s="30"/>
      <c r="TF27" s="30"/>
      <c r="TG27" s="30"/>
      <c r="TH27" s="30"/>
      <c r="TI27" s="30"/>
      <c r="TJ27" s="30"/>
      <c r="TK27" s="30"/>
      <c r="TL27" s="30"/>
      <c r="TM27" s="30"/>
      <c r="TN27" s="30"/>
      <c r="TO27" s="30"/>
      <c r="TP27" s="30"/>
      <c r="TQ27" s="30"/>
      <c r="TR27" s="30"/>
      <c r="TS27" s="30"/>
      <c r="TT27" s="30"/>
      <c r="TU27" s="30"/>
      <c r="TV27" s="30"/>
      <c r="TW27" s="30"/>
      <c r="TX27" s="30"/>
      <c r="TY27" s="30"/>
      <c r="TZ27" s="30"/>
      <c r="UA27" s="30"/>
      <c r="UB27" s="30"/>
      <c r="UC27" s="30"/>
      <c r="UD27" s="30"/>
      <c r="UE27" s="30"/>
      <c r="UF27" s="30"/>
      <c r="UG27" s="30"/>
      <c r="UH27" s="30"/>
      <c r="UI27" s="30"/>
      <c r="UJ27" s="30"/>
      <c r="UK27" s="30"/>
      <c r="UL27" s="30"/>
      <c r="UM27" s="30"/>
      <c r="UN27" s="30"/>
      <c r="UO27" s="30"/>
      <c r="UP27" s="30"/>
      <c r="UQ27" s="30"/>
      <c r="UR27" s="30"/>
      <c r="US27" s="30"/>
      <c r="UT27" s="30"/>
      <c r="UU27" s="30"/>
      <c r="UV27" s="30"/>
      <c r="UW27" s="30"/>
      <c r="UX27" s="30"/>
      <c r="UY27" s="30"/>
      <c r="UZ27" s="30"/>
      <c r="VA27" s="30"/>
      <c r="VB27" s="30"/>
      <c r="VC27" s="30"/>
      <c r="VD27" s="30"/>
      <c r="VE27" s="30"/>
      <c r="VF27" s="30"/>
      <c r="VG27" s="30"/>
      <c r="VH27" s="30"/>
      <c r="VI27" s="30"/>
      <c r="VJ27" s="30"/>
      <c r="VK27" s="30"/>
      <c r="VL27" s="30"/>
      <c r="VM27" s="30"/>
      <c r="VN27" s="30"/>
      <c r="VO27" s="30"/>
      <c r="VP27" s="30"/>
      <c r="VQ27" s="30"/>
      <c r="VR27" s="30"/>
      <c r="VS27" s="30"/>
      <c r="VT27" s="30"/>
      <c r="VU27" s="30"/>
      <c r="VV27" s="30"/>
      <c r="VW27" s="30"/>
      <c r="VX27" s="30"/>
      <c r="VY27" s="30"/>
      <c r="VZ27" s="30"/>
      <c r="WA27" s="30"/>
      <c r="WB27" s="30"/>
      <c r="WC27" s="30"/>
      <c r="WD27" s="30"/>
      <c r="WE27" s="30"/>
      <c r="WF27" s="30"/>
      <c r="WG27" s="30"/>
      <c r="WH27" s="30"/>
      <c r="WI27" s="30"/>
      <c r="WJ27" s="30"/>
      <c r="WK27" s="30"/>
      <c r="WL27" s="30"/>
      <c r="WM27" s="30"/>
      <c r="WN27" s="30"/>
      <c r="WO27" s="30"/>
      <c r="WP27" s="30"/>
      <c r="WQ27" s="30"/>
      <c r="WR27" s="30"/>
      <c r="WS27" s="30"/>
      <c r="WT27" s="30"/>
      <c r="WU27" s="30"/>
      <c r="WV27" s="30"/>
      <c r="WW27" s="30"/>
      <c r="WX27" s="30"/>
      <c r="WY27" s="30"/>
      <c r="WZ27" s="30"/>
      <c r="XA27" s="30"/>
      <c r="XB27" s="30"/>
      <c r="XC27" s="30"/>
      <c r="XD27" s="30"/>
      <c r="XE27" s="30"/>
      <c r="XF27" s="30"/>
      <c r="XG27" s="30"/>
      <c r="XH27" s="30"/>
      <c r="XI27" s="30"/>
      <c r="XJ27" s="30"/>
      <c r="XK27" s="30"/>
      <c r="XL27" s="30"/>
      <c r="XM27" s="30"/>
      <c r="XN27" s="30"/>
      <c r="XO27" s="30"/>
      <c r="XP27" s="30"/>
      <c r="XQ27" s="30"/>
      <c r="XR27" s="30"/>
      <c r="XS27" s="30"/>
      <c r="XT27" s="30"/>
      <c r="XU27" s="30"/>
      <c r="XV27" s="30"/>
      <c r="XW27" s="30"/>
      <c r="XX27" s="30"/>
      <c r="XY27" s="30"/>
      <c r="XZ27" s="30"/>
      <c r="YA27" s="30"/>
      <c r="YB27" s="30"/>
      <c r="YC27" s="30"/>
      <c r="YD27" s="30"/>
      <c r="YE27" s="30"/>
      <c r="YF27" s="30"/>
      <c r="YG27" s="30"/>
      <c r="YH27" s="30"/>
      <c r="YI27" s="30"/>
      <c r="YJ27" s="30"/>
      <c r="YK27" s="30"/>
      <c r="YL27" s="30"/>
      <c r="YM27" s="30"/>
      <c r="YN27" s="30"/>
      <c r="YO27" s="30"/>
      <c r="YP27" s="30"/>
      <c r="YQ27" s="30"/>
      <c r="YR27" s="30"/>
      <c r="YS27" s="30"/>
      <c r="YT27" s="30"/>
      <c r="YU27" s="30"/>
      <c r="YV27" s="30"/>
      <c r="YW27" s="30"/>
      <c r="YX27" s="30"/>
      <c r="YY27" s="30"/>
      <c r="YZ27" s="30"/>
      <c r="ZA27" s="30"/>
      <c r="ZB27" s="30"/>
      <c r="ZC27" s="30"/>
      <c r="ZD27" s="30"/>
      <c r="ZE27" s="30"/>
      <c r="ZF27" s="30"/>
      <c r="ZG27" s="30"/>
      <c r="ZH27" s="30"/>
      <c r="ZI27" s="30"/>
      <c r="ZJ27" s="30"/>
      <c r="ZK27" s="30"/>
      <c r="ZL27" s="30"/>
      <c r="ZM27" s="30"/>
      <c r="ZN27" s="30"/>
      <c r="ZO27" s="30"/>
      <c r="ZP27" s="30"/>
      <c r="ZQ27" s="30"/>
      <c r="ZR27" s="30"/>
      <c r="ZS27" s="30"/>
      <c r="ZT27" s="30"/>
      <c r="ZU27" s="30"/>
      <c r="ZV27" s="30"/>
      <c r="ZW27" s="30"/>
      <c r="ZX27" s="30"/>
      <c r="ZY27" s="30"/>
      <c r="ZZ27" s="30"/>
      <c r="AAA27" s="30"/>
      <c r="AAB27" s="30"/>
      <c r="AAC27" s="30"/>
      <c r="AAD27" s="30"/>
      <c r="AAE27" s="30"/>
      <c r="AAF27" s="30"/>
      <c r="AAG27" s="30"/>
      <c r="AAH27" s="30"/>
      <c r="AAI27" s="30"/>
      <c r="AAJ27" s="30"/>
      <c r="AAK27" s="30"/>
      <c r="AAL27" s="30"/>
      <c r="AAM27" s="30"/>
      <c r="AAN27" s="30"/>
      <c r="AAO27" s="30"/>
      <c r="AAP27" s="30"/>
      <c r="AAQ27" s="30"/>
      <c r="AAR27" s="30"/>
      <c r="AAS27" s="30"/>
      <c r="AAT27" s="30"/>
      <c r="AAU27" s="30"/>
      <c r="AAV27" s="30"/>
      <c r="AAW27" s="30"/>
      <c r="AAX27" s="30"/>
      <c r="AAY27" s="30"/>
      <c r="AAZ27" s="30"/>
      <c r="ABA27" s="30"/>
      <c r="ABB27" s="30"/>
      <c r="ABC27" s="30"/>
      <c r="ABD27" s="30"/>
      <c r="ABE27" s="30"/>
      <c r="ABF27" s="30"/>
      <c r="ABG27" s="30"/>
      <c r="ABH27" s="30"/>
      <c r="ABI27" s="30"/>
      <c r="ABJ27" s="30"/>
      <c r="ABK27" s="30"/>
      <c r="ABL27" s="30"/>
      <c r="ABM27" s="30"/>
      <c r="ABN27" s="30"/>
      <c r="ABO27" s="30"/>
      <c r="ABP27" s="30"/>
      <c r="ABQ27" s="30"/>
      <c r="ABR27" s="30"/>
      <c r="ABS27" s="30"/>
      <c r="ABT27" s="30"/>
      <c r="ABU27" s="30"/>
      <c r="ABV27" s="30"/>
      <c r="ABW27" s="30"/>
      <c r="ABX27" s="30"/>
      <c r="ABY27" s="30"/>
      <c r="ABZ27" s="30"/>
      <c r="ACA27" s="30"/>
      <c r="ACB27" s="30"/>
      <c r="ACC27" s="30"/>
      <c r="ACD27" s="30"/>
      <c r="ACE27" s="30"/>
      <c r="ACF27" s="30"/>
      <c r="ACG27" s="30"/>
      <c r="ACH27" s="30"/>
      <c r="ACI27" s="30"/>
      <c r="ACJ27" s="30"/>
      <c r="ACK27" s="30"/>
      <c r="ACL27" s="30"/>
      <c r="ACM27" s="30"/>
      <c r="ACN27" s="30"/>
      <c r="ACO27" s="30"/>
      <c r="ACP27" s="30"/>
      <c r="ACQ27" s="30"/>
      <c r="ACR27" s="30"/>
      <c r="ACS27" s="30"/>
      <c r="ACT27" s="30"/>
      <c r="ACU27" s="30"/>
      <c r="ACV27" s="30"/>
      <c r="ACW27" s="30"/>
      <c r="ACX27" s="30"/>
      <c r="ACY27" s="30"/>
      <c r="ACZ27" s="30"/>
      <c r="ADA27" s="30"/>
      <c r="ADB27" s="30"/>
      <c r="ADC27" s="30"/>
      <c r="ADD27" s="30"/>
      <c r="ADE27" s="30"/>
      <c r="ADF27" s="30"/>
      <c r="ADG27" s="30"/>
      <c r="ADH27" s="30"/>
      <c r="ADI27" s="30"/>
      <c r="ADJ27" s="30"/>
      <c r="ADK27" s="30"/>
      <c r="ADL27" s="30"/>
      <c r="ADM27" s="30"/>
      <c r="ADN27" s="30"/>
      <c r="ADO27" s="30"/>
      <c r="ADP27" s="30"/>
      <c r="ADQ27" s="30"/>
      <c r="ADR27" s="30"/>
      <c r="ADS27" s="30"/>
      <c r="ADT27" s="30"/>
      <c r="ADU27" s="30"/>
      <c r="ADV27" s="30"/>
      <c r="ADW27" s="30"/>
      <c r="ADX27" s="30"/>
      <c r="ADY27" s="30"/>
      <c r="ADZ27" s="30"/>
      <c r="AEA27" s="30"/>
      <c r="AEB27" s="30"/>
      <c r="AEC27" s="30"/>
      <c r="AED27" s="30"/>
      <c r="AEE27" s="30"/>
      <c r="AEF27" s="30"/>
      <c r="AEG27" s="30"/>
      <c r="AEH27" s="30"/>
      <c r="AEI27" s="30"/>
      <c r="AEJ27" s="30"/>
      <c r="AEK27" s="30"/>
      <c r="AEL27" s="30"/>
      <c r="AEM27" s="30"/>
      <c r="AEN27" s="30"/>
      <c r="AEO27" s="30"/>
      <c r="AEP27" s="30"/>
      <c r="AEQ27" s="30"/>
      <c r="AER27" s="30"/>
      <c r="AES27" s="30"/>
      <c r="AET27" s="30"/>
      <c r="AEU27" s="30"/>
      <c r="AEV27" s="30"/>
      <c r="AEW27" s="30"/>
      <c r="AEX27" s="30"/>
      <c r="AEY27" s="30"/>
      <c r="AEZ27" s="30"/>
      <c r="AFA27" s="30"/>
      <c r="AFB27" s="30"/>
      <c r="AFC27" s="30"/>
      <c r="AFD27" s="30"/>
      <c r="AFE27" s="30"/>
      <c r="AFF27" s="30"/>
      <c r="AFG27" s="30"/>
      <c r="AFH27" s="30"/>
      <c r="AFI27" s="30"/>
      <c r="AFJ27" s="30"/>
      <c r="AFK27" s="30"/>
      <c r="AFL27" s="30"/>
      <c r="AFM27" s="30"/>
      <c r="AFN27" s="30"/>
      <c r="AFO27" s="30"/>
      <c r="AFP27" s="30"/>
      <c r="AFQ27" s="30"/>
      <c r="AFR27" s="30"/>
      <c r="AFS27" s="30"/>
      <c r="AFT27" s="30"/>
      <c r="AFU27" s="30"/>
      <c r="AFV27" s="30"/>
      <c r="AFW27" s="30"/>
      <c r="AFX27" s="30"/>
      <c r="AFY27" s="30"/>
      <c r="AFZ27" s="30"/>
      <c r="AGA27" s="30"/>
      <c r="AGB27" s="30"/>
      <c r="AGC27" s="30"/>
      <c r="AGD27" s="30"/>
      <c r="AGE27" s="30"/>
      <c r="AGF27" s="30"/>
      <c r="AGG27" s="30"/>
      <c r="AGH27" s="30"/>
      <c r="AGI27" s="30"/>
      <c r="AGJ27" s="30"/>
      <c r="AGK27" s="30"/>
      <c r="AGL27" s="30"/>
      <c r="AGM27" s="30"/>
      <c r="AGN27" s="30"/>
      <c r="AGO27" s="30"/>
      <c r="AGP27" s="30"/>
      <c r="AGQ27" s="30"/>
      <c r="AGR27" s="30"/>
      <c r="AGS27" s="30"/>
      <c r="AGT27" s="30"/>
      <c r="AGU27" s="30"/>
      <c r="AGV27" s="30"/>
      <c r="AGW27" s="30"/>
      <c r="AGX27" s="30"/>
      <c r="AGY27" s="30"/>
      <c r="AGZ27" s="30"/>
      <c r="AHA27" s="30"/>
      <c r="AHB27" s="30"/>
      <c r="AHC27" s="30"/>
      <c r="AHD27" s="30"/>
      <c r="AHE27" s="30"/>
      <c r="AHF27" s="30"/>
      <c r="AHG27" s="30"/>
      <c r="AHH27" s="30"/>
      <c r="AHI27" s="30"/>
      <c r="AHJ27" s="30"/>
      <c r="AHK27" s="30"/>
      <c r="AHL27" s="30"/>
      <c r="AHM27" s="30"/>
      <c r="AHN27" s="30"/>
      <c r="AHO27" s="30"/>
      <c r="AHP27" s="30"/>
      <c r="AHQ27" s="30"/>
      <c r="AHR27" s="30"/>
      <c r="AHS27" s="30"/>
      <c r="AHT27" s="30"/>
      <c r="AHU27" s="30"/>
      <c r="AHV27" s="30"/>
      <c r="AHW27" s="30"/>
      <c r="AHX27" s="30"/>
      <c r="AHY27" s="30"/>
      <c r="AHZ27" s="30"/>
      <c r="AIA27" s="30"/>
      <c r="AIB27" s="30"/>
      <c r="AIC27" s="30"/>
      <c r="AID27" s="30"/>
      <c r="AIE27" s="30"/>
      <c r="AIF27" s="30"/>
      <c r="AIG27" s="30"/>
      <c r="AIH27" s="30"/>
      <c r="AII27" s="30"/>
      <c r="AIJ27" s="30"/>
      <c r="AIK27" s="30"/>
      <c r="AIL27" s="30"/>
      <c r="AIM27" s="30"/>
      <c r="AIN27" s="30"/>
      <c r="AIO27" s="30"/>
      <c r="AIP27" s="30"/>
      <c r="AIQ27" s="30"/>
      <c r="AIR27" s="30"/>
      <c r="AIS27" s="30"/>
      <c r="AIT27" s="30"/>
      <c r="AIU27" s="30"/>
      <c r="AIV27" s="30"/>
      <c r="AIW27" s="30"/>
      <c r="AIX27" s="30"/>
      <c r="AIY27" s="30"/>
      <c r="AIZ27" s="30"/>
      <c r="AJA27" s="30"/>
      <c r="AJB27" s="30"/>
      <c r="AJC27" s="30"/>
      <c r="AJD27" s="30"/>
      <c r="AJE27" s="30"/>
      <c r="AJF27" s="30"/>
      <c r="AJG27" s="30"/>
      <c r="AJH27" s="30"/>
      <c r="AJI27" s="30"/>
      <c r="AJJ27" s="30"/>
      <c r="AJK27" s="30"/>
      <c r="AJL27" s="30"/>
      <c r="AJM27" s="30"/>
      <c r="AJN27" s="30"/>
      <c r="AJO27" s="30"/>
      <c r="AJP27" s="30"/>
      <c r="AJQ27" s="30"/>
      <c r="AJR27" s="30"/>
      <c r="AJS27" s="30"/>
      <c r="AJT27" s="30"/>
      <c r="AJU27" s="30"/>
      <c r="AJV27" s="30"/>
      <c r="AJW27" s="30"/>
      <c r="AJX27" s="30"/>
      <c r="AJY27" s="30"/>
      <c r="AJZ27" s="30"/>
      <c r="AKA27" s="30"/>
      <c r="AKB27" s="30"/>
      <c r="AKC27" s="30"/>
      <c r="AKD27" s="30"/>
      <c r="AKE27" s="30"/>
      <c r="AKF27" s="30"/>
      <c r="AKG27" s="30"/>
      <c r="AKH27" s="30"/>
      <c r="AKI27" s="30"/>
      <c r="AKJ27" s="30"/>
      <c r="AKK27" s="30"/>
      <c r="AKL27" s="30"/>
      <c r="AKM27" s="30"/>
      <c r="AKN27" s="30"/>
      <c r="AKO27" s="30"/>
      <c r="AKP27" s="30"/>
      <c r="AKQ27" s="30"/>
      <c r="AKR27" s="30"/>
      <c r="AKS27" s="30"/>
      <c r="AKT27" s="30"/>
      <c r="AKU27" s="30"/>
      <c r="AKV27" s="30"/>
      <c r="AKW27" s="30"/>
      <c r="AKX27" s="30"/>
      <c r="AKY27" s="30"/>
      <c r="AKZ27" s="30"/>
      <c r="ALA27" s="30"/>
      <c r="ALB27" s="30"/>
      <c r="ALC27" s="30"/>
      <c r="ALD27" s="30"/>
      <c r="ALE27" s="30"/>
      <c r="ALF27" s="30"/>
      <c r="ALG27" s="30"/>
      <c r="ALH27" s="30"/>
      <c r="ALI27" s="30"/>
      <c r="ALJ27" s="30"/>
      <c r="ALK27" s="30"/>
      <c r="ALL27" s="30"/>
      <c r="ALM27" s="30"/>
      <c r="ALN27" s="30"/>
      <c r="ALO27" s="30"/>
      <c r="ALP27" s="30"/>
      <c r="ALQ27" s="30"/>
      <c r="ALR27" s="30"/>
      <c r="ALS27" s="30"/>
      <c r="ALT27" s="30"/>
      <c r="ALU27" s="30"/>
      <c r="ALV27" s="30"/>
      <c r="ALW27" s="30"/>
      <c r="ALX27" s="30"/>
      <c r="ALY27" s="30"/>
      <c r="ALZ27" s="30"/>
      <c r="AMA27" s="30"/>
      <c r="AMB27" s="30"/>
      <c r="AMC27" s="30"/>
      <c r="AMD27" s="30"/>
      <c r="AME27" s="30"/>
      <c r="AMF27" s="30"/>
      <c r="AMG27" s="30"/>
      <c r="AMH27" s="30"/>
      <c r="AMI27" s="30"/>
    </row>
    <row r="28" spans="1:1023" s="29" customFormat="1" ht="18" customHeight="1" x14ac:dyDescent="0.25">
      <c r="A28" s="28">
        <v>4</v>
      </c>
      <c r="B28" s="22">
        <v>561</v>
      </c>
      <c r="C28" s="7">
        <f>IFERROR((VLOOKUP(B28,INSCRITOS!A:B,2,0)),"")</f>
        <v>104447</v>
      </c>
      <c r="D28" s="7" t="str">
        <f>IFERROR((VLOOKUP(B28,INSCRITOS!A:C,3,0)),"")</f>
        <v>BEN</v>
      </c>
      <c r="E28" s="23" t="str">
        <f>IFERROR((VLOOKUP(B28,INSCRITOS!A:D,4,0)),"")</f>
        <v>Catarina Silva</v>
      </c>
      <c r="F28" s="7" t="str">
        <f>IFERROR((VLOOKUP(B28,INSCRITOS!A:F,6,0)),"")</f>
        <v>F</v>
      </c>
      <c r="G28" s="23" t="str">
        <f>IFERROR((VLOOKUP(B28,INSCRITOS!A:H,8,0)),"")</f>
        <v>SFRAA TRIATLO</v>
      </c>
      <c r="H28" s="24">
        <v>97</v>
      </c>
      <c r="I28" s="80">
        <v>0.28350694444444446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  <c r="SM28" s="30"/>
      <c r="SN28" s="30"/>
      <c r="SO28" s="30"/>
      <c r="SP28" s="30"/>
      <c r="SQ28" s="30"/>
      <c r="SR28" s="30"/>
      <c r="SS28" s="30"/>
      <c r="ST28" s="30"/>
      <c r="SU28" s="30"/>
      <c r="SV28" s="30"/>
      <c r="SW28" s="30"/>
      <c r="SX28" s="30"/>
      <c r="SY28" s="30"/>
      <c r="SZ28" s="30"/>
      <c r="TA28" s="30"/>
      <c r="TB28" s="30"/>
      <c r="TC28" s="30"/>
      <c r="TD28" s="30"/>
      <c r="TE28" s="30"/>
      <c r="TF28" s="30"/>
      <c r="TG28" s="30"/>
      <c r="TH28" s="30"/>
      <c r="TI28" s="30"/>
      <c r="TJ28" s="30"/>
      <c r="TK28" s="30"/>
      <c r="TL28" s="30"/>
      <c r="TM28" s="30"/>
      <c r="TN28" s="30"/>
      <c r="TO28" s="30"/>
      <c r="TP28" s="30"/>
      <c r="TQ28" s="30"/>
      <c r="TR28" s="30"/>
      <c r="TS28" s="30"/>
      <c r="TT28" s="30"/>
      <c r="TU28" s="30"/>
      <c r="TV28" s="30"/>
      <c r="TW28" s="30"/>
      <c r="TX28" s="30"/>
      <c r="TY28" s="30"/>
      <c r="TZ28" s="30"/>
      <c r="UA28" s="30"/>
      <c r="UB28" s="30"/>
      <c r="UC28" s="30"/>
      <c r="UD28" s="30"/>
      <c r="UE28" s="30"/>
      <c r="UF28" s="30"/>
      <c r="UG28" s="30"/>
      <c r="UH28" s="30"/>
      <c r="UI28" s="30"/>
      <c r="UJ28" s="30"/>
      <c r="UK28" s="30"/>
      <c r="UL28" s="30"/>
      <c r="UM28" s="30"/>
      <c r="UN28" s="30"/>
      <c r="UO28" s="30"/>
      <c r="UP28" s="30"/>
      <c r="UQ28" s="30"/>
      <c r="UR28" s="30"/>
      <c r="US28" s="30"/>
      <c r="UT28" s="30"/>
      <c r="UU28" s="30"/>
      <c r="UV28" s="30"/>
      <c r="UW28" s="30"/>
      <c r="UX28" s="30"/>
      <c r="UY28" s="30"/>
      <c r="UZ28" s="30"/>
      <c r="VA28" s="30"/>
      <c r="VB28" s="30"/>
      <c r="VC28" s="30"/>
      <c r="VD28" s="30"/>
      <c r="VE28" s="30"/>
      <c r="VF28" s="30"/>
      <c r="VG28" s="30"/>
      <c r="VH28" s="30"/>
      <c r="VI28" s="30"/>
      <c r="VJ28" s="30"/>
      <c r="VK28" s="30"/>
      <c r="VL28" s="30"/>
      <c r="VM28" s="30"/>
      <c r="VN28" s="30"/>
      <c r="VO28" s="30"/>
      <c r="VP28" s="30"/>
      <c r="VQ28" s="30"/>
      <c r="VR28" s="30"/>
      <c r="VS28" s="30"/>
      <c r="VT28" s="30"/>
      <c r="VU28" s="30"/>
      <c r="VV28" s="30"/>
      <c r="VW28" s="30"/>
      <c r="VX28" s="30"/>
      <c r="VY28" s="30"/>
      <c r="VZ28" s="30"/>
      <c r="WA28" s="30"/>
      <c r="WB28" s="30"/>
      <c r="WC28" s="30"/>
      <c r="WD28" s="30"/>
      <c r="WE28" s="30"/>
      <c r="WF28" s="30"/>
      <c r="WG28" s="30"/>
      <c r="WH28" s="30"/>
      <c r="WI28" s="30"/>
      <c r="WJ28" s="30"/>
      <c r="WK28" s="30"/>
      <c r="WL28" s="30"/>
      <c r="WM28" s="30"/>
      <c r="WN28" s="30"/>
      <c r="WO28" s="30"/>
      <c r="WP28" s="30"/>
      <c r="WQ28" s="30"/>
      <c r="WR28" s="30"/>
      <c r="WS28" s="30"/>
      <c r="WT28" s="30"/>
      <c r="WU28" s="30"/>
      <c r="WV28" s="30"/>
      <c r="WW28" s="30"/>
      <c r="WX28" s="30"/>
      <c r="WY28" s="30"/>
      <c r="WZ28" s="30"/>
      <c r="XA28" s="30"/>
      <c r="XB28" s="30"/>
      <c r="XC28" s="30"/>
      <c r="XD28" s="30"/>
      <c r="XE28" s="30"/>
      <c r="XF28" s="30"/>
      <c r="XG28" s="30"/>
      <c r="XH28" s="30"/>
      <c r="XI28" s="30"/>
      <c r="XJ28" s="30"/>
      <c r="XK28" s="30"/>
      <c r="XL28" s="30"/>
      <c r="XM28" s="30"/>
      <c r="XN28" s="30"/>
      <c r="XO28" s="30"/>
      <c r="XP28" s="30"/>
      <c r="XQ28" s="30"/>
      <c r="XR28" s="30"/>
      <c r="XS28" s="30"/>
      <c r="XT28" s="30"/>
      <c r="XU28" s="30"/>
      <c r="XV28" s="30"/>
      <c r="XW28" s="30"/>
      <c r="XX28" s="30"/>
      <c r="XY28" s="30"/>
      <c r="XZ28" s="30"/>
      <c r="YA28" s="30"/>
      <c r="YB28" s="30"/>
      <c r="YC28" s="30"/>
      <c r="YD28" s="30"/>
      <c r="YE28" s="30"/>
      <c r="YF28" s="30"/>
      <c r="YG28" s="30"/>
      <c r="YH28" s="30"/>
      <c r="YI28" s="30"/>
      <c r="YJ28" s="30"/>
      <c r="YK28" s="30"/>
      <c r="YL28" s="30"/>
      <c r="YM28" s="30"/>
      <c r="YN28" s="30"/>
      <c r="YO28" s="30"/>
      <c r="YP28" s="30"/>
      <c r="YQ28" s="30"/>
      <c r="YR28" s="30"/>
      <c r="YS28" s="30"/>
      <c r="YT28" s="30"/>
      <c r="YU28" s="30"/>
      <c r="YV28" s="30"/>
      <c r="YW28" s="30"/>
      <c r="YX28" s="30"/>
      <c r="YY28" s="30"/>
      <c r="YZ28" s="30"/>
      <c r="ZA28" s="30"/>
      <c r="ZB28" s="30"/>
      <c r="ZC28" s="30"/>
      <c r="ZD28" s="30"/>
      <c r="ZE28" s="30"/>
      <c r="ZF28" s="30"/>
      <c r="ZG28" s="30"/>
      <c r="ZH28" s="30"/>
      <c r="ZI28" s="30"/>
      <c r="ZJ28" s="30"/>
      <c r="ZK28" s="30"/>
      <c r="ZL28" s="30"/>
      <c r="ZM28" s="30"/>
      <c r="ZN28" s="30"/>
      <c r="ZO28" s="30"/>
      <c r="ZP28" s="30"/>
      <c r="ZQ28" s="30"/>
      <c r="ZR28" s="30"/>
      <c r="ZS28" s="30"/>
      <c r="ZT28" s="30"/>
      <c r="ZU28" s="30"/>
      <c r="ZV28" s="30"/>
      <c r="ZW28" s="30"/>
      <c r="ZX28" s="30"/>
      <c r="ZY28" s="30"/>
      <c r="ZZ28" s="30"/>
      <c r="AAA28" s="30"/>
      <c r="AAB28" s="30"/>
      <c r="AAC28" s="30"/>
      <c r="AAD28" s="30"/>
      <c r="AAE28" s="30"/>
      <c r="AAF28" s="30"/>
      <c r="AAG28" s="30"/>
      <c r="AAH28" s="30"/>
      <c r="AAI28" s="30"/>
      <c r="AAJ28" s="30"/>
      <c r="AAK28" s="30"/>
      <c r="AAL28" s="30"/>
      <c r="AAM28" s="30"/>
      <c r="AAN28" s="30"/>
      <c r="AAO28" s="30"/>
      <c r="AAP28" s="30"/>
      <c r="AAQ28" s="30"/>
      <c r="AAR28" s="30"/>
      <c r="AAS28" s="30"/>
      <c r="AAT28" s="30"/>
      <c r="AAU28" s="30"/>
      <c r="AAV28" s="30"/>
      <c r="AAW28" s="30"/>
      <c r="AAX28" s="30"/>
      <c r="AAY28" s="30"/>
      <c r="AAZ28" s="30"/>
      <c r="ABA28" s="30"/>
      <c r="ABB28" s="30"/>
      <c r="ABC28" s="30"/>
      <c r="ABD28" s="30"/>
      <c r="ABE28" s="30"/>
      <c r="ABF28" s="30"/>
      <c r="ABG28" s="30"/>
      <c r="ABH28" s="30"/>
      <c r="ABI28" s="30"/>
      <c r="ABJ28" s="30"/>
      <c r="ABK28" s="30"/>
      <c r="ABL28" s="30"/>
      <c r="ABM28" s="30"/>
      <c r="ABN28" s="30"/>
      <c r="ABO28" s="30"/>
      <c r="ABP28" s="30"/>
      <c r="ABQ28" s="30"/>
      <c r="ABR28" s="30"/>
      <c r="ABS28" s="30"/>
      <c r="ABT28" s="30"/>
      <c r="ABU28" s="30"/>
      <c r="ABV28" s="30"/>
      <c r="ABW28" s="30"/>
      <c r="ABX28" s="30"/>
      <c r="ABY28" s="30"/>
      <c r="ABZ28" s="30"/>
      <c r="ACA28" s="30"/>
      <c r="ACB28" s="30"/>
      <c r="ACC28" s="30"/>
      <c r="ACD28" s="30"/>
      <c r="ACE28" s="30"/>
      <c r="ACF28" s="30"/>
      <c r="ACG28" s="30"/>
      <c r="ACH28" s="30"/>
      <c r="ACI28" s="30"/>
      <c r="ACJ28" s="30"/>
      <c r="ACK28" s="30"/>
      <c r="ACL28" s="30"/>
      <c r="ACM28" s="30"/>
      <c r="ACN28" s="30"/>
      <c r="ACO28" s="30"/>
      <c r="ACP28" s="30"/>
      <c r="ACQ28" s="30"/>
      <c r="ACR28" s="30"/>
      <c r="ACS28" s="30"/>
      <c r="ACT28" s="30"/>
      <c r="ACU28" s="30"/>
      <c r="ACV28" s="30"/>
      <c r="ACW28" s="30"/>
      <c r="ACX28" s="30"/>
      <c r="ACY28" s="30"/>
      <c r="ACZ28" s="30"/>
      <c r="ADA28" s="30"/>
      <c r="ADB28" s="30"/>
      <c r="ADC28" s="30"/>
      <c r="ADD28" s="30"/>
      <c r="ADE28" s="30"/>
      <c r="ADF28" s="30"/>
      <c r="ADG28" s="30"/>
      <c r="ADH28" s="30"/>
      <c r="ADI28" s="30"/>
      <c r="ADJ28" s="30"/>
      <c r="ADK28" s="30"/>
      <c r="ADL28" s="30"/>
      <c r="ADM28" s="30"/>
      <c r="ADN28" s="30"/>
      <c r="ADO28" s="30"/>
      <c r="ADP28" s="30"/>
      <c r="ADQ28" s="30"/>
      <c r="ADR28" s="30"/>
      <c r="ADS28" s="30"/>
      <c r="ADT28" s="30"/>
      <c r="ADU28" s="30"/>
      <c r="ADV28" s="30"/>
      <c r="ADW28" s="30"/>
      <c r="ADX28" s="30"/>
      <c r="ADY28" s="30"/>
      <c r="ADZ28" s="30"/>
      <c r="AEA28" s="30"/>
      <c r="AEB28" s="30"/>
      <c r="AEC28" s="30"/>
      <c r="AED28" s="30"/>
      <c r="AEE28" s="30"/>
      <c r="AEF28" s="30"/>
      <c r="AEG28" s="30"/>
      <c r="AEH28" s="30"/>
      <c r="AEI28" s="30"/>
      <c r="AEJ28" s="30"/>
      <c r="AEK28" s="30"/>
      <c r="AEL28" s="30"/>
      <c r="AEM28" s="30"/>
      <c r="AEN28" s="30"/>
      <c r="AEO28" s="30"/>
      <c r="AEP28" s="30"/>
      <c r="AEQ28" s="30"/>
      <c r="AER28" s="30"/>
      <c r="AES28" s="30"/>
      <c r="AET28" s="30"/>
      <c r="AEU28" s="30"/>
      <c r="AEV28" s="30"/>
      <c r="AEW28" s="30"/>
      <c r="AEX28" s="30"/>
      <c r="AEY28" s="30"/>
      <c r="AEZ28" s="30"/>
      <c r="AFA28" s="30"/>
      <c r="AFB28" s="30"/>
      <c r="AFC28" s="30"/>
      <c r="AFD28" s="30"/>
      <c r="AFE28" s="30"/>
      <c r="AFF28" s="30"/>
      <c r="AFG28" s="30"/>
      <c r="AFH28" s="30"/>
      <c r="AFI28" s="30"/>
      <c r="AFJ28" s="30"/>
      <c r="AFK28" s="30"/>
      <c r="AFL28" s="30"/>
      <c r="AFM28" s="30"/>
      <c r="AFN28" s="30"/>
      <c r="AFO28" s="30"/>
      <c r="AFP28" s="30"/>
      <c r="AFQ28" s="30"/>
      <c r="AFR28" s="30"/>
      <c r="AFS28" s="30"/>
      <c r="AFT28" s="30"/>
      <c r="AFU28" s="30"/>
      <c r="AFV28" s="30"/>
      <c r="AFW28" s="30"/>
      <c r="AFX28" s="30"/>
      <c r="AFY28" s="30"/>
      <c r="AFZ28" s="30"/>
      <c r="AGA28" s="30"/>
      <c r="AGB28" s="30"/>
      <c r="AGC28" s="30"/>
      <c r="AGD28" s="30"/>
      <c r="AGE28" s="30"/>
      <c r="AGF28" s="30"/>
      <c r="AGG28" s="30"/>
      <c r="AGH28" s="30"/>
      <c r="AGI28" s="30"/>
      <c r="AGJ28" s="30"/>
      <c r="AGK28" s="30"/>
      <c r="AGL28" s="30"/>
      <c r="AGM28" s="30"/>
      <c r="AGN28" s="30"/>
      <c r="AGO28" s="30"/>
      <c r="AGP28" s="30"/>
      <c r="AGQ28" s="30"/>
      <c r="AGR28" s="30"/>
      <c r="AGS28" s="30"/>
      <c r="AGT28" s="30"/>
      <c r="AGU28" s="30"/>
      <c r="AGV28" s="30"/>
      <c r="AGW28" s="30"/>
      <c r="AGX28" s="30"/>
      <c r="AGY28" s="30"/>
      <c r="AGZ28" s="30"/>
      <c r="AHA28" s="30"/>
      <c r="AHB28" s="30"/>
      <c r="AHC28" s="30"/>
      <c r="AHD28" s="30"/>
      <c r="AHE28" s="30"/>
      <c r="AHF28" s="30"/>
      <c r="AHG28" s="30"/>
      <c r="AHH28" s="30"/>
      <c r="AHI28" s="30"/>
      <c r="AHJ28" s="30"/>
      <c r="AHK28" s="30"/>
      <c r="AHL28" s="30"/>
      <c r="AHM28" s="30"/>
      <c r="AHN28" s="30"/>
      <c r="AHO28" s="30"/>
      <c r="AHP28" s="30"/>
      <c r="AHQ28" s="30"/>
      <c r="AHR28" s="30"/>
      <c r="AHS28" s="30"/>
      <c r="AHT28" s="30"/>
      <c r="AHU28" s="30"/>
      <c r="AHV28" s="30"/>
      <c r="AHW28" s="30"/>
      <c r="AHX28" s="30"/>
      <c r="AHY28" s="30"/>
      <c r="AHZ28" s="30"/>
      <c r="AIA28" s="30"/>
      <c r="AIB28" s="30"/>
      <c r="AIC28" s="30"/>
      <c r="AID28" s="30"/>
      <c r="AIE28" s="30"/>
      <c r="AIF28" s="30"/>
      <c r="AIG28" s="30"/>
      <c r="AIH28" s="30"/>
      <c r="AII28" s="30"/>
      <c r="AIJ28" s="30"/>
      <c r="AIK28" s="30"/>
      <c r="AIL28" s="30"/>
      <c r="AIM28" s="30"/>
      <c r="AIN28" s="30"/>
      <c r="AIO28" s="30"/>
      <c r="AIP28" s="30"/>
      <c r="AIQ28" s="30"/>
      <c r="AIR28" s="30"/>
      <c r="AIS28" s="30"/>
      <c r="AIT28" s="30"/>
      <c r="AIU28" s="30"/>
      <c r="AIV28" s="30"/>
      <c r="AIW28" s="30"/>
      <c r="AIX28" s="30"/>
      <c r="AIY28" s="30"/>
      <c r="AIZ28" s="30"/>
      <c r="AJA28" s="30"/>
      <c r="AJB28" s="30"/>
      <c r="AJC28" s="30"/>
      <c r="AJD28" s="30"/>
      <c r="AJE28" s="30"/>
      <c r="AJF28" s="30"/>
      <c r="AJG28" s="30"/>
      <c r="AJH28" s="30"/>
      <c r="AJI28" s="30"/>
      <c r="AJJ28" s="30"/>
      <c r="AJK28" s="30"/>
      <c r="AJL28" s="30"/>
      <c r="AJM28" s="30"/>
      <c r="AJN28" s="30"/>
      <c r="AJO28" s="30"/>
      <c r="AJP28" s="30"/>
      <c r="AJQ28" s="30"/>
      <c r="AJR28" s="30"/>
      <c r="AJS28" s="30"/>
      <c r="AJT28" s="30"/>
      <c r="AJU28" s="30"/>
      <c r="AJV28" s="30"/>
      <c r="AJW28" s="30"/>
      <c r="AJX28" s="30"/>
      <c r="AJY28" s="30"/>
      <c r="AJZ28" s="30"/>
      <c r="AKA28" s="30"/>
      <c r="AKB28" s="30"/>
      <c r="AKC28" s="30"/>
      <c r="AKD28" s="30"/>
      <c r="AKE28" s="30"/>
      <c r="AKF28" s="30"/>
      <c r="AKG28" s="30"/>
      <c r="AKH28" s="30"/>
      <c r="AKI28" s="30"/>
      <c r="AKJ28" s="30"/>
      <c r="AKK28" s="30"/>
      <c r="AKL28" s="30"/>
      <c r="AKM28" s="30"/>
      <c r="AKN28" s="30"/>
      <c r="AKO28" s="30"/>
      <c r="AKP28" s="30"/>
      <c r="AKQ28" s="30"/>
      <c r="AKR28" s="30"/>
      <c r="AKS28" s="30"/>
      <c r="AKT28" s="30"/>
      <c r="AKU28" s="30"/>
      <c r="AKV28" s="30"/>
      <c r="AKW28" s="30"/>
      <c r="AKX28" s="30"/>
      <c r="AKY28" s="30"/>
      <c r="AKZ28" s="30"/>
      <c r="ALA28" s="30"/>
      <c r="ALB28" s="30"/>
      <c r="ALC28" s="30"/>
      <c r="ALD28" s="30"/>
      <c r="ALE28" s="30"/>
      <c r="ALF28" s="30"/>
      <c r="ALG28" s="30"/>
      <c r="ALH28" s="30"/>
      <c r="ALI28" s="30"/>
      <c r="ALJ28" s="30"/>
      <c r="ALK28" s="30"/>
      <c r="ALL28" s="30"/>
      <c r="ALM28" s="30"/>
      <c r="ALN28" s="30"/>
      <c r="ALO28" s="30"/>
      <c r="ALP28" s="30"/>
      <c r="ALQ28" s="30"/>
      <c r="ALR28" s="30"/>
      <c r="ALS28" s="30"/>
      <c r="ALT28" s="30"/>
      <c r="ALU28" s="30"/>
      <c r="ALV28" s="30"/>
      <c r="ALW28" s="30"/>
      <c r="ALX28" s="30"/>
      <c r="ALY28" s="30"/>
      <c r="ALZ28" s="30"/>
      <c r="AMA28" s="30"/>
      <c r="AMB28" s="30"/>
      <c r="AMC28" s="30"/>
      <c r="AMD28" s="30"/>
      <c r="AME28" s="30"/>
      <c r="AMF28" s="30"/>
      <c r="AMG28" s="30"/>
      <c r="AMH28" s="30"/>
      <c r="AMI28" s="30"/>
    </row>
    <row r="29" spans="1:1023" s="29" customFormat="1" ht="18" customHeight="1" x14ac:dyDescent="0.25">
      <c r="A29" s="28">
        <v>5</v>
      </c>
      <c r="B29" s="22">
        <v>475</v>
      </c>
      <c r="C29" s="7">
        <f>IFERROR((VLOOKUP(B29,INSCRITOS!A:B,2,0)),"")</f>
        <v>105054</v>
      </c>
      <c r="D29" s="7" t="str">
        <f>IFERROR((VLOOKUP(B29,INSCRITOS!A:C,3,0)),"")</f>
        <v>BEN</v>
      </c>
      <c r="E29" s="23" t="str">
        <f>IFERROR((VLOOKUP(B29,INSCRITOS!A:D,4,0)),"")</f>
        <v>Mariana MacKay</v>
      </c>
      <c r="F29" s="7" t="str">
        <f>IFERROR((VLOOKUP(B29,INSCRITOS!A:F,6,0)),"")</f>
        <v>F</v>
      </c>
      <c r="G29" s="23" t="str">
        <f>IFERROR((VLOOKUP(B29,INSCRITOS!A:H,8,0)),"")</f>
        <v>Sporting Clube de Portugal</v>
      </c>
      <c r="H29" s="24">
        <v>96</v>
      </c>
      <c r="I29" s="80">
        <v>0.28640046296296295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0"/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  <c r="NO29" s="30"/>
      <c r="NP29" s="30"/>
      <c r="NQ29" s="30"/>
      <c r="NR29" s="30"/>
      <c r="NS29" s="30"/>
      <c r="NT29" s="30"/>
      <c r="NU29" s="30"/>
      <c r="NV29" s="30"/>
      <c r="NW29" s="30"/>
      <c r="NX29" s="30"/>
      <c r="NY29" s="30"/>
      <c r="NZ29" s="30"/>
      <c r="OA29" s="30"/>
      <c r="OB29" s="30"/>
      <c r="OC29" s="30"/>
      <c r="OD29" s="30"/>
      <c r="OE29" s="30"/>
      <c r="OF29" s="30"/>
      <c r="OG29" s="30"/>
      <c r="OH29" s="30"/>
      <c r="OI29" s="30"/>
      <c r="OJ29" s="30"/>
      <c r="OK29" s="30"/>
      <c r="OL29" s="30"/>
      <c r="OM29" s="30"/>
      <c r="ON29" s="30"/>
      <c r="OO29" s="30"/>
      <c r="OP29" s="30"/>
      <c r="OQ29" s="30"/>
      <c r="OR29" s="30"/>
      <c r="OS29" s="30"/>
      <c r="OT29" s="30"/>
      <c r="OU29" s="30"/>
      <c r="OV29" s="30"/>
      <c r="OW29" s="30"/>
      <c r="OX29" s="30"/>
      <c r="OY29" s="30"/>
      <c r="OZ29" s="30"/>
      <c r="PA29" s="30"/>
      <c r="PB29" s="30"/>
      <c r="PC29" s="30"/>
      <c r="PD29" s="30"/>
      <c r="PE29" s="30"/>
      <c r="PF29" s="30"/>
      <c r="PG29" s="30"/>
      <c r="PH29" s="30"/>
      <c r="PI29" s="30"/>
      <c r="PJ29" s="30"/>
      <c r="PK29" s="30"/>
      <c r="PL29" s="30"/>
      <c r="PM29" s="30"/>
      <c r="PN29" s="30"/>
      <c r="PO29" s="30"/>
      <c r="PP29" s="30"/>
      <c r="PQ29" s="30"/>
      <c r="PR29" s="30"/>
      <c r="PS29" s="30"/>
      <c r="PT29" s="30"/>
      <c r="PU29" s="30"/>
      <c r="PV29" s="30"/>
      <c r="PW29" s="30"/>
      <c r="PX29" s="30"/>
      <c r="PY29" s="30"/>
      <c r="PZ29" s="30"/>
      <c r="QA29" s="30"/>
      <c r="QB29" s="30"/>
      <c r="QC29" s="30"/>
      <c r="QD29" s="30"/>
      <c r="QE29" s="30"/>
      <c r="QF29" s="30"/>
      <c r="QG29" s="30"/>
      <c r="QH29" s="30"/>
      <c r="QI29" s="30"/>
      <c r="QJ29" s="30"/>
      <c r="QK29" s="30"/>
      <c r="QL29" s="30"/>
      <c r="QM29" s="30"/>
      <c r="QN29" s="30"/>
      <c r="QO29" s="30"/>
      <c r="QP29" s="30"/>
      <c r="QQ29" s="30"/>
      <c r="QR29" s="30"/>
      <c r="QS29" s="30"/>
      <c r="QT29" s="30"/>
      <c r="QU29" s="30"/>
      <c r="QV29" s="30"/>
      <c r="QW29" s="30"/>
      <c r="QX29" s="30"/>
      <c r="QY29" s="30"/>
      <c r="QZ29" s="30"/>
      <c r="RA29" s="30"/>
      <c r="RB29" s="30"/>
      <c r="RC29" s="30"/>
      <c r="RD29" s="30"/>
      <c r="RE29" s="30"/>
      <c r="RF29" s="30"/>
      <c r="RG29" s="30"/>
      <c r="RH29" s="30"/>
      <c r="RI29" s="30"/>
      <c r="RJ29" s="30"/>
      <c r="RK29" s="30"/>
      <c r="RL29" s="30"/>
      <c r="RM29" s="30"/>
      <c r="RN29" s="30"/>
      <c r="RO29" s="30"/>
      <c r="RP29" s="30"/>
      <c r="RQ29" s="30"/>
      <c r="RR29" s="30"/>
      <c r="RS29" s="30"/>
      <c r="RT29" s="30"/>
      <c r="RU29" s="30"/>
      <c r="RV29" s="30"/>
      <c r="RW29" s="30"/>
      <c r="RX29" s="30"/>
      <c r="RY29" s="30"/>
      <c r="RZ29" s="30"/>
      <c r="SA29" s="30"/>
      <c r="SB29" s="30"/>
      <c r="SC29" s="30"/>
      <c r="SD29" s="30"/>
      <c r="SE29" s="30"/>
      <c r="SF29" s="30"/>
      <c r="SG29" s="30"/>
      <c r="SH29" s="30"/>
      <c r="SI29" s="30"/>
      <c r="SJ29" s="30"/>
      <c r="SK29" s="30"/>
      <c r="SL29" s="30"/>
      <c r="SM29" s="30"/>
      <c r="SN29" s="30"/>
      <c r="SO29" s="30"/>
      <c r="SP29" s="30"/>
      <c r="SQ29" s="30"/>
      <c r="SR29" s="30"/>
      <c r="SS29" s="30"/>
      <c r="ST29" s="30"/>
      <c r="SU29" s="30"/>
      <c r="SV29" s="30"/>
      <c r="SW29" s="30"/>
      <c r="SX29" s="30"/>
      <c r="SY29" s="30"/>
      <c r="SZ29" s="30"/>
      <c r="TA29" s="30"/>
      <c r="TB29" s="30"/>
      <c r="TC29" s="30"/>
      <c r="TD29" s="30"/>
      <c r="TE29" s="30"/>
      <c r="TF29" s="30"/>
      <c r="TG29" s="30"/>
      <c r="TH29" s="30"/>
      <c r="TI29" s="30"/>
      <c r="TJ29" s="30"/>
      <c r="TK29" s="30"/>
      <c r="TL29" s="30"/>
      <c r="TM29" s="30"/>
      <c r="TN29" s="30"/>
      <c r="TO29" s="30"/>
      <c r="TP29" s="30"/>
      <c r="TQ29" s="30"/>
      <c r="TR29" s="30"/>
      <c r="TS29" s="30"/>
      <c r="TT29" s="30"/>
      <c r="TU29" s="30"/>
      <c r="TV29" s="30"/>
      <c r="TW29" s="30"/>
      <c r="TX29" s="30"/>
      <c r="TY29" s="30"/>
      <c r="TZ29" s="30"/>
      <c r="UA29" s="30"/>
      <c r="UB29" s="30"/>
      <c r="UC29" s="30"/>
      <c r="UD29" s="30"/>
      <c r="UE29" s="30"/>
      <c r="UF29" s="30"/>
      <c r="UG29" s="30"/>
      <c r="UH29" s="30"/>
      <c r="UI29" s="30"/>
      <c r="UJ29" s="30"/>
      <c r="UK29" s="30"/>
      <c r="UL29" s="30"/>
      <c r="UM29" s="30"/>
      <c r="UN29" s="30"/>
      <c r="UO29" s="30"/>
      <c r="UP29" s="30"/>
      <c r="UQ29" s="30"/>
      <c r="UR29" s="30"/>
      <c r="US29" s="30"/>
      <c r="UT29" s="30"/>
      <c r="UU29" s="30"/>
      <c r="UV29" s="30"/>
      <c r="UW29" s="30"/>
      <c r="UX29" s="30"/>
      <c r="UY29" s="30"/>
      <c r="UZ29" s="30"/>
      <c r="VA29" s="30"/>
      <c r="VB29" s="30"/>
      <c r="VC29" s="30"/>
      <c r="VD29" s="30"/>
      <c r="VE29" s="30"/>
      <c r="VF29" s="30"/>
      <c r="VG29" s="30"/>
      <c r="VH29" s="30"/>
      <c r="VI29" s="30"/>
      <c r="VJ29" s="30"/>
      <c r="VK29" s="30"/>
      <c r="VL29" s="30"/>
      <c r="VM29" s="30"/>
      <c r="VN29" s="30"/>
      <c r="VO29" s="30"/>
      <c r="VP29" s="30"/>
      <c r="VQ29" s="30"/>
      <c r="VR29" s="30"/>
      <c r="VS29" s="30"/>
      <c r="VT29" s="30"/>
      <c r="VU29" s="30"/>
      <c r="VV29" s="30"/>
      <c r="VW29" s="30"/>
      <c r="VX29" s="30"/>
      <c r="VY29" s="30"/>
      <c r="VZ29" s="30"/>
      <c r="WA29" s="30"/>
      <c r="WB29" s="30"/>
      <c r="WC29" s="30"/>
      <c r="WD29" s="30"/>
      <c r="WE29" s="30"/>
      <c r="WF29" s="30"/>
      <c r="WG29" s="30"/>
      <c r="WH29" s="30"/>
      <c r="WI29" s="30"/>
      <c r="WJ29" s="30"/>
      <c r="WK29" s="30"/>
      <c r="WL29" s="30"/>
      <c r="WM29" s="30"/>
      <c r="WN29" s="30"/>
      <c r="WO29" s="30"/>
      <c r="WP29" s="30"/>
      <c r="WQ29" s="30"/>
      <c r="WR29" s="30"/>
      <c r="WS29" s="30"/>
      <c r="WT29" s="30"/>
      <c r="WU29" s="30"/>
      <c r="WV29" s="30"/>
      <c r="WW29" s="30"/>
      <c r="WX29" s="30"/>
      <c r="WY29" s="30"/>
      <c r="WZ29" s="30"/>
      <c r="XA29" s="30"/>
      <c r="XB29" s="30"/>
      <c r="XC29" s="30"/>
      <c r="XD29" s="30"/>
      <c r="XE29" s="30"/>
      <c r="XF29" s="30"/>
      <c r="XG29" s="30"/>
      <c r="XH29" s="30"/>
      <c r="XI29" s="30"/>
      <c r="XJ29" s="30"/>
      <c r="XK29" s="30"/>
      <c r="XL29" s="30"/>
      <c r="XM29" s="30"/>
      <c r="XN29" s="30"/>
      <c r="XO29" s="30"/>
      <c r="XP29" s="30"/>
      <c r="XQ29" s="30"/>
      <c r="XR29" s="30"/>
      <c r="XS29" s="30"/>
      <c r="XT29" s="30"/>
      <c r="XU29" s="30"/>
      <c r="XV29" s="30"/>
      <c r="XW29" s="30"/>
      <c r="XX29" s="30"/>
      <c r="XY29" s="30"/>
      <c r="XZ29" s="30"/>
      <c r="YA29" s="30"/>
      <c r="YB29" s="30"/>
      <c r="YC29" s="30"/>
      <c r="YD29" s="30"/>
      <c r="YE29" s="30"/>
      <c r="YF29" s="30"/>
      <c r="YG29" s="30"/>
      <c r="YH29" s="30"/>
      <c r="YI29" s="30"/>
      <c r="YJ29" s="30"/>
      <c r="YK29" s="30"/>
      <c r="YL29" s="30"/>
      <c r="YM29" s="30"/>
      <c r="YN29" s="30"/>
      <c r="YO29" s="30"/>
      <c r="YP29" s="30"/>
      <c r="YQ29" s="30"/>
      <c r="YR29" s="30"/>
      <c r="YS29" s="30"/>
      <c r="YT29" s="30"/>
      <c r="YU29" s="30"/>
      <c r="YV29" s="30"/>
      <c r="YW29" s="30"/>
      <c r="YX29" s="30"/>
      <c r="YY29" s="30"/>
      <c r="YZ29" s="30"/>
      <c r="ZA29" s="30"/>
      <c r="ZB29" s="30"/>
      <c r="ZC29" s="30"/>
      <c r="ZD29" s="30"/>
      <c r="ZE29" s="30"/>
      <c r="ZF29" s="30"/>
      <c r="ZG29" s="30"/>
      <c r="ZH29" s="30"/>
      <c r="ZI29" s="30"/>
      <c r="ZJ29" s="30"/>
      <c r="ZK29" s="30"/>
      <c r="ZL29" s="30"/>
      <c r="ZM29" s="30"/>
      <c r="ZN29" s="30"/>
      <c r="ZO29" s="30"/>
      <c r="ZP29" s="30"/>
      <c r="ZQ29" s="30"/>
      <c r="ZR29" s="30"/>
      <c r="ZS29" s="30"/>
      <c r="ZT29" s="30"/>
      <c r="ZU29" s="30"/>
      <c r="ZV29" s="30"/>
      <c r="ZW29" s="30"/>
      <c r="ZX29" s="30"/>
      <c r="ZY29" s="30"/>
      <c r="ZZ29" s="30"/>
      <c r="AAA29" s="30"/>
      <c r="AAB29" s="30"/>
      <c r="AAC29" s="30"/>
      <c r="AAD29" s="30"/>
      <c r="AAE29" s="30"/>
      <c r="AAF29" s="30"/>
      <c r="AAG29" s="30"/>
      <c r="AAH29" s="30"/>
      <c r="AAI29" s="30"/>
      <c r="AAJ29" s="30"/>
      <c r="AAK29" s="30"/>
      <c r="AAL29" s="30"/>
      <c r="AAM29" s="30"/>
      <c r="AAN29" s="30"/>
      <c r="AAO29" s="30"/>
      <c r="AAP29" s="30"/>
      <c r="AAQ29" s="30"/>
      <c r="AAR29" s="30"/>
      <c r="AAS29" s="30"/>
      <c r="AAT29" s="30"/>
      <c r="AAU29" s="30"/>
      <c r="AAV29" s="30"/>
      <c r="AAW29" s="30"/>
      <c r="AAX29" s="30"/>
      <c r="AAY29" s="30"/>
      <c r="AAZ29" s="30"/>
      <c r="ABA29" s="30"/>
      <c r="ABB29" s="30"/>
      <c r="ABC29" s="30"/>
      <c r="ABD29" s="30"/>
      <c r="ABE29" s="30"/>
      <c r="ABF29" s="30"/>
      <c r="ABG29" s="30"/>
      <c r="ABH29" s="30"/>
      <c r="ABI29" s="30"/>
      <c r="ABJ29" s="30"/>
      <c r="ABK29" s="30"/>
      <c r="ABL29" s="30"/>
      <c r="ABM29" s="30"/>
      <c r="ABN29" s="30"/>
      <c r="ABO29" s="30"/>
      <c r="ABP29" s="30"/>
      <c r="ABQ29" s="30"/>
      <c r="ABR29" s="30"/>
      <c r="ABS29" s="30"/>
      <c r="ABT29" s="30"/>
      <c r="ABU29" s="30"/>
      <c r="ABV29" s="30"/>
      <c r="ABW29" s="30"/>
      <c r="ABX29" s="30"/>
      <c r="ABY29" s="30"/>
      <c r="ABZ29" s="30"/>
      <c r="ACA29" s="30"/>
      <c r="ACB29" s="30"/>
      <c r="ACC29" s="30"/>
      <c r="ACD29" s="30"/>
      <c r="ACE29" s="30"/>
      <c r="ACF29" s="30"/>
      <c r="ACG29" s="30"/>
      <c r="ACH29" s="30"/>
      <c r="ACI29" s="30"/>
      <c r="ACJ29" s="30"/>
      <c r="ACK29" s="30"/>
      <c r="ACL29" s="30"/>
      <c r="ACM29" s="30"/>
      <c r="ACN29" s="30"/>
      <c r="ACO29" s="30"/>
      <c r="ACP29" s="30"/>
      <c r="ACQ29" s="30"/>
      <c r="ACR29" s="30"/>
      <c r="ACS29" s="30"/>
      <c r="ACT29" s="30"/>
      <c r="ACU29" s="30"/>
      <c r="ACV29" s="30"/>
      <c r="ACW29" s="30"/>
      <c r="ACX29" s="30"/>
      <c r="ACY29" s="30"/>
      <c r="ACZ29" s="30"/>
      <c r="ADA29" s="30"/>
      <c r="ADB29" s="30"/>
      <c r="ADC29" s="30"/>
      <c r="ADD29" s="30"/>
      <c r="ADE29" s="30"/>
      <c r="ADF29" s="30"/>
      <c r="ADG29" s="30"/>
      <c r="ADH29" s="30"/>
      <c r="ADI29" s="30"/>
      <c r="ADJ29" s="30"/>
      <c r="ADK29" s="30"/>
      <c r="ADL29" s="30"/>
      <c r="ADM29" s="30"/>
      <c r="ADN29" s="30"/>
      <c r="ADO29" s="30"/>
      <c r="ADP29" s="30"/>
      <c r="ADQ29" s="30"/>
      <c r="ADR29" s="30"/>
      <c r="ADS29" s="30"/>
      <c r="ADT29" s="30"/>
      <c r="ADU29" s="30"/>
      <c r="ADV29" s="30"/>
      <c r="ADW29" s="30"/>
      <c r="ADX29" s="30"/>
      <c r="ADY29" s="30"/>
      <c r="ADZ29" s="30"/>
      <c r="AEA29" s="30"/>
      <c r="AEB29" s="30"/>
      <c r="AEC29" s="30"/>
      <c r="AED29" s="30"/>
      <c r="AEE29" s="30"/>
      <c r="AEF29" s="30"/>
      <c r="AEG29" s="30"/>
      <c r="AEH29" s="30"/>
      <c r="AEI29" s="30"/>
      <c r="AEJ29" s="30"/>
      <c r="AEK29" s="30"/>
      <c r="AEL29" s="30"/>
      <c r="AEM29" s="30"/>
      <c r="AEN29" s="30"/>
      <c r="AEO29" s="30"/>
      <c r="AEP29" s="30"/>
      <c r="AEQ29" s="30"/>
      <c r="AER29" s="30"/>
      <c r="AES29" s="30"/>
      <c r="AET29" s="30"/>
      <c r="AEU29" s="30"/>
      <c r="AEV29" s="30"/>
      <c r="AEW29" s="30"/>
      <c r="AEX29" s="30"/>
      <c r="AEY29" s="30"/>
      <c r="AEZ29" s="30"/>
      <c r="AFA29" s="30"/>
      <c r="AFB29" s="30"/>
      <c r="AFC29" s="30"/>
      <c r="AFD29" s="30"/>
      <c r="AFE29" s="30"/>
      <c r="AFF29" s="30"/>
      <c r="AFG29" s="30"/>
      <c r="AFH29" s="30"/>
      <c r="AFI29" s="30"/>
      <c r="AFJ29" s="30"/>
      <c r="AFK29" s="30"/>
      <c r="AFL29" s="30"/>
      <c r="AFM29" s="30"/>
      <c r="AFN29" s="30"/>
      <c r="AFO29" s="30"/>
      <c r="AFP29" s="30"/>
      <c r="AFQ29" s="30"/>
      <c r="AFR29" s="30"/>
      <c r="AFS29" s="30"/>
      <c r="AFT29" s="30"/>
      <c r="AFU29" s="30"/>
      <c r="AFV29" s="30"/>
      <c r="AFW29" s="30"/>
      <c r="AFX29" s="30"/>
      <c r="AFY29" s="30"/>
      <c r="AFZ29" s="30"/>
      <c r="AGA29" s="30"/>
      <c r="AGB29" s="30"/>
      <c r="AGC29" s="30"/>
      <c r="AGD29" s="30"/>
      <c r="AGE29" s="30"/>
      <c r="AGF29" s="30"/>
      <c r="AGG29" s="30"/>
      <c r="AGH29" s="30"/>
      <c r="AGI29" s="30"/>
      <c r="AGJ29" s="30"/>
      <c r="AGK29" s="30"/>
      <c r="AGL29" s="30"/>
      <c r="AGM29" s="30"/>
      <c r="AGN29" s="30"/>
      <c r="AGO29" s="30"/>
      <c r="AGP29" s="30"/>
      <c r="AGQ29" s="30"/>
      <c r="AGR29" s="30"/>
      <c r="AGS29" s="30"/>
      <c r="AGT29" s="30"/>
      <c r="AGU29" s="30"/>
      <c r="AGV29" s="30"/>
      <c r="AGW29" s="30"/>
      <c r="AGX29" s="30"/>
      <c r="AGY29" s="30"/>
      <c r="AGZ29" s="30"/>
      <c r="AHA29" s="30"/>
      <c r="AHB29" s="30"/>
      <c r="AHC29" s="30"/>
      <c r="AHD29" s="30"/>
      <c r="AHE29" s="30"/>
      <c r="AHF29" s="30"/>
      <c r="AHG29" s="30"/>
      <c r="AHH29" s="30"/>
      <c r="AHI29" s="30"/>
      <c r="AHJ29" s="30"/>
      <c r="AHK29" s="30"/>
      <c r="AHL29" s="30"/>
      <c r="AHM29" s="30"/>
      <c r="AHN29" s="30"/>
      <c r="AHO29" s="30"/>
      <c r="AHP29" s="30"/>
      <c r="AHQ29" s="30"/>
      <c r="AHR29" s="30"/>
      <c r="AHS29" s="30"/>
      <c r="AHT29" s="30"/>
      <c r="AHU29" s="30"/>
      <c r="AHV29" s="30"/>
      <c r="AHW29" s="30"/>
      <c r="AHX29" s="30"/>
      <c r="AHY29" s="30"/>
      <c r="AHZ29" s="30"/>
      <c r="AIA29" s="30"/>
      <c r="AIB29" s="30"/>
      <c r="AIC29" s="30"/>
      <c r="AID29" s="30"/>
      <c r="AIE29" s="30"/>
      <c r="AIF29" s="30"/>
      <c r="AIG29" s="30"/>
      <c r="AIH29" s="30"/>
      <c r="AII29" s="30"/>
      <c r="AIJ29" s="30"/>
      <c r="AIK29" s="30"/>
      <c r="AIL29" s="30"/>
      <c r="AIM29" s="30"/>
      <c r="AIN29" s="30"/>
      <c r="AIO29" s="30"/>
      <c r="AIP29" s="30"/>
      <c r="AIQ29" s="30"/>
      <c r="AIR29" s="30"/>
      <c r="AIS29" s="30"/>
      <c r="AIT29" s="30"/>
      <c r="AIU29" s="30"/>
      <c r="AIV29" s="30"/>
      <c r="AIW29" s="30"/>
      <c r="AIX29" s="30"/>
      <c r="AIY29" s="30"/>
      <c r="AIZ29" s="30"/>
      <c r="AJA29" s="30"/>
      <c r="AJB29" s="30"/>
      <c r="AJC29" s="30"/>
      <c r="AJD29" s="30"/>
      <c r="AJE29" s="30"/>
      <c r="AJF29" s="30"/>
      <c r="AJG29" s="30"/>
      <c r="AJH29" s="30"/>
      <c r="AJI29" s="30"/>
      <c r="AJJ29" s="30"/>
      <c r="AJK29" s="30"/>
      <c r="AJL29" s="30"/>
      <c r="AJM29" s="30"/>
      <c r="AJN29" s="30"/>
      <c r="AJO29" s="30"/>
      <c r="AJP29" s="30"/>
      <c r="AJQ29" s="30"/>
      <c r="AJR29" s="30"/>
      <c r="AJS29" s="30"/>
      <c r="AJT29" s="30"/>
      <c r="AJU29" s="30"/>
      <c r="AJV29" s="30"/>
      <c r="AJW29" s="30"/>
      <c r="AJX29" s="30"/>
      <c r="AJY29" s="30"/>
      <c r="AJZ29" s="30"/>
      <c r="AKA29" s="30"/>
      <c r="AKB29" s="30"/>
      <c r="AKC29" s="30"/>
      <c r="AKD29" s="30"/>
      <c r="AKE29" s="30"/>
      <c r="AKF29" s="30"/>
      <c r="AKG29" s="30"/>
      <c r="AKH29" s="30"/>
      <c r="AKI29" s="30"/>
      <c r="AKJ29" s="30"/>
      <c r="AKK29" s="30"/>
      <c r="AKL29" s="30"/>
      <c r="AKM29" s="30"/>
      <c r="AKN29" s="30"/>
      <c r="AKO29" s="30"/>
      <c r="AKP29" s="30"/>
      <c r="AKQ29" s="30"/>
      <c r="AKR29" s="30"/>
      <c r="AKS29" s="30"/>
      <c r="AKT29" s="30"/>
      <c r="AKU29" s="30"/>
      <c r="AKV29" s="30"/>
      <c r="AKW29" s="30"/>
      <c r="AKX29" s="30"/>
      <c r="AKY29" s="30"/>
      <c r="AKZ29" s="30"/>
      <c r="ALA29" s="30"/>
      <c r="ALB29" s="30"/>
      <c r="ALC29" s="30"/>
      <c r="ALD29" s="30"/>
      <c r="ALE29" s="30"/>
      <c r="ALF29" s="30"/>
      <c r="ALG29" s="30"/>
      <c r="ALH29" s="30"/>
      <c r="ALI29" s="30"/>
      <c r="ALJ29" s="30"/>
      <c r="ALK29" s="30"/>
      <c r="ALL29" s="30"/>
      <c r="ALM29" s="30"/>
      <c r="ALN29" s="30"/>
      <c r="ALO29" s="30"/>
      <c r="ALP29" s="30"/>
      <c r="ALQ29" s="30"/>
      <c r="ALR29" s="30"/>
      <c r="ALS29" s="30"/>
      <c r="ALT29" s="30"/>
      <c r="ALU29" s="30"/>
      <c r="ALV29" s="30"/>
      <c r="ALW29" s="30"/>
      <c r="ALX29" s="30"/>
      <c r="ALY29" s="30"/>
      <c r="ALZ29" s="30"/>
      <c r="AMA29" s="30"/>
      <c r="AMB29" s="30"/>
      <c r="AMC29" s="30"/>
      <c r="AMD29" s="30"/>
      <c r="AME29" s="30"/>
      <c r="AMF29" s="30"/>
      <c r="AMG29" s="30"/>
      <c r="AMH29" s="30"/>
      <c r="AMI29" s="30"/>
    </row>
    <row r="30" spans="1:1023" s="29" customFormat="1" ht="18" customHeight="1" x14ac:dyDescent="0.25">
      <c r="A30" s="28">
        <v>6</v>
      </c>
      <c r="B30" s="22">
        <v>5356</v>
      </c>
      <c r="C30" s="7">
        <f>IFERROR((VLOOKUP(B30,INSCRITOS!A:B,2,0)),"")</f>
        <v>0</v>
      </c>
      <c r="D30" s="7" t="str">
        <f>IFERROR((VLOOKUP(B30,INSCRITOS!A:C,3,0)),"")</f>
        <v>BEN</v>
      </c>
      <c r="E30" s="23" t="str">
        <f>IFERROR((VLOOKUP(B30,INSCRITOS!A:D,4,0)),"")</f>
        <v>Carina Parsotam</v>
      </c>
      <c r="F30" s="7" t="str">
        <f>IFERROR((VLOOKUP(B30,INSCRITOS!A:F,6,0)),"")</f>
        <v>F</v>
      </c>
      <c r="G30" s="23" t="str">
        <f>IFERROR((VLOOKUP(B30,INSCRITOS!A:H,8,0)),"")</f>
        <v>REPSOL TRIATLO/ outra região</v>
      </c>
      <c r="H30" s="24">
        <v>95</v>
      </c>
      <c r="I30" s="80">
        <v>0.31467592592592591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  <c r="NO30" s="30"/>
      <c r="NP30" s="30"/>
      <c r="NQ30" s="30"/>
      <c r="NR30" s="30"/>
      <c r="NS30" s="30"/>
      <c r="NT30" s="30"/>
      <c r="NU30" s="30"/>
      <c r="NV30" s="30"/>
      <c r="NW30" s="30"/>
      <c r="NX30" s="30"/>
      <c r="NY30" s="30"/>
      <c r="NZ30" s="30"/>
      <c r="OA30" s="30"/>
      <c r="OB30" s="30"/>
      <c r="OC30" s="30"/>
      <c r="OD30" s="30"/>
      <c r="OE30" s="30"/>
      <c r="OF30" s="30"/>
      <c r="OG30" s="30"/>
      <c r="OH30" s="30"/>
      <c r="OI30" s="30"/>
      <c r="OJ30" s="30"/>
      <c r="OK30" s="30"/>
      <c r="OL30" s="30"/>
      <c r="OM30" s="30"/>
      <c r="ON30" s="30"/>
      <c r="OO30" s="30"/>
      <c r="OP30" s="30"/>
      <c r="OQ30" s="30"/>
      <c r="OR30" s="30"/>
      <c r="OS30" s="30"/>
      <c r="OT30" s="30"/>
      <c r="OU30" s="30"/>
      <c r="OV30" s="30"/>
      <c r="OW30" s="30"/>
      <c r="OX30" s="30"/>
      <c r="OY30" s="30"/>
      <c r="OZ30" s="30"/>
      <c r="PA30" s="30"/>
      <c r="PB30" s="30"/>
      <c r="PC30" s="30"/>
      <c r="PD30" s="30"/>
      <c r="PE30" s="30"/>
      <c r="PF30" s="30"/>
      <c r="PG30" s="30"/>
      <c r="PH30" s="30"/>
      <c r="PI30" s="30"/>
      <c r="PJ30" s="30"/>
      <c r="PK30" s="30"/>
      <c r="PL30" s="30"/>
      <c r="PM30" s="30"/>
      <c r="PN30" s="30"/>
      <c r="PO30" s="30"/>
      <c r="PP30" s="30"/>
      <c r="PQ30" s="30"/>
      <c r="PR30" s="30"/>
      <c r="PS30" s="30"/>
      <c r="PT30" s="30"/>
      <c r="PU30" s="30"/>
      <c r="PV30" s="30"/>
      <c r="PW30" s="30"/>
      <c r="PX30" s="30"/>
      <c r="PY30" s="30"/>
      <c r="PZ30" s="30"/>
      <c r="QA30" s="30"/>
      <c r="QB30" s="30"/>
      <c r="QC30" s="30"/>
      <c r="QD30" s="30"/>
      <c r="QE30" s="30"/>
      <c r="QF30" s="30"/>
      <c r="QG30" s="30"/>
      <c r="QH30" s="30"/>
      <c r="QI30" s="30"/>
      <c r="QJ30" s="30"/>
      <c r="QK30" s="30"/>
      <c r="QL30" s="30"/>
      <c r="QM30" s="30"/>
      <c r="QN30" s="30"/>
      <c r="QO30" s="30"/>
      <c r="QP30" s="30"/>
      <c r="QQ30" s="30"/>
      <c r="QR30" s="30"/>
      <c r="QS30" s="30"/>
      <c r="QT30" s="30"/>
      <c r="QU30" s="30"/>
      <c r="QV30" s="30"/>
      <c r="QW30" s="30"/>
      <c r="QX30" s="30"/>
      <c r="QY30" s="30"/>
      <c r="QZ30" s="30"/>
      <c r="RA30" s="30"/>
      <c r="RB30" s="30"/>
      <c r="RC30" s="30"/>
      <c r="RD30" s="30"/>
      <c r="RE30" s="30"/>
      <c r="RF30" s="30"/>
      <c r="RG30" s="30"/>
      <c r="RH30" s="30"/>
      <c r="RI30" s="30"/>
      <c r="RJ30" s="30"/>
      <c r="RK30" s="30"/>
      <c r="RL30" s="30"/>
      <c r="RM30" s="30"/>
      <c r="RN30" s="30"/>
      <c r="RO30" s="30"/>
      <c r="RP30" s="30"/>
      <c r="RQ30" s="30"/>
      <c r="RR30" s="30"/>
      <c r="RS30" s="30"/>
      <c r="RT30" s="30"/>
      <c r="RU30" s="30"/>
      <c r="RV30" s="30"/>
      <c r="RW30" s="30"/>
      <c r="RX30" s="30"/>
      <c r="RY30" s="30"/>
      <c r="RZ30" s="30"/>
      <c r="SA30" s="30"/>
      <c r="SB30" s="30"/>
      <c r="SC30" s="30"/>
      <c r="SD30" s="30"/>
      <c r="SE30" s="30"/>
      <c r="SF30" s="30"/>
      <c r="SG30" s="30"/>
      <c r="SH30" s="30"/>
      <c r="SI30" s="30"/>
      <c r="SJ30" s="30"/>
      <c r="SK30" s="30"/>
      <c r="SL30" s="30"/>
      <c r="SM30" s="30"/>
      <c r="SN30" s="30"/>
      <c r="SO30" s="30"/>
      <c r="SP30" s="30"/>
      <c r="SQ30" s="30"/>
      <c r="SR30" s="30"/>
      <c r="SS30" s="30"/>
      <c r="ST30" s="30"/>
      <c r="SU30" s="30"/>
      <c r="SV30" s="30"/>
      <c r="SW30" s="30"/>
      <c r="SX30" s="30"/>
      <c r="SY30" s="30"/>
      <c r="SZ30" s="30"/>
      <c r="TA30" s="30"/>
      <c r="TB30" s="30"/>
      <c r="TC30" s="30"/>
      <c r="TD30" s="30"/>
      <c r="TE30" s="30"/>
      <c r="TF30" s="30"/>
      <c r="TG30" s="30"/>
      <c r="TH30" s="30"/>
      <c r="TI30" s="30"/>
      <c r="TJ30" s="30"/>
      <c r="TK30" s="30"/>
      <c r="TL30" s="30"/>
      <c r="TM30" s="30"/>
      <c r="TN30" s="30"/>
      <c r="TO30" s="30"/>
      <c r="TP30" s="30"/>
      <c r="TQ30" s="30"/>
      <c r="TR30" s="30"/>
      <c r="TS30" s="30"/>
      <c r="TT30" s="30"/>
      <c r="TU30" s="30"/>
      <c r="TV30" s="30"/>
      <c r="TW30" s="30"/>
      <c r="TX30" s="30"/>
      <c r="TY30" s="30"/>
      <c r="TZ30" s="30"/>
      <c r="UA30" s="30"/>
      <c r="UB30" s="30"/>
      <c r="UC30" s="30"/>
      <c r="UD30" s="30"/>
      <c r="UE30" s="30"/>
      <c r="UF30" s="30"/>
      <c r="UG30" s="30"/>
      <c r="UH30" s="30"/>
      <c r="UI30" s="30"/>
      <c r="UJ30" s="30"/>
      <c r="UK30" s="30"/>
      <c r="UL30" s="30"/>
      <c r="UM30" s="30"/>
      <c r="UN30" s="30"/>
      <c r="UO30" s="30"/>
      <c r="UP30" s="30"/>
      <c r="UQ30" s="30"/>
      <c r="UR30" s="30"/>
      <c r="US30" s="30"/>
      <c r="UT30" s="30"/>
      <c r="UU30" s="30"/>
      <c r="UV30" s="30"/>
      <c r="UW30" s="30"/>
      <c r="UX30" s="30"/>
      <c r="UY30" s="30"/>
      <c r="UZ30" s="30"/>
      <c r="VA30" s="30"/>
      <c r="VB30" s="30"/>
      <c r="VC30" s="30"/>
      <c r="VD30" s="30"/>
      <c r="VE30" s="30"/>
      <c r="VF30" s="30"/>
      <c r="VG30" s="30"/>
      <c r="VH30" s="30"/>
      <c r="VI30" s="30"/>
      <c r="VJ30" s="30"/>
      <c r="VK30" s="30"/>
      <c r="VL30" s="30"/>
      <c r="VM30" s="30"/>
      <c r="VN30" s="30"/>
      <c r="VO30" s="30"/>
      <c r="VP30" s="30"/>
      <c r="VQ30" s="30"/>
      <c r="VR30" s="30"/>
      <c r="VS30" s="30"/>
      <c r="VT30" s="30"/>
      <c r="VU30" s="30"/>
      <c r="VV30" s="30"/>
      <c r="VW30" s="30"/>
      <c r="VX30" s="30"/>
      <c r="VY30" s="30"/>
      <c r="VZ30" s="30"/>
      <c r="WA30" s="30"/>
      <c r="WB30" s="30"/>
      <c r="WC30" s="30"/>
      <c r="WD30" s="30"/>
      <c r="WE30" s="30"/>
      <c r="WF30" s="30"/>
      <c r="WG30" s="30"/>
      <c r="WH30" s="30"/>
      <c r="WI30" s="30"/>
      <c r="WJ30" s="30"/>
      <c r="WK30" s="30"/>
      <c r="WL30" s="30"/>
      <c r="WM30" s="30"/>
      <c r="WN30" s="30"/>
      <c r="WO30" s="30"/>
      <c r="WP30" s="30"/>
      <c r="WQ30" s="30"/>
      <c r="WR30" s="30"/>
      <c r="WS30" s="30"/>
      <c r="WT30" s="30"/>
      <c r="WU30" s="30"/>
      <c r="WV30" s="30"/>
      <c r="WW30" s="30"/>
      <c r="WX30" s="30"/>
      <c r="WY30" s="30"/>
      <c r="WZ30" s="30"/>
      <c r="XA30" s="30"/>
      <c r="XB30" s="30"/>
      <c r="XC30" s="30"/>
      <c r="XD30" s="30"/>
      <c r="XE30" s="30"/>
      <c r="XF30" s="30"/>
      <c r="XG30" s="30"/>
      <c r="XH30" s="30"/>
      <c r="XI30" s="30"/>
      <c r="XJ30" s="30"/>
      <c r="XK30" s="30"/>
      <c r="XL30" s="30"/>
      <c r="XM30" s="30"/>
      <c r="XN30" s="30"/>
      <c r="XO30" s="30"/>
      <c r="XP30" s="30"/>
      <c r="XQ30" s="30"/>
      <c r="XR30" s="30"/>
      <c r="XS30" s="30"/>
      <c r="XT30" s="30"/>
      <c r="XU30" s="30"/>
      <c r="XV30" s="30"/>
      <c r="XW30" s="30"/>
      <c r="XX30" s="30"/>
      <c r="XY30" s="30"/>
      <c r="XZ30" s="30"/>
      <c r="YA30" s="30"/>
      <c r="YB30" s="30"/>
      <c r="YC30" s="30"/>
      <c r="YD30" s="30"/>
      <c r="YE30" s="30"/>
      <c r="YF30" s="30"/>
      <c r="YG30" s="30"/>
      <c r="YH30" s="30"/>
      <c r="YI30" s="30"/>
      <c r="YJ30" s="30"/>
      <c r="YK30" s="30"/>
      <c r="YL30" s="30"/>
      <c r="YM30" s="30"/>
      <c r="YN30" s="30"/>
      <c r="YO30" s="30"/>
      <c r="YP30" s="30"/>
      <c r="YQ30" s="30"/>
      <c r="YR30" s="30"/>
      <c r="YS30" s="30"/>
      <c r="YT30" s="30"/>
      <c r="YU30" s="30"/>
      <c r="YV30" s="30"/>
      <c r="YW30" s="30"/>
      <c r="YX30" s="30"/>
      <c r="YY30" s="30"/>
      <c r="YZ30" s="30"/>
      <c r="ZA30" s="30"/>
      <c r="ZB30" s="30"/>
      <c r="ZC30" s="30"/>
      <c r="ZD30" s="30"/>
      <c r="ZE30" s="30"/>
      <c r="ZF30" s="30"/>
      <c r="ZG30" s="30"/>
      <c r="ZH30" s="30"/>
      <c r="ZI30" s="30"/>
      <c r="ZJ30" s="30"/>
      <c r="ZK30" s="30"/>
      <c r="ZL30" s="30"/>
      <c r="ZM30" s="30"/>
      <c r="ZN30" s="30"/>
      <c r="ZO30" s="30"/>
      <c r="ZP30" s="30"/>
      <c r="ZQ30" s="30"/>
      <c r="ZR30" s="30"/>
      <c r="ZS30" s="30"/>
      <c r="ZT30" s="30"/>
      <c r="ZU30" s="30"/>
      <c r="ZV30" s="30"/>
      <c r="ZW30" s="30"/>
      <c r="ZX30" s="30"/>
      <c r="ZY30" s="30"/>
      <c r="ZZ30" s="30"/>
      <c r="AAA30" s="30"/>
      <c r="AAB30" s="30"/>
      <c r="AAC30" s="30"/>
      <c r="AAD30" s="30"/>
      <c r="AAE30" s="30"/>
      <c r="AAF30" s="30"/>
      <c r="AAG30" s="30"/>
      <c r="AAH30" s="30"/>
      <c r="AAI30" s="30"/>
      <c r="AAJ30" s="30"/>
      <c r="AAK30" s="30"/>
      <c r="AAL30" s="30"/>
      <c r="AAM30" s="30"/>
      <c r="AAN30" s="30"/>
      <c r="AAO30" s="30"/>
      <c r="AAP30" s="30"/>
      <c r="AAQ30" s="30"/>
      <c r="AAR30" s="30"/>
      <c r="AAS30" s="30"/>
      <c r="AAT30" s="30"/>
      <c r="AAU30" s="30"/>
      <c r="AAV30" s="30"/>
      <c r="AAW30" s="30"/>
      <c r="AAX30" s="30"/>
      <c r="AAY30" s="30"/>
      <c r="AAZ30" s="30"/>
      <c r="ABA30" s="30"/>
      <c r="ABB30" s="30"/>
      <c r="ABC30" s="30"/>
      <c r="ABD30" s="30"/>
      <c r="ABE30" s="30"/>
      <c r="ABF30" s="30"/>
      <c r="ABG30" s="30"/>
      <c r="ABH30" s="30"/>
      <c r="ABI30" s="30"/>
      <c r="ABJ30" s="30"/>
      <c r="ABK30" s="30"/>
      <c r="ABL30" s="30"/>
      <c r="ABM30" s="30"/>
      <c r="ABN30" s="30"/>
      <c r="ABO30" s="30"/>
      <c r="ABP30" s="30"/>
      <c r="ABQ30" s="30"/>
      <c r="ABR30" s="30"/>
      <c r="ABS30" s="30"/>
      <c r="ABT30" s="30"/>
      <c r="ABU30" s="30"/>
      <c r="ABV30" s="30"/>
      <c r="ABW30" s="30"/>
      <c r="ABX30" s="30"/>
      <c r="ABY30" s="30"/>
      <c r="ABZ30" s="30"/>
      <c r="ACA30" s="30"/>
      <c r="ACB30" s="30"/>
      <c r="ACC30" s="30"/>
      <c r="ACD30" s="30"/>
      <c r="ACE30" s="30"/>
      <c r="ACF30" s="30"/>
      <c r="ACG30" s="30"/>
      <c r="ACH30" s="30"/>
      <c r="ACI30" s="30"/>
      <c r="ACJ30" s="30"/>
      <c r="ACK30" s="30"/>
      <c r="ACL30" s="30"/>
      <c r="ACM30" s="30"/>
      <c r="ACN30" s="30"/>
      <c r="ACO30" s="30"/>
      <c r="ACP30" s="30"/>
      <c r="ACQ30" s="30"/>
      <c r="ACR30" s="30"/>
      <c r="ACS30" s="30"/>
      <c r="ACT30" s="30"/>
      <c r="ACU30" s="30"/>
      <c r="ACV30" s="30"/>
      <c r="ACW30" s="30"/>
      <c r="ACX30" s="30"/>
      <c r="ACY30" s="30"/>
      <c r="ACZ30" s="30"/>
      <c r="ADA30" s="30"/>
      <c r="ADB30" s="30"/>
      <c r="ADC30" s="30"/>
      <c r="ADD30" s="30"/>
      <c r="ADE30" s="30"/>
      <c r="ADF30" s="30"/>
      <c r="ADG30" s="30"/>
      <c r="ADH30" s="30"/>
      <c r="ADI30" s="30"/>
      <c r="ADJ30" s="30"/>
      <c r="ADK30" s="30"/>
      <c r="ADL30" s="30"/>
      <c r="ADM30" s="30"/>
      <c r="ADN30" s="30"/>
      <c r="ADO30" s="30"/>
      <c r="ADP30" s="30"/>
      <c r="ADQ30" s="30"/>
      <c r="ADR30" s="30"/>
      <c r="ADS30" s="30"/>
      <c r="ADT30" s="30"/>
      <c r="ADU30" s="30"/>
      <c r="ADV30" s="30"/>
      <c r="ADW30" s="30"/>
      <c r="ADX30" s="30"/>
      <c r="ADY30" s="30"/>
      <c r="ADZ30" s="30"/>
      <c r="AEA30" s="30"/>
      <c r="AEB30" s="30"/>
      <c r="AEC30" s="30"/>
      <c r="AED30" s="30"/>
      <c r="AEE30" s="30"/>
      <c r="AEF30" s="30"/>
      <c r="AEG30" s="30"/>
      <c r="AEH30" s="30"/>
      <c r="AEI30" s="30"/>
      <c r="AEJ30" s="30"/>
      <c r="AEK30" s="30"/>
      <c r="AEL30" s="30"/>
      <c r="AEM30" s="30"/>
      <c r="AEN30" s="30"/>
      <c r="AEO30" s="30"/>
      <c r="AEP30" s="30"/>
      <c r="AEQ30" s="30"/>
      <c r="AER30" s="30"/>
      <c r="AES30" s="30"/>
      <c r="AET30" s="30"/>
      <c r="AEU30" s="30"/>
      <c r="AEV30" s="30"/>
      <c r="AEW30" s="30"/>
      <c r="AEX30" s="30"/>
      <c r="AEY30" s="30"/>
      <c r="AEZ30" s="30"/>
      <c r="AFA30" s="30"/>
      <c r="AFB30" s="30"/>
      <c r="AFC30" s="30"/>
      <c r="AFD30" s="30"/>
      <c r="AFE30" s="30"/>
      <c r="AFF30" s="30"/>
      <c r="AFG30" s="30"/>
      <c r="AFH30" s="30"/>
      <c r="AFI30" s="30"/>
      <c r="AFJ30" s="30"/>
      <c r="AFK30" s="30"/>
      <c r="AFL30" s="30"/>
      <c r="AFM30" s="30"/>
      <c r="AFN30" s="30"/>
      <c r="AFO30" s="30"/>
      <c r="AFP30" s="30"/>
      <c r="AFQ30" s="30"/>
      <c r="AFR30" s="30"/>
      <c r="AFS30" s="30"/>
      <c r="AFT30" s="30"/>
      <c r="AFU30" s="30"/>
      <c r="AFV30" s="30"/>
      <c r="AFW30" s="30"/>
      <c r="AFX30" s="30"/>
      <c r="AFY30" s="30"/>
      <c r="AFZ30" s="30"/>
      <c r="AGA30" s="30"/>
      <c r="AGB30" s="30"/>
      <c r="AGC30" s="30"/>
      <c r="AGD30" s="30"/>
      <c r="AGE30" s="30"/>
      <c r="AGF30" s="30"/>
      <c r="AGG30" s="30"/>
      <c r="AGH30" s="30"/>
      <c r="AGI30" s="30"/>
      <c r="AGJ30" s="30"/>
      <c r="AGK30" s="30"/>
      <c r="AGL30" s="30"/>
      <c r="AGM30" s="30"/>
      <c r="AGN30" s="30"/>
      <c r="AGO30" s="30"/>
      <c r="AGP30" s="30"/>
      <c r="AGQ30" s="30"/>
      <c r="AGR30" s="30"/>
      <c r="AGS30" s="30"/>
      <c r="AGT30" s="30"/>
      <c r="AGU30" s="30"/>
      <c r="AGV30" s="30"/>
      <c r="AGW30" s="30"/>
      <c r="AGX30" s="30"/>
      <c r="AGY30" s="30"/>
      <c r="AGZ30" s="30"/>
      <c r="AHA30" s="30"/>
      <c r="AHB30" s="30"/>
      <c r="AHC30" s="30"/>
      <c r="AHD30" s="30"/>
      <c r="AHE30" s="30"/>
      <c r="AHF30" s="30"/>
      <c r="AHG30" s="30"/>
      <c r="AHH30" s="30"/>
      <c r="AHI30" s="30"/>
      <c r="AHJ30" s="30"/>
      <c r="AHK30" s="30"/>
      <c r="AHL30" s="30"/>
      <c r="AHM30" s="30"/>
      <c r="AHN30" s="30"/>
      <c r="AHO30" s="30"/>
      <c r="AHP30" s="30"/>
      <c r="AHQ30" s="30"/>
      <c r="AHR30" s="30"/>
      <c r="AHS30" s="30"/>
      <c r="AHT30" s="30"/>
      <c r="AHU30" s="30"/>
      <c r="AHV30" s="30"/>
      <c r="AHW30" s="30"/>
      <c r="AHX30" s="30"/>
      <c r="AHY30" s="30"/>
      <c r="AHZ30" s="30"/>
      <c r="AIA30" s="30"/>
      <c r="AIB30" s="30"/>
      <c r="AIC30" s="30"/>
      <c r="AID30" s="30"/>
      <c r="AIE30" s="30"/>
      <c r="AIF30" s="30"/>
      <c r="AIG30" s="30"/>
      <c r="AIH30" s="30"/>
      <c r="AII30" s="30"/>
      <c r="AIJ30" s="30"/>
      <c r="AIK30" s="30"/>
      <c r="AIL30" s="30"/>
      <c r="AIM30" s="30"/>
      <c r="AIN30" s="30"/>
      <c r="AIO30" s="30"/>
      <c r="AIP30" s="30"/>
      <c r="AIQ30" s="30"/>
      <c r="AIR30" s="30"/>
      <c r="AIS30" s="30"/>
      <c r="AIT30" s="30"/>
      <c r="AIU30" s="30"/>
      <c r="AIV30" s="30"/>
      <c r="AIW30" s="30"/>
      <c r="AIX30" s="30"/>
      <c r="AIY30" s="30"/>
      <c r="AIZ30" s="30"/>
      <c r="AJA30" s="30"/>
      <c r="AJB30" s="30"/>
      <c r="AJC30" s="30"/>
      <c r="AJD30" s="30"/>
      <c r="AJE30" s="30"/>
      <c r="AJF30" s="30"/>
      <c r="AJG30" s="30"/>
      <c r="AJH30" s="30"/>
      <c r="AJI30" s="30"/>
      <c r="AJJ30" s="30"/>
      <c r="AJK30" s="30"/>
      <c r="AJL30" s="30"/>
      <c r="AJM30" s="30"/>
      <c r="AJN30" s="30"/>
      <c r="AJO30" s="30"/>
      <c r="AJP30" s="30"/>
      <c r="AJQ30" s="30"/>
      <c r="AJR30" s="30"/>
      <c r="AJS30" s="30"/>
      <c r="AJT30" s="30"/>
      <c r="AJU30" s="30"/>
      <c r="AJV30" s="30"/>
      <c r="AJW30" s="30"/>
      <c r="AJX30" s="30"/>
      <c r="AJY30" s="30"/>
      <c r="AJZ30" s="30"/>
      <c r="AKA30" s="30"/>
      <c r="AKB30" s="30"/>
      <c r="AKC30" s="30"/>
      <c r="AKD30" s="30"/>
      <c r="AKE30" s="30"/>
      <c r="AKF30" s="30"/>
      <c r="AKG30" s="30"/>
      <c r="AKH30" s="30"/>
      <c r="AKI30" s="30"/>
      <c r="AKJ30" s="30"/>
      <c r="AKK30" s="30"/>
      <c r="AKL30" s="30"/>
      <c r="AKM30" s="30"/>
      <c r="AKN30" s="30"/>
      <c r="AKO30" s="30"/>
      <c r="AKP30" s="30"/>
      <c r="AKQ30" s="30"/>
      <c r="AKR30" s="30"/>
      <c r="AKS30" s="30"/>
      <c r="AKT30" s="30"/>
      <c r="AKU30" s="30"/>
      <c r="AKV30" s="30"/>
      <c r="AKW30" s="30"/>
      <c r="AKX30" s="30"/>
      <c r="AKY30" s="30"/>
      <c r="AKZ30" s="30"/>
      <c r="ALA30" s="30"/>
      <c r="ALB30" s="30"/>
      <c r="ALC30" s="30"/>
      <c r="ALD30" s="30"/>
      <c r="ALE30" s="30"/>
      <c r="ALF30" s="30"/>
      <c r="ALG30" s="30"/>
      <c r="ALH30" s="30"/>
      <c r="ALI30" s="30"/>
      <c r="ALJ30" s="30"/>
      <c r="ALK30" s="30"/>
      <c r="ALL30" s="30"/>
      <c r="ALM30" s="30"/>
      <c r="ALN30" s="30"/>
      <c r="ALO30" s="30"/>
      <c r="ALP30" s="30"/>
      <c r="ALQ30" s="30"/>
      <c r="ALR30" s="30"/>
      <c r="ALS30" s="30"/>
      <c r="ALT30" s="30"/>
      <c r="ALU30" s="30"/>
      <c r="ALV30" s="30"/>
      <c r="ALW30" s="30"/>
      <c r="ALX30" s="30"/>
      <c r="ALY30" s="30"/>
      <c r="ALZ30" s="30"/>
      <c r="AMA30" s="30"/>
      <c r="AMB30" s="30"/>
      <c r="AMC30" s="30"/>
      <c r="AMD30" s="30"/>
      <c r="AME30" s="30"/>
      <c r="AMF30" s="30"/>
      <c r="AMG30" s="30"/>
      <c r="AMH30" s="30"/>
      <c r="AMI30" s="30"/>
    </row>
    <row r="31" spans="1:1023" s="29" customFormat="1" ht="18" customHeight="1" x14ac:dyDescent="0.25">
      <c r="A31" s="28">
        <v>7</v>
      </c>
      <c r="B31" s="22">
        <v>5349</v>
      </c>
      <c r="C31" s="7">
        <f>IFERROR((VLOOKUP(B31,INSCRITOS!A:B,2,0)),"")</f>
        <v>0</v>
      </c>
      <c r="D31" s="7" t="str">
        <f>IFERROR((VLOOKUP(B31,INSCRITOS!A:C,3,0)),"")</f>
        <v>BEN</v>
      </c>
      <c r="E31" s="23" t="str">
        <f>IFERROR((VLOOKUP(B31,INSCRITOS!A:D,4,0)),"")</f>
        <v>Joana Delgado</v>
      </c>
      <c r="F31" s="7" t="str">
        <f>IFERROR((VLOOKUP(B31,INSCRITOS!A:F,6,0)),"")</f>
        <v>F</v>
      </c>
      <c r="G31" s="23" t="str">
        <f>IFERROR((VLOOKUP(B31,INSCRITOS!A:H,8,0)),"")</f>
        <v>Não federado</v>
      </c>
      <c r="H31" s="24"/>
      <c r="I31" s="80">
        <v>0.31554398148148149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0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30"/>
      <c r="PL31" s="30"/>
      <c r="PM31" s="30"/>
      <c r="PN31" s="30"/>
      <c r="PO31" s="30"/>
      <c r="PP31" s="30"/>
      <c r="PQ31" s="30"/>
      <c r="PR31" s="30"/>
      <c r="PS31" s="30"/>
      <c r="PT31" s="30"/>
      <c r="PU31" s="30"/>
      <c r="PV31" s="30"/>
      <c r="PW31" s="30"/>
      <c r="PX31" s="30"/>
      <c r="PY31" s="30"/>
      <c r="PZ31" s="30"/>
      <c r="QA31" s="30"/>
      <c r="QB31" s="30"/>
      <c r="QC31" s="30"/>
      <c r="QD31" s="30"/>
      <c r="QE31" s="30"/>
      <c r="QF31" s="30"/>
      <c r="QG31" s="30"/>
      <c r="QH31" s="30"/>
      <c r="QI31" s="30"/>
      <c r="QJ31" s="30"/>
      <c r="QK31" s="30"/>
      <c r="QL31" s="30"/>
      <c r="QM31" s="30"/>
      <c r="QN31" s="30"/>
      <c r="QO31" s="30"/>
      <c r="QP31" s="30"/>
      <c r="QQ31" s="30"/>
      <c r="QR31" s="30"/>
      <c r="QS31" s="30"/>
      <c r="QT31" s="30"/>
      <c r="QU31" s="30"/>
      <c r="QV31" s="30"/>
      <c r="QW31" s="30"/>
      <c r="QX31" s="30"/>
      <c r="QY31" s="30"/>
      <c r="QZ31" s="30"/>
      <c r="RA31" s="30"/>
      <c r="RB31" s="30"/>
      <c r="RC31" s="30"/>
      <c r="RD31" s="30"/>
      <c r="RE31" s="30"/>
      <c r="RF31" s="30"/>
      <c r="RG31" s="30"/>
      <c r="RH31" s="30"/>
      <c r="RI31" s="30"/>
      <c r="RJ31" s="30"/>
      <c r="RK31" s="30"/>
      <c r="RL31" s="30"/>
      <c r="RM31" s="30"/>
      <c r="RN31" s="30"/>
      <c r="RO31" s="30"/>
      <c r="RP31" s="30"/>
      <c r="RQ31" s="30"/>
      <c r="RR31" s="30"/>
      <c r="RS31" s="30"/>
      <c r="RT31" s="30"/>
      <c r="RU31" s="30"/>
      <c r="RV31" s="30"/>
      <c r="RW31" s="30"/>
      <c r="RX31" s="30"/>
      <c r="RY31" s="30"/>
      <c r="RZ31" s="30"/>
      <c r="SA31" s="30"/>
      <c r="SB31" s="30"/>
      <c r="SC31" s="30"/>
      <c r="SD31" s="30"/>
      <c r="SE31" s="30"/>
      <c r="SF31" s="30"/>
      <c r="SG31" s="30"/>
      <c r="SH31" s="30"/>
      <c r="SI31" s="30"/>
      <c r="SJ31" s="30"/>
      <c r="SK31" s="30"/>
      <c r="SL31" s="30"/>
      <c r="SM31" s="30"/>
      <c r="SN31" s="30"/>
      <c r="SO31" s="30"/>
      <c r="SP31" s="30"/>
      <c r="SQ31" s="30"/>
      <c r="SR31" s="30"/>
      <c r="SS31" s="30"/>
      <c r="ST31" s="30"/>
      <c r="SU31" s="30"/>
      <c r="SV31" s="30"/>
      <c r="SW31" s="30"/>
      <c r="SX31" s="30"/>
      <c r="SY31" s="30"/>
      <c r="SZ31" s="30"/>
      <c r="TA31" s="30"/>
      <c r="TB31" s="30"/>
      <c r="TC31" s="30"/>
      <c r="TD31" s="30"/>
      <c r="TE31" s="30"/>
      <c r="TF31" s="30"/>
      <c r="TG31" s="30"/>
      <c r="TH31" s="30"/>
      <c r="TI31" s="30"/>
      <c r="TJ31" s="30"/>
      <c r="TK31" s="30"/>
      <c r="TL31" s="30"/>
      <c r="TM31" s="30"/>
      <c r="TN31" s="30"/>
      <c r="TO31" s="30"/>
      <c r="TP31" s="30"/>
      <c r="TQ31" s="30"/>
      <c r="TR31" s="30"/>
      <c r="TS31" s="30"/>
      <c r="TT31" s="30"/>
      <c r="TU31" s="30"/>
      <c r="TV31" s="30"/>
      <c r="TW31" s="30"/>
      <c r="TX31" s="30"/>
      <c r="TY31" s="30"/>
      <c r="TZ31" s="30"/>
      <c r="UA31" s="30"/>
      <c r="UB31" s="30"/>
      <c r="UC31" s="30"/>
      <c r="UD31" s="30"/>
      <c r="UE31" s="30"/>
      <c r="UF31" s="30"/>
      <c r="UG31" s="30"/>
      <c r="UH31" s="30"/>
      <c r="UI31" s="30"/>
      <c r="UJ31" s="30"/>
      <c r="UK31" s="30"/>
      <c r="UL31" s="30"/>
      <c r="UM31" s="30"/>
      <c r="UN31" s="30"/>
      <c r="UO31" s="30"/>
      <c r="UP31" s="30"/>
      <c r="UQ31" s="30"/>
      <c r="UR31" s="30"/>
      <c r="US31" s="30"/>
      <c r="UT31" s="30"/>
      <c r="UU31" s="30"/>
      <c r="UV31" s="30"/>
      <c r="UW31" s="30"/>
      <c r="UX31" s="30"/>
      <c r="UY31" s="30"/>
      <c r="UZ31" s="30"/>
      <c r="VA31" s="30"/>
      <c r="VB31" s="30"/>
      <c r="VC31" s="30"/>
      <c r="VD31" s="30"/>
      <c r="VE31" s="30"/>
      <c r="VF31" s="30"/>
      <c r="VG31" s="30"/>
      <c r="VH31" s="30"/>
      <c r="VI31" s="30"/>
      <c r="VJ31" s="30"/>
      <c r="VK31" s="30"/>
      <c r="VL31" s="30"/>
      <c r="VM31" s="30"/>
      <c r="VN31" s="30"/>
      <c r="VO31" s="30"/>
      <c r="VP31" s="30"/>
      <c r="VQ31" s="30"/>
      <c r="VR31" s="30"/>
      <c r="VS31" s="30"/>
      <c r="VT31" s="30"/>
      <c r="VU31" s="30"/>
      <c r="VV31" s="30"/>
      <c r="VW31" s="30"/>
      <c r="VX31" s="30"/>
      <c r="VY31" s="30"/>
      <c r="VZ31" s="30"/>
      <c r="WA31" s="30"/>
      <c r="WB31" s="30"/>
      <c r="WC31" s="30"/>
      <c r="WD31" s="30"/>
      <c r="WE31" s="30"/>
      <c r="WF31" s="30"/>
      <c r="WG31" s="30"/>
      <c r="WH31" s="30"/>
      <c r="WI31" s="30"/>
      <c r="WJ31" s="30"/>
      <c r="WK31" s="30"/>
      <c r="WL31" s="30"/>
      <c r="WM31" s="30"/>
      <c r="WN31" s="30"/>
      <c r="WO31" s="30"/>
      <c r="WP31" s="30"/>
      <c r="WQ31" s="30"/>
      <c r="WR31" s="30"/>
      <c r="WS31" s="30"/>
      <c r="WT31" s="30"/>
      <c r="WU31" s="30"/>
      <c r="WV31" s="30"/>
      <c r="WW31" s="30"/>
      <c r="WX31" s="30"/>
      <c r="WY31" s="30"/>
      <c r="WZ31" s="30"/>
      <c r="XA31" s="30"/>
      <c r="XB31" s="30"/>
      <c r="XC31" s="30"/>
      <c r="XD31" s="30"/>
      <c r="XE31" s="30"/>
      <c r="XF31" s="30"/>
      <c r="XG31" s="30"/>
      <c r="XH31" s="30"/>
      <c r="XI31" s="30"/>
      <c r="XJ31" s="30"/>
      <c r="XK31" s="30"/>
      <c r="XL31" s="30"/>
      <c r="XM31" s="30"/>
      <c r="XN31" s="30"/>
      <c r="XO31" s="30"/>
      <c r="XP31" s="30"/>
      <c r="XQ31" s="30"/>
      <c r="XR31" s="30"/>
      <c r="XS31" s="30"/>
      <c r="XT31" s="30"/>
      <c r="XU31" s="30"/>
      <c r="XV31" s="30"/>
      <c r="XW31" s="30"/>
      <c r="XX31" s="30"/>
      <c r="XY31" s="30"/>
      <c r="XZ31" s="30"/>
      <c r="YA31" s="30"/>
      <c r="YB31" s="30"/>
      <c r="YC31" s="30"/>
      <c r="YD31" s="30"/>
      <c r="YE31" s="30"/>
      <c r="YF31" s="30"/>
      <c r="YG31" s="30"/>
      <c r="YH31" s="30"/>
      <c r="YI31" s="30"/>
      <c r="YJ31" s="30"/>
      <c r="YK31" s="30"/>
      <c r="YL31" s="30"/>
      <c r="YM31" s="30"/>
      <c r="YN31" s="30"/>
      <c r="YO31" s="30"/>
      <c r="YP31" s="30"/>
      <c r="YQ31" s="30"/>
      <c r="YR31" s="30"/>
      <c r="YS31" s="30"/>
      <c r="YT31" s="30"/>
      <c r="YU31" s="30"/>
      <c r="YV31" s="30"/>
      <c r="YW31" s="30"/>
      <c r="YX31" s="30"/>
      <c r="YY31" s="30"/>
      <c r="YZ31" s="30"/>
      <c r="ZA31" s="30"/>
      <c r="ZB31" s="30"/>
      <c r="ZC31" s="30"/>
      <c r="ZD31" s="30"/>
      <c r="ZE31" s="30"/>
      <c r="ZF31" s="30"/>
      <c r="ZG31" s="30"/>
      <c r="ZH31" s="30"/>
      <c r="ZI31" s="30"/>
      <c r="ZJ31" s="30"/>
      <c r="ZK31" s="30"/>
      <c r="ZL31" s="30"/>
      <c r="ZM31" s="30"/>
      <c r="ZN31" s="30"/>
      <c r="ZO31" s="30"/>
      <c r="ZP31" s="30"/>
      <c r="ZQ31" s="30"/>
      <c r="ZR31" s="30"/>
      <c r="ZS31" s="30"/>
      <c r="ZT31" s="30"/>
      <c r="ZU31" s="30"/>
      <c r="ZV31" s="30"/>
      <c r="ZW31" s="30"/>
      <c r="ZX31" s="30"/>
      <c r="ZY31" s="30"/>
      <c r="ZZ31" s="30"/>
      <c r="AAA31" s="30"/>
      <c r="AAB31" s="30"/>
      <c r="AAC31" s="30"/>
      <c r="AAD31" s="30"/>
      <c r="AAE31" s="30"/>
      <c r="AAF31" s="30"/>
      <c r="AAG31" s="30"/>
      <c r="AAH31" s="30"/>
      <c r="AAI31" s="30"/>
      <c r="AAJ31" s="30"/>
      <c r="AAK31" s="30"/>
      <c r="AAL31" s="30"/>
      <c r="AAM31" s="30"/>
      <c r="AAN31" s="30"/>
      <c r="AAO31" s="30"/>
      <c r="AAP31" s="30"/>
      <c r="AAQ31" s="30"/>
      <c r="AAR31" s="30"/>
      <c r="AAS31" s="30"/>
      <c r="AAT31" s="30"/>
      <c r="AAU31" s="30"/>
      <c r="AAV31" s="30"/>
      <c r="AAW31" s="30"/>
      <c r="AAX31" s="30"/>
      <c r="AAY31" s="30"/>
      <c r="AAZ31" s="30"/>
      <c r="ABA31" s="30"/>
      <c r="ABB31" s="30"/>
      <c r="ABC31" s="30"/>
      <c r="ABD31" s="30"/>
      <c r="ABE31" s="30"/>
      <c r="ABF31" s="30"/>
      <c r="ABG31" s="30"/>
      <c r="ABH31" s="30"/>
      <c r="ABI31" s="30"/>
      <c r="ABJ31" s="30"/>
      <c r="ABK31" s="30"/>
      <c r="ABL31" s="30"/>
      <c r="ABM31" s="30"/>
      <c r="ABN31" s="30"/>
      <c r="ABO31" s="30"/>
      <c r="ABP31" s="30"/>
      <c r="ABQ31" s="30"/>
      <c r="ABR31" s="30"/>
      <c r="ABS31" s="30"/>
      <c r="ABT31" s="30"/>
      <c r="ABU31" s="30"/>
      <c r="ABV31" s="30"/>
      <c r="ABW31" s="30"/>
      <c r="ABX31" s="30"/>
      <c r="ABY31" s="30"/>
      <c r="ABZ31" s="30"/>
      <c r="ACA31" s="30"/>
      <c r="ACB31" s="30"/>
      <c r="ACC31" s="30"/>
      <c r="ACD31" s="30"/>
      <c r="ACE31" s="30"/>
      <c r="ACF31" s="30"/>
      <c r="ACG31" s="30"/>
      <c r="ACH31" s="30"/>
      <c r="ACI31" s="30"/>
      <c r="ACJ31" s="30"/>
      <c r="ACK31" s="30"/>
      <c r="ACL31" s="30"/>
      <c r="ACM31" s="30"/>
      <c r="ACN31" s="30"/>
      <c r="ACO31" s="30"/>
      <c r="ACP31" s="30"/>
      <c r="ACQ31" s="30"/>
      <c r="ACR31" s="30"/>
      <c r="ACS31" s="30"/>
      <c r="ACT31" s="30"/>
      <c r="ACU31" s="30"/>
      <c r="ACV31" s="30"/>
      <c r="ACW31" s="30"/>
      <c r="ACX31" s="30"/>
      <c r="ACY31" s="30"/>
      <c r="ACZ31" s="30"/>
      <c r="ADA31" s="30"/>
      <c r="ADB31" s="30"/>
      <c r="ADC31" s="30"/>
      <c r="ADD31" s="30"/>
      <c r="ADE31" s="30"/>
      <c r="ADF31" s="30"/>
      <c r="ADG31" s="30"/>
      <c r="ADH31" s="30"/>
      <c r="ADI31" s="30"/>
      <c r="ADJ31" s="30"/>
      <c r="ADK31" s="30"/>
      <c r="ADL31" s="30"/>
      <c r="ADM31" s="30"/>
      <c r="ADN31" s="30"/>
      <c r="ADO31" s="30"/>
      <c r="ADP31" s="30"/>
      <c r="ADQ31" s="30"/>
      <c r="ADR31" s="30"/>
      <c r="ADS31" s="30"/>
      <c r="ADT31" s="30"/>
      <c r="ADU31" s="30"/>
      <c r="ADV31" s="30"/>
      <c r="ADW31" s="30"/>
      <c r="ADX31" s="30"/>
      <c r="ADY31" s="30"/>
      <c r="ADZ31" s="30"/>
      <c r="AEA31" s="30"/>
      <c r="AEB31" s="30"/>
      <c r="AEC31" s="30"/>
      <c r="AED31" s="30"/>
      <c r="AEE31" s="30"/>
      <c r="AEF31" s="30"/>
      <c r="AEG31" s="30"/>
      <c r="AEH31" s="30"/>
      <c r="AEI31" s="30"/>
      <c r="AEJ31" s="30"/>
      <c r="AEK31" s="30"/>
      <c r="AEL31" s="30"/>
      <c r="AEM31" s="30"/>
      <c r="AEN31" s="30"/>
      <c r="AEO31" s="30"/>
      <c r="AEP31" s="30"/>
      <c r="AEQ31" s="30"/>
      <c r="AER31" s="30"/>
      <c r="AES31" s="30"/>
      <c r="AET31" s="30"/>
      <c r="AEU31" s="30"/>
      <c r="AEV31" s="30"/>
      <c r="AEW31" s="30"/>
      <c r="AEX31" s="30"/>
      <c r="AEY31" s="30"/>
      <c r="AEZ31" s="30"/>
      <c r="AFA31" s="30"/>
      <c r="AFB31" s="30"/>
      <c r="AFC31" s="30"/>
      <c r="AFD31" s="30"/>
      <c r="AFE31" s="30"/>
      <c r="AFF31" s="30"/>
      <c r="AFG31" s="30"/>
      <c r="AFH31" s="30"/>
      <c r="AFI31" s="30"/>
      <c r="AFJ31" s="30"/>
      <c r="AFK31" s="30"/>
      <c r="AFL31" s="30"/>
      <c r="AFM31" s="30"/>
      <c r="AFN31" s="30"/>
      <c r="AFO31" s="30"/>
      <c r="AFP31" s="30"/>
      <c r="AFQ31" s="30"/>
      <c r="AFR31" s="30"/>
      <c r="AFS31" s="30"/>
      <c r="AFT31" s="30"/>
      <c r="AFU31" s="30"/>
      <c r="AFV31" s="30"/>
      <c r="AFW31" s="30"/>
      <c r="AFX31" s="30"/>
      <c r="AFY31" s="30"/>
      <c r="AFZ31" s="30"/>
      <c r="AGA31" s="30"/>
      <c r="AGB31" s="30"/>
      <c r="AGC31" s="30"/>
      <c r="AGD31" s="30"/>
      <c r="AGE31" s="30"/>
      <c r="AGF31" s="30"/>
      <c r="AGG31" s="30"/>
      <c r="AGH31" s="30"/>
      <c r="AGI31" s="30"/>
      <c r="AGJ31" s="30"/>
      <c r="AGK31" s="30"/>
      <c r="AGL31" s="30"/>
      <c r="AGM31" s="30"/>
      <c r="AGN31" s="30"/>
      <c r="AGO31" s="30"/>
      <c r="AGP31" s="30"/>
      <c r="AGQ31" s="30"/>
      <c r="AGR31" s="30"/>
      <c r="AGS31" s="30"/>
      <c r="AGT31" s="30"/>
      <c r="AGU31" s="30"/>
      <c r="AGV31" s="30"/>
      <c r="AGW31" s="30"/>
      <c r="AGX31" s="30"/>
      <c r="AGY31" s="30"/>
      <c r="AGZ31" s="30"/>
      <c r="AHA31" s="30"/>
      <c r="AHB31" s="30"/>
      <c r="AHC31" s="30"/>
      <c r="AHD31" s="30"/>
      <c r="AHE31" s="30"/>
      <c r="AHF31" s="30"/>
      <c r="AHG31" s="30"/>
      <c r="AHH31" s="30"/>
      <c r="AHI31" s="30"/>
      <c r="AHJ31" s="30"/>
      <c r="AHK31" s="30"/>
      <c r="AHL31" s="30"/>
      <c r="AHM31" s="30"/>
      <c r="AHN31" s="30"/>
      <c r="AHO31" s="30"/>
      <c r="AHP31" s="30"/>
      <c r="AHQ31" s="30"/>
      <c r="AHR31" s="30"/>
      <c r="AHS31" s="30"/>
      <c r="AHT31" s="30"/>
      <c r="AHU31" s="30"/>
      <c r="AHV31" s="30"/>
      <c r="AHW31" s="30"/>
      <c r="AHX31" s="30"/>
      <c r="AHY31" s="30"/>
      <c r="AHZ31" s="30"/>
      <c r="AIA31" s="30"/>
      <c r="AIB31" s="30"/>
      <c r="AIC31" s="30"/>
      <c r="AID31" s="30"/>
      <c r="AIE31" s="30"/>
      <c r="AIF31" s="30"/>
      <c r="AIG31" s="30"/>
      <c r="AIH31" s="30"/>
      <c r="AII31" s="30"/>
      <c r="AIJ31" s="30"/>
      <c r="AIK31" s="30"/>
      <c r="AIL31" s="30"/>
      <c r="AIM31" s="30"/>
      <c r="AIN31" s="30"/>
      <c r="AIO31" s="30"/>
      <c r="AIP31" s="30"/>
      <c r="AIQ31" s="30"/>
      <c r="AIR31" s="30"/>
      <c r="AIS31" s="30"/>
      <c r="AIT31" s="30"/>
      <c r="AIU31" s="30"/>
      <c r="AIV31" s="30"/>
      <c r="AIW31" s="30"/>
      <c r="AIX31" s="30"/>
      <c r="AIY31" s="30"/>
      <c r="AIZ31" s="30"/>
      <c r="AJA31" s="30"/>
      <c r="AJB31" s="30"/>
      <c r="AJC31" s="30"/>
      <c r="AJD31" s="30"/>
      <c r="AJE31" s="30"/>
      <c r="AJF31" s="30"/>
      <c r="AJG31" s="30"/>
      <c r="AJH31" s="30"/>
      <c r="AJI31" s="30"/>
      <c r="AJJ31" s="30"/>
      <c r="AJK31" s="30"/>
      <c r="AJL31" s="30"/>
      <c r="AJM31" s="30"/>
      <c r="AJN31" s="30"/>
      <c r="AJO31" s="30"/>
      <c r="AJP31" s="30"/>
      <c r="AJQ31" s="30"/>
      <c r="AJR31" s="30"/>
      <c r="AJS31" s="30"/>
      <c r="AJT31" s="30"/>
      <c r="AJU31" s="30"/>
      <c r="AJV31" s="30"/>
      <c r="AJW31" s="30"/>
      <c r="AJX31" s="30"/>
      <c r="AJY31" s="30"/>
      <c r="AJZ31" s="30"/>
      <c r="AKA31" s="30"/>
      <c r="AKB31" s="30"/>
      <c r="AKC31" s="30"/>
      <c r="AKD31" s="30"/>
      <c r="AKE31" s="30"/>
      <c r="AKF31" s="30"/>
      <c r="AKG31" s="30"/>
      <c r="AKH31" s="30"/>
      <c r="AKI31" s="30"/>
      <c r="AKJ31" s="30"/>
      <c r="AKK31" s="30"/>
      <c r="AKL31" s="30"/>
      <c r="AKM31" s="30"/>
      <c r="AKN31" s="30"/>
      <c r="AKO31" s="30"/>
      <c r="AKP31" s="30"/>
      <c r="AKQ31" s="30"/>
      <c r="AKR31" s="30"/>
      <c r="AKS31" s="30"/>
      <c r="AKT31" s="30"/>
      <c r="AKU31" s="30"/>
      <c r="AKV31" s="30"/>
      <c r="AKW31" s="30"/>
      <c r="AKX31" s="30"/>
      <c r="AKY31" s="30"/>
      <c r="AKZ31" s="30"/>
      <c r="ALA31" s="30"/>
      <c r="ALB31" s="30"/>
      <c r="ALC31" s="30"/>
      <c r="ALD31" s="30"/>
      <c r="ALE31" s="30"/>
      <c r="ALF31" s="30"/>
      <c r="ALG31" s="30"/>
      <c r="ALH31" s="30"/>
      <c r="ALI31" s="30"/>
      <c r="ALJ31" s="30"/>
      <c r="ALK31" s="30"/>
      <c r="ALL31" s="30"/>
      <c r="ALM31" s="30"/>
      <c r="ALN31" s="30"/>
      <c r="ALO31" s="30"/>
      <c r="ALP31" s="30"/>
      <c r="ALQ31" s="30"/>
      <c r="ALR31" s="30"/>
      <c r="ALS31" s="30"/>
      <c r="ALT31" s="30"/>
      <c r="ALU31" s="30"/>
      <c r="ALV31" s="30"/>
      <c r="ALW31" s="30"/>
      <c r="ALX31" s="30"/>
      <c r="ALY31" s="30"/>
      <c r="ALZ31" s="30"/>
      <c r="AMA31" s="30"/>
      <c r="AMB31" s="30"/>
      <c r="AMC31" s="30"/>
      <c r="AMD31" s="30"/>
      <c r="AME31" s="30"/>
      <c r="AMF31" s="30"/>
      <c r="AMG31" s="30"/>
      <c r="AMH31" s="30"/>
      <c r="AMI31" s="30"/>
    </row>
    <row r="32" spans="1:1023" s="29" customFormat="1" ht="18" customHeight="1" x14ac:dyDescent="0.25">
      <c r="A32" s="28">
        <v>8</v>
      </c>
      <c r="B32" s="22">
        <v>5352</v>
      </c>
      <c r="C32" s="7">
        <f>IFERROR((VLOOKUP(B32,INSCRITOS!A:B,2,0)),"")</f>
        <v>0</v>
      </c>
      <c r="D32" s="7" t="str">
        <f>IFERROR((VLOOKUP(B32,INSCRITOS!A:C,3,0)),"")</f>
        <v>BEN</v>
      </c>
      <c r="E32" s="23" t="str">
        <f>IFERROR((VLOOKUP(B32,INSCRITOS!A:D,4,0)),"")</f>
        <v>Helena Silva</v>
      </c>
      <c r="F32" s="7" t="str">
        <f>IFERROR((VLOOKUP(B32,INSCRITOS!A:F,6,0)),"")</f>
        <v>F</v>
      </c>
      <c r="G32" s="23" t="str">
        <f>IFERROR((VLOOKUP(B32,INSCRITOS!A:H,8,0)),"")</f>
        <v>Não federado</v>
      </c>
      <c r="H32" s="24"/>
      <c r="I32" s="80">
        <v>0.31560185185185186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30"/>
      <c r="NV32" s="30"/>
      <c r="NW32" s="30"/>
      <c r="NX32" s="30"/>
      <c r="NY32" s="30"/>
      <c r="NZ32" s="30"/>
      <c r="OA32" s="30"/>
      <c r="OB32" s="30"/>
      <c r="OC32" s="30"/>
      <c r="OD32" s="30"/>
      <c r="OE32" s="30"/>
      <c r="OF32" s="30"/>
      <c r="OG32" s="30"/>
      <c r="OH32" s="30"/>
      <c r="OI32" s="30"/>
      <c r="OJ32" s="30"/>
      <c r="OK32" s="30"/>
      <c r="OL32" s="30"/>
      <c r="OM32" s="30"/>
      <c r="ON32" s="30"/>
      <c r="OO32" s="30"/>
      <c r="OP32" s="30"/>
      <c r="OQ32" s="30"/>
      <c r="OR32" s="30"/>
      <c r="OS32" s="30"/>
      <c r="OT32" s="30"/>
      <c r="OU32" s="30"/>
      <c r="OV32" s="30"/>
      <c r="OW32" s="30"/>
      <c r="OX32" s="30"/>
      <c r="OY32" s="30"/>
      <c r="OZ32" s="30"/>
      <c r="PA32" s="30"/>
      <c r="PB32" s="30"/>
      <c r="PC32" s="30"/>
      <c r="PD32" s="30"/>
      <c r="PE32" s="30"/>
      <c r="PF32" s="30"/>
      <c r="PG32" s="30"/>
      <c r="PH32" s="30"/>
      <c r="PI32" s="30"/>
      <c r="PJ32" s="30"/>
      <c r="PK32" s="30"/>
      <c r="PL32" s="30"/>
      <c r="PM32" s="30"/>
      <c r="PN32" s="30"/>
      <c r="PO32" s="30"/>
      <c r="PP32" s="30"/>
      <c r="PQ32" s="30"/>
      <c r="PR32" s="30"/>
      <c r="PS32" s="30"/>
      <c r="PT32" s="30"/>
      <c r="PU32" s="30"/>
      <c r="PV32" s="30"/>
      <c r="PW32" s="30"/>
      <c r="PX32" s="30"/>
      <c r="PY32" s="30"/>
      <c r="PZ32" s="30"/>
      <c r="QA32" s="30"/>
      <c r="QB32" s="30"/>
      <c r="QC32" s="30"/>
      <c r="QD32" s="30"/>
      <c r="QE32" s="30"/>
      <c r="QF32" s="30"/>
      <c r="QG32" s="30"/>
      <c r="QH32" s="30"/>
      <c r="QI32" s="30"/>
      <c r="QJ32" s="30"/>
      <c r="QK32" s="30"/>
      <c r="QL32" s="30"/>
      <c r="QM32" s="30"/>
      <c r="QN32" s="30"/>
      <c r="QO32" s="30"/>
      <c r="QP32" s="30"/>
      <c r="QQ32" s="30"/>
      <c r="QR32" s="30"/>
      <c r="QS32" s="30"/>
      <c r="QT32" s="30"/>
      <c r="QU32" s="30"/>
      <c r="QV32" s="30"/>
      <c r="QW32" s="30"/>
      <c r="QX32" s="30"/>
      <c r="QY32" s="30"/>
      <c r="QZ32" s="30"/>
      <c r="RA32" s="30"/>
      <c r="RB32" s="30"/>
      <c r="RC32" s="30"/>
      <c r="RD32" s="30"/>
      <c r="RE32" s="30"/>
      <c r="RF32" s="30"/>
      <c r="RG32" s="30"/>
      <c r="RH32" s="30"/>
      <c r="RI32" s="30"/>
      <c r="RJ32" s="30"/>
      <c r="RK32" s="30"/>
      <c r="RL32" s="30"/>
      <c r="RM32" s="30"/>
      <c r="RN32" s="30"/>
      <c r="RO32" s="30"/>
      <c r="RP32" s="30"/>
      <c r="RQ32" s="30"/>
      <c r="RR32" s="30"/>
      <c r="RS32" s="30"/>
      <c r="RT32" s="30"/>
      <c r="RU32" s="30"/>
      <c r="RV32" s="30"/>
      <c r="RW32" s="30"/>
      <c r="RX32" s="30"/>
      <c r="RY32" s="30"/>
      <c r="RZ32" s="30"/>
      <c r="SA32" s="30"/>
      <c r="SB32" s="30"/>
      <c r="SC32" s="30"/>
      <c r="SD32" s="30"/>
      <c r="SE32" s="30"/>
      <c r="SF32" s="30"/>
      <c r="SG32" s="30"/>
      <c r="SH32" s="30"/>
      <c r="SI32" s="30"/>
      <c r="SJ32" s="30"/>
      <c r="SK32" s="30"/>
      <c r="SL32" s="30"/>
      <c r="SM32" s="30"/>
      <c r="SN32" s="30"/>
      <c r="SO32" s="30"/>
      <c r="SP32" s="30"/>
      <c r="SQ32" s="30"/>
      <c r="SR32" s="30"/>
      <c r="SS32" s="30"/>
      <c r="ST32" s="30"/>
      <c r="SU32" s="30"/>
      <c r="SV32" s="30"/>
      <c r="SW32" s="30"/>
      <c r="SX32" s="30"/>
      <c r="SY32" s="30"/>
      <c r="SZ32" s="30"/>
      <c r="TA32" s="30"/>
      <c r="TB32" s="30"/>
      <c r="TC32" s="30"/>
      <c r="TD32" s="30"/>
      <c r="TE32" s="30"/>
      <c r="TF32" s="30"/>
      <c r="TG32" s="30"/>
      <c r="TH32" s="30"/>
      <c r="TI32" s="30"/>
      <c r="TJ32" s="30"/>
      <c r="TK32" s="30"/>
      <c r="TL32" s="30"/>
      <c r="TM32" s="30"/>
      <c r="TN32" s="30"/>
      <c r="TO32" s="30"/>
      <c r="TP32" s="30"/>
      <c r="TQ32" s="30"/>
      <c r="TR32" s="30"/>
      <c r="TS32" s="30"/>
      <c r="TT32" s="30"/>
      <c r="TU32" s="30"/>
      <c r="TV32" s="30"/>
      <c r="TW32" s="30"/>
      <c r="TX32" s="30"/>
      <c r="TY32" s="30"/>
      <c r="TZ32" s="30"/>
      <c r="UA32" s="30"/>
      <c r="UB32" s="30"/>
      <c r="UC32" s="30"/>
      <c r="UD32" s="30"/>
      <c r="UE32" s="30"/>
      <c r="UF32" s="30"/>
      <c r="UG32" s="30"/>
      <c r="UH32" s="30"/>
      <c r="UI32" s="30"/>
      <c r="UJ32" s="30"/>
      <c r="UK32" s="30"/>
      <c r="UL32" s="30"/>
      <c r="UM32" s="30"/>
      <c r="UN32" s="30"/>
      <c r="UO32" s="30"/>
      <c r="UP32" s="30"/>
      <c r="UQ32" s="30"/>
      <c r="UR32" s="30"/>
      <c r="US32" s="30"/>
      <c r="UT32" s="30"/>
      <c r="UU32" s="30"/>
      <c r="UV32" s="30"/>
      <c r="UW32" s="30"/>
      <c r="UX32" s="30"/>
      <c r="UY32" s="30"/>
      <c r="UZ32" s="30"/>
      <c r="VA32" s="30"/>
      <c r="VB32" s="30"/>
      <c r="VC32" s="30"/>
      <c r="VD32" s="30"/>
      <c r="VE32" s="30"/>
      <c r="VF32" s="30"/>
      <c r="VG32" s="30"/>
      <c r="VH32" s="30"/>
      <c r="VI32" s="30"/>
      <c r="VJ32" s="30"/>
      <c r="VK32" s="30"/>
      <c r="VL32" s="30"/>
      <c r="VM32" s="30"/>
      <c r="VN32" s="30"/>
      <c r="VO32" s="30"/>
      <c r="VP32" s="30"/>
      <c r="VQ32" s="30"/>
      <c r="VR32" s="30"/>
      <c r="VS32" s="30"/>
      <c r="VT32" s="30"/>
      <c r="VU32" s="30"/>
      <c r="VV32" s="30"/>
      <c r="VW32" s="30"/>
      <c r="VX32" s="30"/>
      <c r="VY32" s="30"/>
      <c r="VZ32" s="30"/>
      <c r="WA32" s="30"/>
      <c r="WB32" s="30"/>
      <c r="WC32" s="30"/>
      <c r="WD32" s="30"/>
      <c r="WE32" s="30"/>
      <c r="WF32" s="30"/>
      <c r="WG32" s="30"/>
      <c r="WH32" s="30"/>
      <c r="WI32" s="30"/>
      <c r="WJ32" s="30"/>
      <c r="WK32" s="30"/>
      <c r="WL32" s="30"/>
      <c r="WM32" s="30"/>
      <c r="WN32" s="30"/>
      <c r="WO32" s="30"/>
      <c r="WP32" s="30"/>
      <c r="WQ32" s="30"/>
      <c r="WR32" s="30"/>
      <c r="WS32" s="30"/>
      <c r="WT32" s="30"/>
      <c r="WU32" s="30"/>
      <c r="WV32" s="30"/>
      <c r="WW32" s="30"/>
      <c r="WX32" s="30"/>
      <c r="WY32" s="30"/>
      <c r="WZ32" s="30"/>
      <c r="XA32" s="30"/>
      <c r="XB32" s="30"/>
      <c r="XC32" s="30"/>
      <c r="XD32" s="30"/>
      <c r="XE32" s="30"/>
      <c r="XF32" s="30"/>
      <c r="XG32" s="30"/>
      <c r="XH32" s="30"/>
      <c r="XI32" s="30"/>
      <c r="XJ32" s="30"/>
      <c r="XK32" s="30"/>
      <c r="XL32" s="30"/>
      <c r="XM32" s="30"/>
      <c r="XN32" s="30"/>
      <c r="XO32" s="30"/>
      <c r="XP32" s="30"/>
      <c r="XQ32" s="30"/>
      <c r="XR32" s="30"/>
      <c r="XS32" s="30"/>
      <c r="XT32" s="30"/>
      <c r="XU32" s="30"/>
      <c r="XV32" s="30"/>
      <c r="XW32" s="30"/>
      <c r="XX32" s="30"/>
      <c r="XY32" s="30"/>
      <c r="XZ32" s="30"/>
      <c r="YA32" s="30"/>
      <c r="YB32" s="30"/>
      <c r="YC32" s="30"/>
      <c r="YD32" s="30"/>
      <c r="YE32" s="30"/>
      <c r="YF32" s="30"/>
      <c r="YG32" s="30"/>
      <c r="YH32" s="30"/>
      <c r="YI32" s="30"/>
      <c r="YJ32" s="30"/>
      <c r="YK32" s="30"/>
      <c r="YL32" s="30"/>
      <c r="YM32" s="30"/>
      <c r="YN32" s="30"/>
      <c r="YO32" s="30"/>
      <c r="YP32" s="30"/>
      <c r="YQ32" s="30"/>
      <c r="YR32" s="30"/>
      <c r="YS32" s="30"/>
      <c r="YT32" s="30"/>
      <c r="YU32" s="30"/>
      <c r="YV32" s="30"/>
      <c r="YW32" s="30"/>
      <c r="YX32" s="30"/>
      <c r="YY32" s="30"/>
      <c r="YZ32" s="30"/>
      <c r="ZA32" s="30"/>
      <c r="ZB32" s="30"/>
      <c r="ZC32" s="30"/>
      <c r="ZD32" s="30"/>
      <c r="ZE32" s="30"/>
      <c r="ZF32" s="30"/>
      <c r="ZG32" s="30"/>
      <c r="ZH32" s="30"/>
      <c r="ZI32" s="30"/>
      <c r="ZJ32" s="30"/>
      <c r="ZK32" s="30"/>
      <c r="ZL32" s="30"/>
      <c r="ZM32" s="30"/>
      <c r="ZN32" s="30"/>
      <c r="ZO32" s="30"/>
      <c r="ZP32" s="30"/>
      <c r="ZQ32" s="30"/>
      <c r="ZR32" s="30"/>
      <c r="ZS32" s="30"/>
      <c r="ZT32" s="30"/>
      <c r="ZU32" s="30"/>
      <c r="ZV32" s="30"/>
      <c r="ZW32" s="30"/>
      <c r="ZX32" s="30"/>
      <c r="ZY32" s="30"/>
      <c r="ZZ32" s="30"/>
      <c r="AAA32" s="30"/>
      <c r="AAB32" s="30"/>
      <c r="AAC32" s="30"/>
      <c r="AAD32" s="30"/>
      <c r="AAE32" s="30"/>
      <c r="AAF32" s="30"/>
      <c r="AAG32" s="30"/>
      <c r="AAH32" s="30"/>
      <c r="AAI32" s="30"/>
      <c r="AAJ32" s="30"/>
      <c r="AAK32" s="30"/>
      <c r="AAL32" s="30"/>
      <c r="AAM32" s="30"/>
      <c r="AAN32" s="30"/>
      <c r="AAO32" s="30"/>
      <c r="AAP32" s="30"/>
      <c r="AAQ32" s="30"/>
      <c r="AAR32" s="30"/>
      <c r="AAS32" s="30"/>
      <c r="AAT32" s="30"/>
      <c r="AAU32" s="30"/>
      <c r="AAV32" s="30"/>
      <c r="AAW32" s="30"/>
      <c r="AAX32" s="30"/>
      <c r="AAY32" s="30"/>
      <c r="AAZ32" s="30"/>
      <c r="ABA32" s="30"/>
      <c r="ABB32" s="30"/>
      <c r="ABC32" s="30"/>
      <c r="ABD32" s="30"/>
      <c r="ABE32" s="30"/>
      <c r="ABF32" s="30"/>
      <c r="ABG32" s="30"/>
      <c r="ABH32" s="30"/>
      <c r="ABI32" s="30"/>
      <c r="ABJ32" s="30"/>
      <c r="ABK32" s="30"/>
      <c r="ABL32" s="30"/>
      <c r="ABM32" s="30"/>
      <c r="ABN32" s="30"/>
      <c r="ABO32" s="30"/>
      <c r="ABP32" s="30"/>
      <c r="ABQ32" s="30"/>
      <c r="ABR32" s="30"/>
      <c r="ABS32" s="30"/>
      <c r="ABT32" s="30"/>
      <c r="ABU32" s="30"/>
      <c r="ABV32" s="30"/>
      <c r="ABW32" s="30"/>
      <c r="ABX32" s="30"/>
      <c r="ABY32" s="30"/>
      <c r="ABZ32" s="30"/>
      <c r="ACA32" s="30"/>
      <c r="ACB32" s="30"/>
      <c r="ACC32" s="30"/>
      <c r="ACD32" s="30"/>
      <c r="ACE32" s="30"/>
      <c r="ACF32" s="30"/>
      <c r="ACG32" s="30"/>
      <c r="ACH32" s="30"/>
      <c r="ACI32" s="30"/>
      <c r="ACJ32" s="30"/>
      <c r="ACK32" s="30"/>
      <c r="ACL32" s="30"/>
      <c r="ACM32" s="30"/>
      <c r="ACN32" s="30"/>
      <c r="ACO32" s="30"/>
      <c r="ACP32" s="30"/>
      <c r="ACQ32" s="30"/>
      <c r="ACR32" s="30"/>
      <c r="ACS32" s="30"/>
      <c r="ACT32" s="30"/>
      <c r="ACU32" s="30"/>
      <c r="ACV32" s="30"/>
      <c r="ACW32" s="30"/>
      <c r="ACX32" s="30"/>
      <c r="ACY32" s="30"/>
      <c r="ACZ32" s="30"/>
      <c r="ADA32" s="30"/>
      <c r="ADB32" s="30"/>
      <c r="ADC32" s="30"/>
      <c r="ADD32" s="30"/>
      <c r="ADE32" s="30"/>
      <c r="ADF32" s="30"/>
      <c r="ADG32" s="30"/>
      <c r="ADH32" s="30"/>
      <c r="ADI32" s="30"/>
      <c r="ADJ32" s="30"/>
      <c r="ADK32" s="30"/>
      <c r="ADL32" s="30"/>
      <c r="ADM32" s="30"/>
      <c r="ADN32" s="30"/>
      <c r="ADO32" s="30"/>
      <c r="ADP32" s="30"/>
      <c r="ADQ32" s="30"/>
      <c r="ADR32" s="30"/>
      <c r="ADS32" s="30"/>
      <c r="ADT32" s="30"/>
      <c r="ADU32" s="30"/>
      <c r="ADV32" s="30"/>
      <c r="ADW32" s="30"/>
      <c r="ADX32" s="30"/>
      <c r="ADY32" s="30"/>
      <c r="ADZ32" s="30"/>
      <c r="AEA32" s="30"/>
      <c r="AEB32" s="30"/>
      <c r="AEC32" s="30"/>
      <c r="AED32" s="30"/>
      <c r="AEE32" s="30"/>
      <c r="AEF32" s="30"/>
      <c r="AEG32" s="30"/>
      <c r="AEH32" s="30"/>
      <c r="AEI32" s="30"/>
      <c r="AEJ32" s="30"/>
      <c r="AEK32" s="30"/>
      <c r="AEL32" s="30"/>
      <c r="AEM32" s="30"/>
      <c r="AEN32" s="30"/>
      <c r="AEO32" s="30"/>
      <c r="AEP32" s="30"/>
      <c r="AEQ32" s="30"/>
      <c r="AER32" s="30"/>
      <c r="AES32" s="30"/>
      <c r="AET32" s="30"/>
      <c r="AEU32" s="30"/>
      <c r="AEV32" s="30"/>
      <c r="AEW32" s="30"/>
      <c r="AEX32" s="30"/>
      <c r="AEY32" s="30"/>
      <c r="AEZ32" s="30"/>
      <c r="AFA32" s="30"/>
      <c r="AFB32" s="30"/>
      <c r="AFC32" s="30"/>
      <c r="AFD32" s="30"/>
      <c r="AFE32" s="30"/>
      <c r="AFF32" s="30"/>
      <c r="AFG32" s="30"/>
      <c r="AFH32" s="30"/>
      <c r="AFI32" s="30"/>
      <c r="AFJ32" s="30"/>
      <c r="AFK32" s="30"/>
      <c r="AFL32" s="30"/>
      <c r="AFM32" s="30"/>
      <c r="AFN32" s="30"/>
      <c r="AFO32" s="30"/>
      <c r="AFP32" s="30"/>
      <c r="AFQ32" s="30"/>
      <c r="AFR32" s="30"/>
      <c r="AFS32" s="30"/>
      <c r="AFT32" s="30"/>
      <c r="AFU32" s="30"/>
      <c r="AFV32" s="30"/>
      <c r="AFW32" s="30"/>
      <c r="AFX32" s="30"/>
      <c r="AFY32" s="30"/>
      <c r="AFZ32" s="30"/>
      <c r="AGA32" s="30"/>
      <c r="AGB32" s="30"/>
      <c r="AGC32" s="30"/>
      <c r="AGD32" s="30"/>
      <c r="AGE32" s="30"/>
      <c r="AGF32" s="30"/>
      <c r="AGG32" s="30"/>
      <c r="AGH32" s="30"/>
      <c r="AGI32" s="30"/>
      <c r="AGJ32" s="30"/>
      <c r="AGK32" s="30"/>
      <c r="AGL32" s="30"/>
      <c r="AGM32" s="30"/>
      <c r="AGN32" s="30"/>
      <c r="AGO32" s="30"/>
      <c r="AGP32" s="30"/>
      <c r="AGQ32" s="30"/>
      <c r="AGR32" s="30"/>
      <c r="AGS32" s="30"/>
      <c r="AGT32" s="30"/>
      <c r="AGU32" s="30"/>
      <c r="AGV32" s="30"/>
      <c r="AGW32" s="30"/>
      <c r="AGX32" s="30"/>
      <c r="AGY32" s="30"/>
      <c r="AGZ32" s="30"/>
      <c r="AHA32" s="30"/>
      <c r="AHB32" s="30"/>
      <c r="AHC32" s="30"/>
      <c r="AHD32" s="30"/>
      <c r="AHE32" s="30"/>
      <c r="AHF32" s="30"/>
      <c r="AHG32" s="30"/>
      <c r="AHH32" s="30"/>
      <c r="AHI32" s="30"/>
      <c r="AHJ32" s="30"/>
      <c r="AHK32" s="30"/>
      <c r="AHL32" s="30"/>
      <c r="AHM32" s="30"/>
      <c r="AHN32" s="30"/>
      <c r="AHO32" s="30"/>
      <c r="AHP32" s="30"/>
      <c r="AHQ32" s="30"/>
      <c r="AHR32" s="30"/>
      <c r="AHS32" s="30"/>
      <c r="AHT32" s="30"/>
      <c r="AHU32" s="30"/>
      <c r="AHV32" s="30"/>
      <c r="AHW32" s="30"/>
      <c r="AHX32" s="30"/>
      <c r="AHY32" s="30"/>
      <c r="AHZ32" s="30"/>
      <c r="AIA32" s="30"/>
      <c r="AIB32" s="30"/>
      <c r="AIC32" s="30"/>
      <c r="AID32" s="30"/>
      <c r="AIE32" s="30"/>
      <c r="AIF32" s="30"/>
      <c r="AIG32" s="30"/>
      <c r="AIH32" s="30"/>
      <c r="AII32" s="30"/>
      <c r="AIJ32" s="30"/>
      <c r="AIK32" s="30"/>
      <c r="AIL32" s="30"/>
      <c r="AIM32" s="30"/>
      <c r="AIN32" s="30"/>
      <c r="AIO32" s="30"/>
      <c r="AIP32" s="30"/>
      <c r="AIQ32" s="30"/>
      <c r="AIR32" s="30"/>
      <c r="AIS32" s="30"/>
      <c r="AIT32" s="30"/>
      <c r="AIU32" s="30"/>
      <c r="AIV32" s="30"/>
      <c r="AIW32" s="30"/>
      <c r="AIX32" s="30"/>
      <c r="AIY32" s="30"/>
      <c r="AIZ32" s="30"/>
      <c r="AJA32" s="30"/>
      <c r="AJB32" s="30"/>
      <c r="AJC32" s="30"/>
      <c r="AJD32" s="30"/>
      <c r="AJE32" s="30"/>
      <c r="AJF32" s="30"/>
      <c r="AJG32" s="30"/>
      <c r="AJH32" s="30"/>
      <c r="AJI32" s="30"/>
      <c r="AJJ32" s="30"/>
      <c r="AJK32" s="30"/>
      <c r="AJL32" s="30"/>
      <c r="AJM32" s="30"/>
      <c r="AJN32" s="30"/>
      <c r="AJO32" s="30"/>
      <c r="AJP32" s="30"/>
      <c r="AJQ32" s="30"/>
      <c r="AJR32" s="30"/>
      <c r="AJS32" s="30"/>
      <c r="AJT32" s="30"/>
      <c r="AJU32" s="30"/>
      <c r="AJV32" s="30"/>
      <c r="AJW32" s="30"/>
      <c r="AJX32" s="30"/>
      <c r="AJY32" s="30"/>
      <c r="AJZ32" s="30"/>
      <c r="AKA32" s="30"/>
      <c r="AKB32" s="30"/>
      <c r="AKC32" s="30"/>
      <c r="AKD32" s="30"/>
      <c r="AKE32" s="30"/>
      <c r="AKF32" s="30"/>
      <c r="AKG32" s="30"/>
      <c r="AKH32" s="30"/>
      <c r="AKI32" s="30"/>
      <c r="AKJ32" s="30"/>
      <c r="AKK32" s="30"/>
      <c r="AKL32" s="30"/>
      <c r="AKM32" s="30"/>
      <c r="AKN32" s="30"/>
      <c r="AKO32" s="30"/>
      <c r="AKP32" s="30"/>
      <c r="AKQ32" s="30"/>
      <c r="AKR32" s="30"/>
      <c r="AKS32" s="30"/>
      <c r="AKT32" s="30"/>
      <c r="AKU32" s="30"/>
      <c r="AKV32" s="30"/>
      <c r="AKW32" s="30"/>
      <c r="AKX32" s="30"/>
      <c r="AKY32" s="30"/>
      <c r="AKZ32" s="30"/>
      <c r="ALA32" s="30"/>
      <c r="ALB32" s="30"/>
      <c r="ALC32" s="30"/>
      <c r="ALD32" s="30"/>
      <c r="ALE32" s="30"/>
      <c r="ALF32" s="30"/>
      <c r="ALG32" s="30"/>
      <c r="ALH32" s="30"/>
      <c r="ALI32" s="30"/>
      <c r="ALJ32" s="30"/>
      <c r="ALK32" s="30"/>
      <c r="ALL32" s="30"/>
      <c r="ALM32" s="30"/>
      <c r="ALN32" s="30"/>
      <c r="ALO32" s="30"/>
      <c r="ALP32" s="30"/>
      <c r="ALQ32" s="30"/>
      <c r="ALR32" s="30"/>
      <c r="ALS32" s="30"/>
      <c r="ALT32" s="30"/>
      <c r="ALU32" s="30"/>
      <c r="ALV32" s="30"/>
      <c r="ALW32" s="30"/>
      <c r="ALX32" s="30"/>
      <c r="ALY32" s="30"/>
      <c r="ALZ32" s="30"/>
      <c r="AMA32" s="30"/>
      <c r="AMB32" s="30"/>
      <c r="AMC32" s="30"/>
      <c r="AMD32" s="30"/>
      <c r="AME32" s="30"/>
      <c r="AMF32" s="30"/>
      <c r="AMG32" s="30"/>
      <c r="AMH32" s="30"/>
      <c r="AMI32" s="30"/>
    </row>
    <row r="33" spans="1:1023" s="29" customFormat="1" ht="18" customHeight="1" x14ac:dyDescent="0.25">
      <c r="A33" s="28">
        <v>9</v>
      </c>
      <c r="B33" s="22">
        <v>313</v>
      </c>
      <c r="C33" s="7">
        <f>IFERROR((VLOOKUP(B33,INSCRITOS!A:B,2,0)),"")</f>
        <v>104488</v>
      </c>
      <c r="D33" s="7" t="str">
        <f>IFERROR((VLOOKUP(B33,INSCRITOS!A:C,3,0)),"")</f>
        <v>BEN</v>
      </c>
      <c r="E33" s="23" t="str">
        <f>IFERROR((VLOOKUP(B33,INSCRITOS!A:D,4,0)),"")</f>
        <v>Vânia Pereira Crispim</v>
      </c>
      <c r="F33" s="7" t="str">
        <f>IFERROR((VLOOKUP(B33,INSCRITOS!A:F,6,0)),"")</f>
        <v>F</v>
      </c>
      <c r="G33" s="23" t="str">
        <f>IFERROR((VLOOKUP(B33,INSCRITOS!A:H,8,0)),"")</f>
        <v>Sport Lisboa e Benfica/ Não federado</v>
      </c>
      <c r="H33" s="24"/>
      <c r="I33" s="80">
        <v>0.32430555555555557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  <c r="YW33" s="30"/>
      <c r="YX33" s="30"/>
      <c r="YY33" s="30"/>
      <c r="YZ33" s="30"/>
      <c r="ZA33" s="30"/>
      <c r="ZB33" s="30"/>
      <c r="ZC33" s="30"/>
      <c r="ZD33" s="30"/>
      <c r="ZE33" s="30"/>
      <c r="ZF33" s="30"/>
      <c r="ZG33" s="30"/>
      <c r="ZH33" s="30"/>
      <c r="ZI33" s="30"/>
      <c r="ZJ33" s="30"/>
      <c r="ZK33" s="30"/>
      <c r="ZL33" s="30"/>
      <c r="ZM33" s="30"/>
      <c r="ZN33" s="30"/>
      <c r="ZO33" s="30"/>
      <c r="ZP33" s="30"/>
      <c r="ZQ33" s="30"/>
      <c r="ZR33" s="30"/>
      <c r="ZS33" s="30"/>
      <c r="ZT33" s="30"/>
      <c r="ZU33" s="30"/>
      <c r="ZV33" s="30"/>
      <c r="ZW33" s="30"/>
      <c r="ZX33" s="30"/>
      <c r="ZY33" s="30"/>
      <c r="ZZ33" s="30"/>
      <c r="AAA33" s="30"/>
      <c r="AAB33" s="30"/>
      <c r="AAC33" s="30"/>
      <c r="AAD33" s="30"/>
      <c r="AAE33" s="30"/>
      <c r="AAF33" s="30"/>
      <c r="AAG33" s="30"/>
      <c r="AAH33" s="30"/>
      <c r="AAI33" s="30"/>
      <c r="AAJ33" s="30"/>
      <c r="AAK33" s="30"/>
      <c r="AAL33" s="30"/>
      <c r="AAM33" s="30"/>
      <c r="AAN33" s="30"/>
      <c r="AAO33" s="30"/>
      <c r="AAP33" s="30"/>
      <c r="AAQ33" s="30"/>
      <c r="AAR33" s="30"/>
      <c r="AAS33" s="30"/>
      <c r="AAT33" s="30"/>
      <c r="AAU33" s="30"/>
      <c r="AAV33" s="30"/>
      <c r="AAW33" s="30"/>
      <c r="AAX33" s="30"/>
      <c r="AAY33" s="30"/>
      <c r="AAZ33" s="30"/>
      <c r="ABA33" s="30"/>
      <c r="ABB33" s="30"/>
      <c r="ABC33" s="30"/>
      <c r="ABD33" s="30"/>
      <c r="ABE33" s="30"/>
      <c r="ABF33" s="30"/>
      <c r="ABG33" s="30"/>
      <c r="ABH33" s="30"/>
      <c r="ABI33" s="30"/>
      <c r="ABJ33" s="30"/>
      <c r="ABK33" s="30"/>
      <c r="ABL33" s="30"/>
      <c r="ABM33" s="30"/>
      <c r="ABN33" s="30"/>
      <c r="ABO33" s="30"/>
      <c r="ABP33" s="30"/>
      <c r="ABQ33" s="30"/>
      <c r="ABR33" s="30"/>
      <c r="ABS33" s="30"/>
      <c r="ABT33" s="30"/>
      <c r="ABU33" s="30"/>
      <c r="ABV33" s="30"/>
      <c r="ABW33" s="30"/>
      <c r="ABX33" s="30"/>
      <c r="ABY33" s="30"/>
      <c r="ABZ33" s="30"/>
      <c r="ACA33" s="30"/>
      <c r="ACB33" s="30"/>
      <c r="ACC33" s="30"/>
      <c r="ACD33" s="30"/>
      <c r="ACE33" s="30"/>
      <c r="ACF33" s="30"/>
      <c r="ACG33" s="30"/>
      <c r="ACH33" s="30"/>
      <c r="ACI33" s="30"/>
      <c r="ACJ33" s="30"/>
      <c r="ACK33" s="30"/>
      <c r="ACL33" s="30"/>
      <c r="ACM33" s="30"/>
      <c r="ACN33" s="30"/>
      <c r="ACO33" s="30"/>
      <c r="ACP33" s="30"/>
      <c r="ACQ33" s="30"/>
      <c r="ACR33" s="30"/>
      <c r="ACS33" s="30"/>
      <c r="ACT33" s="30"/>
      <c r="ACU33" s="30"/>
      <c r="ACV33" s="30"/>
      <c r="ACW33" s="30"/>
      <c r="ACX33" s="30"/>
      <c r="ACY33" s="30"/>
      <c r="ACZ33" s="30"/>
      <c r="ADA33" s="30"/>
      <c r="ADB33" s="30"/>
      <c r="ADC33" s="30"/>
      <c r="ADD33" s="30"/>
      <c r="ADE33" s="30"/>
      <c r="ADF33" s="30"/>
      <c r="ADG33" s="30"/>
      <c r="ADH33" s="30"/>
      <c r="ADI33" s="30"/>
      <c r="ADJ33" s="30"/>
      <c r="ADK33" s="30"/>
      <c r="ADL33" s="30"/>
      <c r="ADM33" s="30"/>
      <c r="ADN33" s="30"/>
      <c r="ADO33" s="30"/>
      <c r="ADP33" s="30"/>
      <c r="ADQ33" s="30"/>
      <c r="ADR33" s="30"/>
      <c r="ADS33" s="30"/>
      <c r="ADT33" s="30"/>
      <c r="ADU33" s="30"/>
      <c r="ADV33" s="30"/>
      <c r="ADW33" s="30"/>
      <c r="ADX33" s="30"/>
      <c r="ADY33" s="30"/>
      <c r="ADZ33" s="30"/>
      <c r="AEA33" s="30"/>
      <c r="AEB33" s="30"/>
      <c r="AEC33" s="30"/>
      <c r="AED33" s="30"/>
      <c r="AEE33" s="30"/>
      <c r="AEF33" s="30"/>
      <c r="AEG33" s="30"/>
      <c r="AEH33" s="30"/>
      <c r="AEI33" s="30"/>
      <c r="AEJ33" s="30"/>
      <c r="AEK33" s="30"/>
      <c r="AEL33" s="30"/>
      <c r="AEM33" s="30"/>
      <c r="AEN33" s="30"/>
      <c r="AEO33" s="30"/>
      <c r="AEP33" s="30"/>
      <c r="AEQ33" s="30"/>
      <c r="AER33" s="30"/>
      <c r="AES33" s="30"/>
      <c r="AET33" s="30"/>
      <c r="AEU33" s="30"/>
      <c r="AEV33" s="30"/>
      <c r="AEW33" s="30"/>
      <c r="AEX33" s="30"/>
      <c r="AEY33" s="30"/>
      <c r="AEZ33" s="30"/>
      <c r="AFA33" s="30"/>
      <c r="AFB33" s="30"/>
      <c r="AFC33" s="30"/>
      <c r="AFD33" s="30"/>
      <c r="AFE33" s="30"/>
      <c r="AFF33" s="30"/>
      <c r="AFG33" s="30"/>
      <c r="AFH33" s="30"/>
      <c r="AFI33" s="30"/>
      <c r="AFJ33" s="30"/>
      <c r="AFK33" s="30"/>
      <c r="AFL33" s="30"/>
      <c r="AFM33" s="30"/>
      <c r="AFN33" s="30"/>
      <c r="AFO33" s="30"/>
      <c r="AFP33" s="30"/>
      <c r="AFQ33" s="30"/>
      <c r="AFR33" s="30"/>
      <c r="AFS33" s="30"/>
      <c r="AFT33" s="30"/>
      <c r="AFU33" s="30"/>
      <c r="AFV33" s="30"/>
      <c r="AFW33" s="30"/>
      <c r="AFX33" s="30"/>
      <c r="AFY33" s="30"/>
      <c r="AFZ33" s="30"/>
      <c r="AGA33" s="30"/>
      <c r="AGB33" s="30"/>
      <c r="AGC33" s="30"/>
      <c r="AGD33" s="30"/>
      <c r="AGE33" s="30"/>
      <c r="AGF33" s="30"/>
      <c r="AGG33" s="30"/>
      <c r="AGH33" s="30"/>
      <c r="AGI33" s="30"/>
      <c r="AGJ33" s="30"/>
      <c r="AGK33" s="30"/>
      <c r="AGL33" s="30"/>
      <c r="AGM33" s="30"/>
      <c r="AGN33" s="30"/>
      <c r="AGO33" s="30"/>
      <c r="AGP33" s="30"/>
      <c r="AGQ33" s="30"/>
      <c r="AGR33" s="30"/>
      <c r="AGS33" s="30"/>
      <c r="AGT33" s="30"/>
      <c r="AGU33" s="30"/>
      <c r="AGV33" s="30"/>
      <c r="AGW33" s="30"/>
      <c r="AGX33" s="30"/>
      <c r="AGY33" s="30"/>
      <c r="AGZ33" s="30"/>
      <c r="AHA33" s="30"/>
      <c r="AHB33" s="30"/>
      <c r="AHC33" s="30"/>
      <c r="AHD33" s="30"/>
      <c r="AHE33" s="30"/>
      <c r="AHF33" s="30"/>
      <c r="AHG33" s="30"/>
      <c r="AHH33" s="30"/>
      <c r="AHI33" s="30"/>
      <c r="AHJ33" s="30"/>
      <c r="AHK33" s="30"/>
      <c r="AHL33" s="30"/>
      <c r="AHM33" s="30"/>
      <c r="AHN33" s="30"/>
      <c r="AHO33" s="30"/>
      <c r="AHP33" s="30"/>
      <c r="AHQ33" s="30"/>
      <c r="AHR33" s="30"/>
      <c r="AHS33" s="30"/>
      <c r="AHT33" s="30"/>
      <c r="AHU33" s="30"/>
      <c r="AHV33" s="30"/>
      <c r="AHW33" s="30"/>
      <c r="AHX33" s="30"/>
      <c r="AHY33" s="30"/>
      <c r="AHZ33" s="30"/>
      <c r="AIA33" s="30"/>
      <c r="AIB33" s="30"/>
      <c r="AIC33" s="30"/>
      <c r="AID33" s="30"/>
      <c r="AIE33" s="30"/>
      <c r="AIF33" s="30"/>
      <c r="AIG33" s="30"/>
      <c r="AIH33" s="30"/>
      <c r="AII33" s="30"/>
      <c r="AIJ33" s="30"/>
      <c r="AIK33" s="30"/>
      <c r="AIL33" s="30"/>
      <c r="AIM33" s="30"/>
      <c r="AIN33" s="30"/>
      <c r="AIO33" s="30"/>
      <c r="AIP33" s="30"/>
      <c r="AIQ33" s="30"/>
      <c r="AIR33" s="30"/>
      <c r="AIS33" s="30"/>
      <c r="AIT33" s="30"/>
      <c r="AIU33" s="30"/>
      <c r="AIV33" s="30"/>
      <c r="AIW33" s="30"/>
      <c r="AIX33" s="30"/>
      <c r="AIY33" s="30"/>
      <c r="AIZ33" s="30"/>
      <c r="AJA33" s="30"/>
      <c r="AJB33" s="30"/>
      <c r="AJC33" s="30"/>
      <c r="AJD33" s="30"/>
      <c r="AJE33" s="30"/>
      <c r="AJF33" s="30"/>
      <c r="AJG33" s="30"/>
      <c r="AJH33" s="30"/>
      <c r="AJI33" s="30"/>
      <c r="AJJ33" s="30"/>
      <c r="AJK33" s="30"/>
      <c r="AJL33" s="30"/>
      <c r="AJM33" s="30"/>
      <c r="AJN33" s="30"/>
      <c r="AJO33" s="30"/>
      <c r="AJP33" s="30"/>
      <c r="AJQ33" s="30"/>
      <c r="AJR33" s="30"/>
      <c r="AJS33" s="30"/>
      <c r="AJT33" s="30"/>
      <c r="AJU33" s="30"/>
      <c r="AJV33" s="30"/>
      <c r="AJW33" s="30"/>
      <c r="AJX33" s="30"/>
      <c r="AJY33" s="30"/>
      <c r="AJZ33" s="30"/>
      <c r="AKA33" s="30"/>
      <c r="AKB33" s="30"/>
      <c r="AKC33" s="30"/>
      <c r="AKD33" s="30"/>
      <c r="AKE33" s="30"/>
      <c r="AKF33" s="30"/>
      <c r="AKG33" s="30"/>
      <c r="AKH33" s="30"/>
      <c r="AKI33" s="30"/>
      <c r="AKJ33" s="30"/>
      <c r="AKK33" s="30"/>
      <c r="AKL33" s="30"/>
      <c r="AKM33" s="30"/>
      <c r="AKN33" s="30"/>
      <c r="AKO33" s="30"/>
      <c r="AKP33" s="30"/>
      <c r="AKQ33" s="30"/>
      <c r="AKR33" s="30"/>
      <c r="AKS33" s="30"/>
      <c r="AKT33" s="30"/>
      <c r="AKU33" s="30"/>
      <c r="AKV33" s="30"/>
      <c r="AKW33" s="30"/>
      <c r="AKX33" s="30"/>
      <c r="AKY33" s="30"/>
      <c r="AKZ33" s="30"/>
      <c r="ALA33" s="30"/>
      <c r="ALB33" s="30"/>
      <c r="ALC33" s="30"/>
      <c r="ALD33" s="30"/>
      <c r="ALE33" s="30"/>
      <c r="ALF33" s="30"/>
      <c r="ALG33" s="30"/>
      <c r="ALH33" s="30"/>
      <c r="ALI33" s="30"/>
      <c r="ALJ33" s="30"/>
      <c r="ALK33" s="30"/>
      <c r="ALL33" s="30"/>
      <c r="ALM33" s="30"/>
      <c r="ALN33" s="30"/>
      <c r="ALO33" s="30"/>
      <c r="ALP33" s="30"/>
      <c r="ALQ33" s="30"/>
      <c r="ALR33" s="30"/>
      <c r="ALS33" s="30"/>
      <c r="ALT33" s="30"/>
      <c r="ALU33" s="30"/>
      <c r="ALV33" s="30"/>
      <c r="ALW33" s="30"/>
      <c r="ALX33" s="30"/>
      <c r="ALY33" s="30"/>
      <c r="ALZ33" s="30"/>
      <c r="AMA33" s="30"/>
      <c r="AMB33" s="30"/>
      <c r="AMC33" s="30"/>
      <c r="AMD33" s="30"/>
      <c r="AME33" s="30"/>
      <c r="AMF33" s="30"/>
      <c r="AMG33" s="30"/>
      <c r="AMH33" s="30"/>
      <c r="AMI33" s="30"/>
    </row>
    <row r="34" spans="1:1023" s="29" customFormat="1" ht="18" customHeight="1" x14ac:dyDescent="0.25">
      <c r="A34" s="28">
        <v>10</v>
      </c>
      <c r="B34" s="22">
        <v>1026</v>
      </c>
      <c r="C34" s="7">
        <f>IFERROR((VLOOKUP(B34,INSCRITOS!A:B,2,0)),"")</f>
        <v>105697</v>
      </c>
      <c r="D34" s="7" t="str">
        <f>IFERROR((VLOOKUP(B34,INSCRITOS!A:C,3,0)),"")</f>
        <v>BEN</v>
      </c>
      <c r="E34" s="23" t="str">
        <f>IFERROR((VLOOKUP(B34,INSCRITOS!A:D,4,0)),"")</f>
        <v>Rafaela Pratas</v>
      </c>
      <c r="F34" s="7" t="str">
        <f>IFERROR((VLOOKUP(B34,INSCRITOS!A:F,6,0)),"")</f>
        <v>F</v>
      </c>
      <c r="G34" s="23" t="str">
        <f>IFERROR((VLOOKUP(B34,INSCRITOS!A:H,8,0)),"")</f>
        <v>REPSOL TRIATLO/ outra região</v>
      </c>
      <c r="H34" s="24"/>
      <c r="I34" s="80">
        <v>0.34167824074074077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  <c r="ZQ34" s="30"/>
      <c r="ZR34" s="30"/>
      <c r="ZS34" s="30"/>
      <c r="ZT34" s="30"/>
      <c r="ZU34" s="30"/>
      <c r="ZV34" s="30"/>
      <c r="ZW34" s="30"/>
      <c r="ZX34" s="30"/>
      <c r="ZY34" s="30"/>
      <c r="ZZ34" s="30"/>
      <c r="AAA34" s="30"/>
      <c r="AAB34" s="30"/>
      <c r="AAC34" s="30"/>
      <c r="AAD34" s="30"/>
      <c r="AAE34" s="30"/>
      <c r="AAF34" s="30"/>
      <c r="AAG34" s="30"/>
      <c r="AAH34" s="30"/>
      <c r="AAI34" s="30"/>
      <c r="AAJ34" s="30"/>
      <c r="AAK34" s="30"/>
      <c r="AAL34" s="30"/>
      <c r="AAM34" s="30"/>
      <c r="AAN34" s="30"/>
      <c r="AAO34" s="30"/>
      <c r="AAP34" s="30"/>
      <c r="AAQ34" s="30"/>
      <c r="AAR34" s="30"/>
      <c r="AAS34" s="30"/>
      <c r="AAT34" s="30"/>
      <c r="AAU34" s="30"/>
      <c r="AAV34" s="30"/>
      <c r="AAW34" s="30"/>
      <c r="AAX34" s="30"/>
      <c r="AAY34" s="30"/>
      <c r="AAZ34" s="30"/>
      <c r="ABA34" s="30"/>
      <c r="ABB34" s="30"/>
      <c r="ABC34" s="30"/>
      <c r="ABD34" s="30"/>
      <c r="ABE34" s="30"/>
      <c r="ABF34" s="30"/>
      <c r="ABG34" s="30"/>
      <c r="ABH34" s="30"/>
      <c r="ABI34" s="30"/>
      <c r="ABJ34" s="30"/>
      <c r="ABK34" s="30"/>
      <c r="ABL34" s="30"/>
      <c r="ABM34" s="30"/>
      <c r="ABN34" s="30"/>
      <c r="ABO34" s="30"/>
      <c r="ABP34" s="30"/>
      <c r="ABQ34" s="30"/>
      <c r="ABR34" s="30"/>
      <c r="ABS34" s="30"/>
      <c r="ABT34" s="30"/>
      <c r="ABU34" s="30"/>
      <c r="ABV34" s="30"/>
      <c r="ABW34" s="30"/>
      <c r="ABX34" s="30"/>
      <c r="ABY34" s="30"/>
      <c r="ABZ34" s="30"/>
      <c r="ACA34" s="30"/>
      <c r="ACB34" s="30"/>
      <c r="ACC34" s="30"/>
      <c r="ACD34" s="30"/>
      <c r="ACE34" s="30"/>
      <c r="ACF34" s="30"/>
      <c r="ACG34" s="30"/>
      <c r="ACH34" s="30"/>
      <c r="ACI34" s="30"/>
      <c r="ACJ34" s="30"/>
      <c r="ACK34" s="30"/>
      <c r="ACL34" s="30"/>
      <c r="ACM34" s="30"/>
      <c r="ACN34" s="30"/>
      <c r="ACO34" s="30"/>
      <c r="ACP34" s="30"/>
      <c r="ACQ34" s="30"/>
      <c r="ACR34" s="30"/>
      <c r="ACS34" s="30"/>
      <c r="ACT34" s="30"/>
      <c r="ACU34" s="30"/>
      <c r="ACV34" s="30"/>
      <c r="ACW34" s="30"/>
      <c r="ACX34" s="30"/>
      <c r="ACY34" s="30"/>
      <c r="ACZ34" s="30"/>
      <c r="ADA34" s="30"/>
      <c r="ADB34" s="30"/>
      <c r="ADC34" s="30"/>
      <c r="ADD34" s="30"/>
      <c r="ADE34" s="30"/>
      <c r="ADF34" s="30"/>
      <c r="ADG34" s="30"/>
      <c r="ADH34" s="30"/>
      <c r="ADI34" s="30"/>
      <c r="ADJ34" s="30"/>
      <c r="ADK34" s="30"/>
      <c r="ADL34" s="30"/>
      <c r="ADM34" s="30"/>
      <c r="ADN34" s="30"/>
      <c r="ADO34" s="30"/>
      <c r="ADP34" s="30"/>
      <c r="ADQ34" s="30"/>
      <c r="ADR34" s="30"/>
      <c r="ADS34" s="30"/>
      <c r="ADT34" s="30"/>
      <c r="ADU34" s="30"/>
      <c r="ADV34" s="30"/>
      <c r="ADW34" s="30"/>
      <c r="ADX34" s="30"/>
      <c r="ADY34" s="30"/>
      <c r="ADZ34" s="30"/>
      <c r="AEA34" s="30"/>
      <c r="AEB34" s="30"/>
      <c r="AEC34" s="30"/>
      <c r="AED34" s="30"/>
      <c r="AEE34" s="30"/>
      <c r="AEF34" s="30"/>
      <c r="AEG34" s="30"/>
      <c r="AEH34" s="30"/>
      <c r="AEI34" s="30"/>
      <c r="AEJ34" s="30"/>
      <c r="AEK34" s="30"/>
      <c r="AEL34" s="30"/>
      <c r="AEM34" s="30"/>
      <c r="AEN34" s="30"/>
      <c r="AEO34" s="30"/>
      <c r="AEP34" s="30"/>
      <c r="AEQ34" s="30"/>
      <c r="AER34" s="30"/>
      <c r="AES34" s="30"/>
      <c r="AET34" s="30"/>
      <c r="AEU34" s="30"/>
      <c r="AEV34" s="30"/>
      <c r="AEW34" s="30"/>
      <c r="AEX34" s="30"/>
      <c r="AEY34" s="30"/>
      <c r="AEZ34" s="30"/>
      <c r="AFA34" s="30"/>
      <c r="AFB34" s="30"/>
      <c r="AFC34" s="30"/>
      <c r="AFD34" s="30"/>
      <c r="AFE34" s="30"/>
      <c r="AFF34" s="30"/>
      <c r="AFG34" s="30"/>
      <c r="AFH34" s="30"/>
      <c r="AFI34" s="30"/>
      <c r="AFJ34" s="30"/>
      <c r="AFK34" s="30"/>
      <c r="AFL34" s="30"/>
      <c r="AFM34" s="30"/>
      <c r="AFN34" s="30"/>
      <c r="AFO34" s="30"/>
      <c r="AFP34" s="30"/>
      <c r="AFQ34" s="30"/>
      <c r="AFR34" s="30"/>
      <c r="AFS34" s="30"/>
      <c r="AFT34" s="30"/>
      <c r="AFU34" s="30"/>
      <c r="AFV34" s="30"/>
      <c r="AFW34" s="30"/>
      <c r="AFX34" s="30"/>
      <c r="AFY34" s="30"/>
      <c r="AFZ34" s="30"/>
      <c r="AGA34" s="30"/>
      <c r="AGB34" s="30"/>
      <c r="AGC34" s="30"/>
      <c r="AGD34" s="30"/>
      <c r="AGE34" s="30"/>
      <c r="AGF34" s="30"/>
      <c r="AGG34" s="30"/>
      <c r="AGH34" s="30"/>
      <c r="AGI34" s="30"/>
      <c r="AGJ34" s="30"/>
      <c r="AGK34" s="30"/>
      <c r="AGL34" s="30"/>
      <c r="AGM34" s="30"/>
      <c r="AGN34" s="30"/>
      <c r="AGO34" s="30"/>
      <c r="AGP34" s="30"/>
      <c r="AGQ34" s="30"/>
      <c r="AGR34" s="30"/>
      <c r="AGS34" s="30"/>
      <c r="AGT34" s="30"/>
      <c r="AGU34" s="30"/>
      <c r="AGV34" s="30"/>
      <c r="AGW34" s="30"/>
      <c r="AGX34" s="30"/>
      <c r="AGY34" s="30"/>
      <c r="AGZ34" s="30"/>
      <c r="AHA34" s="30"/>
      <c r="AHB34" s="30"/>
      <c r="AHC34" s="30"/>
      <c r="AHD34" s="30"/>
      <c r="AHE34" s="30"/>
      <c r="AHF34" s="30"/>
      <c r="AHG34" s="30"/>
      <c r="AHH34" s="30"/>
      <c r="AHI34" s="30"/>
      <c r="AHJ34" s="30"/>
      <c r="AHK34" s="30"/>
      <c r="AHL34" s="30"/>
      <c r="AHM34" s="30"/>
      <c r="AHN34" s="30"/>
      <c r="AHO34" s="30"/>
      <c r="AHP34" s="30"/>
      <c r="AHQ34" s="30"/>
      <c r="AHR34" s="30"/>
      <c r="AHS34" s="30"/>
      <c r="AHT34" s="30"/>
      <c r="AHU34" s="30"/>
      <c r="AHV34" s="30"/>
      <c r="AHW34" s="30"/>
      <c r="AHX34" s="30"/>
      <c r="AHY34" s="30"/>
      <c r="AHZ34" s="30"/>
      <c r="AIA34" s="30"/>
      <c r="AIB34" s="30"/>
      <c r="AIC34" s="30"/>
      <c r="AID34" s="30"/>
      <c r="AIE34" s="30"/>
      <c r="AIF34" s="30"/>
      <c r="AIG34" s="30"/>
      <c r="AIH34" s="30"/>
      <c r="AII34" s="30"/>
      <c r="AIJ34" s="30"/>
      <c r="AIK34" s="30"/>
      <c r="AIL34" s="30"/>
      <c r="AIM34" s="30"/>
      <c r="AIN34" s="30"/>
      <c r="AIO34" s="30"/>
      <c r="AIP34" s="30"/>
      <c r="AIQ34" s="30"/>
      <c r="AIR34" s="30"/>
      <c r="AIS34" s="30"/>
      <c r="AIT34" s="30"/>
      <c r="AIU34" s="30"/>
      <c r="AIV34" s="30"/>
      <c r="AIW34" s="30"/>
      <c r="AIX34" s="30"/>
      <c r="AIY34" s="30"/>
      <c r="AIZ34" s="30"/>
      <c r="AJA34" s="30"/>
      <c r="AJB34" s="30"/>
      <c r="AJC34" s="30"/>
      <c r="AJD34" s="30"/>
      <c r="AJE34" s="30"/>
      <c r="AJF34" s="30"/>
      <c r="AJG34" s="30"/>
      <c r="AJH34" s="30"/>
      <c r="AJI34" s="30"/>
      <c r="AJJ34" s="30"/>
      <c r="AJK34" s="30"/>
      <c r="AJL34" s="30"/>
      <c r="AJM34" s="30"/>
      <c r="AJN34" s="30"/>
      <c r="AJO34" s="30"/>
      <c r="AJP34" s="30"/>
      <c r="AJQ34" s="30"/>
      <c r="AJR34" s="30"/>
      <c r="AJS34" s="30"/>
      <c r="AJT34" s="30"/>
      <c r="AJU34" s="30"/>
      <c r="AJV34" s="30"/>
      <c r="AJW34" s="30"/>
      <c r="AJX34" s="30"/>
      <c r="AJY34" s="30"/>
      <c r="AJZ34" s="30"/>
      <c r="AKA34" s="30"/>
      <c r="AKB34" s="30"/>
      <c r="AKC34" s="30"/>
      <c r="AKD34" s="30"/>
      <c r="AKE34" s="30"/>
      <c r="AKF34" s="30"/>
      <c r="AKG34" s="30"/>
      <c r="AKH34" s="30"/>
      <c r="AKI34" s="30"/>
      <c r="AKJ34" s="30"/>
      <c r="AKK34" s="30"/>
      <c r="AKL34" s="30"/>
      <c r="AKM34" s="30"/>
      <c r="AKN34" s="30"/>
      <c r="AKO34" s="30"/>
      <c r="AKP34" s="30"/>
      <c r="AKQ34" s="30"/>
      <c r="AKR34" s="30"/>
      <c r="AKS34" s="30"/>
      <c r="AKT34" s="30"/>
      <c r="AKU34" s="30"/>
      <c r="AKV34" s="30"/>
      <c r="AKW34" s="30"/>
      <c r="AKX34" s="30"/>
      <c r="AKY34" s="30"/>
      <c r="AKZ34" s="30"/>
      <c r="ALA34" s="30"/>
      <c r="ALB34" s="30"/>
      <c r="ALC34" s="30"/>
      <c r="ALD34" s="30"/>
      <c r="ALE34" s="30"/>
      <c r="ALF34" s="30"/>
      <c r="ALG34" s="30"/>
      <c r="ALH34" s="30"/>
      <c r="ALI34" s="30"/>
      <c r="ALJ34" s="30"/>
      <c r="ALK34" s="30"/>
      <c r="ALL34" s="30"/>
      <c r="ALM34" s="30"/>
      <c r="ALN34" s="30"/>
      <c r="ALO34" s="30"/>
      <c r="ALP34" s="30"/>
      <c r="ALQ34" s="30"/>
      <c r="ALR34" s="30"/>
      <c r="ALS34" s="30"/>
      <c r="ALT34" s="30"/>
      <c r="ALU34" s="30"/>
      <c r="ALV34" s="30"/>
      <c r="ALW34" s="30"/>
      <c r="ALX34" s="30"/>
      <c r="ALY34" s="30"/>
      <c r="ALZ34" s="30"/>
      <c r="AMA34" s="30"/>
      <c r="AMB34" s="30"/>
      <c r="AMC34" s="30"/>
      <c r="AMD34" s="30"/>
      <c r="AME34" s="30"/>
      <c r="AMF34" s="30"/>
      <c r="AMG34" s="30"/>
      <c r="AMH34" s="30"/>
      <c r="AMI34" s="30"/>
    </row>
    <row r="35" spans="1:1023" s="29" customFormat="1" ht="18" customHeight="1" x14ac:dyDescent="0.25">
      <c r="A35" s="28">
        <v>11</v>
      </c>
      <c r="B35" s="22">
        <v>5346</v>
      </c>
      <c r="C35" s="7">
        <f>IFERROR((VLOOKUP(B35,INSCRITOS!A:B,2,0)),"")</f>
        <v>0</v>
      </c>
      <c r="D35" s="7" t="str">
        <f>IFERROR((VLOOKUP(B35,INSCRITOS!A:C,3,0)),"")</f>
        <v>BEN</v>
      </c>
      <c r="E35" s="23" t="str">
        <f>IFERROR((VLOOKUP(B35,INSCRITOS!A:D,4,0)),"")</f>
        <v>Maria Inês Raposo</v>
      </c>
      <c r="F35" s="7" t="str">
        <f>IFERROR((VLOOKUP(B35,INSCRITOS!A:F,6,0)),"")</f>
        <v>F</v>
      </c>
      <c r="G35" s="23" t="str">
        <f>IFERROR((VLOOKUP(B35,INSCRITOS!A:H,8,0)),"")</f>
        <v>Não federado</v>
      </c>
      <c r="H35" s="24"/>
      <c r="I35" s="80">
        <v>0.35115740740740736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  <c r="ZZ35" s="30"/>
      <c r="AAA35" s="30"/>
      <c r="AAB35" s="30"/>
      <c r="AAC35" s="30"/>
      <c r="AAD35" s="30"/>
      <c r="AAE35" s="30"/>
      <c r="AAF35" s="30"/>
      <c r="AAG35" s="30"/>
      <c r="AAH35" s="30"/>
      <c r="AAI35" s="30"/>
      <c r="AAJ35" s="30"/>
      <c r="AAK35" s="30"/>
      <c r="AAL35" s="30"/>
      <c r="AAM35" s="30"/>
      <c r="AAN35" s="30"/>
      <c r="AAO35" s="30"/>
      <c r="AAP35" s="30"/>
      <c r="AAQ35" s="30"/>
      <c r="AAR35" s="30"/>
      <c r="AAS35" s="30"/>
      <c r="AAT35" s="30"/>
      <c r="AAU35" s="30"/>
      <c r="AAV35" s="30"/>
      <c r="AAW35" s="30"/>
      <c r="AAX35" s="30"/>
      <c r="AAY35" s="30"/>
      <c r="AAZ35" s="30"/>
      <c r="ABA35" s="30"/>
      <c r="ABB35" s="30"/>
      <c r="ABC35" s="30"/>
      <c r="ABD35" s="30"/>
      <c r="ABE35" s="30"/>
      <c r="ABF35" s="30"/>
      <c r="ABG35" s="30"/>
      <c r="ABH35" s="30"/>
      <c r="ABI35" s="30"/>
      <c r="ABJ35" s="30"/>
      <c r="ABK35" s="30"/>
      <c r="ABL35" s="30"/>
      <c r="ABM35" s="30"/>
      <c r="ABN35" s="30"/>
      <c r="ABO35" s="30"/>
      <c r="ABP35" s="30"/>
      <c r="ABQ35" s="30"/>
      <c r="ABR35" s="30"/>
      <c r="ABS35" s="30"/>
      <c r="ABT35" s="30"/>
      <c r="ABU35" s="30"/>
      <c r="ABV35" s="30"/>
      <c r="ABW35" s="30"/>
      <c r="ABX35" s="30"/>
      <c r="ABY35" s="30"/>
      <c r="ABZ35" s="30"/>
      <c r="ACA35" s="30"/>
      <c r="ACB35" s="30"/>
      <c r="ACC35" s="30"/>
      <c r="ACD35" s="30"/>
      <c r="ACE35" s="30"/>
      <c r="ACF35" s="30"/>
      <c r="ACG35" s="30"/>
      <c r="ACH35" s="30"/>
      <c r="ACI35" s="30"/>
      <c r="ACJ35" s="30"/>
      <c r="ACK35" s="30"/>
      <c r="ACL35" s="30"/>
      <c r="ACM35" s="30"/>
      <c r="ACN35" s="30"/>
      <c r="ACO35" s="30"/>
      <c r="ACP35" s="30"/>
      <c r="ACQ35" s="30"/>
      <c r="ACR35" s="30"/>
      <c r="ACS35" s="30"/>
      <c r="ACT35" s="30"/>
      <c r="ACU35" s="30"/>
      <c r="ACV35" s="30"/>
      <c r="ACW35" s="30"/>
      <c r="ACX35" s="30"/>
      <c r="ACY35" s="30"/>
      <c r="ACZ35" s="30"/>
      <c r="ADA35" s="30"/>
      <c r="ADB35" s="30"/>
      <c r="ADC35" s="30"/>
      <c r="ADD35" s="30"/>
      <c r="ADE35" s="30"/>
      <c r="ADF35" s="30"/>
      <c r="ADG35" s="30"/>
      <c r="ADH35" s="30"/>
      <c r="ADI35" s="30"/>
      <c r="ADJ35" s="30"/>
      <c r="ADK35" s="30"/>
      <c r="ADL35" s="30"/>
      <c r="ADM35" s="30"/>
      <c r="ADN35" s="30"/>
      <c r="ADO35" s="30"/>
      <c r="ADP35" s="30"/>
      <c r="ADQ35" s="30"/>
      <c r="ADR35" s="30"/>
      <c r="ADS35" s="30"/>
      <c r="ADT35" s="30"/>
      <c r="ADU35" s="30"/>
      <c r="ADV35" s="30"/>
      <c r="ADW35" s="30"/>
      <c r="ADX35" s="30"/>
      <c r="ADY35" s="30"/>
      <c r="ADZ35" s="30"/>
      <c r="AEA35" s="30"/>
      <c r="AEB35" s="30"/>
      <c r="AEC35" s="30"/>
      <c r="AED35" s="30"/>
      <c r="AEE35" s="30"/>
      <c r="AEF35" s="30"/>
      <c r="AEG35" s="30"/>
      <c r="AEH35" s="30"/>
      <c r="AEI35" s="30"/>
      <c r="AEJ35" s="30"/>
      <c r="AEK35" s="30"/>
      <c r="AEL35" s="30"/>
      <c r="AEM35" s="30"/>
      <c r="AEN35" s="30"/>
      <c r="AEO35" s="30"/>
      <c r="AEP35" s="30"/>
      <c r="AEQ35" s="30"/>
      <c r="AER35" s="30"/>
      <c r="AES35" s="30"/>
      <c r="AET35" s="30"/>
      <c r="AEU35" s="30"/>
      <c r="AEV35" s="30"/>
      <c r="AEW35" s="30"/>
      <c r="AEX35" s="30"/>
      <c r="AEY35" s="30"/>
      <c r="AEZ35" s="30"/>
      <c r="AFA35" s="30"/>
      <c r="AFB35" s="30"/>
      <c r="AFC35" s="30"/>
      <c r="AFD35" s="30"/>
      <c r="AFE35" s="30"/>
      <c r="AFF35" s="30"/>
      <c r="AFG35" s="30"/>
      <c r="AFH35" s="30"/>
      <c r="AFI35" s="30"/>
      <c r="AFJ35" s="30"/>
      <c r="AFK35" s="30"/>
      <c r="AFL35" s="30"/>
      <c r="AFM35" s="30"/>
      <c r="AFN35" s="30"/>
      <c r="AFO35" s="30"/>
      <c r="AFP35" s="30"/>
      <c r="AFQ35" s="30"/>
      <c r="AFR35" s="30"/>
      <c r="AFS35" s="30"/>
      <c r="AFT35" s="30"/>
      <c r="AFU35" s="30"/>
      <c r="AFV35" s="30"/>
      <c r="AFW35" s="30"/>
      <c r="AFX35" s="30"/>
      <c r="AFY35" s="30"/>
      <c r="AFZ35" s="30"/>
      <c r="AGA35" s="30"/>
      <c r="AGB35" s="30"/>
      <c r="AGC35" s="30"/>
      <c r="AGD35" s="30"/>
      <c r="AGE35" s="30"/>
      <c r="AGF35" s="30"/>
      <c r="AGG35" s="30"/>
      <c r="AGH35" s="30"/>
      <c r="AGI35" s="30"/>
      <c r="AGJ35" s="30"/>
      <c r="AGK35" s="30"/>
      <c r="AGL35" s="30"/>
      <c r="AGM35" s="30"/>
      <c r="AGN35" s="30"/>
      <c r="AGO35" s="30"/>
      <c r="AGP35" s="30"/>
      <c r="AGQ35" s="30"/>
      <c r="AGR35" s="30"/>
      <c r="AGS35" s="30"/>
      <c r="AGT35" s="30"/>
      <c r="AGU35" s="30"/>
      <c r="AGV35" s="30"/>
      <c r="AGW35" s="30"/>
      <c r="AGX35" s="30"/>
      <c r="AGY35" s="30"/>
      <c r="AGZ35" s="30"/>
      <c r="AHA35" s="30"/>
      <c r="AHB35" s="30"/>
      <c r="AHC35" s="30"/>
      <c r="AHD35" s="30"/>
      <c r="AHE35" s="30"/>
      <c r="AHF35" s="30"/>
      <c r="AHG35" s="30"/>
      <c r="AHH35" s="30"/>
      <c r="AHI35" s="30"/>
      <c r="AHJ35" s="30"/>
      <c r="AHK35" s="30"/>
      <c r="AHL35" s="30"/>
      <c r="AHM35" s="30"/>
      <c r="AHN35" s="30"/>
      <c r="AHO35" s="30"/>
      <c r="AHP35" s="30"/>
      <c r="AHQ35" s="30"/>
      <c r="AHR35" s="30"/>
      <c r="AHS35" s="30"/>
      <c r="AHT35" s="30"/>
      <c r="AHU35" s="30"/>
      <c r="AHV35" s="30"/>
      <c r="AHW35" s="30"/>
      <c r="AHX35" s="30"/>
      <c r="AHY35" s="30"/>
      <c r="AHZ35" s="30"/>
      <c r="AIA35" s="30"/>
      <c r="AIB35" s="30"/>
      <c r="AIC35" s="30"/>
      <c r="AID35" s="30"/>
      <c r="AIE35" s="30"/>
      <c r="AIF35" s="30"/>
      <c r="AIG35" s="30"/>
      <c r="AIH35" s="30"/>
      <c r="AII35" s="30"/>
      <c r="AIJ35" s="30"/>
      <c r="AIK35" s="30"/>
      <c r="AIL35" s="30"/>
      <c r="AIM35" s="30"/>
      <c r="AIN35" s="30"/>
      <c r="AIO35" s="30"/>
      <c r="AIP35" s="30"/>
      <c r="AIQ35" s="30"/>
      <c r="AIR35" s="30"/>
      <c r="AIS35" s="30"/>
      <c r="AIT35" s="30"/>
      <c r="AIU35" s="30"/>
      <c r="AIV35" s="30"/>
      <c r="AIW35" s="30"/>
      <c r="AIX35" s="30"/>
      <c r="AIY35" s="30"/>
      <c r="AIZ35" s="30"/>
      <c r="AJA35" s="30"/>
      <c r="AJB35" s="30"/>
      <c r="AJC35" s="30"/>
      <c r="AJD35" s="30"/>
      <c r="AJE35" s="30"/>
      <c r="AJF35" s="30"/>
      <c r="AJG35" s="30"/>
      <c r="AJH35" s="30"/>
      <c r="AJI35" s="30"/>
      <c r="AJJ35" s="30"/>
      <c r="AJK35" s="30"/>
      <c r="AJL35" s="30"/>
      <c r="AJM35" s="30"/>
      <c r="AJN35" s="30"/>
      <c r="AJO35" s="30"/>
      <c r="AJP35" s="30"/>
      <c r="AJQ35" s="30"/>
      <c r="AJR35" s="30"/>
      <c r="AJS35" s="30"/>
      <c r="AJT35" s="30"/>
      <c r="AJU35" s="30"/>
      <c r="AJV35" s="30"/>
      <c r="AJW35" s="30"/>
      <c r="AJX35" s="30"/>
      <c r="AJY35" s="30"/>
      <c r="AJZ35" s="30"/>
      <c r="AKA35" s="30"/>
      <c r="AKB35" s="30"/>
      <c r="AKC35" s="30"/>
      <c r="AKD35" s="30"/>
      <c r="AKE35" s="30"/>
      <c r="AKF35" s="30"/>
      <c r="AKG35" s="30"/>
      <c r="AKH35" s="30"/>
      <c r="AKI35" s="30"/>
      <c r="AKJ35" s="30"/>
      <c r="AKK35" s="30"/>
      <c r="AKL35" s="30"/>
      <c r="AKM35" s="30"/>
      <c r="AKN35" s="30"/>
      <c r="AKO35" s="30"/>
      <c r="AKP35" s="30"/>
      <c r="AKQ35" s="30"/>
      <c r="AKR35" s="30"/>
      <c r="AKS35" s="30"/>
      <c r="AKT35" s="30"/>
      <c r="AKU35" s="30"/>
      <c r="AKV35" s="30"/>
      <c r="AKW35" s="30"/>
      <c r="AKX35" s="30"/>
      <c r="AKY35" s="30"/>
      <c r="AKZ35" s="30"/>
      <c r="ALA35" s="30"/>
      <c r="ALB35" s="30"/>
      <c r="ALC35" s="30"/>
      <c r="ALD35" s="30"/>
      <c r="ALE35" s="30"/>
      <c r="ALF35" s="30"/>
      <c r="ALG35" s="30"/>
      <c r="ALH35" s="30"/>
      <c r="ALI35" s="30"/>
      <c r="ALJ35" s="30"/>
      <c r="ALK35" s="30"/>
      <c r="ALL35" s="30"/>
      <c r="ALM35" s="30"/>
      <c r="ALN35" s="30"/>
      <c r="ALO35" s="30"/>
      <c r="ALP35" s="30"/>
      <c r="ALQ35" s="30"/>
      <c r="ALR35" s="30"/>
      <c r="ALS35" s="30"/>
      <c r="ALT35" s="30"/>
      <c r="ALU35" s="30"/>
      <c r="ALV35" s="30"/>
      <c r="ALW35" s="30"/>
      <c r="ALX35" s="30"/>
      <c r="ALY35" s="30"/>
      <c r="ALZ35" s="30"/>
      <c r="AMA35" s="30"/>
      <c r="AMB35" s="30"/>
      <c r="AMC35" s="30"/>
      <c r="AMD35" s="30"/>
      <c r="AME35" s="30"/>
      <c r="AMF35" s="30"/>
      <c r="AMG35" s="30"/>
      <c r="AMH35" s="30"/>
      <c r="AMI35" s="30"/>
    </row>
    <row r="36" spans="1:1023" s="29" customFormat="1" ht="18" customHeight="1" x14ac:dyDescent="0.25">
      <c r="A36" s="28">
        <v>12</v>
      </c>
      <c r="B36" s="22">
        <v>5335</v>
      </c>
      <c r="C36" s="7">
        <f>IFERROR((VLOOKUP(B36,INSCRITOS!A:B,2,0)),"")</f>
        <v>0</v>
      </c>
      <c r="D36" s="7" t="str">
        <f>IFERROR((VLOOKUP(B36,INSCRITOS!A:C,3,0)),"")</f>
        <v>BEN</v>
      </c>
      <c r="E36" s="23" t="str">
        <f>IFERROR((VLOOKUP(B36,INSCRITOS!A:D,4,0)),"")</f>
        <v>Beatrice</v>
      </c>
      <c r="F36" s="7" t="str">
        <f>IFERROR((VLOOKUP(B36,INSCRITOS!A:F,6,0)),"")</f>
        <v>F</v>
      </c>
      <c r="G36" s="23" t="str">
        <f>IFERROR((VLOOKUP(B36,INSCRITOS!A:H,8,0)),"")</f>
        <v>Não federado</v>
      </c>
      <c r="H36" s="24"/>
      <c r="I36" s="80">
        <v>0.35813657407407407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0"/>
      <c r="NR36" s="30"/>
      <c r="NS36" s="30"/>
      <c r="NT36" s="30"/>
      <c r="NU36" s="30"/>
      <c r="NV36" s="30"/>
      <c r="NW36" s="30"/>
      <c r="NX36" s="30"/>
      <c r="NY36" s="30"/>
      <c r="NZ36" s="30"/>
      <c r="OA36" s="30"/>
      <c r="OB36" s="30"/>
      <c r="OC36" s="30"/>
      <c r="OD36" s="30"/>
      <c r="OE36" s="30"/>
      <c r="OF36" s="30"/>
      <c r="OG36" s="30"/>
      <c r="OH36" s="30"/>
      <c r="OI36" s="30"/>
      <c r="OJ36" s="30"/>
      <c r="OK36" s="30"/>
      <c r="OL36" s="30"/>
      <c r="OM36" s="30"/>
      <c r="ON36" s="30"/>
      <c r="OO36" s="30"/>
      <c r="OP36" s="30"/>
      <c r="OQ36" s="30"/>
      <c r="OR36" s="30"/>
      <c r="OS36" s="30"/>
      <c r="OT36" s="30"/>
      <c r="OU36" s="30"/>
      <c r="OV36" s="30"/>
      <c r="OW36" s="30"/>
      <c r="OX36" s="30"/>
      <c r="OY36" s="30"/>
      <c r="OZ36" s="30"/>
      <c r="PA36" s="30"/>
      <c r="PB36" s="30"/>
      <c r="PC36" s="30"/>
      <c r="PD36" s="30"/>
      <c r="PE36" s="30"/>
      <c r="PF36" s="30"/>
      <c r="PG36" s="30"/>
      <c r="PH36" s="30"/>
      <c r="PI36" s="30"/>
      <c r="PJ36" s="30"/>
      <c r="PK36" s="30"/>
      <c r="PL36" s="30"/>
      <c r="PM36" s="30"/>
      <c r="PN36" s="30"/>
      <c r="PO36" s="30"/>
      <c r="PP36" s="30"/>
      <c r="PQ36" s="30"/>
      <c r="PR36" s="30"/>
      <c r="PS36" s="30"/>
      <c r="PT36" s="30"/>
      <c r="PU36" s="30"/>
      <c r="PV36" s="30"/>
      <c r="PW36" s="30"/>
      <c r="PX36" s="30"/>
      <c r="PY36" s="30"/>
      <c r="PZ36" s="30"/>
      <c r="QA36" s="30"/>
      <c r="QB36" s="30"/>
      <c r="QC36" s="30"/>
      <c r="QD36" s="30"/>
      <c r="QE36" s="30"/>
      <c r="QF36" s="30"/>
      <c r="QG36" s="30"/>
      <c r="QH36" s="30"/>
      <c r="QI36" s="30"/>
      <c r="QJ36" s="30"/>
      <c r="QK36" s="30"/>
      <c r="QL36" s="30"/>
      <c r="QM36" s="30"/>
      <c r="QN36" s="30"/>
      <c r="QO36" s="30"/>
      <c r="QP36" s="30"/>
      <c r="QQ36" s="30"/>
      <c r="QR36" s="30"/>
      <c r="QS36" s="30"/>
      <c r="QT36" s="30"/>
      <c r="QU36" s="30"/>
      <c r="QV36" s="30"/>
      <c r="QW36" s="30"/>
      <c r="QX36" s="30"/>
      <c r="QY36" s="30"/>
      <c r="QZ36" s="30"/>
      <c r="RA36" s="30"/>
      <c r="RB36" s="30"/>
      <c r="RC36" s="30"/>
      <c r="RD36" s="30"/>
      <c r="RE36" s="30"/>
      <c r="RF36" s="30"/>
      <c r="RG36" s="30"/>
      <c r="RH36" s="30"/>
      <c r="RI36" s="30"/>
      <c r="RJ36" s="30"/>
      <c r="RK36" s="30"/>
      <c r="RL36" s="30"/>
      <c r="RM36" s="30"/>
      <c r="RN36" s="30"/>
      <c r="RO36" s="30"/>
      <c r="RP36" s="30"/>
      <c r="RQ36" s="30"/>
      <c r="RR36" s="30"/>
      <c r="RS36" s="30"/>
      <c r="RT36" s="30"/>
      <c r="RU36" s="30"/>
      <c r="RV36" s="30"/>
      <c r="RW36" s="30"/>
      <c r="RX36" s="30"/>
      <c r="RY36" s="30"/>
      <c r="RZ36" s="30"/>
      <c r="SA36" s="30"/>
      <c r="SB36" s="30"/>
      <c r="SC36" s="30"/>
      <c r="SD36" s="30"/>
      <c r="SE36" s="30"/>
      <c r="SF36" s="30"/>
      <c r="SG36" s="30"/>
      <c r="SH36" s="30"/>
      <c r="SI36" s="30"/>
      <c r="SJ36" s="30"/>
      <c r="SK36" s="30"/>
      <c r="SL36" s="30"/>
      <c r="SM36" s="30"/>
      <c r="SN36" s="30"/>
      <c r="SO36" s="30"/>
      <c r="SP36" s="30"/>
      <c r="SQ36" s="30"/>
      <c r="SR36" s="30"/>
      <c r="SS36" s="30"/>
      <c r="ST36" s="30"/>
      <c r="SU36" s="30"/>
      <c r="SV36" s="30"/>
      <c r="SW36" s="30"/>
      <c r="SX36" s="30"/>
      <c r="SY36" s="30"/>
      <c r="SZ36" s="30"/>
      <c r="TA36" s="30"/>
      <c r="TB36" s="30"/>
      <c r="TC36" s="30"/>
      <c r="TD36" s="30"/>
      <c r="TE36" s="30"/>
      <c r="TF36" s="30"/>
      <c r="TG36" s="30"/>
      <c r="TH36" s="30"/>
      <c r="TI36" s="30"/>
      <c r="TJ36" s="30"/>
      <c r="TK36" s="30"/>
      <c r="TL36" s="30"/>
      <c r="TM36" s="30"/>
      <c r="TN36" s="30"/>
      <c r="TO36" s="30"/>
      <c r="TP36" s="30"/>
      <c r="TQ36" s="30"/>
      <c r="TR36" s="30"/>
      <c r="TS36" s="30"/>
      <c r="TT36" s="30"/>
      <c r="TU36" s="30"/>
      <c r="TV36" s="30"/>
      <c r="TW36" s="30"/>
      <c r="TX36" s="30"/>
      <c r="TY36" s="30"/>
      <c r="TZ36" s="30"/>
      <c r="UA36" s="30"/>
      <c r="UB36" s="30"/>
      <c r="UC36" s="30"/>
      <c r="UD36" s="30"/>
      <c r="UE36" s="30"/>
      <c r="UF36" s="30"/>
      <c r="UG36" s="30"/>
      <c r="UH36" s="30"/>
      <c r="UI36" s="30"/>
      <c r="UJ36" s="30"/>
      <c r="UK36" s="30"/>
      <c r="UL36" s="30"/>
      <c r="UM36" s="30"/>
      <c r="UN36" s="30"/>
      <c r="UO36" s="30"/>
      <c r="UP36" s="30"/>
      <c r="UQ36" s="30"/>
      <c r="UR36" s="30"/>
      <c r="US36" s="30"/>
      <c r="UT36" s="30"/>
      <c r="UU36" s="30"/>
      <c r="UV36" s="30"/>
      <c r="UW36" s="30"/>
      <c r="UX36" s="30"/>
      <c r="UY36" s="30"/>
      <c r="UZ36" s="30"/>
      <c r="VA36" s="30"/>
      <c r="VB36" s="30"/>
      <c r="VC36" s="30"/>
      <c r="VD36" s="30"/>
      <c r="VE36" s="30"/>
      <c r="VF36" s="30"/>
      <c r="VG36" s="30"/>
      <c r="VH36" s="30"/>
      <c r="VI36" s="30"/>
      <c r="VJ36" s="30"/>
      <c r="VK36" s="30"/>
      <c r="VL36" s="30"/>
      <c r="VM36" s="30"/>
      <c r="VN36" s="30"/>
      <c r="VO36" s="30"/>
      <c r="VP36" s="30"/>
      <c r="VQ36" s="30"/>
      <c r="VR36" s="30"/>
      <c r="VS36" s="30"/>
      <c r="VT36" s="30"/>
      <c r="VU36" s="30"/>
      <c r="VV36" s="30"/>
      <c r="VW36" s="30"/>
      <c r="VX36" s="30"/>
      <c r="VY36" s="30"/>
      <c r="VZ36" s="30"/>
      <c r="WA36" s="30"/>
      <c r="WB36" s="30"/>
      <c r="WC36" s="30"/>
      <c r="WD36" s="30"/>
      <c r="WE36" s="30"/>
      <c r="WF36" s="30"/>
      <c r="WG36" s="30"/>
      <c r="WH36" s="30"/>
      <c r="WI36" s="30"/>
      <c r="WJ36" s="30"/>
      <c r="WK36" s="30"/>
      <c r="WL36" s="30"/>
      <c r="WM36" s="30"/>
      <c r="WN36" s="30"/>
      <c r="WO36" s="30"/>
      <c r="WP36" s="30"/>
      <c r="WQ36" s="30"/>
      <c r="WR36" s="30"/>
      <c r="WS36" s="30"/>
      <c r="WT36" s="30"/>
      <c r="WU36" s="30"/>
      <c r="WV36" s="30"/>
      <c r="WW36" s="30"/>
      <c r="WX36" s="30"/>
      <c r="WY36" s="30"/>
      <c r="WZ36" s="30"/>
      <c r="XA36" s="30"/>
      <c r="XB36" s="30"/>
      <c r="XC36" s="30"/>
      <c r="XD36" s="30"/>
      <c r="XE36" s="30"/>
      <c r="XF36" s="30"/>
      <c r="XG36" s="30"/>
      <c r="XH36" s="30"/>
      <c r="XI36" s="30"/>
      <c r="XJ36" s="30"/>
      <c r="XK36" s="30"/>
      <c r="XL36" s="30"/>
      <c r="XM36" s="30"/>
      <c r="XN36" s="30"/>
      <c r="XO36" s="30"/>
      <c r="XP36" s="30"/>
      <c r="XQ36" s="30"/>
      <c r="XR36" s="30"/>
      <c r="XS36" s="30"/>
      <c r="XT36" s="30"/>
      <c r="XU36" s="30"/>
      <c r="XV36" s="30"/>
      <c r="XW36" s="30"/>
      <c r="XX36" s="30"/>
      <c r="XY36" s="30"/>
      <c r="XZ36" s="30"/>
      <c r="YA36" s="30"/>
      <c r="YB36" s="30"/>
      <c r="YC36" s="30"/>
      <c r="YD36" s="30"/>
      <c r="YE36" s="30"/>
      <c r="YF36" s="30"/>
      <c r="YG36" s="30"/>
      <c r="YH36" s="30"/>
      <c r="YI36" s="30"/>
      <c r="YJ36" s="30"/>
      <c r="YK36" s="30"/>
      <c r="YL36" s="30"/>
      <c r="YM36" s="30"/>
      <c r="YN36" s="30"/>
      <c r="YO36" s="30"/>
      <c r="YP36" s="30"/>
      <c r="YQ36" s="30"/>
      <c r="YR36" s="30"/>
      <c r="YS36" s="30"/>
      <c r="YT36" s="30"/>
      <c r="YU36" s="30"/>
      <c r="YV36" s="30"/>
      <c r="YW36" s="30"/>
      <c r="YX36" s="30"/>
      <c r="YY36" s="30"/>
      <c r="YZ36" s="30"/>
      <c r="ZA36" s="30"/>
      <c r="ZB36" s="30"/>
      <c r="ZC36" s="30"/>
      <c r="ZD36" s="30"/>
      <c r="ZE36" s="30"/>
      <c r="ZF36" s="30"/>
      <c r="ZG36" s="30"/>
      <c r="ZH36" s="30"/>
      <c r="ZI36" s="30"/>
      <c r="ZJ36" s="30"/>
      <c r="ZK36" s="30"/>
      <c r="ZL36" s="30"/>
      <c r="ZM36" s="30"/>
      <c r="ZN36" s="30"/>
      <c r="ZO36" s="30"/>
      <c r="ZP36" s="30"/>
      <c r="ZQ36" s="30"/>
      <c r="ZR36" s="30"/>
      <c r="ZS36" s="30"/>
      <c r="ZT36" s="30"/>
      <c r="ZU36" s="30"/>
      <c r="ZV36" s="30"/>
      <c r="ZW36" s="30"/>
      <c r="ZX36" s="30"/>
      <c r="ZY36" s="30"/>
      <c r="ZZ36" s="30"/>
      <c r="AAA36" s="30"/>
      <c r="AAB36" s="30"/>
      <c r="AAC36" s="30"/>
      <c r="AAD36" s="30"/>
      <c r="AAE36" s="30"/>
      <c r="AAF36" s="30"/>
      <c r="AAG36" s="30"/>
      <c r="AAH36" s="30"/>
      <c r="AAI36" s="30"/>
      <c r="AAJ36" s="30"/>
      <c r="AAK36" s="30"/>
      <c r="AAL36" s="30"/>
      <c r="AAM36" s="30"/>
      <c r="AAN36" s="30"/>
      <c r="AAO36" s="30"/>
      <c r="AAP36" s="30"/>
      <c r="AAQ36" s="30"/>
      <c r="AAR36" s="30"/>
      <c r="AAS36" s="30"/>
      <c r="AAT36" s="30"/>
      <c r="AAU36" s="30"/>
      <c r="AAV36" s="30"/>
      <c r="AAW36" s="30"/>
      <c r="AAX36" s="30"/>
      <c r="AAY36" s="30"/>
      <c r="AAZ36" s="30"/>
      <c r="ABA36" s="30"/>
      <c r="ABB36" s="30"/>
      <c r="ABC36" s="30"/>
      <c r="ABD36" s="30"/>
      <c r="ABE36" s="30"/>
      <c r="ABF36" s="30"/>
      <c r="ABG36" s="30"/>
      <c r="ABH36" s="30"/>
      <c r="ABI36" s="30"/>
      <c r="ABJ36" s="30"/>
      <c r="ABK36" s="30"/>
      <c r="ABL36" s="30"/>
      <c r="ABM36" s="30"/>
      <c r="ABN36" s="30"/>
      <c r="ABO36" s="30"/>
      <c r="ABP36" s="30"/>
      <c r="ABQ36" s="30"/>
      <c r="ABR36" s="30"/>
      <c r="ABS36" s="30"/>
      <c r="ABT36" s="30"/>
      <c r="ABU36" s="30"/>
      <c r="ABV36" s="30"/>
      <c r="ABW36" s="30"/>
      <c r="ABX36" s="30"/>
      <c r="ABY36" s="30"/>
      <c r="ABZ36" s="30"/>
      <c r="ACA36" s="30"/>
      <c r="ACB36" s="30"/>
      <c r="ACC36" s="30"/>
      <c r="ACD36" s="30"/>
      <c r="ACE36" s="30"/>
      <c r="ACF36" s="30"/>
      <c r="ACG36" s="30"/>
      <c r="ACH36" s="30"/>
      <c r="ACI36" s="30"/>
      <c r="ACJ36" s="30"/>
      <c r="ACK36" s="30"/>
      <c r="ACL36" s="30"/>
      <c r="ACM36" s="30"/>
      <c r="ACN36" s="30"/>
      <c r="ACO36" s="30"/>
      <c r="ACP36" s="30"/>
      <c r="ACQ36" s="30"/>
      <c r="ACR36" s="30"/>
      <c r="ACS36" s="30"/>
      <c r="ACT36" s="30"/>
      <c r="ACU36" s="30"/>
      <c r="ACV36" s="30"/>
      <c r="ACW36" s="30"/>
      <c r="ACX36" s="30"/>
      <c r="ACY36" s="30"/>
      <c r="ACZ36" s="30"/>
      <c r="ADA36" s="30"/>
      <c r="ADB36" s="30"/>
      <c r="ADC36" s="30"/>
      <c r="ADD36" s="30"/>
      <c r="ADE36" s="30"/>
      <c r="ADF36" s="30"/>
      <c r="ADG36" s="30"/>
      <c r="ADH36" s="30"/>
      <c r="ADI36" s="30"/>
      <c r="ADJ36" s="30"/>
      <c r="ADK36" s="30"/>
      <c r="ADL36" s="30"/>
      <c r="ADM36" s="30"/>
      <c r="ADN36" s="30"/>
      <c r="ADO36" s="30"/>
      <c r="ADP36" s="30"/>
      <c r="ADQ36" s="30"/>
      <c r="ADR36" s="30"/>
      <c r="ADS36" s="30"/>
      <c r="ADT36" s="30"/>
      <c r="ADU36" s="30"/>
      <c r="ADV36" s="30"/>
      <c r="ADW36" s="30"/>
      <c r="ADX36" s="30"/>
      <c r="ADY36" s="30"/>
      <c r="ADZ36" s="30"/>
      <c r="AEA36" s="30"/>
      <c r="AEB36" s="30"/>
      <c r="AEC36" s="30"/>
      <c r="AED36" s="30"/>
      <c r="AEE36" s="30"/>
      <c r="AEF36" s="30"/>
      <c r="AEG36" s="30"/>
      <c r="AEH36" s="30"/>
      <c r="AEI36" s="30"/>
      <c r="AEJ36" s="30"/>
      <c r="AEK36" s="30"/>
      <c r="AEL36" s="30"/>
      <c r="AEM36" s="30"/>
      <c r="AEN36" s="30"/>
      <c r="AEO36" s="30"/>
      <c r="AEP36" s="30"/>
      <c r="AEQ36" s="30"/>
      <c r="AER36" s="30"/>
      <c r="AES36" s="30"/>
      <c r="AET36" s="30"/>
      <c r="AEU36" s="30"/>
      <c r="AEV36" s="30"/>
      <c r="AEW36" s="30"/>
      <c r="AEX36" s="30"/>
      <c r="AEY36" s="30"/>
      <c r="AEZ36" s="30"/>
      <c r="AFA36" s="30"/>
      <c r="AFB36" s="30"/>
      <c r="AFC36" s="30"/>
      <c r="AFD36" s="30"/>
      <c r="AFE36" s="30"/>
      <c r="AFF36" s="30"/>
      <c r="AFG36" s="30"/>
      <c r="AFH36" s="30"/>
      <c r="AFI36" s="30"/>
      <c r="AFJ36" s="30"/>
      <c r="AFK36" s="30"/>
      <c r="AFL36" s="30"/>
      <c r="AFM36" s="30"/>
      <c r="AFN36" s="30"/>
      <c r="AFO36" s="30"/>
      <c r="AFP36" s="30"/>
      <c r="AFQ36" s="30"/>
      <c r="AFR36" s="30"/>
      <c r="AFS36" s="30"/>
      <c r="AFT36" s="30"/>
      <c r="AFU36" s="30"/>
      <c r="AFV36" s="30"/>
      <c r="AFW36" s="30"/>
      <c r="AFX36" s="30"/>
      <c r="AFY36" s="30"/>
      <c r="AFZ36" s="30"/>
      <c r="AGA36" s="30"/>
      <c r="AGB36" s="30"/>
      <c r="AGC36" s="30"/>
      <c r="AGD36" s="30"/>
      <c r="AGE36" s="30"/>
      <c r="AGF36" s="30"/>
      <c r="AGG36" s="30"/>
      <c r="AGH36" s="30"/>
      <c r="AGI36" s="30"/>
      <c r="AGJ36" s="30"/>
      <c r="AGK36" s="30"/>
      <c r="AGL36" s="30"/>
      <c r="AGM36" s="30"/>
      <c r="AGN36" s="30"/>
      <c r="AGO36" s="30"/>
      <c r="AGP36" s="30"/>
      <c r="AGQ36" s="30"/>
      <c r="AGR36" s="30"/>
      <c r="AGS36" s="30"/>
      <c r="AGT36" s="30"/>
      <c r="AGU36" s="30"/>
      <c r="AGV36" s="30"/>
      <c r="AGW36" s="30"/>
      <c r="AGX36" s="30"/>
      <c r="AGY36" s="30"/>
      <c r="AGZ36" s="30"/>
      <c r="AHA36" s="30"/>
      <c r="AHB36" s="30"/>
      <c r="AHC36" s="30"/>
      <c r="AHD36" s="30"/>
      <c r="AHE36" s="30"/>
      <c r="AHF36" s="30"/>
      <c r="AHG36" s="30"/>
      <c r="AHH36" s="30"/>
      <c r="AHI36" s="30"/>
      <c r="AHJ36" s="30"/>
      <c r="AHK36" s="30"/>
      <c r="AHL36" s="30"/>
      <c r="AHM36" s="30"/>
      <c r="AHN36" s="30"/>
      <c r="AHO36" s="30"/>
      <c r="AHP36" s="30"/>
      <c r="AHQ36" s="30"/>
      <c r="AHR36" s="30"/>
      <c r="AHS36" s="30"/>
      <c r="AHT36" s="30"/>
      <c r="AHU36" s="30"/>
      <c r="AHV36" s="30"/>
      <c r="AHW36" s="30"/>
      <c r="AHX36" s="30"/>
      <c r="AHY36" s="30"/>
      <c r="AHZ36" s="30"/>
      <c r="AIA36" s="30"/>
      <c r="AIB36" s="30"/>
      <c r="AIC36" s="30"/>
      <c r="AID36" s="30"/>
      <c r="AIE36" s="30"/>
      <c r="AIF36" s="30"/>
      <c r="AIG36" s="30"/>
      <c r="AIH36" s="30"/>
      <c r="AII36" s="30"/>
      <c r="AIJ36" s="30"/>
      <c r="AIK36" s="30"/>
      <c r="AIL36" s="30"/>
      <c r="AIM36" s="30"/>
      <c r="AIN36" s="30"/>
      <c r="AIO36" s="30"/>
      <c r="AIP36" s="30"/>
      <c r="AIQ36" s="30"/>
      <c r="AIR36" s="30"/>
      <c r="AIS36" s="30"/>
      <c r="AIT36" s="30"/>
      <c r="AIU36" s="30"/>
      <c r="AIV36" s="30"/>
      <c r="AIW36" s="30"/>
      <c r="AIX36" s="30"/>
      <c r="AIY36" s="30"/>
      <c r="AIZ36" s="30"/>
      <c r="AJA36" s="30"/>
      <c r="AJB36" s="30"/>
      <c r="AJC36" s="30"/>
      <c r="AJD36" s="30"/>
      <c r="AJE36" s="30"/>
      <c r="AJF36" s="30"/>
      <c r="AJG36" s="30"/>
      <c r="AJH36" s="30"/>
      <c r="AJI36" s="30"/>
      <c r="AJJ36" s="30"/>
      <c r="AJK36" s="30"/>
      <c r="AJL36" s="30"/>
      <c r="AJM36" s="30"/>
      <c r="AJN36" s="30"/>
      <c r="AJO36" s="30"/>
      <c r="AJP36" s="30"/>
      <c r="AJQ36" s="30"/>
      <c r="AJR36" s="30"/>
      <c r="AJS36" s="30"/>
      <c r="AJT36" s="30"/>
      <c r="AJU36" s="30"/>
      <c r="AJV36" s="30"/>
      <c r="AJW36" s="30"/>
      <c r="AJX36" s="30"/>
      <c r="AJY36" s="30"/>
      <c r="AJZ36" s="30"/>
      <c r="AKA36" s="30"/>
      <c r="AKB36" s="30"/>
      <c r="AKC36" s="30"/>
      <c r="AKD36" s="30"/>
      <c r="AKE36" s="30"/>
      <c r="AKF36" s="30"/>
      <c r="AKG36" s="30"/>
      <c r="AKH36" s="30"/>
      <c r="AKI36" s="30"/>
      <c r="AKJ36" s="30"/>
      <c r="AKK36" s="30"/>
      <c r="AKL36" s="30"/>
      <c r="AKM36" s="30"/>
      <c r="AKN36" s="30"/>
      <c r="AKO36" s="30"/>
      <c r="AKP36" s="30"/>
      <c r="AKQ36" s="30"/>
      <c r="AKR36" s="30"/>
      <c r="AKS36" s="30"/>
      <c r="AKT36" s="30"/>
      <c r="AKU36" s="30"/>
      <c r="AKV36" s="30"/>
      <c r="AKW36" s="30"/>
      <c r="AKX36" s="30"/>
      <c r="AKY36" s="30"/>
      <c r="AKZ36" s="30"/>
      <c r="ALA36" s="30"/>
      <c r="ALB36" s="30"/>
      <c r="ALC36" s="30"/>
      <c r="ALD36" s="30"/>
      <c r="ALE36" s="30"/>
      <c r="ALF36" s="30"/>
      <c r="ALG36" s="30"/>
      <c r="ALH36" s="30"/>
      <c r="ALI36" s="30"/>
      <c r="ALJ36" s="30"/>
      <c r="ALK36" s="30"/>
      <c r="ALL36" s="30"/>
      <c r="ALM36" s="30"/>
      <c r="ALN36" s="30"/>
      <c r="ALO36" s="30"/>
      <c r="ALP36" s="30"/>
      <c r="ALQ36" s="30"/>
      <c r="ALR36" s="30"/>
      <c r="ALS36" s="30"/>
      <c r="ALT36" s="30"/>
      <c r="ALU36" s="30"/>
      <c r="ALV36" s="30"/>
      <c r="ALW36" s="30"/>
      <c r="ALX36" s="30"/>
      <c r="ALY36" s="30"/>
      <c r="ALZ36" s="30"/>
      <c r="AMA36" s="30"/>
      <c r="AMB36" s="30"/>
      <c r="AMC36" s="30"/>
      <c r="AMD36" s="30"/>
      <c r="AME36" s="30"/>
      <c r="AMF36" s="30"/>
      <c r="AMG36" s="30"/>
      <c r="AMH36" s="30"/>
      <c r="AMI36" s="30"/>
    </row>
    <row r="37" spans="1:1023" s="29" customFormat="1" ht="18" customHeight="1" x14ac:dyDescent="0.25">
      <c r="A37" s="28">
        <v>13</v>
      </c>
      <c r="B37" s="22">
        <v>5338</v>
      </c>
      <c r="C37" s="7">
        <f>IFERROR((VLOOKUP(B37,INSCRITOS!A:B,2,0)),"")</f>
        <v>0</v>
      </c>
      <c r="D37" s="7" t="str">
        <f>IFERROR((VLOOKUP(B37,INSCRITOS!A:C,3,0)),"")</f>
        <v>BEN</v>
      </c>
      <c r="E37" s="23" t="str">
        <f>IFERROR((VLOOKUP(B37,INSCRITOS!A:D,4,0)),"")</f>
        <v>Gabriela Antunes</v>
      </c>
      <c r="F37" s="7" t="str">
        <f>IFERROR((VLOOKUP(B37,INSCRITOS!A:F,6,0)),"")</f>
        <v>F</v>
      </c>
      <c r="G37" s="23" t="str">
        <f>IFERROR((VLOOKUP(B37,INSCRITOS!A:H,8,0)),"")</f>
        <v>Não federado</v>
      </c>
      <c r="H37" s="24"/>
      <c r="I37" s="80">
        <v>0.35871527777777779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  <c r="YW37" s="30"/>
      <c r="YX37" s="30"/>
      <c r="YY37" s="30"/>
      <c r="YZ37" s="30"/>
      <c r="ZA37" s="30"/>
      <c r="ZB37" s="30"/>
      <c r="ZC37" s="30"/>
      <c r="ZD37" s="30"/>
      <c r="ZE37" s="30"/>
      <c r="ZF37" s="30"/>
      <c r="ZG37" s="30"/>
      <c r="ZH37" s="30"/>
      <c r="ZI37" s="30"/>
      <c r="ZJ37" s="30"/>
      <c r="ZK37" s="30"/>
      <c r="ZL37" s="30"/>
      <c r="ZM37" s="30"/>
      <c r="ZN37" s="30"/>
      <c r="ZO37" s="30"/>
      <c r="ZP37" s="30"/>
      <c r="ZQ37" s="30"/>
      <c r="ZR37" s="30"/>
      <c r="ZS37" s="30"/>
      <c r="ZT37" s="30"/>
      <c r="ZU37" s="30"/>
      <c r="ZV37" s="30"/>
      <c r="ZW37" s="30"/>
      <c r="ZX37" s="30"/>
      <c r="ZY37" s="30"/>
      <c r="ZZ37" s="30"/>
      <c r="AAA37" s="30"/>
      <c r="AAB37" s="30"/>
      <c r="AAC37" s="30"/>
      <c r="AAD37" s="30"/>
      <c r="AAE37" s="30"/>
      <c r="AAF37" s="30"/>
      <c r="AAG37" s="30"/>
      <c r="AAH37" s="30"/>
      <c r="AAI37" s="30"/>
      <c r="AAJ37" s="30"/>
      <c r="AAK37" s="30"/>
      <c r="AAL37" s="30"/>
      <c r="AAM37" s="30"/>
      <c r="AAN37" s="30"/>
      <c r="AAO37" s="30"/>
      <c r="AAP37" s="30"/>
      <c r="AAQ37" s="30"/>
      <c r="AAR37" s="30"/>
      <c r="AAS37" s="30"/>
      <c r="AAT37" s="30"/>
      <c r="AAU37" s="30"/>
      <c r="AAV37" s="30"/>
      <c r="AAW37" s="30"/>
      <c r="AAX37" s="30"/>
      <c r="AAY37" s="30"/>
      <c r="AAZ37" s="30"/>
      <c r="ABA37" s="30"/>
      <c r="ABB37" s="30"/>
      <c r="ABC37" s="30"/>
      <c r="ABD37" s="30"/>
      <c r="ABE37" s="30"/>
      <c r="ABF37" s="30"/>
      <c r="ABG37" s="30"/>
      <c r="ABH37" s="30"/>
      <c r="ABI37" s="30"/>
      <c r="ABJ37" s="30"/>
      <c r="ABK37" s="30"/>
      <c r="ABL37" s="30"/>
      <c r="ABM37" s="30"/>
      <c r="ABN37" s="30"/>
      <c r="ABO37" s="30"/>
      <c r="ABP37" s="30"/>
      <c r="ABQ37" s="30"/>
      <c r="ABR37" s="30"/>
      <c r="ABS37" s="30"/>
      <c r="ABT37" s="30"/>
      <c r="ABU37" s="30"/>
      <c r="ABV37" s="30"/>
      <c r="ABW37" s="30"/>
      <c r="ABX37" s="30"/>
      <c r="ABY37" s="30"/>
      <c r="ABZ37" s="30"/>
      <c r="ACA37" s="30"/>
      <c r="ACB37" s="30"/>
      <c r="ACC37" s="30"/>
      <c r="ACD37" s="30"/>
      <c r="ACE37" s="30"/>
      <c r="ACF37" s="30"/>
      <c r="ACG37" s="30"/>
      <c r="ACH37" s="30"/>
      <c r="ACI37" s="30"/>
      <c r="ACJ37" s="30"/>
      <c r="ACK37" s="30"/>
      <c r="ACL37" s="30"/>
      <c r="ACM37" s="30"/>
      <c r="ACN37" s="30"/>
      <c r="ACO37" s="30"/>
      <c r="ACP37" s="30"/>
      <c r="ACQ37" s="30"/>
      <c r="ACR37" s="30"/>
      <c r="ACS37" s="30"/>
      <c r="ACT37" s="30"/>
      <c r="ACU37" s="30"/>
      <c r="ACV37" s="30"/>
      <c r="ACW37" s="30"/>
      <c r="ACX37" s="30"/>
      <c r="ACY37" s="30"/>
      <c r="ACZ37" s="30"/>
      <c r="ADA37" s="30"/>
      <c r="ADB37" s="30"/>
      <c r="ADC37" s="30"/>
      <c r="ADD37" s="30"/>
      <c r="ADE37" s="30"/>
      <c r="ADF37" s="30"/>
      <c r="ADG37" s="30"/>
      <c r="ADH37" s="30"/>
      <c r="ADI37" s="30"/>
      <c r="ADJ37" s="30"/>
      <c r="ADK37" s="30"/>
      <c r="ADL37" s="30"/>
      <c r="ADM37" s="30"/>
      <c r="ADN37" s="30"/>
      <c r="ADO37" s="30"/>
      <c r="ADP37" s="30"/>
      <c r="ADQ37" s="30"/>
      <c r="ADR37" s="30"/>
      <c r="ADS37" s="30"/>
      <c r="ADT37" s="30"/>
      <c r="ADU37" s="30"/>
      <c r="ADV37" s="30"/>
      <c r="ADW37" s="30"/>
      <c r="ADX37" s="30"/>
      <c r="ADY37" s="30"/>
      <c r="ADZ37" s="30"/>
      <c r="AEA37" s="30"/>
      <c r="AEB37" s="30"/>
      <c r="AEC37" s="30"/>
      <c r="AED37" s="30"/>
      <c r="AEE37" s="30"/>
      <c r="AEF37" s="30"/>
      <c r="AEG37" s="30"/>
      <c r="AEH37" s="30"/>
      <c r="AEI37" s="30"/>
      <c r="AEJ37" s="30"/>
      <c r="AEK37" s="30"/>
      <c r="AEL37" s="30"/>
      <c r="AEM37" s="30"/>
      <c r="AEN37" s="30"/>
      <c r="AEO37" s="30"/>
      <c r="AEP37" s="30"/>
      <c r="AEQ37" s="30"/>
      <c r="AER37" s="30"/>
      <c r="AES37" s="30"/>
      <c r="AET37" s="30"/>
      <c r="AEU37" s="30"/>
      <c r="AEV37" s="30"/>
      <c r="AEW37" s="30"/>
      <c r="AEX37" s="30"/>
      <c r="AEY37" s="30"/>
      <c r="AEZ37" s="30"/>
      <c r="AFA37" s="30"/>
      <c r="AFB37" s="30"/>
      <c r="AFC37" s="30"/>
      <c r="AFD37" s="30"/>
      <c r="AFE37" s="30"/>
      <c r="AFF37" s="30"/>
      <c r="AFG37" s="30"/>
      <c r="AFH37" s="30"/>
      <c r="AFI37" s="30"/>
      <c r="AFJ37" s="30"/>
      <c r="AFK37" s="30"/>
      <c r="AFL37" s="30"/>
      <c r="AFM37" s="30"/>
      <c r="AFN37" s="30"/>
      <c r="AFO37" s="30"/>
      <c r="AFP37" s="30"/>
      <c r="AFQ37" s="30"/>
      <c r="AFR37" s="30"/>
      <c r="AFS37" s="30"/>
      <c r="AFT37" s="30"/>
      <c r="AFU37" s="30"/>
      <c r="AFV37" s="30"/>
      <c r="AFW37" s="30"/>
      <c r="AFX37" s="30"/>
      <c r="AFY37" s="30"/>
      <c r="AFZ37" s="30"/>
      <c r="AGA37" s="30"/>
      <c r="AGB37" s="30"/>
      <c r="AGC37" s="30"/>
      <c r="AGD37" s="30"/>
      <c r="AGE37" s="30"/>
      <c r="AGF37" s="30"/>
      <c r="AGG37" s="30"/>
      <c r="AGH37" s="30"/>
      <c r="AGI37" s="30"/>
      <c r="AGJ37" s="30"/>
      <c r="AGK37" s="30"/>
      <c r="AGL37" s="30"/>
      <c r="AGM37" s="30"/>
      <c r="AGN37" s="30"/>
      <c r="AGO37" s="30"/>
      <c r="AGP37" s="30"/>
      <c r="AGQ37" s="30"/>
      <c r="AGR37" s="30"/>
      <c r="AGS37" s="30"/>
      <c r="AGT37" s="30"/>
      <c r="AGU37" s="30"/>
      <c r="AGV37" s="30"/>
      <c r="AGW37" s="30"/>
      <c r="AGX37" s="30"/>
      <c r="AGY37" s="30"/>
      <c r="AGZ37" s="30"/>
      <c r="AHA37" s="30"/>
      <c r="AHB37" s="30"/>
      <c r="AHC37" s="30"/>
      <c r="AHD37" s="30"/>
      <c r="AHE37" s="30"/>
      <c r="AHF37" s="30"/>
      <c r="AHG37" s="30"/>
      <c r="AHH37" s="30"/>
      <c r="AHI37" s="30"/>
      <c r="AHJ37" s="30"/>
      <c r="AHK37" s="30"/>
      <c r="AHL37" s="30"/>
      <c r="AHM37" s="30"/>
      <c r="AHN37" s="30"/>
      <c r="AHO37" s="30"/>
      <c r="AHP37" s="30"/>
      <c r="AHQ37" s="30"/>
      <c r="AHR37" s="30"/>
      <c r="AHS37" s="30"/>
      <c r="AHT37" s="30"/>
      <c r="AHU37" s="30"/>
      <c r="AHV37" s="30"/>
      <c r="AHW37" s="30"/>
      <c r="AHX37" s="30"/>
      <c r="AHY37" s="30"/>
      <c r="AHZ37" s="30"/>
      <c r="AIA37" s="30"/>
      <c r="AIB37" s="30"/>
      <c r="AIC37" s="30"/>
      <c r="AID37" s="30"/>
      <c r="AIE37" s="30"/>
      <c r="AIF37" s="30"/>
      <c r="AIG37" s="30"/>
      <c r="AIH37" s="30"/>
      <c r="AII37" s="30"/>
      <c r="AIJ37" s="30"/>
      <c r="AIK37" s="30"/>
      <c r="AIL37" s="30"/>
      <c r="AIM37" s="30"/>
      <c r="AIN37" s="30"/>
      <c r="AIO37" s="30"/>
      <c r="AIP37" s="30"/>
      <c r="AIQ37" s="30"/>
      <c r="AIR37" s="30"/>
      <c r="AIS37" s="30"/>
      <c r="AIT37" s="30"/>
      <c r="AIU37" s="30"/>
      <c r="AIV37" s="30"/>
      <c r="AIW37" s="30"/>
      <c r="AIX37" s="30"/>
      <c r="AIY37" s="30"/>
      <c r="AIZ37" s="30"/>
      <c r="AJA37" s="30"/>
      <c r="AJB37" s="30"/>
      <c r="AJC37" s="30"/>
      <c r="AJD37" s="30"/>
      <c r="AJE37" s="30"/>
      <c r="AJF37" s="30"/>
      <c r="AJG37" s="30"/>
      <c r="AJH37" s="30"/>
      <c r="AJI37" s="30"/>
      <c r="AJJ37" s="30"/>
      <c r="AJK37" s="30"/>
      <c r="AJL37" s="30"/>
      <c r="AJM37" s="30"/>
      <c r="AJN37" s="30"/>
      <c r="AJO37" s="30"/>
      <c r="AJP37" s="30"/>
      <c r="AJQ37" s="30"/>
      <c r="AJR37" s="30"/>
      <c r="AJS37" s="30"/>
      <c r="AJT37" s="30"/>
      <c r="AJU37" s="30"/>
      <c r="AJV37" s="30"/>
      <c r="AJW37" s="30"/>
      <c r="AJX37" s="30"/>
      <c r="AJY37" s="30"/>
      <c r="AJZ37" s="30"/>
      <c r="AKA37" s="30"/>
      <c r="AKB37" s="30"/>
      <c r="AKC37" s="30"/>
      <c r="AKD37" s="30"/>
      <c r="AKE37" s="30"/>
      <c r="AKF37" s="30"/>
      <c r="AKG37" s="30"/>
      <c r="AKH37" s="30"/>
      <c r="AKI37" s="30"/>
      <c r="AKJ37" s="30"/>
      <c r="AKK37" s="30"/>
      <c r="AKL37" s="30"/>
      <c r="AKM37" s="30"/>
      <c r="AKN37" s="30"/>
      <c r="AKO37" s="30"/>
      <c r="AKP37" s="30"/>
      <c r="AKQ37" s="30"/>
      <c r="AKR37" s="30"/>
      <c r="AKS37" s="30"/>
      <c r="AKT37" s="30"/>
      <c r="AKU37" s="30"/>
      <c r="AKV37" s="30"/>
      <c r="AKW37" s="30"/>
      <c r="AKX37" s="30"/>
      <c r="AKY37" s="30"/>
      <c r="AKZ37" s="30"/>
      <c r="ALA37" s="30"/>
      <c r="ALB37" s="30"/>
      <c r="ALC37" s="30"/>
      <c r="ALD37" s="30"/>
      <c r="ALE37" s="30"/>
      <c r="ALF37" s="30"/>
      <c r="ALG37" s="30"/>
      <c r="ALH37" s="30"/>
      <c r="ALI37" s="30"/>
      <c r="ALJ37" s="30"/>
      <c r="ALK37" s="30"/>
      <c r="ALL37" s="30"/>
      <c r="ALM37" s="30"/>
      <c r="ALN37" s="30"/>
      <c r="ALO37" s="30"/>
      <c r="ALP37" s="30"/>
      <c r="ALQ37" s="30"/>
      <c r="ALR37" s="30"/>
      <c r="ALS37" s="30"/>
      <c r="ALT37" s="30"/>
      <c r="ALU37" s="30"/>
      <c r="ALV37" s="30"/>
      <c r="ALW37" s="30"/>
      <c r="ALX37" s="30"/>
      <c r="ALY37" s="30"/>
      <c r="ALZ37" s="30"/>
      <c r="AMA37" s="30"/>
      <c r="AMB37" s="30"/>
      <c r="AMC37" s="30"/>
      <c r="AMD37" s="30"/>
      <c r="AME37" s="30"/>
      <c r="AMF37" s="30"/>
      <c r="AMG37" s="30"/>
      <c r="AMH37" s="30"/>
      <c r="AMI37" s="30"/>
    </row>
    <row r="38" spans="1:1023" s="29" customFormat="1" ht="18" customHeight="1" x14ac:dyDescent="0.25">
      <c r="A38" s="28">
        <v>14</v>
      </c>
      <c r="B38" s="22">
        <v>5495</v>
      </c>
      <c r="C38" s="7">
        <f>IFERROR((VLOOKUP(B38,INSCRITOS!A:B,2,0)),"")</f>
        <v>0</v>
      </c>
      <c r="D38" s="7" t="str">
        <f>IFERROR((VLOOKUP(B38,INSCRITOS!A:C,3,0)),"")</f>
        <v>BEN</v>
      </c>
      <c r="E38" s="23" t="str">
        <f>IFERROR((VLOOKUP(B38,INSCRITOS!A:D,4,0)),"")</f>
        <v>Laís Sofia Painho</v>
      </c>
      <c r="F38" s="7" t="str">
        <f>IFERROR((VLOOKUP(B38,INSCRITOS!A:F,6,0)),"")</f>
        <v>F</v>
      </c>
      <c r="G38" s="23" t="str">
        <f>IFERROR((VLOOKUP(B38,INSCRITOS!A:H,8,0)),"")</f>
        <v>Não federado</v>
      </c>
      <c r="H38" s="24"/>
      <c r="I38" s="80">
        <v>0.36756944444444445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/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/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/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/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/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/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/>
      <c r="TU38" s="30"/>
      <c r="TV38" s="30"/>
      <c r="TW38" s="30"/>
      <c r="TX38" s="30"/>
      <c r="TY38" s="30"/>
      <c r="TZ38" s="30"/>
      <c r="UA38" s="30"/>
      <c r="UB38" s="30"/>
      <c r="UC38" s="30"/>
      <c r="UD38" s="30"/>
      <c r="UE38" s="30"/>
      <c r="UF38" s="30"/>
      <c r="UG38" s="30"/>
      <c r="UH38" s="30"/>
      <c r="UI38" s="30"/>
      <c r="UJ38" s="30"/>
      <c r="UK38" s="30"/>
      <c r="UL38" s="30"/>
      <c r="UM38" s="30"/>
      <c r="UN38" s="30"/>
      <c r="UO38" s="30"/>
      <c r="UP38" s="30"/>
      <c r="UQ38" s="30"/>
      <c r="UR38" s="30"/>
      <c r="US38" s="30"/>
      <c r="UT38" s="30"/>
      <c r="UU38" s="30"/>
      <c r="UV38" s="30"/>
      <c r="UW38" s="30"/>
      <c r="UX38" s="30"/>
      <c r="UY38" s="30"/>
      <c r="UZ38" s="30"/>
      <c r="VA38" s="30"/>
      <c r="VB38" s="30"/>
      <c r="VC38" s="30"/>
      <c r="VD38" s="30"/>
      <c r="VE38" s="30"/>
      <c r="VF38" s="30"/>
      <c r="VG38" s="30"/>
      <c r="VH38" s="30"/>
      <c r="VI38" s="30"/>
      <c r="VJ38" s="30"/>
      <c r="VK38" s="30"/>
      <c r="VL38" s="30"/>
      <c r="VM38" s="30"/>
      <c r="VN38" s="30"/>
      <c r="VO38" s="30"/>
      <c r="VP38" s="30"/>
      <c r="VQ38" s="30"/>
      <c r="VR38" s="30"/>
      <c r="VS38" s="30"/>
      <c r="VT38" s="30"/>
      <c r="VU38" s="30"/>
      <c r="VV38" s="30"/>
      <c r="VW38" s="30"/>
      <c r="VX38" s="30"/>
      <c r="VY38" s="30"/>
      <c r="VZ38" s="30"/>
      <c r="WA38" s="30"/>
      <c r="WB38" s="30"/>
      <c r="WC38" s="30"/>
      <c r="WD38" s="30"/>
      <c r="WE38" s="30"/>
      <c r="WF38" s="30"/>
      <c r="WG38" s="30"/>
      <c r="WH38" s="30"/>
      <c r="WI38" s="30"/>
      <c r="WJ38" s="30"/>
      <c r="WK38" s="30"/>
      <c r="WL38" s="30"/>
      <c r="WM38" s="30"/>
      <c r="WN38" s="30"/>
      <c r="WO38" s="30"/>
      <c r="WP38" s="30"/>
      <c r="WQ38" s="30"/>
      <c r="WR38" s="30"/>
      <c r="WS38" s="30"/>
      <c r="WT38" s="30"/>
      <c r="WU38" s="30"/>
      <c r="WV38" s="30"/>
      <c r="WW38" s="30"/>
      <c r="WX38" s="30"/>
      <c r="WY38" s="30"/>
      <c r="WZ38" s="30"/>
      <c r="XA38" s="30"/>
      <c r="XB38" s="30"/>
      <c r="XC38" s="30"/>
      <c r="XD38" s="30"/>
      <c r="XE38" s="30"/>
      <c r="XF38" s="30"/>
      <c r="XG38" s="30"/>
      <c r="XH38" s="30"/>
      <c r="XI38" s="30"/>
      <c r="XJ38" s="30"/>
      <c r="XK38" s="30"/>
      <c r="XL38" s="30"/>
      <c r="XM38" s="30"/>
      <c r="XN38" s="30"/>
      <c r="XO38" s="30"/>
      <c r="XP38" s="30"/>
      <c r="XQ38" s="30"/>
      <c r="XR38" s="30"/>
      <c r="XS38" s="30"/>
      <c r="XT38" s="30"/>
      <c r="XU38" s="30"/>
      <c r="XV38" s="30"/>
      <c r="XW38" s="30"/>
      <c r="XX38" s="30"/>
      <c r="XY38" s="30"/>
      <c r="XZ38" s="30"/>
      <c r="YA38" s="30"/>
      <c r="YB38" s="30"/>
      <c r="YC38" s="30"/>
      <c r="YD38" s="30"/>
      <c r="YE38" s="30"/>
      <c r="YF38" s="30"/>
      <c r="YG38" s="30"/>
      <c r="YH38" s="30"/>
      <c r="YI38" s="30"/>
      <c r="YJ38" s="30"/>
      <c r="YK38" s="30"/>
      <c r="YL38" s="30"/>
      <c r="YM38" s="30"/>
      <c r="YN38" s="30"/>
      <c r="YO38" s="30"/>
      <c r="YP38" s="30"/>
      <c r="YQ38" s="30"/>
      <c r="YR38" s="30"/>
      <c r="YS38" s="30"/>
      <c r="YT38" s="30"/>
      <c r="YU38" s="30"/>
      <c r="YV38" s="30"/>
      <c r="YW38" s="30"/>
      <c r="YX38" s="30"/>
      <c r="YY38" s="30"/>
      <c r="YZ38" s="30"/>
      <c r="ZA38" s="30"/>
      <c r="ZB38" s="30"/>
      <c r="ZC38" s="30"/>
      <c r="ZD38" s="30"/>
      <c r="ZE38" s="30"/>
      <c r="ZF38" s="30"/>
      <c r="ZG38" s="30"/>
      <c r="ZH38" s="30"/>
      <c r="ZI38" s="30"/>
      <c r="ZJ38" s="30"/>
      <c r="ZK38" s="30"/>
      <c r="ZL38" s="30"/>
      <c r="ZM38" s="30"/>
      <c r="ZN38" s="30"/>
      <c r="ZO38" s="30"/>
      <c r="ZP38" s="30"/>
      <c r="ZQ38" s="30"/>
      <c r="ZR38" s="30"/>
      <c r="ZS38" s="30"/>
      <c r="ZT38" s="30"/>
      <c r="ZU38" s="30"/>
      <c r="ZV38" s="30"/>
      <c r="ZW38" s="30"/>
      <c r="ZX38" s="30"/>
      <c r="ZY38" s="30"/>
      <c r="ZZ38" s="30"/>
      <c r="AAA38" s="30"/>
      <c r="AAB38" s="30"/>
      <c r="AAC38" s="30"/>
      <c r="AAD38" s="30"/>
      <c r="AAE38" s="30"/>
      <c r="AAF38" s="30"/>
      <c r="AAG38" s="30"/>
      <c r="AAH38" s="30"/>
      <c r="AAI38" s="30"/>
      <c r="AAJ38" s="30"/>
      <c r="AAK38" s="30"/>
      <c r="AAL38" s="30"/>
      <c r="AAM38" s="30"/>
      <c r="AAN38" s="30"/>
      <c r="AAO38" s="30"/>
      <c r="AAP38" s="30"/>
      <c r="AAQ38" s="30"/>
      <c r="AAR38" s="30"/>
      <c r="AAS38" s="30"/>
      <c r="AAT38" s="30"/>
      <c r="AAU38" s="30"/>
      <c r="AAV38" s="30"/>
      <c r="AAW38" s="30"/>
      <c r="AAX38" s="30"/>
      <c r="AAY38" s="30"/>
      <c r="AAZ38" s="30"/>
      <c r="ABA38" s="30"/>
      <c r="ABB38" s="30"/>
      <c r="ABC38" s="30"/>
      <c r="ABD38" s="30"/>
      <c r="ABE38" s="30"/>
      <c r="ABF38" s="30"/>
      <c r="ABG38" s="30"/>
      <c r="ABH38" s="30"/>
      <c r="ABI38" s="30"/>
      <c r="ABJ38" s="30"/>
      <c r="ABK38" s="30"/>
      <c r="ABL38" s="30"/>
      <c r="ABM38" s="30"/>
      <c r="ABN38" s="30"/>
      <c r="ABO38" s="30"/>
      <c r="ABP38" s="30"/>
      <c r="ABQ38" s="30"/>
      <c r="ABR38" s="30"/>
      <c r="ABS38" s="30"/>
      <c r="ABT38" s="30"/>
      <c r="ABU38" s="30"/>
      <c r="ABV38" s="30"/>
      <c r="ABW38" s="30"/>
      <c r="ABX38" s="30"/>
      <c r="ABY38" s="30"/>
      <c r="ABZ38" s="30"/>
      <c r="ACA38" s="30"/>
      <c r="ACB38" s="30"/>
      <c r="ACC38" s="30"/>
      <c r="ACD38" s="30"/>
      <c r="ACE38" s="30"/>
      <c r="ACF38" s="30"/>
      <c r="ACG38" s="30"/>
      <c r="ACH38" s="30"/>
      <c r="ACI38" s="30"/>
      <c r="ACJ38" s="30"/>
      <c r="ACK38" s="30"/>
      <c r="ACL38" s="30"/>
      <c r="ACM38" s="30"/>
      <c r="ACN38" s="30"/>
      <c r="ACO38" s="30"/>
      <c r="ACP38" s="30"/>
      <c r="ACQ38" s="30"/>
      <c r="ACR38" s="30"/>
      <c r="ACS38" s="30"/>
      <c r="ACT38" s="30"/>
      <c r="ACU38" s="30"/>
      <c r="ACV38" s="30"/>
      <c r="ACW38" s="30"/>
      <c r="ACX38" s="30"/>
      <c r="ACY38" s="30"/>
      <c r="ACZ38" s="30"/>
      <c r="ADA38" s="30"/>
      <c r="ADB38" s="30"/>
      <c r="ADC38" s="30"/>
      <c r="ADD38" s="30"/>
      <c r="ADE38" s="30"/>
      <c r="ADF38" s="30"/>
      <c r="ADG38" s="30"/>
      <c r="ADH38" s="30"/>
      <c r="ADI38" s="30"/>
      <c r="ADJ38" s="30"/>
      <c r="ADK38" s="30"/>
      <c r="ADL38" s="30"/>
      <c r="ADM38" s="30"/>
      <c r="ADN38" s="30"/>
      <c r="ADO38" s="30"/>
      <c r="ADP38" s="30"/>
      <c r="ADQ38" s="30"/>
      <c r="ADR38" s="30"/>
      <c r="ADS38" s="30"/>
      <c r="ADT38" s="30"/>
      <c r="ADU38" s="30"/>
      <c r="ADV38" s="30"/>
      <c r="ADW38" s="30"/>
      <c r="ADX38" s="30"/>
      <c r="ADY38" s="30"/>
      <c r="ADZ38" s="30"/>
      <c r="AEA38" s="30"/>
      <c r="AEB38" s="30"/>
      <c r="AEC38" s="30"/>
      <c r="AED38" s="30"/>
      <c r="AEE38" s="30"/>
      <c r="AEF38" s="30"/>
      <c r="AEG38" s="30"/>
      <c r="AEH38" s="30"/>
      <c r="AEI38" s="30"/>
      <c r="AEJ38" s="30"/>
      <c r="AEK38" s="30"/>
      <c r="AEL38" s="30"/>
      <c r="AEM38" s="30"/>
      <c r="AEN38" s="30"/>
      <c r="AEO38" s="30"/>
      <c r="AEP38" s="30"/>
      <c r="AEQ38" s="30"/>
      <c r="AER38" s="30"/>
      <c r="AES38" s="30"/>
      <c r="AET38" s="30"/>
      <c r="AEU38" s="30"/>
      <c r="AEV38" s="30"/>
      <c r="AEW38" s="30"/>
      <c r="AEX38" s="30"/>
      <c r="AEY38" s="30"/>
      <c r="AEZ38" s="30"/>
      <c r="AFA38" s="30"/>
      <c r="AFB38" s="30"/>
      <c r="AFC38" s="30"/>
      <c r="AFD38" s="30"/>
      <c r="AFE38" s="30"/>
      <c r="AFF38" s="30"/>
      <c r="AFG38" s="30"/>
      <c r="AFH38" s="30"/>
      <c r="AFI38" s="30"/>
      <c r="AFJ38" s="30"/>
      <c r="AFK38" s="30"/>
      <c r="AFL38" s="30"/>
      <c r="AFM38" s="30"/>
      <c r="AFN38" s="30"/>
      <c r="AFO38" s="30"/>
      <c r="AFP38" s="30"/>
      <c r="AFQ38" s="30"/>
      <c r="AFR38" s="30"/>
      <c r="AFS38" s="30"/>
      <c r="AFT38" s="30"/>
      <c r="AFU38" s="30"/>
      <c r="AFV38" s="30"/>
      <c r="AFW38" s="30"/>
      <c r="AFX38" s="30"/>
      <c r="AFY38" s="30"/>
      <c r="AFZ38" s="30"/>
      <c r="AGA38" s="30"/>
      <c r="AGB38" s="30"/>
      <c r="AGC38" s="30"/>
      <c r="AGD38" s="30"/>
      <c r="AGE38" s="30"/>
      <c r="AGF38" s="30"/>
      <c r="AGG38" s="30"/>
      <c r="AGH38" s="30"/>
      <c r="AGI38" s="30"/>
      <c r="AGJ38" s="30"/>
      <c r="AGK38" s="30"/>
      <c r="AGL38" s="30"/>
      <c r="AGM38" s="30"/>
      <c r="AGN38" s="30"/>
      <c r="AGO38" s="30"/>
      <c r="AGP38" s="30"/>
      <c r="AGQ38" s="30"/>
      <c r="AGR38" s="30"/>
      <c r="AGS38" s="30"/>
      <c r="AGT38" s="30"/>
      <c r="AGU38" s="30"/>
      <c r="AGV38" s="30"/>
      <c r="AGW38" s="30"/>
      <c r="AGX38" s="30"/>
      <c r="AGY38" s="30"/>
      <c r="AGZ38" s="30"/>
      <c r="AHA38" s="30"/>
      <c r="AHB38" s="30"/>
      <c r="AHC38" s="30"/>
      <c r="AHD38" s="30"/>
      <c r="AHE38" s="30"/>
      <c r="AHF38" s="30"/>
      <c r="AHG38" s="30"/>
      <c r="AHH38" s="30"/>
      <c r="AHI38" s="30"/>
      <c r="AHJ38" s="30"/>
      <c r="AHK38" s="30"/>
      <c r="AHL38" s="30"/>
      <c r="AHM38" s="30"/>
      <c r="AHN38" s="30"/>
      <c r="AHO38" s="30"/>
      <c r="AHP38" s="30"/>
      <c r="AHQ38" s="30"/>
      <c r="AHR38" s="30"/>
      <c r="AHS38" s="30"/>
      <c r="AHT38" s="30"/>
      <c r="AHU38" s="30"/>
      <c r="AHV38" s="30"/>
      <c r="AHW38" s="30"/>
      <c r="AHX38" s="30"/>
      <c r="AHY38" s="30"/>
      <c r="AHZ38" s="30"/>
      <c r="AIA38" s="30"/>
      <c r="AIB38" s="30"/>
      <c r="AIC38" s="30"/>
      <c r="AID38" s="30"/>
      <c r="AIE38" s="30"/>
      <c r="AIF38" s="30"/>
      <c r="AIG38" s="30"/>
      <c r="AIH38" s="30"/>
      <c r="AII38" s="30"/>
      <c r="AIJ38" s="30"/>
      <c r="AIK38" s="30"/>
      <c r="AIL38" s="30"/>
      <c r="AIM38" s="30"/>
      <c r="AIN38" s="30"/>
      <c r="AIO38" s="30"/>
      <c r="AIP38" s="30"/>
      <c r="AIQ38" s="30"/>
      <c r="AIR38" s="30"/>
      <c r="AIS38" s="30"/>
      <c r="AIT38" s="30"/>
      <c r="AIU38" s="30"/>
      <c r="AIV38" s="30"/>
      <c r="AIW38" s="30"/>
      <c r="AIX38" s="30"/>
      <c r="AIY38" s="30"/>
      <c r="AIZ38" s="30"/>
      <c r="AJA38" s="30"/>
      <c r="AJB38" s="30"/>
      <c r="AJC38" s="30"/>
      <c r="AJD38" s="30"/>
      <c r="AJE38" s="30"/>
      <c r="AJF38" s="30"/>
      <c r="AJG38" s="30"/>
      <c r="AJH38" s="30"/>
      <c r="AJI38" s="30"/>
      <c r="AJJ38" s="30"/>
      <c r="AJK38" s="30"/>
      <c r="AJL38" s="30"/>
      <c r="AJM38" s="30"/>
      <c r="AJN38" s="30"/>
      <c r="AJO38" s="30"/>
      <c r="AJP38" s="30"/>
      <c r="AJQ38" s="30"/>
      <c r="AJR38" s="30"/>
      <c r="AJS38" s="30"/>
      <c r="AJT38" s="30"/>
      <c r="AJU38" s="30"/>
      <c r="AJV38" s="30"/>
      <c r="AJW38" s="30"/>
      <c r="AJX38" s="30"/>
      <c r="AJY38" s="30"/>
      <c r="AJZ38" s="30"/>
      <c r="AKA38" s="30"/>
      <c r="AKB38" s="30"/>
      <c r="AKC38" s="30"/>
      <c r="AKD38" s="30"/>
      <c r="AKE38" s="30"/>
      <c r="AKF38" s="30"/>
      <c r="AKG38" s="30"/>
      <c r="AKH38" s="30"/>
      <c r="AKI38" s="30"/>
      <c r="AKJ38" s="30"/>
      <c r="AKK38" s="30"/>
      <c r="AKL38" s="30"/>
      <c r="AKM38" s="30"/>
      <c r="AKN38" s="30"/>
      <c r="AKO38" s="30"/>
      <c r="AKP38" s="30"/>
      <c r="AKQ38" s="30"/>
      <c r="AKR38" s="30"/>
      <c r="AKS38" s="30"/>
      <c r="AKT38" s="30"/>
      <c r="AKU38" s="30"/>
      <c r="AKV38" s="30"/>
      <c r="AKW38" s="30"/>
      <c r="AKX38" s="30"/>
      <c r="AKY38" s="30"/>
      <c r="AKZ38" s="30"/>
      <c r="ALA38" s="30"/>
      <c r="ALB38" s="30"/>
      <c r="ALC38" s="30"/>
      <c r="ALD38" s="30"/>
      <c r="ALE38" s="30"/>
      <c r="ALF38" s="30"/>
      <c r="ALG38" s="30"/>
      <c r="ALH38" s="30"/>
      <c r="ALI38" s="30"/>
      <c r="ALJ38" s="30"/>
      <c r="ALK38" s="30"/>
      <c r="ALL38" s="30"/>
      <c r="ALM38" s="30"/>
      <c r="ALN38" s="30"/>
      <c r="ALO38" s="30"/>
      <c r="ALP38" s="30"/>
      <c r="ALQ38" s="30"/>
      <c r="ALR38" s="30"/>
      <c r="ALS38" s="30"/>
      <c r="ALT38" s="30"/>
      <c r="ALU38" s="30"/>
      <c r="ALV38" s="30"/>
      <c r="ALW38" s="30"/>
      <c r="ALX38" s="30"/>
      <c r="ALY38" s="30"/>
      <c r="ALZ38" s="30"/>
      <c r="AMA38" s="30"/>
      <c r="AMB38" s="30"/>
      <c r="AMC38" s="30"/>
      <c r="AMD38" s="30"/>
      <c r="AME38" s="30"/>
      <c r="AMF38" s="30"/>
      <c r="AMG38" s="30"/>
      <c r="AMH38" s="30"/>
      <c r="AMI38" s="30"/>
    </row>
    <row r="39" spans="1:1023" s="29" customFormat="1" ht="18" customHeight="1" x14ac:dyDescent="0.25">
      <c r="A39" s="28">
        <v>15</v>
      </c>
      <c r="B39" s="22">
        <v>5404</v>
      </c>
      <c r="C39" s="7">
        <f>IFERROR((VLOOKUP(B39,INSCRITOS!A:B,2,0)),"")</f>
        <v>0</v>
      </c>
      <c r="D39" s="7" t="str">
        <f>IFERROR((VLOOKUP(B39,INSCRITOS!A:C,3,0)),"")</f>
        <v>BEN</v>
      </c>
      <c r="E39" s="23" t="str">
        <f>IFERROR((VLOOKUP(B39,INSCRITOS!A:D,4,0)),"")</f>
        <v>Vera Ramos da Silva</v>
      </c>
      <c r="F39" s="7" t="str">
        <f>IFERROR((VLOOKUP(B39,INSCRITOS!A:F,6,0)),"")</f>
        <v>F</v>
      </c>
      <c r="G39" s="23" t="str">
        <f>IFERROR((VLOOKUP(B39,INSCRITOS!A:H,8,0)),"")</f>
        <v>Não federado</v>
      </c>
      <c r="H39" s="24"/>
      <c r="I39" s="80">
        <v>0.37706018518518519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0"/>
      <c r="NY39" s="30"/>
      <c r="NZ39" s="30"/>
      <c r="OA39" s="30"/>
      <c r="OB39" s="30"/>
      <c r="OC39" s="30"/>
      <c r="OD39" s="30"/>
      <c r="OE39" s="30"/>
      <c r="OF39" s="30"/>
      <c r="OG39" s="30"/>
      <c r="OH39" s="30"/>
      <c r="OI39" s="30"/>
      <c r="OJ39" s="30"/>
      <c r="OK39" s="30"/>
      <c r="OL39" s="30"/>
      <c r="OM39" s="30"/>
      <c r="ON39" s="30"/>
      <c r="OO39" s="30"/>
      <c r="OP39" s="30"/>
      <c r="OQ39" s="30"/>
      <c r="OR39" s="30"/>
      <c r="OS39" s="30"/>
      <c r="OT39" s="30"/>
      <c r="OU39" s="30"/>
      <c r="OV39" s="30"/>
      <c r="OW39" s="30"/>
      <c r="OX39" s="30"/>
      <c r="OY39" s="30"/>
      <c r="OZ39" s="30"/>
      <c r="PA39" s="30"/>
      <c r="PB39" s="30"/>
      <c r="PC39" s="30"/>
      <c r="PD39" s="30"/>
      <c r="PE39" s="30"/>
      <c r="PF39" s="30"/>
      <c r="PG39" s="30"/>
      <c r="PH39" s="30"/>
      <c r="PI39" s="30"/>
      <c r="PJ39" s="30"/>
      <c r="PK39" s="30"/>
      <c r="PL39" s="30"/>
      <c r="PM39" s="30"/>
      <c r="PN39" s="30"/>
      <c r="PO39" s="30"/>
      <c r="PP39" s="30"/>
      <c r="PQ39" s="30"/>
      <c r="PR39" s="30"/>
      <c r="PS39" s="30"/>
      <c r="PT39" s="30"/>
      <c r="PU39" s="30"/>
      <c r="PV39" s="30"/>
      <c r="PW39" s="30"/>
      <c r="PX39" s="30"/>
      <c r="PY39" s="30"/>
      <c r="PZ39" s="30"/>
      <c r="QA39" s="30"/>
      <c r="QB39" s="30"/>
      <c r="QC39" s="30"/>
      <c r="QD39" s="30"/>
      <c r="QE39" s="30"/>
      <c r="QF39" s="30"/>
      <c r="QG39" s="30"/>
      <c r="QH39" s="30"/>
      <c r="QI39" s="30"/>
      <c r="QJ39" s="30"/>
      <c r="QK39" s="30"/>
      <c r="QL39" s="30"/>
      <c r="QM39" s="30"/>
      <c r="QN39" s="30"/>
      <c r="QO39" s="30"/>
      <c r="QP39" s="30"/>
      <c r="QQ39" s="30"/>
      <c r="QR39" s="30"/>
      <c r="QS39" s="30"/>
      <c r="QT39" s="30"/>
      <c r="QU39" s="30"/>
      <c r="QV39" s="30"/>
      <c r="QW39" s="30"/>
      <c r="QX39" s="30"/>
      <c r="QY39" s="30"/>
      <c r="QZ39" s="30"/>
      <c r="RA39" s="30"/>
      <c r="RB39" s="30"/>
      <c r="RC39" s="30"/>
      <c r="RD39" s="30"/>
      <c r="RE39" s="30"/>
      <c r="RF39" s="30"/>
      <c r="RG39" s="30"/>
      <c r="RH39" s="30"/>
      <c r="RI39" s="30"/>
      <c r="RJ39" s="30"/>
      <c r="RK39" s="30"/>
      <c r="RL39" s="30"/>
      <c r="RM39" s="30"/>
      <c r="RN39" s="30"/>
      <c r="RO39" s="30"/>
      <c r="RP39" s="30"/>
      <c r="RQ39" s="30"/>
      <c r="RR39" s="30"/>
      <c r="RS39" s="30"/>
      <c r="RT39" s="30"/>
      <c r="RU39" s="30"/>
      <c r="RV39" s="30"/>
      <c r="RW39" s="30"/>
      <c r="RX39" s="30"/>
      <c r="RY39" s="30"/>
      <c r="RZ39" s="30"/>
      <c r="SA39" s="30"/>
      <c r="SB39" s="30"/>
      <c r="SC39" s="30"/>
      <c r="SD39" s="30"/>
      <c r="SE39" s="30"/>
      <c r="SF39" s="30"/>
      <c r="SG39" s="30"/>
      <c r="SH39" s="30"/>
      <c r="SI39" s="30"/>
      <c r="SJ39" s="30"/>
      <c r="SK39" s="30"/>
      <c r="SL39" s="30"/>
      <c r="SM39" s="30"/>
      <c r="SN39" s="30"/>
      <c r="SO39" s="30"/>
      <c r="SP39" s="30"/>
      <c r="SQ39" s="30"/>
      <c r="SR39" s="30"/>
      <c r="SS39" s="30"/>
      <c r="ST39" s="30"/>
      <c r="SU39" s="30"/>
      <c r="SV39" s="30"/>
      <c r="SW39" s="30"/>
      <c r="SX39" s="30"/>
      <c r="SY39" s="30"/>
      <c r="SZ39" s="30"/>
      <c r="TA39" s="30"/>
      <c r="TB39" s="30"/>
      <c r="TC39" s="30"/>
      <c r="TD39" s="30"/>
      <c r="TE39" s="30"/>
      <c r="TF39" s="30"/>
      <c r="TG39" s="30"/>
      <c r="TH39" s="30"/>
      <c r="TI39" s="30"/>
      <c r="TJ39" s="30"/>
      <c r="TK39" s="30"/>
      <c r="TL39" s="30"/>
      <c r="TM39" s="30"/>
      <c r="TN39" s="30"/>
      <c r="TO39" s="30"/>
      <c r="TP39" s="30"/>
      <c r="TQ39" s="30"/>
      <c r="TR39" s="30"/>
      <c r="TS39" s="30"/>
      <c r="TT39" s="30"/>
      <c r="TU39" s="30"/>
      <c r="TV39" s="30"/>
      <c r="TW39" s="30"/>
      <c r="TX39" s="30"/>
      <c r="TY39" s="30"/>
      <c r="TZ39" s="30"/>
      <c r="UA39" s="30"/>
      <c r="UB39" s="30"/>
      <c r="UC39" s="30"/>
      <c r="UD39" s="30"/>
      <c r="UE39" s="30"/>
      <c r="UF39" s="30"/>
      <c r="UG39" s="30"/>
      <c r="UH39" s="30"/>
      <c r="UI39" s="30"/>
      <c r="UJ39" s="30"/>
      <c r="UK39" s="30"/>
      <c r="UL39" s="30"/>
      <c r="UM39" s="30"/>
      <c r="UN39" s="30"/>
      <c r="UO39" s="30"/>
      <c r="UP39" s="30"/>
      <c r="UQ39" s="30"/>
      <c r="UR39" s="30"/>
      <c r="US39" s="30"/>
      <c r="UT39" s="30"/>
      <c r="UU39" s="30"/>
      <c r="UV39" s="30"/>
      <c r="UW39" s="30"/>
      <c r="UX39" s="30"/>
      <c r="UY39" s="30"/>
      <c r="UZ39" s="30"/>
      <c r="VA39" s="30"/>
      <c r="VB39" s="30"/>
      <c r="VC39" s="30"/>
      <c r="VD39" s="30"/>
      <c r="VE39" s="30"/>
      <c r="VF39" s="30"/>
      <c r="VG39" s="30"/>
      <c r="VH39" s="30"/>
      <c r="VI39" s="30"/>
      <c r="VJ39" s="30"/>
      <c r="VK39" s="30"/>
      <c r="VL39" s="30"/>
      <c r="VM39" s="30"/>
      <c r="VN39" s="30"/>
      <c r="VO39" s="30"/>
      <c r="VP39" s="30"/>
      <c r="VQ39" s="30"/>
      <c r="VR39" s="30"/>
      <c r="VS39" s="30"/>
      <c r="VT39" s="30"/>
      <c r="VU39" s="30"/>
      <c r="VV39" s="30"/>
      <c r="VW39" s="30"/>
      <c r="VX39" s="30"/>
      <c r="VY39" s="30"/>
      <c r="VZ39" s="30"/>
      <c r="WA39" s="30"/>
      <c r="WB39" s="30"/>
      <c r="WC39" s="30"/>
      <c r="WD39" s="30"/>
      <c r="WE39" s="30"/>
      <c r="WF39" s="30"/>
      <c r="WG39" s="30"/>
      <c r="WH39" s="30"/>
      <c r="WI39" s="30"/>
      <c r="WJ39" s="30"/>
      <c r="WK39" s="30"/>
      <c r="WL39" s="30"/>
      <c r="WM39" s="30"/>
      <c r="WN39" s="30"/>
      <c r="WO39" s="30"/>
      <c r="WP39" s="30"/>
      <c r="WQ39" s="30"/>
      <c r="WR39" s="30"/>
      <c r="WS39" s="30"/>
      <c r="WT39" s="30"/>
      <c r="WU39" s="30"/>
      <c r="WV39" s="30"/>
      <c r="WW39" s="30"/>
      <c r="WX39" s="30"/>
      <c r="WY39" s="30"/>
      <c r="WZ39" s="30"/>
      <c r="XA39" s="30"/>
      <c r="XB39" s="30"/>
      <c r="XC39" s="30"/>
      <c r="XD39" s="30"/>
      <c r="XE39" s="30"/>
      <c r="XF39" s="30"/>
      <c r="XG39" s="30"/>
      <c r="XH39" s="30"/>
      <c r="XI39" s="30"/>
      <c r="XJ39" s="30"/>
      <c r="XK39" s="30"/>
      <c r="XL39" s="30"/>
      <c r="XM39" s="30"/>
      <c r="XN39" s="30"/>
      <c r="XO39" s="30"/>
      <c r="XP39" s="30"/>
      <c r="XQ39" s="30"/>
      <c r="XR39" s="30"/>
      <c r="XS39" s="30"/>
      <c r="XT39" s="30"/>
      <c r="XU39" s="30"/>
      <c r="XV39" s="30"/>
      <c r="XW39" s="30"/>
      <c r="XX39" s="30"/>
      <c r="XY39" s="30"/>
      <c r="XZ39" s="30"/>
      <c r="YA39" s="30"/>
      <c r="YB39" s="30"/>
      <c r="YC39" s="30"/>
      <c r="YD39" s="30"/>
      <c r="YE39" s="30"/>
      <c r="YF39" s="30"/>
      <c r="YG39" s="30"/>
      <c r="YH39" s="30"/>
      <c r="YI39" s="30"/>
      <c r="YJ39" s="30"/>
      <c r="YK39" s="30"/>
      <c r="YL39" s="30"/>
      <c r="YM39" s="30"/>
      <c r="YN39" s="30"/>
      <c r="YO39" s="30"/>
      <c r="YP39" s="30"/>
      <c r="YQ39" s="30"/>
      <c r="YR39" s="30"/>
      <c r="YS39" s="30"/>
      <c r="YT39" s="30"/>
      <c r="YU39" s="30"/>
      <c r="YV39" s="30"/>
      <c r="YW39" s="30"/>
      <c r="YX39" s="30"/>
      <c r="YY39" s="30"/>
      <c r="YZ39" s="30"/>
      <c r="ZA39" s="30"/>
      <c r="ZB39" s="30"/>
      <c r="ZC39" s="30"/>
      <c r="ZD39" s="30"/>
      <c r="ZE39" s="30"/>
      <c r="ZF39" s="30"/>
      <c r="ZG39" s="30"/>
      <c r="ZH39" s="30"/>
      <c r="ZI39" s="30"/>
      <c r="ZJ39" s="30"/>
      <c r="ZK39" s="30"/>
      <c r="ZL39" s="30"/>
      <c r="ZM39" s="30"/>
      <c r="ZN39" s="30"/>
      <c r="ZO39" s="30"/>
      <c r="ZP39" s="30"/>
      <c r="ZQ39" s="30"/>
      <c r="ZR39" s="30"/>
      <c r="ZS39" s="30"/>
      <c r="ZT39" s="30"/>
      <c r="ZU39" s="30"/>
      <c r="ZV39" s="30"/>
      <c r="ZW39" s="30"/>
      <c r="ZX39" s="30"/>
      <c r="ZY39" s="30"/>
      <c r="ZZ39" s="30"/>
      <c r="AAA39" s="30"/>
      <c r="AAB39" s="30"/>
      <c r="AAC39" s="30"/>
      <c r="AAD39" s="30"/>
      <c r="AAE39" s="30"/>
      <c r="AAF39" s="30"/>
      <c r="AAG39" s="30"/>
      <c r="AAH39" s="30"/>
      <c r="AAI39" s="30"/>
      <c r="AAJ39" s="30"/>
      <c r="AAK39" s="30"/>
      <c r="AAL39" s="30"/>
      <c r="AAM39" s="30"/>
      <c r="AAN39" s="30"/>
      <c r="AAO39" s="30"/>
      <c r="AAP39" s="30"/>
      <c r="AAQ39" s="30"/>
      <c r="AAR39" s="30"/>
      <c r="AAS39" s="30"/>
      <c r="AAT39" s="30"/>
      <c r="AAU39" s="30"/>
      <c r="AAV39" s="30"/>
      <c r="AAW39" s="30"/>
      <c r="AAX39" s="30"/>
      <c r="AAY39" s="30"/>
      <c r="AAZ39" s="30"/>
      <c r="ABA39" s="30"/>
      <c r="ABB39" s="30"/>
      <c r="ABC39" s="30"/>
      <c r="ABD39" s="30"/>
      <c r="ABE39" s="30"/>
      <c r="ABF39" s="30"/>
      <c r="ABG39" s="30"/>
      <c r="ABH39" s="30"/>
      <c r="ABI39" s="30"/>
      <c r="ABJ39" s="30"/>
      <c r="ABK39" s="30"/>
      <c r="ABL39" s="30"/>
      <c r="ABM39" s="30"/>
      <c r="ABN39" s="30"/>
      <c r="ABO39" s="30"/>
      <c r="ABP39" s="30"/>
      <c r="ABQ39" s="30"/>
      <c r="ABR39" s="30"/>
      <c r="ABS39" s="30"/>
      <c r="ABT39" s="30"/>
      <c r="ABU39" s="30"/>
      <c r="ABV39" s="30"/>
      <c r="ABW39" s="30"/>
      <c r="ABX39" s="30"/>
      <c r="ABY39" s="30"/>
      <c r="ABZ39" s="30"/>
      <c r="ACA39" s="30"/>
      <c r="ACB39" s="30"/>
      <c r="ACC39" s="30"/>
      <c r="ACD39" s="30"/>
      <c r="ACE39" s="30"/>
      <c r="ACF39" s="30"/>
      <c r="ACG39" s="30"/>
      <c r="ACH39" s="30"/>
      <c r="ACI39" s="30"/>
      <c r="ACJ39" s="30"/>
      <c r="ACK39" s="30"/>
      <c r="ACL39" s="30"/>
      <c r="ACM39" s="30"/>
      <c r="ACN39" s="30"/>
      <c r="ACO39" s="30"/>
      <c r="ACP39" s="30"/>
      <c r="ACQ39" s="30"/>
      <c r="ACR39" s="30"/>
      <c r="ACS39" s="30"/>
      <c r="ACT39" s="30"/>
      <c r="ACU39" s="30"/>
      <c r="ACV39" s="30"/>
      <c r="ACW39" s="30"/>
      <c r="ACX39" s="30"/>
      <c r="ACY39" s="30"/>
      <c r="ACZ39" s="30"/>
      <c r="ADA39" s="30"/>
      <c r="ADB39" s="30"/>
      <c r="ADC39" s="30"/>
      <c r="ADD39" s="30"/>
      <c r="ADE39" s="30"/>
      <c r="ADF39" s="30"/>
      <c r="ADG39" s="30"/>
      <c r="ADH39" s="30"/>
      <c r="ADI39" s="30"/>
      <c r="ADJ39" s="30"/>
      <c r="ADK39" s="30"/>
      <c r="ADL39" s="30"/>
      <c r="ADM39" s="30"/>
      <c r="ADN39" s="30"/>
      <c r="ADO39" s="30"/>
      <c r="ADP39" s="30"/>
      <c r="ADQ39" s="30"/>
      <c r="ADR39" s="30"/>
      <c r="ADS39" s="30"/>
      <c r="ADT39" s="30"/>
      <c r="ADU39" s="30"/>
      <c r="ADV39" s="30"/>
      <c r="ADW39" s="30"/>
      <c r="ADX39" s="30"/>
      <c r="ADY39" s="30"/>
      <c r="ADZ39" s="30"/>
      <c r="AEA39" s="30"/>
      <c r="AEB39" s="30"/>
      <c r="AEC39" s="30"/>
      <c r="AED39" s="30"/>
      <c r="AEE39" s="30"/>
      <c r="AEF39" s="30"/>
      <c r="AEG39" s="30"/>
      <c r="AEH39" s="30"/>
      <c r="AEI39" s="30"/>
      <c r="AEJ39" s="30"/>
      <c r="AEK39" s="30"/>
      <c r="AEL39" s="30"/>
      <c r="AEM39" s="30"/>
      <c r="AEN39" s="30"/>
      <c r="AEO39" s="30"/>
      <c r="AEP39" s="30"/>
      <c r="AEQ39" s="30"/>
      <c r="AER39" s="30"/>
      <c r="AES39" s="30"/>
      <c r="AET39" s="30"/>
      <c r="AEU39" s="30"/>
      <c r="AEV39" s="30"/>
      <c r="AEW39" s="30"/>
      <c r="AEX39" s="30"/>
      <c r="AEY39" s="30"/>
      <c r="AEZ39" s="30"/>
      <c r="AFA39" s="30"/>
      <c r="AFB39" s="30"/>
      <c r="AFC39" s="30"/>
      <c r="AFD39" s="30"/>
      <c r="AFE39" s="30"/>
      <c r="AFF39" s="30"/>
      <c r="AFG39" s="30"/>
      <c r="AFH39" s="30"/>
      <c r="AFI39" s="30"/>
      <c r="AFJ39" s="30"/>
      <c r="AFK39" s="30"/>
      <c r="AFL39" s="30"/>
      <c r="AFM39" s="30"/>
      <c r="AFN39" s="30"/>
      <c r="AFO39" s="30"/>
      <c r="AFP39" s="30"/>
      <c r="AFQ39" s="30"/>
      <c r="AFR39" s="30"/>
      <c r="AFS39" s="30"/>
      <c r="AFT39" s="30"/>
      <c r="AFU39" s="30"/>
      <c r="AFV39" s="30"/>
      <c r="AFW39" s="30"/>
      <c r="AFX39" s="30"/>
      <c r="AFY39" s="30"/>
      <c r="AFZ39" s="30"/>
      <c r="AGA39" s="30"/>
      <c r="AGB39" s="30"/>
      <c r="AGC39" s="30"/>
      <c r="AGD39" s="30"/>
      <c r="AGE39" s="30"/>
      <c r="AGF39" s="30"/>
      <c r="AGG39" s="30"/>
      <c r="AGH39" s="30"/>
      <c r="AGI39" s="30"/>
      <c r="AGJ39" s="30"/>
      <c r="AGK39" s="30"/>
      <c r="AGL39" s="30"/>
      <c r="AGM39" s="30"/>
      <c r="AGN39" s="30"/>
      <c r="AGO39" s="30"/>
      <c r="AGP39" s="30"/>
      <c r="AGQ39" s="30"/>
      <c r="AGR39" s="30"/>
      <c r="AGS39" s="30"/>
      <c r="AGT39" s="30"/>
      <c r="AGU39" s="30"/>
      <c r="AGV39" s="30"/>
      <c r="AGW39" s="30"/>
      <c r="AGX39" s="30"/>
      <c r="AGY39" s="30"/>
      <c r="AGZ39" s="30"/>
      <c r="AHA39" s="30"/>
      <c r="AHB39" s="30"/>
      <c r="AHC39" s="30"/>
      <c r="AHD39" s="30"/>
      <c r="AHE39" s="30"/>
      <c r="AHF39" s="30"/>
      <c r="AHG39" s="30"/>
      <c r="AHH39" s="30"/>
      <c r="AHI39" s="30"/>
      <c r="AHJ39" s="30"/>
      <c r="AHK39" s="30"/>
      <c r="AHL39" s="30"/>
      <c r="AHM39" s="30"/>
      <c r="AHN39" s="30"/>
      <c r="AHO39" s="30"/>
      <c r="AHP39" s="30"/>
      <c r="AHQ39" s="30"/>
      <c r="AHR39" s="30"/>
      <c r="AHS39" s="30"/>
      <c r="AHT39" s="30"/>
      <c r="AHU39" s="30"/>
      <c r="AHV39" s="30"/>
      <c r="AHW39" s="30"/>
      <c r="AHX39" s="30"/>
      <c r="AHY39" s="30"/>
      <c r="AHZ39" s="30"/>
      <c r="AIA39" s="30"/>
      <c r="AIB39" s="30"/>
      <c r="AIC39" s="30"/>
      <c r="AID39" s="30"/>
      <c r="AIE39" s="30"/>
      <c r="AIF39" s="30"/>
      <c r="AIG39" s="30"/>
      <c r="AIH39" s="30"/>
      <c r="AII39" s="30"/>
      <c r="AIJ39" s="30"/>
      <c r="AIK39" s="30"/>
      <c r="AIL39" s="30"/>
      <c r="AIM39" s="30"/>
      <c r="AIN39" s="30"/>
      <c r="AIO39" s="30"/>
      <c r="AIP39" s="30"/>
      <c r="AIQ39" s="30"/>
      <c r="AIR39" s="30"/>
      <c r="AIS39" s="30"/>
      <c r="AIT39" s="30"/>
      <c r="AIU39" s="30"/>
      <c r="AIV39" s="30"/>
      <c r="AIW39" s="30"/>
      <c r="AIX39" s="30"/>
      <c r="AIY39" s="30"/>
      <c r="AIZ39" s="30"/>
      <c r="AJA39" s="30"/>
      <c r="AJB39" s="30"/>
      <c r="AJC39" s="30"/>
      <c r="AJD39" s="30"/>
      <c r="AJE39" s="30"/>
      <c r="AJF39" s="30"/>
      <c r="AJG39" s="30"/>
      <c r="AJH39" s="30"/>
      <c r="AJI39" s="30"/>
      <c r="AJJ39" s="30"/>
      <c r="AJK39" s="30"/>
      <c r="AJL39" s="30"/>
      <c r="AJM39" s="30"/>
      <c r="AJN39" s="30"/>
      <c r="AJO39" s="30"/>
      <c r="AJP39" s="30"/>
      <c r="AJQ39" s="30"/>
      <c r="AJR39" s="30"/>
      <c r="AJS39" s="30"/>
      <c r="AJT39" s="30"/>
      <c r="AJU39" s="30"/>
      <c r="AJV39" s="30"/>
      <c r="AJW39" s="30"/>
      <c r="AJX39" s="30"/>
      <c r="AJY39" s="30"/>
      <c r="AJZ39" s="30"/>
      <c r="AKA39" s="30"/>
      <c r="AKB39" s="30"/>
      <c r="AKC39" s="30"/>
      <c r="AKD39" s="30"/>
      <c r="AKE39" s="30"/>
      <c r="AKF39" s="30"/>
      <c r="AKG39" s="30"/>
      <c r="AKH39" s="30"/>
      <c r="AKI39" s="30"/>
      <c r="AKJ39" s="30"/>
      <c r="AKK39" s="30"/>
      <c r="AKL39" s="30"/>
      <c r="AKM39" s="30"/>
      <c r="AKN39" s="30"/>
      <c r="AKO39" s="30"/>
      <c r="AKP39" s="30"/>
      <c r="AKQ39" s="30"/>
      <c r="AKR39" s="30"/>
      <c r="AKS39" s="30"/>
      <c r="AKT39" s="30"/>
      <c r="AKU39" s="30"/>
      <c r="AKV39" s="30"/>
      <c r="AKW39" s="30"/>
      <c r="AKX39" s="30"/>
      <c r="AKY39" s="30"/>
      <c r="AKZ39" s="30"/>
      <c r="ALA39" s="30"/>
      <c r="ALB39" s="30"/>
      <c r="ALC39" s="30"/>
      <c r="ALD39" s="30"/>
      <c r="ALE39" s="30"/>
      <c r="ALF39" s="30"/>
      <c r="ALG39" s="30"/>
      <c r="ALH39" s="30"/>
      <c r="ALI39" s="30"/>
      <c r="ALJ39" s="30"/>
      <c r="ALK39" s="30"/>
      <c r="ALL39" s="30"/>
      <c r="ALM39" s="30"/>
      <c r="ALN39" s="30"/>
      <c r="ALO39" s="30"/>
      <c r="ALP39" s="30"/>
      <c r="ALQ39" s="30"/>
      <c r="ALR39" s="30"/>
      <c r="ALS39" s="30"/>
      <c r="ALT39" s="30"/>
      <c r="ALU39" s="30"/>
      <c r="ALV39" s="30"/>
      <c r="ALW39" s="30"/>
      <c r="ALX39" s="30"/>
      <c r="ALY39" s="30"/>
      <c r="ALZ39" s="30"/>
      <c r="AMA39" s="30"/>
      <c r="AMB39" s="30"/>
      <c r="AMC39" s="30"/>
      <c r="AMD39" s="30"/>
      <c r="AME39" s="30"/>
      <c r="AMF39" s="30"/>
      <c r="AMG39" s="30"/>
      <c r="AMH39" s="30"/>
      <c r="AMI39" s="30"/>
    </row>
    <row r="40" spans="1:1023" s="29" customFormat="1" ht="18" customHeight="1" x14ac:dyDescent="0.25">
      <c r="A40" s="28"/>
      <c r="B40" s="22"/>
      <c r="C40" s="7" t="str">
        <f>IFERROR((VLOOKUP(B40,INSCRITOS!A:B,2,0)),"")</f>
        <v/>
      </c>
      <c r="D40" s="7" t="str">
        <f>IFERROR((VLOOKUP(B40,INSCRITOS!A:C,3,0)),"")</f>
        <v/>
      </c>
      <c r="E40" s="23" t="str">
        <f>IFERROR((VLOOKUP(B40,INSCRITOS!A:D,4,0)),"")</f>
        <v/>
      </c>
      <c r="F40" s="7" t="str">
        <f>IFERROR((VLOOKUP(B40,INSCRITOS!A:F,6,0)),"")</f>
        <v/>
      </c>
      <c r="G40" s="23" t="str">
        <f>IFERROR((VLOOKUP(B40,INSCRITOS!A:H,8,0)),"")</f>
        <v/>
      </c>
      <c r="H40" s="24"/>
      <c r="I40" s="38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  <c r="LU40" s="30"/>
      <c r="LV40" s="30"/>
      <c r="LW40" s="30"/>
      <c r="LX40" s="30"/>
      <c r="LY40" s="30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  <c r="NO40" s="30"/>
      <c r="NP40" s="30"/>
      <c r="NQ40" s="30"/>
      <c r="NR40" s="30"/>
      <c r="NS40" s="30"/>
      <c r="NT40" s="30"/>
      <c r="NU40" s="30"/>
      <c r="NV40" s="30"/>
      <c r="NW40" s="30"/>
      <c r="NX40" s="30"/>
      <c r="NY40" s="30"/>
      <c r="NZ40" s="30"/>
      <c r="OA40" s="30"/>
      <c r="OB40" s="30"/>
      <c r="OC40" s="30"/>
      <c r="OD40" s="30"/>
      <c r="OE40" s="30"/>
      <c r="OF40" s="30"/>
      <c r="OG40" s="30"/>
      <c r="OH40" s="30"/>
      <c r="OI40" s="30"/>
      <c r="OJ40" s="30"/>
      <c r="OK40" s="30"/>
      <c r="OL40" s="30"/>
      <c r="OM40" s="30"/>
      <c r="ON40" s="30"/>
      <c r="OO40" s="30"/>
      <c r="OP40" s="30"/>
      <c r="OQ40" s="30"/>
      <c r="OR40" s="30"/>
      <c r="OS40" s="30"/>
      <c r="OT40" s="30"/>
      <c r="OU40" s="30"/>
      <c r="OV40" s="30"/>
      <c r="OW40" s="30"/>
      <c r="OX40" s="30"/>
      <c r="OY40" s="30"/>
      <c r="OZ40" s="30"/>
      <c r="PA40" s="30"/>
      <c r="PB40" s="30"/>
      <c r="PC40" s="30"/>
      <c r="PD40" s="30"/>
      <c r="PE40" s="30"/>
      <c r="PF40" s="30"/>
      <c r="PG40" s="30"/>
      <c r="PH40" s="30"/>
      <c r="PI40" s="30"/>
      <c r="PJ40" s="30"/>
      <c r="PK40" s="30"/>
      <c r="PL40" s="30"/>
      <c r="PM40" s="30"/>
      <c r="PN40" s="30"/>
      <c r="PO40" s="30"/>
      <c r="PP40" s="30"/>
      <c r="PQ40" s="30"/>
      <c r="PR40" s="30"/>
      <c r="PS40" s="30"/>
      <c r="PT40" s="30"/>
      <c r="PU40" s="30"/>
      <c r="PV40" s="30"/>
      <c r="PW40" s="30"/>
      <c r="PX40" s="30"/>
      <c r="PY40" s="30"/>
      <c r="PZ40" s="30"/>
      <c r="QA40" s="30"/>
      <c r="QB40" s="30"/>
      <c r="QC40" s="30"/>
      <c r="QD40" s="30"/>
      <c r="QE40" s="30"/>
      <c r="QF40" s="30"/>
      <c r="QG40" s="30"/>
      <c r="QH40" s="30"/>
      <c r="QI40" s="30"/>
      <c r="QJ40" s="30"/>
      <c r="QK40" s="30"/>
      <c r="QL40" s="30"/>
      <c r="QM40" s="30"/>
      <c r="QN40" s="30"/>
      <c r="QO40" s="30"/>
      <c r="QP40" s="30"/>
      <c r="QQ40" s="30"/>
      <c r="QR40" s="30"/>
      <c r="QS40" s="30"/>
      <c r="QT40" s="30"/>
      <c r="QU40" s="30"/>
      <c r="QV40" s="30"/>
      <c r="QW40" s="30"/>
      <c r="QX40" s="30"/>
      <c r="QY40" s="30"/>
      <c r="QZ40" s="30"/>
      <c r="RA40" s="30"/>
      <c r="RB40" s="30"/>
      <c r="RC40" s="30"/>
      <c r="RD40" s="30"/>
      <c r="RE40" s="30"/>
      <c r="RF40" s="30"/>
      <c r="RG40" s="30"/>
      <c r="RH40" s="30"/>
      <c r="RI40" s="30"/>
      <c r="RJ40" s="30"/>
      <c r="RK40" s="30"/>
      <c r="RL40" s="30"/>
      <c r="RM40" s="30"/>
      <c r="RN40" s="30"/>
      <c r="RO40" s="30"/>
      <c r="RP40" s="30"/>
      <c r="RQ40" s="30"/>
      <c r="RR40" s="30"/>
      <c r="RS40" s="30"/>
      <c r="RT40" s="30"/>
      <c r="RU40" s="30"/>
      <c r="RV40" s="30"/>
      <c r="RW40" s="30"/>
      <c r="RX40" s="30"/>
      <c r="RY40" s="30"/>
      <c r="RZ40" s="30"/>
      <c r="SA40" s="30"/>
      <c r="SB40" s="30"/>
      <c r="SC40" s="30"/>
      <c r="SD40" s="30"/>
      <c r="SE40" s="30"/>
      <c r="SF40" s="30"/>
      <c r="SG40" s="30"/>
      <c r="SH40" s="30"/>
      <c r="SI40" s="30"/>
      <c r="SJ40" s="30"/>
      <c r="SK40" s="30"/>
      <c r="SL40" s="30"/>
      <c r="SM40" s="30"/>
      <c r="SN40" s="30"/>
      <c r="SO40" s="30"/>
      <c r="SP40" s="30"/>
      <c r="SQ40" s="30"/>
      <c r="SR40" s="30"/>
      <c r="SS40" s="30"/>
      <c r="ST40" s="30"/>
      <c r="SU40" s="30"/>
      <c r="SV40" s="30"/>
      <c r="SW40" s="30"/>
      <c r="SX40" s="30"/>
      <c r="SY40" s="30"/>
      <c r="SZ40" s="30"/>
      <c r="TA40" s="30"/>
      <c r="TB40" s="30"/>
      <c r="TC40" s="30"/>
      <c r="TD40" s="30"/>
      <c r="TE40" s="30"/>
      <c r="TF40" s="30"/>
      <c r="TG40" s="30"/>
      <c r="TH40" s="30"/>
      <c r="TI40" s="30"/>
      <c r="TJ40" s="30"/>
      <c r="TK40" s="30"/>
      <c r="TL40" s="30"/>
      <c r="TM40" s="30"/>
      <c r="TN40" s="30"/>
      <c r="TO40" s="30"/>
      <c r="TP40" s="30"/>
      <c r="TQ40" s="30"/>
      <c r="TR40" s="30"/>
      <c r="TS40" s="30"/>
      <c r="TT40" s="30"/>
      <c r="TU40" s="30"/>
      <c r="TV40" s="30"/>
      <c r="TW40" s="30"/>
      <c r="TX40" s="30"/>
      <c r="TY40" s="30"/>
      <c r="TZ40" s="30"/>
      <c r="UA40" s="30"/>
      <c r="UB40" s="30"/>
      <c r="UC40" s="30"/>
      <c r="UD40" s="30"/>
      <c r="UE40" s="30"/>
      <c r="UF40" s="30"/>
      <c r="UG40" s="30"/>
      <c r="UH40" s="30"/>
      <c r="UI40" s="30"/>
      <c r="UJ40" s="30"/>
      <c r="UK40" s="30"/>
      <c r="UL40" s="30"/>
      <c r="UM40" s="30"/>
      <c r="UN40" s="30"/>
      <c r="UO40" s="30"/>
      <c r="UP40" s="30"/>
      <c r="UQ40" s="30"/>
      <c r="UR40" s="30"/>
      <c r="US40" s="30"/>
      <c r="UT40" s="30"/>
      <c r="UU40" s="30"/>
      <c r="UV40" s="30"/>
      <c r="UW40" s="30"/>
      <c r="UX40" s="30"/>
      <c r="UY40" s="30"/>
      <c r="UZ40" s="30"/>
      <c r="VA40" s="30"/>
      <c r="VB40" s="30"/>
      <c r="VC40" s="30"/>
      <c r="VD40" s="30"/>
      <c r="VE40" s="30"/>
      <c r="VF40" s="30"/>
      <c r="VG40" s="30"/>
      <c r="VH40" s="30"/>
      <c r="VI40" s="30"/>
      <c r="VJ40" s="30"/>
      <c r="VK40" s="30"/>
      <c r="VL40" s="30"/>
      <c r="VM40" s="30"/>
      <c r="VN40" s="30"/>
      <c r="VO40" s="30"/>
      <c r="VP40" s="30"/>
      <c r="VQ40" s="30"/>
      <c r="VR40" s="30"/>
      <c r="VS40" s="30"/>
      <c r="VT40" s="30"/>
      <c r="VU40" s="30"/>
      <c r="VV40" s="30"/>
      <c r="VW40" s="30"/>
      <c r="VX40" s="30"/>
      <c r="VY40" s="30"/>
      <c r="VZ40" s="30"/>
      <c r="WA40" s="30"/>
      <c r="WB40" s="30"/>
      <c r="WC40" s="30"/>
      <c r="WD40" s="30"/>
      <c r="WE40" s="30"/>
      <c r="WF40" s="30"/>
      <c r="WG40" s="30"/>
      <c r="WH40" s="30"/>
      <c r="WI40" s="30"/>
      <c r="WJ40" s="30"/>
      <c r="WK40" s="30"/>
      <c r="WL40" s="30"/>
      <c r="WM40" s="30"/>
      <c r="WN40" s="30"/>
      <c r="WO40" s="30"/>
      <c r="WP40" s="30"/>
      <c r="WQ40" s="30"/>
      <c r="WR40" s="30"/>
      <c r="WS40" s="30"/>
      <c r="WT40" s="30"/>
      <c r="WU40" s="30"/>
      <c r="WV40" s="30"/>
      <c r="WW40" s="30"/>
      <c r="WX40" s="30"/>
      <c r="WY40" s="30"/>
      <c r="WZ40" s="30"/>
      <c r="XA40" s="30"/>
      <c r="XB40" s="30"/>
      <c r="XC40" s="30"/>
      <c r="XD40" s="30"/>
      <c r="XE40" s="30"/>
      <c r="XF40" s="30"/>
      <c r="XG40" s="30"/>
      <c r="XH40" s="30"/>
      <c r="XI40" s="30"/>
      <c r="XJ40" s="30"/>
      <c r="XK40" s="30"/>
      <c r="XL40" s="30"/>
      <c r="XM40" s="30"/>
      <c r="XN40" s="30"/>
      <c r="XO40" s="30"/>
      <c r="XP40" s="30"/>
      <c r="XQ40" s="30"/>
      <c r="XR40" s="30"/>
      <c r="XS40" s="30"/>
      <c r="XT40" s="30"/>
      <c r="XU40" s="30"/>
      <c r="XV40" s="30"/>
      <c r="XW40" s="30"/>
      <c r="XX40" s="30"/>
      <c r="XY40" s="30"/>
      <c r="XZ40" s="30"/>
      <c r="YA40" s="30"/>
      <c r="YB40" s="30"/>
      <c r="YC40" s="30"/>
      <c r="YD40" s="30"/>
      <c r="YE40" s="30"/>
      <c r="YF40" s="30"/>
      <c r="YG40" s="30"/>
      <c r="YH40" s="30"/>
      <c r="YI40" s="30"/>
      <c r="YJ40" s="30"/>
      <c r="YK40" s="30"/>
      <c r="YL40" s="30"/>
      <c r="YM40" s="30"/>
      <c r="YN40" s="30"/>
      <c r="YO40" s="30"/>
      <c r="YP40" s="30"/>
      <c r="YQ40" s="30"/>
      <c r="YR40" s="30"/>
      <c r="YS40" s="30"/>
      <c r="YT40" s="30"/>
      <c r="YU40" s="30"/>
      <c r="YV40" s="30"/>
      <c r="YW40" s="30"/>
      <c r="YX40" s="30"/>
      <c r="YY40" s="30"/>
      <c r="YZ40" s="30"/>
      <c r="ZA40" s="30"/>
      <c r="ZB40" s="30"/>
      <c r="ZC40" s="30"/>
      <c r="ZD40" s="30"/>
      <c r="ZE40" s="30"/>
      <c r="ZF40" s="30"/>
      <c r="ZG40" s="30"/>
      <c r="ZH40" s="30"/>
      <c r="ZI40" s="30"/>
      <c r="ZJ40" s="30"/>
      <c r="ZK40" s="30"/>
      <c r="ZL40" s="30"/>
      <c r="ZM40" s="30"/>
      <c r="ZN40" s="30"/>
      <c r="ZO40" s="30"/>
      <c r="ZP40" s="30"/>
      <c r="ZQ40" s="30"/>
      <c r="ZR40" s="30"/>
      <c r="ZS40" s="30"/>
      <c r="ZT40" s="30"/>
      <c r="ZU40" s="30"/>
      <c r="ZV40" s="30"/>
      <c r="ZW40" s="30"/>
      <c r="ZX40" s="30"/>
      <c r="ZY40" s="30"/>
      <c r="ZZ40" s="30"/>
      <c r="AAA40" s="30"/>
      <c r="AAB40" s="30"/>
      <c r="AAC40" s="30"/>
      <c r="AAD40" s="30"/>
      <c r="AAE40" s="30"/>
      <c r="AAF40" s="30"/>
      <c r="AAG40" s="30"/>
      <c r="AAH40" s="30"/>
      <c r="AAI40" s="30"/>
      <c r="AAJ40" s="30"/>
      <c r="AAK40" s="30"/>
      <c r="AAL40" s="30"/>
      <c r="AAM40" s="30"/>
      <c r="AAN40" s="30"/>
      <c r="AAO40" s="30"/>
      <c r="AAP40" s="30"/>
      <c r="AAQ40" s="30"/>
      <c r="AAR40" s="30"/>
      <c r="AAS40" s="30"/>
      <c r="AAT40" s="30"/>
      <c r="AAU40" s="30"/>
      <c r="AAV40" s="30"/>
      <c r="AAW40" s="30"/>
      <c r="AAX40" s="30"/>
      <c r="AAY40" s="30"/>
      <c r="AAZ40" s="30"/>
      <c r="ABA40" s="30"/>
      <c r="ABB40" s="30"/>
      <c r="ABC40" s="30"/>
      <c r="ABD40" s="30"/>
      <c r="ABE40" s="30"/>
      <c r="ABF40" s="30"/>
      <c r="ABG40" s="30"/>
      <c r="ABH40" s="30"/>
      <c r="ABI40" s="30"/>
      <c r="ABJ40" s="30"/>
      <c r="ABK40" s="30"/>
      <c r="ABL40" s="30"/>
      <c r="ABM40" s="30"/>
      <c r="ABN40" s="30"/>
      <c r="ABO40" s="30"/>
      <c r="ABP40" s="30"/>
      <c r="ABQ40" s="30"/>
      <c r="ABR40" s="30"/>
      <c r="ABS40" s="30"/>
      <c r="ABT40" s="30"/>
      <c r="ABU40" s="30"/>
      <c r="ABV40" s="30"/>
      <c r="ABW40" s="30"/>
      <c r="ABX40" s="30"/>
      <c r="ABY40" s="30"/>
      <c r="ABZ40" s="30"/>
      <c r="ACA40" s="30"/>
      <c r="ACB40" s="30"/>
      <c r="ACC40" s="30"/>
      <c r="ACD40" s="30"/>
      <c r="ACE40" s="30"/>
      <c r="ACF40" s="30"/>
      <c r="ACG40" s="30"/>
      <c r="ACH40" s="30"/>
      <c r="ACI40" s="30"/>
      <c r="ACJ40" s="30"/>
      <c r="ACK40" s="30"/>
      <c r="ACL40" s="30"/>
      <c r="ACM40" s="30"/>
      <c r="ACN40" s="30"/>
      <c r="ACO40" s="30"/>
      <c r="ACP40" s="30"/>
      <c r="ACQ40" s="30"/>
      <c r="ACR40" s="30"/>
      <c r="ACS40" s="30"/>
      <c r="ACT40" s="30"/>
      <c r="ACU40" s="30"/>
      <c r="ACV40" s="30"/>
      <c r="ACW40" s="30"/>
      <c r="ACX40" s="30"/>
      <c r="ACY40" s="30"/>
      <c r="ACZ40" s="30"/>
      <c r="ADA40" s="30"/>
      <c r="ADB40" s="30"/>
      <c r="ADC40" s="30"/>
      <c r="ADD40" s="30"/>
      <c r="ADE40" s="30"/>
      <c r="ADF40" s="30"/>
      <c r="ADG40" s="30"/>
      <c r="ADH40" s="30"/>
      <c r="ADI40" s="30"/>
      <c r="ADJ40" s="30"/>
      <c r="ADK40" s="30"/>
      <c r="ADL40" s="30"/>
      <c r="ADM40" s="30"/>
      <c r="ADN40" s="30"/>
      <c r="ADO40" s="30"/>
      <c r="ADP40" s="30"/>
      <c r="ADQ40" s="30"/>
      <c r="ADR40" s="30"/>
      <c r="ADS40" s="30"/>
      <c r="ADT40" s="30"/>
      <c r="ADU40" s="30"/>
      <c r="ADV40" s="30"/>
      <c r="ADW40" s="30"/>
      <c r="ADX40" s="30"/>
      <c r="ADY40" s="30"/>
      <c r="ADZ40" s="30"/>
      <c r="AEA40" s="30"/>
      <c r="AEB40" s="30"/>
      <c r="AEC40" s="30"/>
      <c r="AED40" s="30"/>
      <c r="AEE40" s="30"/>
      <c r="AEF40" s="30"/>
      <c r="AEG40" s="30"/>
      <c r="AEH40" s="30"/>
      <c r="AEI40" s="30"/>
      <c r="AEJ40" s="30"/>
      <c r="AEK40" s="30"/>
      <c r="AEL40" s="30"/>
      <c r="AEM40" s="30"/>
      <c r="AEN40" s="30"/>
      <c r="AEO40" s="30"/>
      <c r="AEP40" s="30"/>
      <c r="AEQ40" s="30"/>
      <c r="AER40" s="30"/>
      <c r="AES40" s="30"/>
      <c r="AET40" s="30"/>
      <c r="AEU40" s="30"/>
      <c r="AEV40" s="30"/>
      <c r="AEW40" s="30"/>
      <c r="AEX40" s="30"/>
      <c r="AEY40" s="30"/>
      <c r="AEZ40" s="30"/>
      <c r="AFA40" s="30"/>
      <c r="AFB40" s="30"/>
      <c r="AFC40" s="30"/>
      <c r="AFD40" s="30"/>
      <c r="AFE40" s="30"/>
      <c r="AFF40" s="30"/>
      <c r="AFG40" s="30"/>
      <c r="AFH40" s="30"/>
      <c r="AFI40" s="30"/>
      <c r="AFJ40" s="30"/>
      <c r="AFK40" s="30"/>
      <c r="AFL40" s="30"/>
      <c r="AFM40" s="30"/>
      <c r="AFN40" s="30"/>
      <c r="AFO40" s="30"/>
      <c r="AFP40" s="30"/>
      <c r="AFQ40" s="30"/>
      <c r="AFR40" s="30"/>
      <c r="AFS40" s="30"/>
      <c r="AFT40" s="30"/>
      <c r="AFU40" s="30"/>
      <c r="AFV40" s="30"/>
      <c r="AFW40" s="30"/>
      <c r="AFX40" s="30"/>
      <c r="AFY40" s="30"/>
      <c r="AFZ40" s="30"/>
      <c r="AGA40" s="30"/>
      <c r="AGB40" s="30"/>
      <c r="AGC40" s="30"/>
      <c r="AGD40" s="30"/>
      <c r="AGE40" s="30"/>
      <c r="AGF40" s="30"/>
      <c r="AGG40" s="30"/>
      <c r="AGH40" s="30"/>
      <c r="AGI40" s="30"/>
      <c r="AGJ40" s="30"/>
      <c r="AGK40" s="30"/>
      <c r="AGL40" s="30"/>
      <c r="AGM40" s="30"/>
      <c r="AGN40" s="30"/>
      <c r="AGO40" s="30"/>
      <c r="AGP40" s="30"/>
      <c r="AGQ40" s="30"/>
      <c r="AGR40" s="30"/>
      <c r="AGS40" s="30"/>
      <c r="AGT40" s="30"/>
      <c r="AGU40" s="30"/>
      <c r="AGV40" s="30"/>
      <c r="AGW40" s="30"/>
      <c r="AGX40" s="30"/>
      <c r="AGY40" s="30"/>
      <c r="AGZ40" s="30"/>
      <c r="AHA40" s="30"/>
      <c r="AHB40" s="30"/>
      <c r="AHC40" s="30"/>
      <c r="AHD40" s="30"/>
      <c r="AHE40" s="30"/>
      <c r="AHF40" s="30"/>
      <c r="AHG40" s="30"/>
      <c r="AHH40" s="30"/>
      <c r="AHI40" s="30"/>
      <c r="AHJ40" s="30"/>
      <c r="AHK40" s="30"/>
      <c r="AHL40" s="30"/>
      <c r="AHM40" s="30"/>
      <c r="AHN40" s="30"/>
      <c r="AHO40" s="30"/>
      <c r="AHP40" s="30"/>
      <c r="AHQ40" s="30"/>
      <c r="AHR40" s="30"/>
      <c r="AHS40" s="30"/>
      <c r="AHT40" s="30"/>
      <c r="AHU40" s="30"/>
      <c r="AHV40" s="30"/>
      <c r="AHW40" s="30"/>
      <c r="AHX40" s="30"/>
      <c r="AHY40" s="30"/>
      <c r="AHZ40" s="30"/>
      <c r="AIA40" s="30"/>
      <c r="AIB40" s="30"/>
      <c r="AIC40" s="30"/>
      <c r="AID40" s="30"/>
      <c r="AIE40" s="30"/>
      <c r="AIF40" s="30"/>
      <c r="AIG40" s="30"/>
      <c r="AIH40" s="30"/>
      <c r="AII40" s="30"/>
      <c r="AIJ40" s="30"/>
      <c r="AIK40" s="30"/>
      <c r="AIL40" s="30"/>
      <c r="AIM40" s="30"/>
      <c r="AIN40" s="30"/>
      <c r="AIO40" s="30"/>
      <c r="AIP40" s="30"/>
      <c r="AIQ40" s="30"/>
      <c r="AIR40" s="30"/>
      <c r="AIS40" s="30"/>
      <c r="AIT40" s="30"/>
      <c r="AIU40" s="30"/>
      <c r="AIV40" s="30"/>
      <c r="AIW40" s="30"/>
      <c r="AIX40" s="30"/>
      <c r="AIY40" s="30"/>
      <c r="AIZ40" s="30"/>
      <c r="AJA40" s="30"/>
      <c r="AJB40" s="30"/>
      <c r="AJC40" s="30"/>
      <c r="AJD40" s="30"/>
      <c r="AJE40" s="30"/>
      <c r="AJF40" s="30"/>
      <c r="AJG40" s="30"/>
      <c r="AJH40" s="30"/>
      <c r="AJI40" s="30"/>
      <c r="AJJ40" s="30"/>
      <c r="AJK40" s="30"/>
      <c r="AJL40" s="30"/>
      <c r="AJM40" s="30"/>
      <c r="AJN40" s="30"/>
      <c r="AJO40" s="30"/>
      <c r="AJP40" s="30"/>
      <c r="AJQ40" s="30"/>
      <c r="AJR40" s="30"/>
      <c r="AJS40" s="30"/>
      <c r="AJT40" s="30"/>
      <c r="AJU40" s="30"/>
      <c r="AJV40" s="30"/>
      <c r="AJW40" s="30"/>
      <c r="AJX40" s="30"/>
      <c r="AJY40" s="30"/>
      <c r="AJZ40" s="30"/>
      <c r="AKA40" s="30"/>
      <c r="AKB40" s="30"/>
      <c r="AKC40" s="30"/>
      <c r="AKD40" s="30"/>
      <c r="AKE40" s="30"/>
      <c r="AKF40" s="30"/>
      <c r="AKG40" s="30"/>
      <c r="AKH40" s="30"/>
      <c r="AKI40" s="30"/>
      <c r="AKJ40" s="30"/>
      <c r="AKK40" s="30"/>
      <c r="AKL40" s="30"/>
      <c r="AKM40" s="30"/>
      <c r="AKN40" s="30"/>
      <c r="AKO40" s="30"/>
      <c r="AKP40" s="30"/>
      <c r="AKQ40" s="30"/>
      <c r="AKR40" s="30"/>
      <c r="AKS40" s="30"/>
      <c r="AKT40" s="30"/>
      <c r="AKU40" s="30"/>
      <c r="AKV40" s="30"/>
      <c r="AKW40" s="30"/>
      <c r="AKX40" s="30"/>
      <c r="AKY40" s="30"/>
      <c r="AKZ40" s="30"/>
      <c r="ALA40" s="30"/>
      <c r="ALB40" s="30"/>
      <c r="ALC40" s="30"/>
      <c r="ALD40" s="30"/>
      <c r="ALE40" s="30"/>
      <c r="ALF40" s="30"/>
      <c r="ALG40" s="30"/>
      <c r="ALH40" s="30"/>
      <c r="ALI40" s="30"/>
      <c r="ALJ40" s="30"/>
      <c r="ALK40" s="30"/>
      <c r="ALL40" s="30"/>
      <c r="ALM40" s="30"/>
      <c r="ALN40" s="30"/>
      <c r="ALO40" s="30"/>
      <c r="ALP40" s="30"/>
      <c r="ALQ40" s="30"/>
      <c r="ALR40" s="30"/>
      <c r="ALS40" s="30"/>
      <c r="ALT40" s="30"/>
      <c r="ALU40" s="30"/>
      <c r="ALV40" s="30"/>
      <c r="ALW40" s="30"/>
      <c r="ALX40" s="30"/>
      <c r="ALY40" s="30"/>
      <c r="ALZ40" s="30"/>
      <c r="AMA40" s="30"/>
      <c r="AMB40" s="30"/>
      <c r="AMC40" s="30"/>
      <c r="AMD40" s="30"/>
      <c r="AME40" s="30"/>
      <c r="AMF40" s="30"/>
      <c r="AMG40" s="30"/>
      <c r="AMH40" s="30"/>
      <c r="AMI40" s="30"/>
    </row>
    <row r="41" spans="1:1023" ht="18" customHeight="1" x14ac:dyDescent="0.25">
      <c r="A41" s="12"/>
      <c r="B41" s="12"/>
      <c r="C41" s="12"/>
      <c r="D41" s="12"/>
      <c r="E41" s="26"/>
      <c r="F41" s="12"/>
      <c r="G41" s="26"/>
      <c r="H41" s="12"/>
      <c r="I41" s="31"/>
    </row>
    <row r="42" spans="1:1023" ht="18" customHeight="1" x14ac:dyDescent="0.25">
      <c r="A42" s="86" t="s">
        <v>13</v>
      </c>
      <c r="B42" s="86"/>
      <c r="C42" s="86"/>
      <c r="D42" s="86"/>
      <c r="E42" s="86"/>
      <c r="F42" s="86"/>
      <c r="G42" s="86"/>
      <c r="H42" s="86"/>
      <c r="I42" s="31"/>
    </row>
    <row r="43" spans="1:1023" ht="18" customHeight="1" x14ac:dyDescent="0.25">
      <c r="A43" s="21" t="s">
        <v>9</v>
      </c>
      <c r="B43" s="21" t="s">
        <v>10</v>
      </c>
      <c r="C43" s="21" t="s">
        <v>1</v>
      </c>
      <c r="D43" s="21" t="s">
        <v>2</v>
      </c>
      <c r="E43" s="21" t="s">
        <v>3</v>
      </c>
      <c r="F43" s="21" t="s">
        <v>5</v>
      </c>
      <c r="G43" s="21" t="s">
        <v>7</v>
      </c>
      <c r="H43" s="21" t="s">
        <v>11</v>
      </c>
      <c r="I43" s="6" t="s">
        <v>24</v>
      </c>
    </row>
    <row r="44" spans="1:1023" ht="18" customHeight="1" x14ac:dyDescent="0.25">
      <c r="A44" s="7">
        <v>1</v>
      </c>
      <c r="B44" s="7">
        <v>965</v>
      </c>
      <c r="C44" s="7">
        <f>IFERROR((VLOOKUP(B44,INSCRITOS!A:B,2,0)),"")</f>
        <v>104103</v>
      </c>
      <c r="D44" s="7" t="str">
        <f>IFERROR((VLOOKUP(B44,INSCRITOS!A:C,3,0)),"")</f>
        <v>INF</v>
      </c>
      <c r="E44" s="23" t="str">
        <f>IFERROR((VLOOKUP(B44,INSCRITOS!A:D,4,0)),"")</f>
        <v>Nuno Fernandes</v>
      </c>
      <c r="F44" s="7" t="str">
        <f>IFERROR((VLOOKUP(B44,INSCRITOS!A:F,6,0)),"")</f>
        <v>M</v>
      </c>
      <c r="G44" s="23" t="str">
        <f>IFERROR((VLOOKUP(B44,INSCRITOS!A:H,8,0)),"")</f>
        <v>Peniche A. C.</v>
      </c>
      <c r="H44" s="24">
        <v>100</v>
      </c>
      <c r="I44" s="81">
        <v>5.7754629629629623E-3</v>
      </c>
    </row>
    <row r="45" spans="1:1023" ht="18" customHeight="1" x14ac:dyDescent="0.25">
      <c r="A45" s="7">
        <v>2</v>
      </c>
      <c r="B45" s="7">
        <v>643</v>
      </c>
      <c r="C45" s="7">
        <f>IFERROR((VLOOKUP(B45,INSCRITOS!A:B,2,0)),"")</f>
        <v>105135</v>
      </c>
      <c r="D45" s="7" t="str">
        <f>IFERROR((VLOOKUP(B45,INSCRITOS!A:C,3,0)),"")</f>
        <v>INF</v>
      </c>
      <c r="E45" s="23" t="str">
        <f>IFERROR((VLOOKUP(B45,INSCRITOS!A:D,4,0)),"")</f>
        <v>Rafael Ebrero</v>
      </c>
      <c r="F45" s="7" t="str">
        <f>IFERROR((VLOOKUP(B45,INSCRITOS!A:F,6,0)),"")</f>
        <v>M</v>
      </c>
      <c r="G45" s="23" t="str">
        <f>IFERROR((VLOOKUP(B45,INSCRITOS!A:H,8,0)),"")</f>
        <v>Peniche A. C.</v>
      </c>
      <c r="H45" s="24">
        <v>99</v>
      </c>
      <c r="I45" s="81">
        <v>5.7870370370370376E-3</v>
      </c>
    </row>
    <row r="46" spans="1:1023" ht="18" customHeight="1" x14ac:dyDescent="0.25">
      <c r="A46" s="7">
        <v>3</v>
      </c>
      <c r="B46" s="7">
        <v>941</v>
      </c>
      <c r="C46" s="7">
        <f>IFERROR((VLOOKUP(B46,INSCRITOS!A:B,2,0)),"")</f>
        <v>104693</v>
      </c>
      <c r="D46" s="7" t="str">
        <f>IFERROR((VLOOKUP(B46,INSCRITOS!A:C,3,0)),"")</f>
        <v>INF</v>
      </c>
      <c r="E46" s="23" t="str">
        <f>IFERROR((VLOOKUP(B46,INSCRITOS!A:D,4,0)),"")</f>
        <v>Henrique Silva</v>
      </c>
      <c r="F46" s="7" t="str">
        <f>IFERROR((VLOOKUP(B46,INSCRITOS!A:F,6,0)),"")</f>
        <v>M</v>
      </c>
      <c r="G46" s="23" t="str">
        <f>IFERROR((VLOOKUP(B46,INSCRITOS!A:H,8,0)),"")</f>
        <v>Sport Lisboa e Benfica</v>
      </c>
      <c r="H46" s="24">
        <v>98</v>
      </c>
      <c r="I46" s="81">
        <v>5.9027777777777776E-3</v>
      </c>
    </row>
    <row r="47" spans="1:1023" ht="18" customHeight="1" x14ac:dyDescent="0.25">
      <c r="A47" s="7">
        <v>4</v>
      </c>
      <c r="B47" s="7">
        <v>5499</v>
      </c>
      <c r="C47" s="7">
        <f>IFERROR((VLOOKUP(B47,INSCRITOS!A:B,2,0)),"")</f>
        <v>0</v>
      </c>
      <c r="D47" s="7" t="str">
        <f>IFERROR((VLOOKUP(B47,INSCRITOS!A:C,3,0)),"")</f>
        <v>INF</v>
      </c>
      <c r="E47" s="23" t="str">
        <f>IFERROR((VLOOKUP(B47,INSCRITOS!A:D,4,0)),"")</f>
        <v>Diogo Gonçalves</v>
      </c>
      <c r="F47" s="7" t="str">
        <f>IFERROR((VLOOKUP(B47,INSCRITOS!A:F,6,0)),"")</f>
        <v>M</v>
      </c>
      <c r="G47" s="23" t="str">
        <f>IFERROR((VLOOKUP(B47,INSCRITOS!A:H,8,0)),"")</f>
        <v>Não federado</v>
      </c>
      <c r="H47" s="24"/>
      <c r="I47" s="81">
        <v>6.0069444444444441E-3</v>
      </c>
    </row>
    <row r="48" spans="1:1023" ht="18" customHeight="1" x14ac:dyDescent="0.25">
      <c r="A48" s="7">
        <v>5</v>
      </c>
      <c r="B48" s="7">
        <v>220</v>
      </c>
      <c r="C48" s="7">
        <f>IFERROR((VLOOKUP(B48,INSCRITOS!A:B,2,0)),"")</f>
        <v>104191</v>
      </c>
      <c r="D48" s="7" t="str">
        <f>IFERROR((VLOOKUP(B48,INSCRITOS!A:C,3,0)),"")</f>
        <v>INF</v>
      </c>
      <c r="E48" s="23" t="str">
        <f>IFERROR((VLOOKUP(B48,INSCRITOS!A:D,4,0)),"")</f>
        <v>Rafael Pacheco</v>
      </c>
      <c r="F48" s="7" t="str">
        <f>IFERROR((VLOOKUP(B48,INSCRITOS!A:F,6,0)),"")</f>
        <v>M</v>
      </c>
      <c r="G48" s="23" t="str">
        <f>IFERROR((VLOOKUP(B48,INSCRITOS!A:H,8,0)),"")</f>
        <v>SFRAA TRIATLO</v>
      </c>
      <c r="H48" s="24">
        <v>97</v>
      </c>
      <c r="I48" s="81">
        <v>6.4583333333333333E-3</v>
      </c>
    </row>
    <row r="49" spans="1:9" ht="18" customHeight="1" x14ac:dyDescent="0.25">
      <c r="A49" s="7">
        <v>6</v>
      </c>
      <c r="B49" s="7">
        <v>5497</v>
      </c>
      <c r="C49" s="7">
        <f>IFERROR((VLOOKUP(B49,INSCRITOS!A:B,2,0)),"")</f>
        <v>0</v>
      </c>
      <c r="D49" s="7" t="str">
        <f>IFERROR((VLOOKUP(B49,INSCRITOS!A:C,3,0)),"")</f>
        <v>INF</v>
      </c>
      <c r="E49" s="23" t="str">
        <f>IFERROR((VLOOKUP(B49,INSCRITOS!A:D,4,0)),"")</f>
        <v>Micael Borges Batista</v>
      </c>
      <c r="F49" s="7" t="str">
        <f>IFERROR((VLOOKUP(B49,INSCRITOS!A:F,6,0)),"")</f>
        <v>M</v>
      </c>
      <c r="G49" s="23" t="str">
        <f>IFERROR((VLOOKUP(B49,INSCRITOS!A:H,8,0)),"")</f>
        <v>Não federado</v>
      </c>
      <c r="H49" s="24"/>
      <c r="I49" s="81">
        <v>6.7592592592592591E-3</v>
      </c>
    </row>
    <row r="50" spans="1:9" ht="18" customHeight="1" x14ac:dyDescent="0.25">
      <c r="A50" s="7">
        <v>7</v>
      </c>
      <c r="B50" s="7">
        <v>5494</v>
      </c>
      <c r="C50" s="7">
        <f>IFERROR((VLOOKUP(B50,INSCRITOS!A:B,2,0)),"")</f>
        <v>0</v>
      </c>
      <c r="D50" s="7" t="str">
        <f>IFERROR((VLOOKUP(B50,INSCRITOS!A:C,3,0)),"")</f>
        <v>INF</v>
      </c>
      <c r="E50" s="23" t="str">
        <f>IFERROR((VLOOKUP(B50,INSCRITOS!A:D,4,0)),"")</f>
        <v>Guilherme Pinto Ferreira</v>
      </c>
      <c r="F50" s="7" t="str">
        <f>IFERROR((VLOOKUP(B50,INSCRITOS!A:F,6,0)),"")</f>
        <v>M</v>
      </c>
      <c r="G50" s="23" t="str">
        <f>IFERROR((VLOOKUP(B50,INSCRITOS!A:H,8,0)),"")</f>
        <v>Não federado</v>
      </c>
      <c r="H50" s="24"/>
      <c r="I50" s="81">
        <v>7.9861111111111122E-3</v>
      </c>
    </row>
    <row r="51" spans="1:9" ht="18" customHeight="1" x14ac:dyDescent="0.25">
      <c r="A51" s="82">
        <v>8</v>
      </c>
      <c r="B51" s="82">
        <v>5390</v>
      </c>
      <c r="C51" s="82">
        <f>IFERROR((VLOOKUP(B51,INSCRITOS!A:B,2,0)),"")</f>
        <v>0</v>
      </c>
      <c r="D51" s="82" t="str">
        <f>IFERROR((VLOOKUP(B51,INSCRITOS!A:C,3,0)),"")</f>
        <v>BEN</v>
      </c>
      <c r="E51" s="83" t="str">
        <f>IFERROR((VLOOKUP(B51,INSCRITOS!A:D,4,0)),"")</f>
        <v>Leonardo Botelho Santiago</v>
      </c>
      <c r="F51" s="82" t="str">
        <f>IFERROR((VLOOKUP(B51,INSCRITOS!A:F,6,0)),"")</f>
        <v>M</v>
      </c>
      <c r="G51" s="83" t="str">
        <f>IFERROR((VLOOKUP(B51,INSCRITOS!A:H,8,0)),"")</f>
        <v>Não federado</v>
      </c>
      <c r="H51" s="45"/>
      <c r="I51" s="84">
        <v>8.3796296296296292E-3</v>
      </c>
    </row>
    <row r="52" spans="1:9" ht="18" customHeight="1" x14ac:dyDescent="0.25">
      <c r="A52" s="7">
        <v>9</v>
      </c>
      <c r="B52" s="7">
        <v>167</v>
      </c>
      <c r="C52" s="7">
        <f>IFERROR((VLOOKUP(B52,INSCRITOS!A:B,2,0)),"")</f>
        <v>103871</v>
      </c>
      <c r="D52" s="7" t="str">
        <f>IFERROR((VLOOKUP(B52,INSCRITOS!A:C,3,0)),"")</f>
        <v>INF</v>
      </c>
      <c r="E52" s="23" t="str">
        <f>IFERROR((VLOOKUP(B52,INSCRITOS!A:D,4,0)),"")</f>
        <v>Martim Maquinista</v>
      </c>
      <c r="F52" s="7" t="str">
        <f>IFERROR((VLOOKUP(B52,INSCRITOS!A:F,6,0)),"")</f>
        <v>M</v>
      </c>
      <c r="G52" s="23" t="str">
        <f>IFERROR((VLOOKUP(B52,INSCRITOS!A:H,8,0)),"")</f>
        <v>REPSOL TRIATLO/ outra região</v>
      </c>
      <c r="H52" s="24"/>
      <c r="I52" s="81">
        <v>9.0624999999999994E-3</v>
      </c>
    </row>
    <row r="53" spans="1:9" ht="18" customHeight="1" x14ac:dyDescent="0.25">
      <c r="A53" s="12"/>
      <c r="B53" s="12"/>
      <c r="C53" s="12"/>
      <c r="D53" s="12"/>
      <c r="E53" s="26"/>
      <c r="F53" s="12"/>
      <c r="G53" s="26"/>
      <c r="H53" s="31"/>
    </row>
    <row r="54" spans="1:9" ht="18" customHeight="1" x14ac:dyDescent="0.25">
      <c r="A54" s="12"/>
      <c r="B54" s="12"/>
      <c r="C54" s="12"/>
      <c r="D54" s="12"/>
      <c r="E54" s="26"/>
      <c r="F54" s="12"/>
      <c r="G54" s="26"/>
      <c r="H54" s="31"/>
    </row>
    <row r="55" spans="1:9" ht="18" customHeight="1" x14ac:dyDescent="0.25">
      <c r="A55" s="86" t="s">
        <v>14</v>
      </c>
      <c r="B55" s="86"/>
      <c r="C55" s="86"/>
      <c r="D55" s="86"/>
      <c r="E55" s="86"/>
      <c r="F55" s="86"/>
      <c r="G55" s="86"/>
      <c r="H55" s="86"/>
    </row>
    <row r="56" spans="1:9" ht="18" customHeight="1" x14ac:dyDescent="0.25">
      <c r="A56" s="21" t="s">
        <v>9</v>
      </c>
      <c r="B56" s="21" t="s">
        <v>10</v>
      </c>
      <c r="C56" s="21" t="s">
        <v>1</v>
      </c>
      <c r="D56" s="21" t="s">
        <v>2</v>
      </c>
      <c r="E56" s="21" t="s">
        <v>3</v>
      </c>
      <c r="F56" s="21" t="s">
        <v>5</v>
      </c>
      <c r="G56" s="21" t="s">
        <v>7</v>
      </c>
      <c r="H56" s="21" t="s">
        <v>11</v>
      </c>
      <c r="I56" s="6" t="s">
        <v>24</v>
      </c>
    </row>
    <row r="57" spans="1:9" ht="18" customHeight="1" x14ac:dyDescent="0.25">
      <c r="A57" s="7">
        <v>1</v>
      </c>
      <c r="B57" s="4">
        <v>919</v>
      </c>
      <c r="C57" s="7">
        <f>IFERROR((VLOOKUP(B57,INSCRITOS!A:B,2,0)),"")</f>
        <v>103075</v>
      </c>
      <c r="D57" s="7" t="str">
        <f>IFERROR((VLOOKUP(B57,INSCRITOS!A:C,3,0)),"")</f>
        <v>INF</v>
      </c>
      <c r="E57" s="23" t="str">
        <f>IFERROR((VLOOKUP(B57,INSCRITOS!A:D,4,0)),"")</f>
        <v>Ana Marcelino</v>
      </c>
      <c r="F57" s="7" t="str">
        <f>IFERROR((VLOOKUP(B57,INSCRITOS!A:F,6,0)),"")</f>
        <v>F</v>
      </c>
      <c r="G57" s="23" t="str">
        <f>IFERROR((VLOOKUP(B57,INSCRITOS!A:H,8,0)),"")</f>
        <v>Sport Lisboa e Benfica</v>
      </c>
      <c r="H57" s="24">
        <v>100</v>
      </c>
      <c r="I57" s="80">
        <v>5.7060185185185191E-3</v>
      </c>
    </row>
    <row r="58" spans="1:9" ht="18" customHeight="1" x14ac:dyDescent="0.25">
      <c r="A58" s="7">
        <v>2</v>
      </c>
      <c r="B58" s="4">
        <v>921</v>
      </c>
      <c r="C58" s="7">
        <f>IFERROR((VLOOKUP(B58,INSCRITOS!A:B,2,0)),"")</f>
        <v>103076</v>
      </c>
      <c r="D58" s="7" t="str">
        <f>IFERROR((VLOOKUP(B58,INSCRITOS!A:C,3,0)),"")</f>
        <v>INF</v>
      </c>
      <c r="E58" s="23" t="str">
        <f>IFERROR((VLOOKUP(B58,INSCRITOS!A:D,4,0)),"")</f>
        <v>Diana Marcelino</v>
      </c>
      <c r="F58" s="7" t="str">
        <f>IFERROR((VLOOKUP(B58,INSCRITOS!A:F,6,0)),"")</f>
        <v>F</v>
      </c>
      <c r="G58" s="23" t="str">
        <f>IFERROR((VLOOKUP(B58,INSCRITOS!A:H,8,0)),"")</f>
        <v>Sport Lisboa e Benfica</v>
      </c>
      <c r="H58" s="24">
        <v>99</v>
      </c>
      <c r="I58" s="80">
        <v>5.9375000000000009E-3</v>
      </c>
    </row>
    <row r="59" spans="1:9" ht="18" customHeight="1" x14ac:dyDescent="0.25">
      <c r="A59" s="7">
        <v>3</v>
      </c>
      <c r="B59" s="4">
        <v>620</v>
      </c>
      <c r="C59" s="7">
        <f>IFERROR((VLOOKUP(B59,INSCRITOS!A:B,2,0)),"")</f>
        <v>104486</v>
      </c>
      <c r="D59" s="7" t="str">
        <f>IFERROR((VLOOKUP(B59,INSCRITOS!A:C,3,0)),"")</f>
        <v>INF</v>
      </c>
      <c r="E59" s="23" t="str">
        <f>IFERROR((VLOOKUP(B59,INSCRITOS!A:D,4,0)),"")</f>
        <v>Luna Pereira Crispim</v>
      </c>
      <c r="F59" s="7" t="str">
        <f>IFERROR((VLOOKUP(B59,INSCRITOS!A:F,6,0)),"")</f>
        <v>F</v>
      </c>
      <c r="G59" s="23" t="str">
        <f>IFERROR((VLOOKUP(B59,INSCRITOS!A:H,8,0)),"")</f>
        <v>Sport Lisboa e Benfica</v>
      </c>
      <c r="H59" s="24">
        <v>98</v>
      </c>
      <c r="I59" s="80">
        <v>6.3541666666666668E-3</v>
      </c>
    </row>
    <row r="60" spans="1:9" ht="18" customHeight="1" x14ac:dyDescent="0.25">
      <c r="A60" s="7">
        <v>4</v>
      </c>
      <c r="B60" s="4">
        <v>109</v>
      </c>
      <c r="C60" s="7">
        <f>IFERROR((VLOOKUP(B60,INSCRITOS!A:B,2,0)),"")</f>
        <v>103257</v>
      </c>
      <c r="D60" s="7" t="str">
        <f>IFERROR((VLOOKUP(B60,INSCRITOS!A:C,3,0)),"")</f>
        <v>INF</v>
      </c>
      <c r="E60" s="23" t="str">
        <f>IFERROR((VLOOKUP(B60,INSCRITOS!A:D,4,0)),"")</f>
        <v>Benedita Pedro</v>
      </c>
      <c r="F60" s="7" t="str">
        <f>IFERROR((VLOOKUP(B60,INSCRITOS!A:F,6,0)),"")</f>
        <v>F</v>
      </c>
      <c r="G60" s="23" t="str">
        <f>IFERROR((VLOOKUP(B60,INSCRITOS!A:H,8,0)),"")</f>
        <v>SFRAA TRIATLO</v>
      </c>
      <c r="H60" s="24">
        <v>97</v>
      </c>
      <c r="I60" s="80">
        <v>6.4814814814814813E-3</v>
      </c>
    </row>
    <row r="61" spans="1:9" ht="18" customHeight="1" x14ac:dyDescent="0.25">
      <c r="A61" s="7">
        <v>5</v>
      </c>
      <c r="B61" s="4">
        <v>940</v>
      </c>
      <c r="C61" s="7">
        <f>IFERROR((VLOOKUP(B61,INSCRITOS!A:B,2,0)),"")</f>
        <v>104692</v>
      </c>
      <c r="D61" s="7" t="str">
        <f>IFERROR((VLOOKUP(B61,INSCRITOS!A:C,3,0)),"")</f>
        <v>INF</v>
      </c>
      <c r="E61" s="23" t="str">
        <f>IFERROR((VLOOKUP(B61,INSCRITOS!A:D,4,0)),"")</f>
        <v>Gabriela Santos</v>
      </c>
      <c r="F61" s="7" t="str">
        <f>IFERROR((VLOOKUP(B61,INSCRITOS!A:F,6,0)),"")</f>
        <v>F</v>
      </c>
      <c r="G61" s="23" t="str">
        <f>IFERROR((VLOOKUP(B61,INSCRITOS!A:H,8,0)),"")</f>
        <v>Sport Lisboa e Benfica</v>
      </c>
      <c r="H61" s="24">
        <v>96</v>
      </c>
      <c r="I61" s="80">
        <v>6.4930555555555549E-3</v>
      </c>
    </row>
    <row r="62" spans="1:9" ht="18" customHeight="1" x14ac:dyDescent="0.25">
      <c r="A62" s="7">
        <v>6</v>
      </c>
      <c r="B62" s="7">
        <v>228</v>
      </c>
      <c r="C62" s="7">
        <f>IFERROR((VLOOKUP(B62,INSCRITOS!A:B,2,0)),"")</f>
        <v>104930</v>
      </c>
      <c r="D62" s="7" t="str">
        <f>IFERROR((VLOOKUP(B62,INSCRITOS!A:C,3,0)),"")</f>
        <v>INF</v>
      </c>
      <c r="E62" s="23" t="str">
        <f>IFERROR((VLOOKUP(B62,INSCRITOS!A:D,4,0)),"")</f>
        <v>Matilde Sequeira</v>
      </c>
      <c r="F62" s="7" t="str">
        <f>IFERROR((VLOOKUP(B62,INSCRITOS!A:F,6,0)),"")</f>
        <v>F</v>
      </c>
      <c r="G62" s="23" t="str">
        <f>IFERROR((VLOOKUP(B62,INSCRITOS!A:H,8,0)),"")</f>
        <v>Sporting Clube de Portugal</v>
      </c>
      <c r="H62" s="24">
        <v>95</v>
      </c>
      <c r="I62" s="80">
        <v>6.9328703703703696E-3</v>
      </c>
    </row>
    <row r="63" spans="1:9" ht="18" customHeight="1" x14ac:dyDescent="0.25">
      <c r="A63" s="7">
        <v>7</v>
      </c>
      <c r="B63" s="7">
        <v>5324</v>
      </c>
      <c r="C63" s="7">
        <f>IFERROR((VLOOKUP(B63,INSCRITOS!A:B,2,0)),"")</f>
        <v>0</v>
      </c>
      <c r="D63" s="7" t="str">
        <f>IFERROR((VLOOKUP(B63,INSCRITOS!A:C,3,0)),"")</f>
        <v>INF</v>
      </c>
      <c r="E63" s="23" t="str">
        <f>IFERROR((VLOOKUP(B63,INSCRITOS!A:D,4,0)),"")</f>
        <v>Diana Forte</v>
      </c>
      <c r="F63" s="7" t="str">
        <f>IFERROR((VLOOKUP(B63,INSCRITOS!A:F,6,0)),"")</f>
        <v>F</v>
      </c>
      <c r="G63" s="23" t="str">
        <f>IFERROR((VLOOKUP(B63,INSCRITOS!A:H,8,0)),"")</f>
        <v>Não federado</v>
      </c>
      <c r="H63" s="24"/>
      <c r="I63" s="80">
        <v>8.3217592592592596E-3</v>
      </c>
    </row>
    <row r="64" spans="1:9" ht="18" customHeight="1" x14ac:dyDescent="0.25">
      <c r="A64" s="7"/>
      <c r="B64" s="7"/>
      <c r="C64" s="7" t="str">
        <f>IFERROR((VLOOKUP(B64,INSCRITOS!A:B,2,0)),"")</f>
        <v/>
      </c>
      <c r="D64" s="7" t="str">
        <f>IFERROR((VLOOKUP(B64,INSCRITOS!A:C,3,0)),"")</f>
        <v/>
      </c>
      <c r="E64" s="23" t="str">
        <f>IFERROR((VLOOKUP(B64,INSCRITOS!A:D,4,0)),"")</f>
        <v/>
      </c>
      <c r="F64" s="7" t="str">
        <f>IFERROR((VLOOKUP(B64,INSCRITOS!A:F,6,0)),"")</f>
        <v/>
      </c>
      <c r="G64" s="23" t="str">
        <f>IFERROR((VLOOKUP(B64,INSCRITOS!A:H,8,0)),"")</f>
        <v/>
      </c>
      <c r="H64" s="24"/>
      <c r="I64" s="38"/>
    </row>
    <row r="65" spans="1:1023" s="29" customFormat="1" ht="18" customHeight="1" x14ac:dyDescent="0.25">
      <c r="A65" s="33"/>
      <c r="B65" s="33"/>
      <c r="C65" s="33"/>
      <c r="D65" s="33"/>
      <c r="E65" s="34"/>
      <c r="F65" s="33"/>
      <c r="G65" s="34"/>
      <c r="H65" s="33"/>
      <c r="I65" s="39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0"/>
      <c r="JG65" s="30"/>
      <c r="JH65" s="30"/>
      <c r="JI65" s="30"/>
      <c r="JJ65" s="30"/>
      <c r="JK65" s="30"/>
      <c r="JL65" s="30"/>
      <c r="JM65" s="30"/>
      <c r="JN65" s="30"/>
      <c r="JO65" s="30"/>
      <c r="JP65" s="30"/>
      <c r="JQ65" s="30"/>
      <c r="JR65" s="30"/>
      <c r="JS65" s="30"/>
      <c r="JT65" s="30"/>
      <c r="JU65" s="30"/>
      <c r="JV65" s="30"/>
      <c r="JW65" s="30"/>
      <c r="JX65" s="30"/>
      <c r="JY65" s="30"/>
      <c r="JZ65" s="30"/>
      <c r="KA65" s="30"/>
      <c r="KB65" s="30"/>
      <c r="KC65" s="30"/>
      <c r="KD65" s="30"/>
      <c r="KE65" s="30"/>
      <c r="KF65" s="30"/>
      <c r="KG65" s="30"/>
      <c r="KH65" s="30"/>
      <c r="KI65" s="30"/>
      <c r="KJ65" s="30"/>
      <c r="KK65" s="30"/>
      <c r="KL65" s="30"/>
      <c r="KM65" s="30"/>
      <c r="KN65" s="30"/>
      <c r="KO65" s="30"/>
      <c r="KP65" s="30"/>
      <c r="KQ65" s="30"/>
      <c r="KR65" s="30"/>
      <c r="KS65" s="30"/>
      <c r="KT65" s="30"/>
      <c r="KU65" s="30"/>
      <c r="KV65" s="30"/>
      <c r="KW65" s="30"/>
      <c r="KX65" s="30"/>
      <c r="KY65" s="30"/>
      <c r="KZ65" s="30"/>
      <c r="LA65" s="30"/>
      <c r="LB65" s="30"/>
      <c r="LC65" s="30"/>
      <c r="LD65" s="30"/>
      <c r="LE65" s="30"/>
      <c r="LF65" s="30"/>
      <c r="LG65" s="30"/>
      <c r="LH65" s="30"/>
      <c r="LI65" s="30"/>
      <c r="LJ65" s="30"/>
      <c r="LK65" s="30"/>
      <c r="LL65" s="30"/>
      <c r="LM65" s="30"/>
      <c r="LN65" s="30"/>
      <c r="LO65" s="30"/>
      <c r="LP65" s="30"/>
      <c r="LQ65" s="30"/>
      <c r="LR65" s="30"/>
      <c r="LS65" s="30"/>
      <c r="LT65" s="30"/>
      <c r="LU65" s="30"/>
      <c r="LV65" s="30"/>
      <c r="LW65" s="30"/>
      <c r="LX65" s="30"/>
      <c r="LY65" s="30"/>
      <c r="LZ65" s="30"/>
      <c r="MA65" s="30"/>
      <c r="MB65" s="30"/>
      <c r="MC65" s="30"/>
      <c r="MD65" s="30"/>
      <c r="ME65" s="30"/>
      <c r="MF65" s="30"/>
      <c r="MG65" s="30"/>
      <c r="MH65" s="30"/>
      <c r="MI65" s="30"/>
      <c r="MJ65" s="30"/>
      <c r="MK65" s="30"/>
      <c r="ML65" s="30"/>
      <c r="MM65" s="30"/>
      <c r="MN65" s="30"/>
      <c r="MO65" s="30"/>
      <c r="MP65" s="30"/>
      <c r="MQ65" s="30"/>
      <c r="MR65" s="30"/>
      <c r="MS65" s="30"/>
      <c r="MT65" s="30"/>
      <c r="MU65" s="30"/>
      <c r="MV65" s="30"/>
      <c r="MW65" s="30"/>
      <c r="MX65" s="30"/>
      <c r="MY65" s="30"/>
      <c r="MZ65" s="30"/>
      <c r="NA65" s="30"/>
      <c r="NB65" s="30"/>
      <c r="NC65" s="30"/>
      <c r="ND65" s="30"/>
      <c r="NE65" s="30"/>
      <c r="NF65" s="30"/>
      <c r="NG65" s="30"/>
      <c r="NH65" s="30"/>
      <c r="NI65" s="30"/>
      <c r="NJ65" s="30"/>
      <c r="NK65" s="30"/>
      <c r="NL65" s="30"/>
      <c r="NM65" s="30"/>
      <c r="NN65" s="30"/>
      <c r="NO65" s="30"/>
      <c r="NP65" s="30"/>
      <c r="NQ65" s="30"/>
      <c r="NR65" s="30"/>
      <c r="NS65" s="30"/>
      <c r="NT65" s="30"/>
      <c r="NU65" s="30"/>
      <c r="NV65" s="30"/>
      <c r="NW65" s="30"/>
      <c r="NX65" s="30"/>
      <c r="NY65" s="30"/>
      <c r="NZ65" s="30"/>
      <c r="OA65" s="30"/>
      <c r="OB65" s="30"/>
      <c r="OC65" s="30"/>
      <c r="OD65" s="30"/>
      <c r="OE65" s="30"/>
      <c r="OF65" s="30"/>
      <c r="OG65" s="30"/>
      <c r="OH65" s="30"/>
      <c r="OI65" s="30"/>
      <c r="OJ65" s="30"/>
      <c r="OK65" s="30"/>
      <c r="OL65" s="30"/>
      <c r="OM65" s="30"/>
      <c r="ON65" s="30"/>
      <c r="OO65" s="30"/>
      <c r="OP65" s="30"/>
      <c r="OQ65" s="30"/>
      <c r="OR65" s="30"/>
      <c r="OS65" s="30"/>
      <c r="OT65" s="30"/>
      <c r="OU65" s="30"/>
      <c r="OV65" s="30"/>
      <c r="OW65" s="30"/>
      <c r="OX65" s="30"/>
      <c r="OY65" s="30"/>
      <c r="OZ65" s="30"/>
      <c r="PA65" s="30"/>
      <c r="PB65" s="30"/>
      <c r="PC65" s="30"/>
      <c r="PD65" s="30"/>
      <c r="PE65" s="30"/>
      <c r="PF65" s="30"/>
      <c r="PG65" s="30"/>
      <c r="PH65" s="30"/>
      <c r="PI65" s="30"/>
      <c r="PJ65" s="30"/>
      <c r="PK65" s="30"/>
      <c r="PL65" s="30"/>
      <c r="PM65" s="30"/>
      <c r="PN65" s="30"/>
      <c r="PO65" s="30"/>
      <c r="PP65" s="30"/>
      <c r="PQ65" s="30"/>
      <c r="PR65" s="30"/>
      <c r="PS65" s="30"/>
      <c r="PT65" s="30"/>
      <c r="PU65" s="30"/>
      <c r="PV65" s="30"/>
      <c r="PW65" s="30"/>
      <c r="PX65" s="30"/>
      <c r="PY65" s="30"/>
      <c r="PZ65" s="30"/>
      <c r="QA65" s="30"/>
      <c r="QB65" s="30"/>
      <c r="QC65" s="30"/>
      <c r="QD65" s="30"/>
      <c r="QE65" s="30"/>
      <c r="QF65" s="30"/>
      <c r="QG65" s="30"/>
      <c r="QH65" s="30"/>
      <c r="QI65" s="30"/>
      <c r="QJ65" s="30"/>
      <c r="QK65" s="30"/>
      <c r="QL65" s="30"/>
      <c r="QM65" s="30"/>
      <c r="QN65" s="30"/>
      <c r="QO65" s="30"/>
      <c r="QP65" s="30"/>
      <c r="QQ65" s="30"/>
      <c r="QR65" s="30"/>
      <c r="QS65" s="30"/>
      <c r="QT65" s="30"/>
      <c r="QU65" s="30"/>
      <c r="QV65" s="30"/>
      <c r="QW65" s="30"/>
      <c r="QX65" s="30"/>
      <c r="QY65" s="30"/>
      <c r="QZ65" s="30"/>
      <c r="RA65" s="30"/>
      <c r="RB65" s="30"/>
      <c r="RC65" s="30"/>
      <c r="RD65" s="30"/>
      <c r="RE65" s="30"/>
      <c r="RF65" s="30"/>
      <c r="RG65" s="30"/>
      <c r="RH65" s="30"/>
      <c r="RI65" s="30"/>
      <c r="RJ65" s="30"/>
      <c r="RK65" s="30"/>
      <c r="RL65" s="30"/>
      <c r="RM65" s="30"/>
      <c r="RN65" s="30"/>
      <c r="RO65" s="30"/>
      <c r="RP65" s="30"/>
      <c r="RQ65" s="30"/>
      <c r="RR65" s="30"/>
      <c r="RS65" s="30"/>
      <c r="RT65" s="30"/>
      <c r="RU65" s="30"/>
      <c r="RV65" s="30"/>
      <c r="RW65" s="30"/>
      <c r="RX65" s="30"/>
      <c r="RY65" s="30"/>
      <c r="RZ65" s="30"/>
      <c r="SA65" s="30"/>
      <c r="SB65" s="30"/>
      <c r="SC65" s="30"/>
      <c r="SD65" s="30"/>
      <c r="SE65" s="30"/>
      <c r="SF65" s="30"/>
      <c r="SG65" s="30"/>
      <c r="SH65" s="30"/>
      <c r="SI65" s="30"/>
      <c r="SJ65" s="30"/>
      <c r="SK65" s="30"/>
      <c r="SL65" s="30"/>
      <c r="SM65" s="30"/>
      <c r="SN65" s="30"/>
      <c r="SO65" s="30"/>
      <c r="SP65" s="30"/>
      <c r="SQ65" s="30"/>
      <c r="SR65" s="30"/>
      <c r="SS65" s="30"/>
      <c r="ST65" s="30"/>
      <c r="SU65" s="30"/>
      <c r="SV65" s="30"/>
      <c r="SW65" s="30"/>
      <c r="SX65" s="30"/>
      <c r="SY65" s="30"/>
      <c r="SZ65" s="30"/>
      <c r="TA65" s="30"/>
      <c r="TB65" s="30"/>
      <c r="TC65" s="30"/>
      <c r="TD65" s="30"/>
      <c r="TE65" s="30"/>
      <c r="TF65" s="30"/>
      <c r="TG65" s="30"/>
      <c r="TH65" s="30"/>
      <c r="TI65" s="30"/>
      <c r="TJ65" s="30"/>
      <c r="TK65" s="30"/>
      <c r="TL65" s="30"/>
      <c r="TM65" s="30"/>
      <c r="TN65" s="30"/>
      <c r="TO65" s="30"/>
      <c r="TP65" s="30"/>
      <c r="TQ65" s="30"/>
      <c r="TR65" s="30"/>
      <c r="TS65" s="30"/>
      <c r="TT65" s="30"/>
      <c r="TU65" s="30"/>
      <c r="TV65" s="30"/>
      <c r="TW65" s="30"/>
      <c r="TX65" s="30"/>
      <c r="TY65" s="30"/>
      <c r="TZ65" s="30"/>
      <c r="UA65" s="30"/>
      <c r="UB65" s="30"/>
      <c r="UC65" s="30"/>
      <c r="UD65" s="30"/>
      <c r="UE65" s="30"/>
      <c r="UF65" s="30"/>
      <c r="UG65" s="30"/>
      <c r="UH65" s="30"/>
      <c r="UI65" s="30"/>
      <c r="UJ65" s="30"/>
      <c r="UK65" s="30"/>
      <c r="UL65" s="30"/>
      <c r="UM65" s="30"/>
      <c r="UN65" s="30"/>
      <c r="UO65" s="30"/>
      <c r="UP65" s="30"/>
      <c r="UQ65" s="30"/>
      <c r="UR65" s="30"/>
      <c r="US65" s="30"/>
      <c r="UT65" s="30"/>
      <c r="UU65" s="30"/>
      <c r="UV65" s="30"/>
      <c r="UW65" s="30"/>
      <c r="UX65" s="30"/>
      <c r="UY65" s="30"/>
      <c r="UZ65" s="30"/>
      <c r="VA65" s="30"/>
      <c r="VB65" s="30"/>
      <c r="VC65" s="30"/>
      <c r="VD65" s="30"/>
      <c r="VE65" s="30"/>
      <c r="VF65" s="30"/>
      <c r="VG65" s="30"/>
      <c r="VH65" s="30"/>
      <c r="VI65" s="30"/>
      <c r="VJ65" s="30"/>
      <c r="VK65" s="30"/>
      <c r="VL65" s="30"/>
      <c r="VM65" s="30"/>
      <c r="VN65" s="30"/>
      <c r="VO65" s="30"/>
      <c r="VP65" s="30"/>
      <c r="VQ65" s="30"/>
      <c r="VR65" s="30"/>
      <c r="VS65" s="30"/>
      <c r="VT65" s="30"/>
      <c r="VU65" s="30"/>
      <c r="VV65" s="30"/>
      <c r="VW65" s="30"/>
      <c r="VX65" s="30"/>
      <c r="VY65" s="30"/>
      <c r="VZ65" s="30"/>
      <c r="WA65" s="30"/>
      <c r="WB65" s="30"/>
      <c r="WC65" s="30"/>
      <c r="WD65" s="30"/>
      <c r="WE65" s="30"/>
      <c r="WF65" s="30"/>
      <c r="WG65" s="30"/>
      <c r="WH65" s="30"/>
      <c r="WI65" s="30"/>
      <c r="WJ65" s="30"/>
      <c r="WK65" s="30"/>
      <c r="WL65" s="30"/>
      <c r="WM65" s="30"/>
      <c r="WN65" s="30"/>
      <c r="WO65" s="30"/>
      <c r="WP65" s="30"/>
      <c r="WQ65" s="30"/>
      <c r="WR65" s="30"/>
      <c r="WS65" s="30"/>
      <c r="WT65" s="30"/>
      <c r="WU65" s="30"/>
      <c r="WV65" s="30"/>
      <c r="WW65" s="30"/>
      <c r="WX65" s="30"/>
      <c r="WY65" s="30"/>
      <c r="WZ65" s="30"/>
      <c r="XA65" s="30"/>
      <c r="XB65" s="30"/>
      <c r="XC65" s="30"/>
      <c r="XD65" s="30"/>
      <c r="XE65" s="30"/>
      <c r="XF65" s="30"/>
      <c r="XG65" s="30"/>
      <c r="XH65" s="30"/>
      <c r="XI65" s="30"/>
      <c r="XJ65" s="30"/>
      <c r="XK65" s="30"/>
      <c r="XL65" s="30"/>
      <c r="XM65" s="30"/>
      <c r="XN65" s="30"/>
      <c r="XO65" s="30"/>
      <c r="XP65" s="30"/>
      <c r="XQ65" s="30"/>
      <c r="XR65" s="30"/>
      <c r="XS65" s="30"/>
      <c r="XT65" s="30"/>
      <c r="XU65" s="30"/>
      <c r="XV65" s="30"/>
      <c r="XW65" s="30"/>
      <c r="XX65" s="30"/>
      <c r="XY65" s="30"/>
      <c r="XZ65" s="30"/>
      <c r="YA65" s="30"/>
      <c r="YB65" s="30"/>
      <c r="YC65" s="30"/>
      <c r="YD65" s="30"/>
      <c r="YE65" s="30"/>
      <c r="YF65" s="30"/>
      <c r="YG65" s="30"/>
      <c r="YH65" s="30"/>
      <c r="YI65" s="30"/>
      <c r="YJ65" s="30"/>
      <c r="YK65" s="30"/>
      <c r="YL65" s="30"/>
      <c r="YM65" s="30"/>
      <c r="YN65" s="30"/>
      <c r="YO65" s="30"/>
      <c r="YP65" s="30"/>
      <c r="YQ65" s="30"/>
      <c r="YR65" s="30"/>
      <c r="YS65" s="30"/>
      <c r="YT65" s="30"/>
      <c r="YU65" s="30"/>
      <c r="YV65" s="30"/>
      <c r="YW65" s="30"/>
      <c r="YX65" s="30"/>
      <c r="YY65" s="30"/>
      <c r="YZ65" s="30"/>
      <c r="ZA65" s="30"/>
      <c r="ZB65" s="30"/>
      <c r="ZC65" s="30"/>
      <c r="ZD65" s="30"/>
      <c r="ZE65" s="30"/>
      <c r="ZF65" s="30"/>
      <c r="ZG65" s="30"/>
      <c r="ZH65" s="30"/>
      <c r="ZI65" s="30"/>
      <c r="ZJ65" s="30"/>
      <c r="ZK65" s="30"/>
      <c r="ZL65" s="30"/>
      <c r="ZM65" s="30"/>
      <c r="ZN65" s="30"/>
      <c r="ZO65" s="30"/>
      <c r="ZP65" s="30"/>
      <c r="ZQ65" s="30"/>
      <c r="ZR65" s="30"/>
      <c r="ZS65" s="30"/>
      <c r="ZT65" s="30"/>
      <c r="ZU65" s="30"/>
      <c r="ZV65" s="30"/>
      <c r="ZW65" s="30"/>
      <c r="ZX65" s="30"/>
      <c r="ZY65" s="30"/>
      <c r="ZZ65" s="30"/>
      <c r="AAA65" s="30"/>
      <c r="AAB65" s="30"/>
      <c r="AAC65" s="30"/>
      <c r="AAD65" s="30"/>
      <c r="AAE65" s="30"/>
      <c r="AAF65" s="30"/>
      <c r="AAG65" s="30"/>
      <c r="AAH65" s="30"/>
      <c r="AAI65" s="30"/>
      <c r="AAJ65" s="30"/>
      <c r="AAK65" s="30"/>
      <c r="AAL65" s="30"/>
      <c r="AAM65" s="30"/>
      <c r="AAN65" s="30"/>
      <c r="AAO65" s="30"/>
      <c r="AAP65" s="30"/>
      <c r="AAQ65" s="30"/>
      <c r="AAR65" s="30"/>
      <c r="AAS65" s="30"/>
      <c r="AAT65" s="30"/>
      <c r="AAU65" s="30"/>
      <c r="AAV65" s="30"/>
      <c r="AAW65" s="30"/>
      <c r="AAX65" s="30"/>
      <c r="AAY65" s="30"/>
      <c r="AAZ65" s="30"/>
      <c r="ABA65" s="30"/>
      <c r="ABB65" s="30"/>
      <c r="ABC65" s="30"/>
      <c r="ABD65" s="30"/>
      <c r="ABE65" s="30"/>
      <c r="ABF65" s="30"/>
      <c r="ABG65" s="30"/>
      <c r="ABH65" s="30"/>
      <c r="ABI65" s="30"/>
      <c r="ABJ65" s="30"/>
      <c r="ABK65" s="30"/>
      <c r="ABL65" s="30"/>
      <c r="ABM65" s="30"/>
      <c r="ABN65" s="30"/>
      <c r="ABO65" s="30"/>
      <c r="ABP65" s="30"/>
      <c r="ABQ65" s="30"/>
      <c r="ABR65" s="30"/>
      <c r="ABS65" s="30"/>
      <c r="ABT65" s="30"/>
      <c r="ABU65" s="30"/>
      <c r="ABV65" s="30"/>
      <c r="ABW65" s="30"/>
      <c r="ABX65" s="30"/>
      <c r="ABY65" s="30"/>
      <c r="ABZ65" s="30"/>
      <c r="ACA65" s="30"/>
      <c r="ACB65" s="30"/>
      <c r="ACC65" s="30"/>
      <c r="ACD65" s="30"/>
      <c r="ACE65" s="30"/>
      <c r="ACF65" s="30"/>
      <c r="ACG65" s="30"/>
      <c r="ACH65" s="30"/>
      <c r="ACI65" s="30"/>
      <c r="ACJ65" s="30"/>
      <c r="ACK65" s="30"/>
      <c r="ACL65" s="30"/>
      <c r="ACM65" s="30"/>
      <c r="ACN65" s="30"/>
      <c r="ACO65" s="30"/>
      <c r="ACP65" s="30"/>
      <c r="ACQ65" s="30"/>
      <c r="ACR65" s="30"/>
      <c r="ACS65" s="30"/>
      <c r="ACT65" s="30"/>
      <c r="ACU65" s="30"/>
      <c r="ACV65" s="30"/>
      <c r="ACW65" s="30"/>
      <c r="ACX65" s="30"/>
      <c r="ACY65" s="30"/>
      <c r="ACZ65" s="30"/>
      <c r="ADA65" s="30"/>
      <c r="ADB65" s="30"/>
      <c r="ADC65" s="30"/>
      <c r="ADD65" s="30"/>
      <c r="ADE65" s="30"/>
      <c r="ADF65" s="30"/>
      <c r="ADG65" s="30"/>
      <c r="ADH65" s="30"/>
      <c r="ADI65" s="30"/>
      <c r="ADJ65" s="30"/>
      <c r="ADK65" s="30"/>
      <c r="ADL65" s="30"/>
      <c r="ADM65" s="30"/>
      <c r="ADN65" s="30"/>
      <c r="ADO65" s="30"/>
      <c r="ADP65" s="30"/>
      <c r="ADQ65" s="30"/>
      <c r="ADR65" s="30"/>
      <c r="ADS65" s="30"/>
      <c r="ADT65" s="30"/>
      <c r="ADU65" s="30"/>
      <c r="ADV65" s="30"/>
      <c r="ADW65" s="30"/>
      <c r="ADX65" s="30"/>
      <c r="ADY65" s="30"/>
      <c r="ADZ65" s="30"/>
      <c r="AEA65" s="30"/>
      <c r="AEB65" s="30"/>
      <c r="AEC65" s="30"/>
      <c r="AED65" s="30"/>
      <c r="AEE65" s="30"/>
      <c r="AEF65" s="30"/>
      <c r="AEG65" s="30"/>
      <c r="AEH65" s="30"/>
      <c r="AEI65" s="30"/>
      <c r="AEJ65" s="30"/>
      <c r="AEK65" s="30"/>
      <c r="AEL65" s="30"/>
      <c r="AEM65" s="30"/>
      <c r="AEN65" s="30"/>
      <c r="AEO65" s="30"/>
      <c r="AEP65" s="30"/>
      <c r="AEQ65" s="30"/>
      <c r="AER65" s="30"/>
      <c r="AES65" s="30"/>
      <c r="AET65" s="30"/>
      <c r="AEU65" s="30"/>
      <c r="AEV65" s="30"/>
      <c r="AEW65" s="30"/>
      <c r="AEX65" s="30"/>
      <c r="AEY65" s="30"/>
      <c r="AEZ65" s="30"/>
      <c r="AFA65" s="30"/>
      <c r="AFB65" s="30"/>
      <c r="AFC65" s="30"/>
      <c r="AFD65" s="30"/>
      <c r="AFE65" s="30"/>
      <c r="AFF65" s="30"/>
      <c r="AFG65" s="30"/>
      <c r="AFH65" s="30"/>
      <c r="AFI65" s="30"/>
      <c r="AFJ65" s="30"/>
      <c r="AFK65" s="30"/>
      <c r="AFL65" s="30"/>
      <c r="AFM65" s="30"/>
      <c r="AFN65" s="30"/>
      <c r="AFO65" s="30"/>
      <c r="AFP65" s="30"/>
      <c r="AFQ65" s="30"/>
      <c r="AFR65" s="30"/>
      <c r="AFS65" s="30"/>
      <c r="AFT65" s="30"/>
      <c r="AFU65" s="30"/>
      <c r="AFV65" s="30"/>
      <c r="AFW65" s="30"/>
      <c r="AFX65" s="30"/>
      <c r="AFY65" s="30"/>
      <c r="AFZ65" s="30"/>
      <c r="AGA65" s="30"/>
      <c r="AGB65" s="30"/>
      <c r="AGC65" s="30"/>
      <c r="AGD65" s="30"/>
      <c r="AGE65" s="30"/>
      <c r="AGF65" s="30"/>
      <c r="AGG65" s="30"/>
      <c r="AGH65" s="30"/>
      <c r="AGI65" s="30"/>
      <c r="AGJ65" s="30"/>
      <c r="AGK65" s="30"/>
      <c r="AGL65" s="30"/>
      <c r="AGM65" s="30"/>
      <c r="AGN65" s="30"/>
      <c r="AGO65" s="30"/>
      <c r="AGP65" s="30"/>
      <c r="AGQ65" s="30"/>
      <c r="AGR65" s="30"/>
      <c r="AGS65" s="30"/>
      <c r="AGT65" s="30"/>
      <c r="AGU65" s="30"/>
      <c r="AGV65" s="30"/>
      <c r="AGW65" s="30"/>
      <c r="AGX65" s="30"/>
      <c r="AGY65" s="30"/>
      <c r="AGZ65" s="30"/>
      <c r="AHA65" s="30"/>
      <c r="AHB65" s="30"/>
      <c r="AHC65" s="30"/>
      <c r="AHD65" s="30"/>
      <c r="AHE65" s="30"/>
      <c r="AHF65" s="30"/>
      <c r="AHG65" s="30"/>
      <c r="AHH65" s="30"/>
      <c r="AHI65" s="30"/>
      <c r="AHJ65" s="30"/>
      <c r="AHK65" s="30"/>
      <c r="AHL65" s="30"/>
      <c r="AHM65" s="30"/>
      <c r="AHN65" s="30"/>
      <c r="AHO65" s="30"/>
      <c r="AHP65" s="30"/>
      <c r="AHQ65" s="30"/>
      <c r="AHR65" s="30"/>
      <c r="AHS65" s="30"/>
      <c r="AHT65" s="30"/>
      <c r="AHU65" s="30"/>
      <c r="AHV65" s="30"/>
      <c r="AHW65" s="30"/>
      <c r="AHX65" s="30"/>
      <c r="AHY65" s="30"/>
      <c r="AHZ65" s="30"/>
      <c r="AIA65" s="30"/>
      <c r="AIB65" s="30"/>
      <c r="AIC65" s="30"/>
      <c r="AID65" s="30"/>
      <c r="AIE65" s="30"/>
      <c r="AIF65" s="30"/>
      <c r="AIG65" s="30"/>
      <c r="AIH65" s="30"/>
      <c r="AII65" s="30"/>
      <c r="AIJ65" s="30"/>
      <c r="AIK65" s="30"/>
      <c r="AIL65" s="30"/>
      <c r="AIM65" s="30"/>
      <c r="AIN65" s="30"/>
      <c r="AIO65" s="30"/>
      <c r="AIP65" s="30"/>
      <c r="AIQ65" s="30"/>
      <c r="AIR65" s="30"/>
      <c r="AIS65" s="30"/>
      <c r="AIT65" s="30"/>
      <c r="AIU65" s="30"/>
      <c r="AIV65" s="30"/>
      <c r="AIW65" s="30"/>
      <c r="AIX65" s="30"/>
      <c r="AIY65" s="30"/>
      <c r="AIZ65" s="30"/>
      <c r="AJA65" s="30"/>
      <c r="AJB65" s="30"/>
      <c r="AJC65" s="30"/>
      <c r="AJD65" s="30"/>
      <c r="AJE65" s="30"/>
      <c r="AJF65" s="30"/>
      <c r="AJG65" s="30"/>
      <c r="AJH65" s="30"/>
      <c r="AJI65" s="30"/>
      <c r="AJJ65" s="30"/>
      <c r="AJK65" s="30"/>
      <c r="AJL65" s="30"/>
      <c r="AJM65" s="30"/>
      <c r="AJN65" s="30"/>
      <c r="AJO65" s="30"/>
      <c r="AJP65" s="30"/>
      <c r="AJQ65" s="30"/>
      <c r="AJR65" s="30"/>
      <c r="AJS65" s="30"/>
      <c r="AJT65" s="30"/>
      <c r="AJU65" s="30"/>
      <c r="AJV65" s="30"/>
      <c r="AJW65" s="30"/>
      <c r="AJX65" s="30"/>
      <c r="AJY65" s="30"/>
      <c r="AJZ65" s="30"/>
      <c r="AKA65" s="30"/>
      <c r="AKB65" s="30"/>
      <c r="AKC65" s="30"/>
      <c r="AKD65" s="30"/>
      <c r="AKE65" s="30"/>
      <c r="AKF65" s="30"/>
      <c r="AKG65" s="30"/>
      <c r="AKH65" s="30"/>
      <c r="AKI65" s="30"/>
      <c r="AKJ65" s="30"/>
      <c r="AKK65" s="30"/>
      <c r="AKL65" s="30"/>
      <c r="AKM65" s="30"/>
      <c r="AKN65" s="30"/>
      <c r="AKO65" s="30"/>
      <c r="AKP65" s="30"/>
      <c r="AKQ65" s="30"/>
      <c r="AKR65" s="30"/>
      <c r="AKS65" s="30"/>
      <c r="AKT65" s="30"/>
      <c r="AKU65" s="30"/>
      <c r="AKV65" s="30"/>
      <c r="AKW65" s="30"/>
      <c r="AKX65" s="30"/>
      <c r="AKY65" s="30"/>
      <c r="AKZ65" s="30"/>
      <c r="ALA65" s="30"/>
      <c r="ALB65" s="30"/>
      <c r="ALC65" s="30"/>
      <c r="ALD65" s="30"/>
      <c r="ALE65" s="30"/>
      <c r="ALF65" s="30"/>
      <c r="ALG65" s="30"/>
      <c r="ALH65" s="30"/>
      <c r="ALI65" s="30"/>
      <c r="ALJ65" s="30"/>
      <c r="ALK65" s="30"/>
      <c r="ALL65" s="30"/>
      <c r="ALM65" s="30"/>
      <c r="ALN65" s="30"/>
      <c r="ALO65" s="30"/>
      <c r="ALP65" s="30"/>
      <c r="ALQ65" s="30"/>
      <c r="ALR65" s="30"/>
      <c r="ALS65" s="30"/>
      <c r="ALT65" s="30"/>
      <c r="ALU65" s="30"/>
      <c r="ALV65" s="30"/>
      <c r="ALW65" s="30"/>
      <c r="ALX65" s="30"/>
      <c r="ALY65" s="30"/>
      <c r="ALZ65" s="30"/>
      <c r="AMA65" s="30"/>
      <c r="AMB65" s="30"/>
      <c r="AMC65" s="30"/>
      <c r="AMD65" s="30"/>
      <c r="AME65" s="30"/>
      <c r="AMF65" s="30"/>
      <c r="AMG65" s="30"/>
      <c r="AMH65" s="30"/>
      <c r="AMI65" s="30"/>
    </row>
    <row r="66" spans="1:1023" ht="18" customHeight="1" x14ac:dyDescent="0.25">
      <c r="A66" s="19"/>
      <c r="B66" s="19"/>
      <c r="C66" s="19"/>
      <c r="D66" s="19"/>
      <c r="E66" s="19"/>
      <c r="F66" s="19"/>
      <c r="G66" s="19"/>
      <c r="H66" s="20"/>
    </row>
    <row r="67" spans="1:1023" ht="18" customHeight="1" x14ac:dyDescent="0.25">
      <c r="A67" s="86" t="s">
        <v>15</v>
      </c>
      <c r="B67" s="86"/>
      <c r="C67" s="86"/>
      <c r="D67" s="86"/>
      <c r="E67" s="86"/>
      <c r="F67" s="86"/>
      <c r="G67" s="86"/>
      <c r="H67" s="86"/>
    </row>
    <row r="68" spans="1:1023" ht="18" customHeight="1" x14ac:dyDescent="0.25">
      <c r="A68" s="21" t="s">
        <v>9</v>
      </c>
      <c r="B68" s="21" t="s">
        <v>10</v>
      </c>
      <c r="C68" s="21" t="s">
        <v>1</v>
      </c>
      <c r="D68" s="21" t="s">
        <v>2</v>
      </c>
      <c r="E68" s="21" t="s">
        <v>3</v>
      </c>
      <c r="F68" s="21" t="s">
        <v>5</v>
      </c>
      <c r="G68" s="21" t="s">
        <v>7</v>
      </c>
      <c r="H68" s="21" t="s">
        <v>11</v>
      </c>
      <c r="I68" s="6" t="s">
        <v>24</v>
      </c>
    </row>
    <row r="69" spans="1:1023" ht="18" customHeight="1" x14ac:dyDescent="0.25">
      <c r="A69" s="7">
        <v>1</v>
      </c>
      <c r="B69" s="7">
        <v>1060</v>
      </c>
      <c r="C69" s="7">
        <f>IFERROR((VLOOKUP(B69,INSCRITOS!A:B,2,0)),"")</f>
        <v>105811</v>
      </c>
      <c r="D69" s="7" t="str">
        <f>IFERROR((VLOOKUP(B69,INSCRITOS!A:C,3,0)),"")</f>
        <v>INI</v>
      </c>
      <c r="E69" s="23" t="str">
        <f>IFERROR((VLOOKUP(B69,INSCRITOS!A:D,4,0)),"")</f>
        <v>João Ribeiro</v>
      </c>
      <c r="F69" s="7" t="str">
        <f>IFERROR((VLOOKUP(B69,INSCRITOS!A:F,6,0)),"")</f>
        <v>M</v>
      </c>
      <c r="G69" s="23" t="str">
        <f>IFERROR((VLOOKUP(B69,INSCRITOS!A:H,8,0)),"")</f>
        <v>SFRAA TRIATLO</v>
      </c>
      <c r="H69" s="24">
        <v>100</v>
      </c>
      <c r="I69" s="80">
        <v>7.0023148148148154E-3</v>
      </c>
    </row>
    <row r="70" spans="1:1023" ht="18" customHeight="1" x14ac:dyDescent="0.25">
      <c r="A70" s="7">
        <v>2</v>
      </c>
      <c r="B70" s="7">
        <v>716</v>
      </c>
      <c r="C70" s="7">
        <f>IFERROR((VLOOKUP(B70,INSCRITOS!A:B,2,0)),"")</f>
        <v>102969</v>
      </c>
      <c r="D70" s="7" t="str">
        <f>IFERROR((VLOOKUP(B70,INSCRITOS!A:C,3,0)),"")</f>
        <v>INI</v>
      </c>
      <c r="E70" s="23" t="str">
        <f>IFERROR((VLOOKUP(B70,INSCRITOS!A:D,4,0)),"")</f>
        <v>Bernardo Mendes</v>
      </c>
      <c r="F70" s="7" t="str">
        <f>IFERROR((VLOOKUP(B70,INSCRITOS!A:F,6,0)),"")</f>
        <v>M</v>
      </c>
      <c r="G70" s="23" t="str">
        <f>IFERROR((VLOOKUP(B70,INSCRITOS!A:H,8,0)),"")</f>
        <v>Sport Lisboa e Benfica</v>
      </c>
      <c r="H70" s="24">
        <v>99</v>
      </c>
      <c r="I70" s="80">
        <v>7.083333333333333E-3</v>
      </c>
    </row>
    <row r="71" spans="1:1023" ht="18" customHeight="1" x14ac:dyDescent="0.25">
      <c r="A71" s="7">
        <v>3</v>
      </c>
      <c r="B71" s="7">
        <v>687</v>
      </c>
      <c r="C71" s="7">
        <f>IFERROR((VLOOKUP(B71,INSCRITOS!A:B,2,0)),"")</f>
        <v>104530</v>
      </c>
      <c r="D71" s="7" t="str">
        <f>IFERROR((VLOOKUP(B71,INSCRITOS!A:C,3,0)),"")</f>
        <v>INI</v>
      </c>
      <c r="E71" s="23" t="str">
        <f>IFERROR((VLOOKUP(B71,INSCRITOS!A:D,4,0)),"")</f>
        <v>Gonçalo Almeida</v>
      </c>
      <c r="F71" s="7" t="str">
        <f>IFERROR((VLOOKUP(B71,INSCRITOS!A:F,6,0)),"")</f>
        <v>M</v>
      </c>
      <c r="G71" s="23" t="str">
        <f>IFERROR((VLOOKUP(B71,INSCRITOS!A:H,8,0)),"")</f>
        <v>CCDSintrense</v>
      </c>
      <c r="H71" s="24">
        <v>98</v>
      </c>
      <c r="I71" s="80">
        <v>7.1874999999999994E-3</v>
      </c>
    </row>
    <row r="72" spans="1:1023" ht="18" customHeight="1" x14ac:dyDescent="0.25">
      <c r="A72" s="7">
        <v>4</v>
      </c>
      <c r="B72" s="7">
        <v>316</v>
      </c>
      <c r="C72" s="7">
        <f>IFERROR((VLOOKUP(B72,INSCRITOS!A:B,2,0)),"")</f>
        <v>102030</v>
      </c>
      <c r="D72" s="7" t="str">
        <f>IFERROR((VLOOKUP(B72,INSCRITOS!A:C,3,0)),"")</f>
        <v>INI</v>
      </c>
      <c r="E72" s="23" t="str">
        <f>IFERROR((VLOOKUP(B72,INSCRITOS!A:D,4,0)),"")</f>
        <v>Rodrigo Neves</v>
      </c>
      <c r="F72" s="7" t="str">
        <f>IFERROR((VLOOKUP(B72,INSCRITOS!A:F,6,0)),"")</f>
        <v>M</v>
      </c>
      <c r="G72" s="23" t="str">
        <f>IFERROR((VLOOKUP(B72,INSCRITOS!A:H,8,0)),"")</f>
        <v>Sporting Clube de Portugal</v>
      </c>
      <c r="H72" s="24">
        <v>97</v>
      </c>
      <c r="I72" s="80">
        <v>7.3148148148148148E-3</v>
      </c>
    </row>
    <row r="73" spans="1:1023" ht="18" customHeight="1" x14ac:dyDescent="0.25">
      <c r="A73" s="7">
        <v>5</v>
      </c>
      <c r="B73" s="7">
        <v>384</v>
      </c>
      <c r="C73" s="7">
        <f>IFERROR((VLOOKUP(B73,INSCRITOS!A:B,2,0)),"")</f>
        <v>103085</v>
      </c>
      <c r="D73" s="7" t="str">
        <f>IFERROR((VLOOKUP(B73,INSCRITOS!A:C,3,0)),"")</f>
        <v>INI</v>
      </c>
      <c r="E73" s="23" t="str">
        <f>IFERROR((VLOOKUP(B73,INSCRITOS!A:D,4,0)),"")</f>
        <v>Martim Santos</v>
      </c>
      <c r="F73" s="7" t="str">
        <f>IFERROR((VLOOKUP(B73,INSCRITOS!A:F,6,0)),"")</f>
        <v>M</v>
      </c>
      <c r="G73" s="23" t="str">
        <f>IFERROR((VLOOKUP(B73,INSCRITOS!A:H,8,0)),"")</f>
        <v>Sport Lisboa e Benfica</v>
      </c>
      <c r="H73" s="24">
        <v>96</v>
      </c>
      <c r="I73" s="80">
        <v>7.3726851851851861E-3</v>
      </c>
    </row>
    <row r="74" spans="1:1023" ht="18" customHeight="1" x14ac:dyDescent="0.25">
      <c r="A74" s="7">
        <v>6</v>
      </c>
      <c r="B74" s="7">
        <v>896</v>
      </c>
      <c r="C74" s="7">
        <f>IFERROR((VLOOKUP(B74,INSCRITOS!A:B,2,0)),"")</f>
        <v>104102</v>
      </c>
      <c r="D74" s="7" t="str">
        <f>IFERROR((VLOOKUP(B74,INSCRITOS!A:C,3,0)),"")</f>
        <v>INI</v>
      </c>
      <c r="E74" s="23" t="str">
        <f>IFERROR((VLOOKUP(B74,INSCRITOS!A:D,4,0)),"")</f>
        <v>Alberto Fernandes</v>
      </c>
      <c r="F74" s="7" t="str">
        <f>IFERROR((VLOOKUP(B74,INSCRITOS!A:F,6,0)),"")</f>
        <v>M</v>
      </c>
      <c r="G74" s="23" t="str">
        <f>IFERROR((VLOOKUP(B74,INSCRITOS!A:H,8,0)),"")</f>
        <v>Peniche A. C.</v>
      </c>
      <c r="H74" s="24">
        <v>95</v>
      </c>
      <c r="I74" s="80">
        <v>7.4537037037037028E-3</v>
      </c>
    </row>
    <row r="75" spans="1:1023" ht="18" customHeight="1" x14ac:dyDescent="0.25">
      <c r="A75" s="7">
        <v>7</v>
      </c>
      <c r="B75" s="7">
        <v>1053</v>
      </c>
      <c r="C75" s="7">
        <f>IFERROR((VLOOKUP(B75,INSCRITOS!A:B,2,0)),"")</f>
        <v>105782</v>
      </c>
      <c r="D75" s="7" t="str">
        <f>IFERROR((VLOOKUP(B75,INSCRITOS!A:C,3,0)),"")</f>
        <v>INI</v>
      </c>
      <c r="E75" s="23" t="str">
        <f>IFERROR((VLOOKUP(B75,INSCRITOS!A:D,4,0)),"")</f>
        <v xml:space="preserve">Martim Guarda </v>
      </c>
      <c r="F75" s="7" t="str">
        <f>IFERROR((VLOOKUP(B75,INSCRITOS!A:F,6,0)),"")</f>
        <v>M</v>
      </c>
      <c r="G75" s="23" t="str">
        <f>IFERROR((VLOOKUP(B75,INSCRITOS!A:H,8,0)),"")</f>
        <v>Sporting Clube de Portugal</v>
      </c>
      <c r="H75" s="24">
        <v>94</v>
      </c>
      <c r="I75" s="80">
        <v>7.6041666666666662E-3</v>
      </c>
    </row>
    <row r="76" spans="1:1023" ht="18" customHeight="1" x14ac:dyDescent="0.25">
      <c r="A76" s="7">
        <v>8</v>
      </c>
      <c r="B76" s="7">
        <v>439</v>
      </c>
      <c r="C76" s="7">
        <f>IFERROR((VLOOKUP(B76,INSCRITOS!A:B,2,0)),"")</f>
        <v>105032</v>
      </c>
      <c r="D76" s="7" t="str">
        <f>IFERROR((VLOOKUP(B76,INSCRITOS!A:C,3,0)),"")</f>
        <v>INI</v>
      </c>
      <c r="E76" s="23" t="str">
        <f>IFERROR((VLOOKUP(B76,INSCRITOS!A:D,4,0)),"")</f>
        <v>Afonso Ferreira</v>
      </c>
      <c r="F76" s="7" t="str">
        <f>IFERROR((VLOOKUP(B76,INSCRITOS!A:F,6,0)),"")</f>
        <v>M</v>
      </c>
      <c r="G76" s="23" t="str">
        <f>IFERROR((VLOOKUP(B76,INSCRITOS!A:H,8,0)),"")</f>
        <v>Sporting Clube de Portugal</v>
      </c>
      <c r="H76" s="24">
        <v>93</v>
      </c>
      <c r="I76" s="80">
        <v>7.6736111111111111E-3</v>
      </c>
    </row>
    <row r="77" spans="1:1023" ht="18" customHeight="1" x14ac:dyDescent="0.25">
      <c r="A77" s="7">
        <v>9</v>
      </c>
      <c r="B77" s="7">
        <v>5633</v>
      </c>
      <c r="C77" s="7">
        <f>IFERROR((VLOOKUP(B77,INSCRITOS!A:B,2,0)),"")</f>
        <v>105108</v>
      </c>
      <c r="D77" s="7" t="str">
        <f>IFERROR((VLOOKUP(B77,INSCRITOS!A:C,3,0)),"")</f>
        <v>INI</v>
      </c>
      <c r="E77" s="23" t="str">
        <f>IFERROR((VLOOKUP(B77,INSCRITOS!A:D,4,0)),"")</f>
        <v>João Gonçalves</v>
      </c>
      <c r="F77" s="7" t="str">
        <f>IFERROR((VLOOKUP(B77,INSCRITOS!A:F,6,0)),"")</f>
        <v>M</v>
      </c>
      <c r="G77" s="23" t="str">
        <f>IFERROR((VLOOKUP(B77,INSCRITOS!A:H,8,0)),"")</f>
        <v>REPSOL TRIATLO/ outra região</v>
      </c>
      <c r="I77" s="80">
        <v>7.8703703703703713E-3</v>
      </c>
    </row>
    <row r="78" spans="1:1023" ht="18" customHeight="1" x14ac:dyDescent="0.25">
      <c r="A78" s="7">
        <v>10</v>
      </c>
      <c r="B78" s="7">
        <v>5624</v>
      </c>
      <c r="C78" s="7">
        <f>IFERROR((VLOOKUP(B78,INSCRITOS!A:B,2,0)),"")</f>
        <v>0</v>
      </c>
      <c r="D78" s="7" t="str">
        <f>IFERROR((VLOOKUP(B78,INSCRITOS!A:C,3,0)),"")</f>
        <v>INI</v>
      </c>
      <c r="E78" s="23" t="str">
        <f>IFERROR((VLOOKUP(B78,INSCRITOS!A:D,4,0)),"")</f>
        <v>Manuel Duarte</v>
      </c>
      <c r="F78" s="7" t="str">
        <f>IFERROR((VLOOKUP(B78,INSCRITOS!A:F,6,0)),"")</f>
        <v>M</v>
      </c>
      <c r="G78" s="23" t="str">
        <f>IFERROR((VLOOKUP(B78,INSCRITOS!A:H,8,0)),"")</f>
        <v>LXTRIATHLON</v>
      </c>
      <c r="H78" s="24">
        <v>92</v>
      </c>
      <c r="I78" s="80">
        <v>7.8819444444444432E-3</v>
      </c>
    </row>
    <row r="79" spans="1:1023" ht="18" customHeight="1" x14ac:dyDescent="0.25">
      <c r="A79" s="7">
        <v>11</v>
      </c>
      <c r="B79" s="7">
        <v>349</v>
      </c>
      <c r="C79" s="7">
        <f>IFERROR((VLOOKUP(B79,INSCRITOS!A:B,2,0)),"")</f>
        <v>105010</v>
      </c>
      <c r="D79" s="7" t="str">
        <f>IFERROR((VLOOKUP(B79,INSCRITOS!A:C,3,0)),"")</f>
        <v>INI</v>
      </c>
      <c r="E79" s="23" t="str">
        <f>IFERROR((VLOOKUP(B79,INSCRITOS!A:D,4,0)),"")</f>
        <v>Daniel Pacheco</v>
      </c>
      <c r="F79" s="7" t="str">
        <f>IFERROR((VLOOKUP(B79,INSCRITOS!A:F,6,0)),"")</f>
        <v>M</v>
      </c>
      <c r="G79" s="23" t="str">
        <f>IFERROR((VLOOKUP(B79,INSCRITOS!A:H,8,0)),"")</f>
        <v>SFRAA TRIATLO</v>
      </c>
      <c r="H79" s="24">
        <v>91</v>
      </c>
      <c r="I79" s="80">
        <v>7.9745370370370369E-3</v>
      </c>
    </row>
    <row r="80" spans="1:1023" ht="18" customHeight="1" x14ac:dyDescent="0.25">
      <c r="A80" s="7">
        <v>12</v>
      </c>
      <c r="B80" s="7">
        <v>443</v>
      </c>
      <c r="C80" s="7">
        <f>IFERROR((VLOOKUP(B80,INSCRITOS!A:B,2,0)),"")</f>
        <v>105033</v>
      </c>
      <c r="D80" s="7" t="str">
        <f>IFERROR((VLOOKUP(B80,INSCRITOS!A:C,3,0)),"")</f>
        <v>INI</v>
      </c>
      <c r="E80" s="23" t="str">
        <f>IFERROR((VLOOKUP(B80,INSCRITOS!A:D,4,0)),"")</f>
        <v>José Ferreira</v>
      </c>
      <c r="F80" s="7" t="str">
        <f>IFERROR((VLOOKUP(B80,INSCRITOS!A:F,6,0)),"")</f>
        <v>M</v>
      </c>
      <c r="G80" s="23" t="str">
        <f>IFERROR((VLOOKUP(B80,INSCRITOS!A:H,8,0)),"")</f>
        <v>Sporting Clube de Portugal</v>
      </c>
      <c r="H80" s="24">
        <v>90</v>
      </c>
      <c r="I80" s="80">
        <v>7.9861111111111122E-3</v>
      </c>
    </row>
    <row r="81" spans="1:9" ht="18" customHeight="1" x14ac:dyDescent="0.25">
      <c r="A81" s="7">
        <v>13</v>
      </c>
      <c r="B81" s="7">
        <v>5612</v>
      </c>
      <c r="C81" s="7">
        <f>IFERROR((VLOOKUP(B81,INSCRITOS!A:B,2,0)),"")</f>
        <v>0</v>
      </c>
      <c r="D81" s="7" t="str">
        <f>IFERROR((VLOOKUP(B81,INSCRITOS!A:C,3,0)),"")</f>
        <v>INI</v>
      </c>
      <c r="E81" s="23" t="str">
        <f>IFERROR((VLOOKUP(B81,INSCRITOS!A:D,4,0)),"")</f>
        <v>Afonso Fazendeiro</v>
      </c>
      <c r="F81" s="7" t="str">
        <f>IFERROR((VLOOKUP(B81,INSCRITOS!A:F,6,0)),"")</f>
        <v>M</v>
      </c>
      <c r="G81" s="23" t="str">
        <f>IFERROR((VLOOKUP(B81,INSCRITOS!A:H,8,0)),"")</f>
        <v>Não federado</v>
      </c>
      <c r="I81" s="80">
        <v>8.2407407407407412E-3</v>
      </c>
    </row>
    <row r="82" spans="1:9" ht="18" customHeight="1" x14ac:dyDescent="0.25">
      <c r="A82" s="7">
        <v>14</v>
      </c>
      <c r="B82" s="7">
        <v>518</v>
      </c>
      <c r="C82" s="7">
        <f>IFERROR((VLOOKUP(B82,INSCRITOS!A:B,2,0)),"")</f>
        <v>103565</v>
      </c>
      <c r="D82" s="7" t="str">
        <f>IFERROR((VLOOKUP(B82,INSCRITOS!A:C,3,0)),"")</f>
        <v>INI</v>
      </c>
      <c r="E82" s="23" t="str">
        <f>IFERROR((VLOOKUP(B82,INSCRITOS!A:D,4,0)),"")</f>
        <v>David Fonseca</v>
      </c>
      <c r="F82" s="7" t="str">
        <f>IFERROR((VLOOKUP(B82,INSCRITOS!A:F,6,0)),"")</f>
        <v>M</v>
      </c>
      <c r="G82" s="23" t="str">
        <f>IFERROR((VLOOKUP(B82,INSCRITOS!A:H,8,0)),"")</f>
        <v>CCDSintrense</v>
      </c>
      <c r="H82" s="24">
        <v>89</v>
      </c>
      <c r="I82" s="80">
        <v>8.4259259259259253E-3</v>
      </c>
    </row>
    <row r="83" spans="1:9" ht="18" customHeight="1" x14ac:dyDescent="0.25">
      <c r="A83" s="7">
        <v>15</v>
      </c>
      <c r="B83" s="7">
        <v>229</v>
      </c>
      <c r="C83" s="7">
        <f>IFERROR((VLOOKUP(B83,INSCRITOS!A:B,2,0)),"")</f>
        <v>102192</v>
      </c>
      <c r="D83" s="7" t="str">
        <f>IFERROR((VLOOKUP(B83,INSCRITOS!A:C,3,0)),"")</f>
        <v>INI</v>
      </c>
      <c r="E83" s="23" t="str">
        <f>IFERROR((VLOOKUP(B83,INSCRITOS!A:D,4,0)),"")</f>
        <v>Duarte Margarido</v>
      </c>
      <c r="F83" s="7" t="str">
        <f>IFERROR((VLOOKUP(B83,INSCRITOS!A:F,6,0)),"")</f>
        <v>M</v>
      </c>
      <c r="G83" s="23" t="str">
        <f>IFERROR((VLOOKUP(B83,INSCRITOS!A:H,8,0)),"")</f>
        <v>Sport Lisboa e Benfica</v>
      </c>
      <c r="H83" s="24">
        <v>88</v>
      </c>
      <c r="I83" s="80">
        <v>8.8773148148148153E-3</v>
      </c>
    </row>
    <row r="84" spans="1:9" ht="18" customHeight="1" x14ac:dyDescent="0.25">
      <c r="A84" s="7">
        <v>16</v>
      </c>
      <c r="B84" s="7">
        <v>21</v>
      </c>
      <c r="C84" s="7">
        <f>IFERROR((VLOOKUP(B84,INSCRITOS!A:B,2,0)),"")</f>
        <v>104109</v>
      </c>
      <c r="D84" s="7" t="str">
        <f>IFERROR((VLOOKUP(B84,INSCRITOS!A:C,3,0)),"")</f>
        <v>INI</v>
      </c>
      <c r="E84" s="23" t="str">
        <f>IFERROR((VLOOKUP(B84,INSCRITOS!A:D,4,0)),"")</f>
        <v>Afonso Farto</v>
      </c>
      <c r="F84" s="7" t="str">
        <f>IFERROR((VLOOKUP(B84,INSCRITOS!A:F,6,0)),"")</f>
        <v>M</v>
      </c>
      <c r="G84" s="23" t="str">
        <f>IFERROR((VLOOKUP(B84,INSCRITOS!A:H,8,0)),"")</f>
        <v>Peniche A. C.</v>
      </c>
      <c r="H84" s="24">
        <v>87</v>
      </c>
      <c r="I84" s="80">
        <v>9.0740740740740729E-3</v>
      </c>
    </row>
    <row r="85" spans="1:9" ht="18" customHeight="1" x14ac:dyDescent="0.25">
      <c r="A85" s="7">
        <v>17</v>
      </c>
      <c r="B85" s="7">
        <v>5533</v>
      </c>
      <c r="C85" s="7">
        <f>IFERROR((VLOOKUP(B85,INSCRITOS!A:B,2,0)),"")</f>
        <v>106016</v>
      </c>
      <c r="D85" s="7" t="str">
        <f>IFERROR((VLOOKUP(B85,INSCRITOS!A:C,3,0)),"")</f>
        <v>INI</v>
      </c>
      <c r="E85" s="23" t="str">
        <f>IFERROR((VLOOKUP(B85,INSCRITOS!A:D,4,0)),"")</f>
        <v>Francisco Santos</v>
      </c>
      <c r="F85" s="7" t="str">
        <f>IFERROR((VLOOKUP(B85,INSCRITOS!A:F,6,0)),"")</f>
        <v>M</v>
      </c>
      <c r="G85" s="23" t="str">
        <f>IFERROR((VLOOKUP(B85,INSCRITOS!A:H,8,0)),"")</f>
        <v>Sporting Clube de Portugal</v>
      </c>
      <c r="H85" s="24">
        <v>86</v>
      </c>
      <c r="I85" s="80">
        <v>9.1898148148148139E-3</v>
      </c>
    </row>
    <row r="86" spans="1:9" ht="18" customHeight="1" x14ac:dyDescent="0.25">
      <c r="A86" s="7">
        <v>18</v>
      </c>
      <c r="B86" s="7">
        <v>674</v>
      </c>
      <c r="C86" s="7">
        <f>IFERROR((VLOOKUP(B86,INSCRITOS!A:B,2,0)),"")</f>
        <v>102215</v>
      </c>
      <c r="D86" s="7" t="str">
        <f>IFERROR((VLOOKUP(B86,INSCRITOS!A:C,3,0)),"")</f>
        <v>INI</v>
      </c>
      <c r="E86" s="23" t="str">
        <f>IFERROR((VLOOKUP(B86,INSCRITOS!A:D,4,0)),"")</f>
        <v>Miguel Miranda</v>
      </c>
      <c r="F86" s="7" t="str">
        <f>IFERROR((VLOOKUP(B86,INSCRITOS!A:F,6,0)),"")</f>
        <v>M</v>
      </c>
      <c r="G86" s="23" t="str">
        <f>IFERROR((VLOOKUP(B86,INSCRITOS!A:H,8,0)),"")</f>
        <v>Sport Lisboa e Benfica</v>
      </c>
      <c r="H86" s="24">
        <v>85</v>
      </c>
      <c r="I86" s="80">
        <v>9.1898148148148139E-3</v>
      </c>
    </row>
    <row r="87" spans="1:9" ht="18" customHeight="1" x14ac:dyDescent="0.25">
      <c r="A87" s="7">
        <v>19</v>
      </c>
      <c r="B87" s="7">
        <v>5496</v>
      </c>
      <c r="C87" s="7">
        <f>IFERROR((VLOOKUP(B87,INSCRITOS!A:B,2,0)),"")</f>
        <v>0</v>
      </c>
      <c r="D87" s="7" t="str">
        <f>IFERROR((VLOOKUP(B87,INSCRITOS!A:C,3,0)),"")</f>
        <v>INI</v>
      </c>
      <c r="E87" s="23" t="str">
        <f>IFERROR((VLOOKUP(B87,INSCRITOS!A:D,4,0)),"")</f>
        <v>Márcio Soares Afonso </v>
      </c>
      <c r="F87" s="7" t="str">
        <f>IFERROR((VLOOKUP(B87,INSCRITOS!A:F,6,0)),"")</f>
        <v>M</v>
      </c>
      <c r="G87" s="23" t="str">
        <f>IFERROR((VLOOKUP(B87,INSCRITOS!A:H,8,0)),"")</f>
        <v>Não federado</v>
      </c>
      <c r="H87" s="24"/>
      <c r="I87" s="80">
        <v>9.6527777777777775E-3</v>
      </c>
    </row>
    <row r="88" spans="1:9" ht="18" customHeight="1" x14ac:dyDescent="0.25">
      <c r="A88" s="7">
        <v>20</v>
      </c>
      <c r="B88" s="7">
        <v>5334</v>
      </c>
      <c r="C88" s="7">
        <f>IFERROR((VLOOKUP(B88,INSCRITOS!A:B,2,0)),"")</f>
        <v>0</v>
      </c>
      <c r="D88" s="7" t="str">
        <f>IFERROR((VLOOKUP(B88,INSCRITOS!A:C,3,0)),"")</f>
        <v>INI</v>
      </c>
      <c r="E88" s="23" t="str">
        <f>IFERROR((VLOOKUP(B88,INSCRITOS!A:D,4,0)),"")</f>
        <v>Guilherme Cambez</v>
      </c>
      <c r="F88" s="7" t="str">
        <f>IFERROR((VLOOKUP(B88,INSCRITOS!A:F,6,0)),"")</f>
        <v>M</v>
      </c>
      <c r="G88" s="23" t="str">
        <f>IFERROR((VLOOKUP(B88,INSCRITOS!A:H,8,0)),"")</f>
        <v>Não federado</v>
      </c>
      <c r="H88" s="24"/>
      <c r="I88" s="80">
        <v>1.1342592592592592E-2</v>
      </c>
    </row>
    <row r="89" spans="1:9" ht="18" customHeight="1" x14ac:dyDescent="0.25">
      <c r="A89" s="12"/>
      <c r="B89" s="12"/>
      <c r="C89" s="12"/>
      <c r="D89" s="12"/>
      <c r="E89" s="26"/>
      <c r="F89" s="12"/>
      <c r="G89" s="26"/>
      <c r="H89" s="31"/>
    </row>
    <row r="90" spans="1:9" ht="18" customHeight="1" x14ac:dyDescent="0.25">
      <c r="A90" s="33"/>
      <c r="B90" s="12"/>
      <c r="C90" s="12"/>
      <c r="D90" s="12"/>
      <c r="E90" s="26"/>
      <c r="F90" s="12"/>
      <c r="G90" s="26"/>
      <c r="H90" s="12"/>
    </row>
    <row r="91" spans="1:9" ht="18" customHeight="1" x14ac:dyDescent="0.25">
      <c r="A91" s="86" t="s">
        <v>16</v>
      </c>
      <c r="B91" s="86"/>
      <c r="C91" s="86"/>
      <c r="D91" s="86"/>
      <c r="E91" s="86"/>
      <c r="F91" s="86"/>
      <c r="G91" s="86"/>
      <c r="H91" s="86"/>
    </row>
    <row r="92" spans="1:9" ht="18" customHeight="1" x14ac:dyDescent="0.25">
      <c r="A92" s="21" t="s">
        <v>9</v>
      </c>
      <c r="B92" s="21" t="s">
        <v>10</v>
      </c>
      <c r="C92" s="21" t="s">
        <v>1</v>
      </c>
      <c r="D92" s="21" t="s">
        <v>2</v>
      </c>
      <c r="E92" s="21" t="s">
        <v>3</v>
      </c>
      <c r="F92" s="21" t="s">
        <v>5</v>
      </c>
      <c r="G92" s="21" t="s">
        <v>7</v>
      </c>
      <c r="H92" s="21" t="s">
        <v>11</v>
      </c>
      <c r="I92" s="6" t="s">
        <v>24</v>
      </c>
    </row>
    <row r="93" spans="1:9" ht="18" customHeight="1" x14ac:dyDescent="0.25">
      <c r="A93" s="7">
        <v>1</v>
      </c>
      <c r="B93" s="7">
        <v>753</v>
      </c>
      <c r="C93" s="7">
        <f>IFERROR((VLOOKUP(B93,INSCRITOS!A:B,2,0)),"")</f>
        <v>103027</v>
      </c>
      <c r="D93" s="7" t="str">
        <f>IFERROR((VLOOKUP(B93,INSCRITOS!A:C,3,0)),"")</f>
        <v>INI</v>
      </c>
      <c r="E93" s="23" t="str">
        <f>IFERROR((VLOOKUP(B93,INSCRITOS!A:D,4,0)),"")</f>
        <v>Joana salgado</v>
      </c>
      <c r="F93" s="7" t="str">
        <f>IFERROR((VLOOKUP(B93,INSCRITOS!A:F,6,0)),"")</f>
        <v>F</v>
      </c>
      <c r="G93" s="23" t="str">
        <f>IFERROR((VLOOKUP(B93,INSCRITOS!A:H,8,0)),"")</f>
        <v>Sport Lisboa e Benfica</v>
      </c>
      <c r="H93" s="24">
        <v>100</v>
      </c>
      <c r="I93" s="80">
        <v>7.6041666666666662E-3</v>
      </c>
    </row>
    <row r="94" spans="1:9" ht="18" customHeight="1" x14ac:dyDescent="0.25">
      <c r="A94" s="7">
        <v>2</v>
      </c>
      <c r="B94" s="7">
        <v>330</v>
      </c>
      <c r="C94" s="7">
        <f>IFERROR((VLOOKUP(B94,INSCRITOS!A:B,2,0)),"")</f>
        <v>104882</v>
      </c>
      <c r="D94" s="7" t="str">
        <f>IFERROR((VLOOKUP(B94,INSCRITOS!A:C,3,0)),"")</f>
        <v>INI</v>
      </c>
      <c r="E94" s="23" t="str">
        <f>IFERROR((VLOOKUP(B94,INSCRITOS!A:D,4,0)),"")</f>
        <v>Margarida Dias Coutinho</v>
      </c>
      <c r="F94" s="7" t="str">
        <f>IFERROR((VLOOKUP(B94,INSCRITOS!A:F,6,0)),"")</f>
        <v>F</v>
      </c>
      <c r="G94" s="23" t="str">
        <f>IFERROR((VLOOKUP(B94,INSCRITOS!A:H,8,0)),"")</f>
        <v>Sporting Clube de Portugal</v>
      </c>
      <c r="H94" s="24">
        <v>99</v>
      </c>
      <c r="I94" s="80">
        <v>7.8125E-3</v>
      </c>
    </row>
    <row r="95" spans="1:9" ht="18" customHeight="1" x14ac:dyDescent="0.25">
      <c r="A95" s="7">
        <v>3</v>
      </c>
      <c r="B95" s="7">
        <v>609</v>
      </c>
      <c r="C95" s="7">
        <f>IFERROR((VLOOKUP(B95,INSCRITOS!A:B,2,0)),"")</f>
        <v>104484</v>
      </c>
      <c r="D95" s="7" t="str">
        <f>IFERROR((VLOOKUP(B95,INSCRITOS!A:C,3,0)),"")</f>
        <v>INI</v>
      </c>
      <c r="E95" s="23" t="str">
        <f>IFERROR((VLOOKUP(B95,INSCRITOS!A:D,4,0)),"")</f>
        <v>Catarina Santos</v>
      </c>
      <c r="F95" s="7" t="str">
        <f>IFERROR((VLOOKUP(B95,INSCRITOS!A:F,6,0)),"")</f>
        <v>F</v>
      </c>
      <c r="G95" s="23" t="str">
        <f>IFERROR((VLOOKUP(B95,INSCRITOS!A:H,8,0)),"")</f>
        <v>Sport Lisboa e Benfica</v>
      </c>
      <c r="H95" s="24">
        <v>98</v>
      </c>
      <c r="I95" s="80">
        <v>7.905092592592592E-3</v>
      </c>
    </row>
    <row r="96" spans="1:9" ht="18" customHeight="1" x14ac:dyDescent="0.25">
      <c r="A96" s="7">
        <v>4</v>
      </c>
      <c r="B96" s="7">
        <v>634</v>
      </c>
      <c r="C96" s="7">
        <f>IFERROR((VLOOKUP(B96,INSCRITOS!A:B,2,0)),"")</f>
        <v>102025</v>
      </c>
      <c r="D96" s="7" t="str">
        <f>IFERROR((VLOOKUP(B96,INSCRITOS!A:C,3,0)),"")</f>
        <v>INI</v>
      </c>
      <c r="E96" s="23" t="str">
        <f>IFERROR((VLOOKUP(B96,INSCRITOS!A:D,4,0)),"")</f>
        <v>Joana Alves</v>
      </c>
      <c r="F96" s="7" t="str">
        <f>IFERROR((VLOOKUP(B96,INSCRITOS!A:F,6,0)),"")</f>
        <v>F</v>
      </c>
      <c r="G96" s="23" t="str">
        <f>IFERROR((VLOOKUP(B96,INSCRITOS!A:H,8,0)),"")</f>
        <v>Sporting Clube de Portugal</v>
      </c>
      <c r="H96" s="24">
        <v>97</v>
      </c>
      <c r="I96" s="80">
        <v>8.564814814814815E-3</v>
      </c>
    </row>
    <row r="97" spans="1:9" ht="18" customHeight="1" x14ac:dyDescent="0.25">
      <c r="A97" s="7">
        <v>5</v>
      </c>
      <c r="B97" s="7">
        <v>1012</v>
      </c>
      <c r="C97" s="7">
        <f>IFERROR((VLOOKUP(B97,INSCRITOS!A:B,2,0)),"")</f>
        <v>105555</v>
      </c>
      <c r="D97" s="7" t="str">
        <f>IFERROR((VLOOKUP(B97,INSCRITOS!A:C,3,0)),"")</f>
        <v>INI</v>
      </c>
      <c r="E97" s="23" t="str">
        <f>IFERROR((VLOOKUP(B97,INSCRITOS!A:D,4,0)),"")</f>
        <v>Íris Pratas</v>
      </c>
      <c r="F97" s="7" t="str">
        <f>IFERROR((VLOOKUP(B97,INSCRITOS!A:F,6,0)),"")</f>
        <v>F</v>
      </c>
      <c r="G97" s="23" t="str">
        <f>IFERROR((VLOOKUP(B97,INSCRITOS!A:H,8,0)),"")</f>
        <v>REPSOL TRIATLO/ outra região</v>
      </c>
      <c r="H97" s="24"/>
      <c r="I97" s="80">
        <v>8.5995370370370357E-3</v>
      </c>
    </row>
    <row r="98" spans="1:9" ht="18" customHeight="1" x14ac:dyDescent="0.25">
      <c r="A98" s="7">
        <v>6</v>
      </c>
      <c r="B98" s="7">
        <v>5328</v>
      </c>
      <c r="C98" s="7">
        <f>IFERROR((VLOOKUP(B98,INSCRITOS!A:B,2,0)),"")</f>
        <v>0</v>
      </c>
      <c r="D98" s="7" t="str">
        <f>IFERROR((VLOOKUP(B98,INSCRITOS!A:C,3,0)),"")</f>
        <v>INI</v>
      </c>
      <c r="E98" s="23" t="str">
        <f>IFERROR((VLOOKUP(B98,INSCRITOS!A:D,4,0)),"")</f>
        <v>Catarina Bastos de Carvalho</v>
      </c>
      <c r="F98" s="7" t="str">
        <f>IFERROR((VLOOKUP(B98,INSCRITOS!A:F,6,0)),"")</f>
        <v>F</v>
      </c>
      <c r="G98" s="23" t="str">
        <f>IFERROR((VLOOKUP(B98,INSCRITOS!A:H,8,0)),"")</f>
        <v>Não federado</v>
      </c>
      <c r="H98" s="24"/>
      <c r="I98" s="80">
        <v>8.9004629629629625E-3</v>
      </c>
    </row>
    <row r="99" spans="1:9" ht="18" customHeight="1" x14ac:dyDescent="0.25">
      <c r="A99" s="7">
        <v>7</v>
      </c>
      <c r="B99" s="7">
        <v>5301</v>
      </c>
      <c r="C99" s="7">
        <f>IFERROR((VLOOKUP(B99,INSCRITOS!A:B,2,0)),"")</f>
        <v>0</v>
      </c>
      <c r="D99" s="7" t="str">
        <f>IFERROR((VLOOKUP(B99,INSCRITOS!A:C,3,0)),"")</f>
        <v>INI</v>
      </c>
      <c r="E99" s="23" t="str">
        <f>IFERROR((VLOOKUP(B99,INSCRITOS!A:D,4,0)),"")</f>
        <v>Mariana Tomé</v>
      </c>
      <c r="F99" s="7" t="str">
        <f>IFERROR((VLOOKUP(B99,INSCRITOS!A:F,6,0)),"")</f>
        <v>F</v>
      </c>
      <c r="G99" s="23" t="str">
        <f>IFERROR((VLOOKUP(B99,INSCRITOS!A:H,8,0)),"")</f>
        <v>Não federado</v>
      </c>
      <c r="H99" s="24"/>
      <c r="I99" s="80">
        <v>1.5208333333333332E-2</v>
      </c>
    </row>
    <row r="100" spans="1:9" ht="18" customHeight="1" x14ac:dyDescent="0.25">
      <c r="A100" s="12"/>
      <c r="B100" s="12"/>
      <c r="C100" s="12"/>
      <c r="D100" s="12"/>
      <c r="E100" s="26"/>
      <c r="F100" s="12"/>
      <c r="G100" s="26"/>
      <c r="H100" s="12"/>
    </row>
    <row r="101" spans="1:9" ht="18" customHeight="1" x14ac:dyDescent="0.25">
      <c r="A101" s="12"/>
      <c r="B101" s="12"/>
      <c r="C101" s="12"/>
      <c r="D101" s="12"/>
      <c r="E101" s="26"/>
      <c r="F101" s="12"/>
      <c r="G101" s="26"/>
      <c r="H101" s="12"/>
    </row>
    <row r="102" spans="1:9" ht="18" customHeight="1" x14ac:dyDescent="0.25">
      <c r="A102" s="86" t="s">
        <v>17</v>
      </c>
      <c r="B102" s="86"/>
      <c r="C102" s="86"/>
      <c r="D102" s="86"/>
      <c r="E102" s="86"/>
      <c r="F102" s="86"/>
      <c r="G102" s="86"/>
      <c r="H102" s="86"/>
    </row>
    <row r="103" spans="1:9" ht="18" customHeight="1" x14ac:dyDescent="0.25">
      <c r="A103" s="21" t="s">
        <v>9</v>
      </c>
      <c r="B103" s="21" t="s">
        <v>10</v>
      </c>
      <c r="C103" s="21" t="s">
        <v>1</v>
      </c>
      <c r="D103" s="21" t="s">
        <v>2</v>
      </c>
      <c r="E103" s="21" t="s">
        <v>3</v>
      </c>
      <c r="F103" s="21" t="s">
        <v>5</v>
      </c>
      <c r="G103" s="21" t="s">
        <v>7</v>
      </c>
      <c r="H103" s="21" t="s">
        <v>11</v>
      </c>
      <c r="I103" s="6" t="s">
        <v>24</v>
      </c>
    </row>
    <row r="104" spans="1:9" ht="18" customHeight="1" x14ac:dyDescent="0.25">
      <c r="A104" s="7">
        <v>1</v>
      </c>
      <c r="B104" s="4">
        <v>1311</v>
      </c>
      <c r="C104" s="7">
        <f>IFERROR((VLOOKUP(B104,INSCRITOS!A:B,2,0)),"")</f>
        <v>105354</v>
      </c>
      <c r="D104" s="7" t="str">
        <f>IFERROR((VLOOKUP(B104,INSCRITOS!A:C,3,0)),"")</f>
        <v>JUV</v>
      </c>
      <c r="E104" s="23" t="str">
        <f>IFERROR((VLOOKUP(B104,INSCRITOS!A:D,4,0)),"")</f>
        <v>Pedro Carvalho</v>
      </c>
      <c r="F104" s="7" t="str">
        <f>IFERROR((VLOOKUP(B104,INSCRITOS!A:F,6,0)),"")</f>
        <v>M</v>
      </c>
      <c r="G104" s="23" t="str">
        <f>IFERROR((VLOOKUP(B104,INSCRITOS!A:H,8,0)),"")</f>
        <v>Sport Lisboa e Benfica</v>
      </c>
      <c r="H104" s="24">
        <v>100</v>
      </c>
      <c r="I104" s="80">
        <v>1.4097222222222221E-2</v>
      </c>
    </row>
    <row r="105" spans="1:9" ht="18" customHeight="1" x14ac:dyDescent="0.25">
      <c r="A105" s="7">
        <v>2</v>
      </c>
      <c r="B105" s="4">
        <v>233</v>
      </c>
      <c r="C105" s="7">
        <f>IFERROR((VLOOKUP(B105,INSCRITOS!A:B,2,0)),"")</f>
        <v>102225</v>
      </c>
      <c r="D105" s="7" t="str">
        <f>IFERROR((VLOOKUP(B105,INSCRITOS!A:C,3,0)),"")</f>
        <v>JUV</v>
      </c>
      <c r="E105" s="23" t="str">
        <f>IFERROR((VLOOKUP(B105,INSCRITOS!A:D,4,0)),"")</f>
        <v>Tiago Margarido</v>
      </c>
      <c r="F105" s="7" t="str">
        <f>IFERROR((VLOOKUP(B105,INSCRITOS!A:F,6,0)),"")</f>
        <v>M</v>
      </c>
      <c r="G105" s="23" t="str">
        <f>IFERROR((VLOOKUP(B105,INSCRITOS!A:H,8,0)),"")</f>
        <v>Sport Lisboa e Benfica</v>
      </c>
      <c r="H105" s="24">
        <v>99</v>
      </c>
      <c r="I105" s="80">
        <v>1.4097222222222221E-2</v>
      </c>
    </row>
    <row r="106" spans="1:9" ht="18" customHeight="1" x14ac:dyDescent="0.25">
      <c r="A106" s="7">
        <v>3</v>
      </c>
      <c r="B106" s="4">
        <v>196</v>
      </c>
      <c r="C106" s="7">
        <f>IFERROR((VLOOKUP(B106,INSCRITOS!A:B,2,0)),"")</f>
        <v>102619</v>
      </c>
      <c r="D106" s="7" t="str">
        <f>IFERROR((VLOOKUP(B106,INSCRITOS!A:C,3,0)),"")</f>
        <v>JUV</v>
      </c>
      <c r="E106" s="23" t="str">
        <f>IFERROR((VLOOKUP(B106,INSCRITOS!A:D,4,0)),"")</f>
        <v>Vasco Teló</v>
      </c>
      <c r="F106" s="7" t="str">
        <f>IFERROR((VLOOKUP(B106,INSCRITOS!A:F,6,0)),"")</f>
        <v>M</v>
      </c>
      <c r="G106" s="23" t="str">
        <f>IFERROR((VLOOKUP(B106,INSCRITOS!A:H,8,0)),"")</f>
        <v>Sport Lisboa e Benfica</v>
      </c>
      <c r="H106" s="24">
        <v>98</v>
      </c>
      <c r="I106" s="80">
        <v>1.4108796296296295E-2</v>
      </c>
    </row>
    <row r="107" spans="1:9" ht="18" customHeight="1" x14ac:dyDescent="0.25">
      <c r="A107" s="7">
        <v>4</v>
      </c>
      <c r="B107" s="4">
        <v>630</v>
      </c>
      <c r="C107" s="7">
        <f>IFERROR((VLOOKUP(B107,INSCRITOS!A:B,2,0)),"")</f>
        <v>100784</v>
      </c>
      <c r="D107" s="7" t="str">
        <f>IFERROR((VLOOKUP(B107,INSCRITOS!A:C,3,0)),"")</f>
        <v>JUV</v>
      </c>
      <c r="E107" s="23" t="str">
        <f>IFERROR((VLOOKUP(B107,INSCRITOS!A:D,4,0)),"")</f>
        <v>Tomás Prudêncio</v>
      </c>
      <c r="F107" s="7" t="str">
        <f>IFERROR((VLOOKUP(B107,INSCRITOS!A:F,6,0)),"")</f>
        <v>M</v>
      </c>
      <c r="G107" s="23" t="str">
        <f>IFERROR((VLOOKUP(B107,INSCRITOS!A:H,8,0)),"")</f>
        <v>Sport Lisboa e Benfica</v>
      </c>
      <c r="H107" s="24">
        <v>97</v>
      </c>
      <c r="I107" s="80">
        <v>1.4120370370370368E-2</v>
      </c>
    </row>
    <row r="108" spans="1:9" ht="18" customHeight="1" x14ac:dyDescent="0.25">
      <c r="A108" s="7">
        <v>5</v>
      </c>
      <c r="B108" s="4">
        <v>415</v>
      </c>
      <c r="C108" s="7">
        <f>IFERROR((VLOOKUP(B108,INSCRITOS!A:B,2,0)),"")</f>
        <v>100762</v>
      </c>
      <c r="D108" s="7" t="str">
        <f>IFERROR((VLOOKUP(B108,INSCRITOS!A:C,3,0)),"")</f>
        <v>JUV</v>
      </c>
      <c r="E108" s="23" t="str">
        <f>IFERROR((VLOOKUP(B108,INSCRITOS!A:D,4,0)),"")</f>
        <v>Francisco Protásio</v>
      </c>
      <c r="F108" s="7" t="str">
        <f>IFERROR((VLOOKUP(B108,INSCRITOS!A:F,6,0)),"")</f>
        <v>M</v>
      </c>
      <c r="G108" s="23" t="str">
        <f>IFERROR((VLOOKUP(B108,INSCRITOS!A:H,8,0)),"")</f>
        <v>Sport Lisboa e Benfica</v>
      </c>
      <c r="H108" s="24">
        <v>96</v>
      </c>
      <c r="I108" s="80">
        <v>1.4131944444444445E-2</v>
      </c>
    </row>
    <row r="109" spans="1:9" ht="18" customHeight="1" x14ac:dyDescent="0.25">
      <c r="A109" s="7">
        <v>6</v>
      </c>
      <c r="B109" s="4">
        <v>1034</v>
      </c>
      <c r="C109" s="7">
        <f>IFERROR((VLOOKUP(B109,INSCRITOS!A:B,2,0)),"")</f>
        <v>105702</v>
      </c>
      <c r="D109" s="7" t="str">
        <f>IFERROR((VLOOKUP(B109,INSCRITOS!A:C,3,0)),"")</f>
        <v>JUV</v>
      </c>
      <c r="E109" s="23" t="str">
        <f>IFERROR((VLOOKUP(B109,INSCRITOS!A:D,4,0)),"")</f>
        <v>Joaquim Vasconcelos</v>
      </c>
      <c r="F109" s="7" t="str">
        <f>IFERROR((VLOOKUP(B109,INSCRITOS!A:F,6,0)),"")</f>
        <v>M</v>
      </c>
      <c r="G109" s="23" t="str">
        <f>IFERROR((VLOOKUP(B109,INSCRITOS!A:H,8,0)),"")</f>
        <v>SFRAA TRIATLO</v>
      </c>
      <c r="H109" s="24">
        <v>95</v>
      </c>
      <c r="I109" s="80">
        <v>1.4849537037037036E-2</v>
      </c>
    </row>
    <row r="110" spans="1:9" ht="18" customHeight="1" x14ac:dyDescent="0.25">
      <c r="A110" s="7">
        <v>7</v>
      </c>
      <c r="B110" s="4">
        <v>1047</v>
      </c>
      <c r="C110" s="7">
        <f>IFERROR((VLOOKUP(B110,INSCRITOS!A:B,2,0)),"")</f>
        <v>105677</v>
      </c>
      <c r="D110" s="7" t="str">
        <f>IFERROR((VLOOKUP(B110,INSCRITOS!A:C,3,0)),"")</f>
        <v>JUV</v>
      </c>
      <c r="E110" s="23" t="str">
        <f>IFERROR((VLOOKUP(B110,INSCRITOS!A:D,4,0)),"")</f>
        <v>Miguel Neves</v>
      </c>
      <c r="F110" s="7" t="str">
        <f>IFERROR((VLOOKUP(B110,INSCRITOS!A:F,6,0)),"")</f>
        <v>M</v>
      </c>
      <c r="G110" s="23" t="str">
        <f>IFERROR((VLOOKUP(B110,INSCRITOS!A:H,8,0)),"")</f>
        <v>Sport Lisboa e Benfica</v>
      </c>
      <c r="H110" s="24">
        <v>94</v>
      </c>
      <c r="I110" s="80">
        <v>1.5416666666666667E-2</v>
      </c>
    </row>
    <row r="111" spans="1:9" ht="18" customHeight="1" x14ac:dyDescent="0.25">
      <c r="A111" s="7">
        <v>8</v>
      </c>
      <c r="B111" s="4">
        <v>1283</v>
      </c>
      <c r="C111" s="7">
        <f>IFERROR((VLOOKUP(B111,INSCRITOS!A:B,2,0)),"")</f>
        <v>106277</v>
      </c>
      <c r="D111" s="7" t="str">
        <f>IFERROR((VLOOKUP(B111,INSCRITOS!A:C,3,0)),"")</f>
        <v>JUV</v>
      </c>
      <c r="E111" s="23" t="str">
        <f>IFERROR((VLOOKUP(B111,INSCRITOS!A:D,4,0)),"")</f>
        <v>Bruno Santos</v>
      </c>
      <c r="F111" s="7" t="str">
        <f>IFERROR((VLOOKUP(B111,INSCRITOS!A:F,6,0)),"")</f>
        <v>M</v>
      </c>
      <c r="G111" s="23" t="str">
        <f>IFERROR((VLOOKUP(B111,INSCRITOS!A:H,8,0)),"")</f>
        <v>Peniche A. C.</v>
      </c>
      <c r="H111" s="24">
        <v>93</v>
      </c>
      <c r="I111" s="80">
        <v>1.8749999999999999E-2</v>
      </c>
    </row>
    <row r="112" spans="1:9" s="18" customFormat="1" ht="18" customHeight="1" x14ac:dyDescent="0.25">
      <c r="A112" s="12"/>
      <c r="B112" s="12"/>
      <c r="C112" s="12"/>
      <c r="D112" s="12"/>
      <c r="E112" s="26"/>
      <c r="F112" s="12"/>
      <c r="G112" s="26"/>
      <c r="H112" s="12"/>
      <c r="I112" s="40"/>
    </row>
    <row r="113" spans="1:9" s="18" customFormat="1" ht="18" customHeight="1" x14ac:dyDescent="0.25">
      <c r="A113" s="12"/>
      <c r="B113" s="12"/>
      <c r="C113" s="12"/>
      <c r="D113" s="12"/>
      <c r="E113" s="26"/>
      <c r="F113" s="12"/>
      <c r="G113" s="26"/>
      <c r="H113" s="32"/>
      <c r="I113" s="35"/>
    </row>
    <row r="114" spans="1:9" ht="18" customHeight="1" x14ac:dyDescent="0.25">
      <c r="A114" s="86" t="s">
        <v>18</v>
      </c>
      <c r="B114" s="86"/>
      <c r="C114" s="86"/>
      <c r="D114" s="86"/>
      <c r="E114" s="86"/>
      <c r="F114" s="86"/>
      <c r="G114" s="86"/>
      <c r="H114" s="86"/>
    </row>
    <row r="115" spans="1:9" ht="18" customHeight="1" x14ac:dyDescent="0.25">
      <c r="A115" s="21" t="s">
        <v>9</v>
      </c>
      <c r="B115" s="21" t="s">
        <v>10</v>
      </c>
      <c r="C115" s="21" t="s">
        <v>1</v>
      </c>
      <c r="D115" s="21" t="s">
        <v>2</v>
      </c>
      <c r="E115" s="21" t="s">
        <v>3</v>
      </c>
      <c r="F115" s="21" t="s">
        <v>5</v>
      </c>
      <c r="G115" s="21" t="s">
        <v>7</v>
      </c>
      <c r="H115" s="21" t="s">
        <v>11</v>
      </c>
      <c r="I115" s="6" t="s">
        <v>24</v>
      </c>
    </row>
    <row r="116" spans="1:9" ht="18" customHeight="1" x14ac:dyDescent="0.25">
      <c r="A116" s="7">
        <v>1</v>
      </c>
      <c r="B116" s="7">
        <v>893</v>
      </c>
      <c r="C116" s="7">
        <f>IFERROR((VLOOKUP(B116,INSCRITOS!A:B,2,0)),"")</f>
        <v>103073</v>
      </c>
      <c r="D116" s="7" t="str">
        <f>IFERROR((VLOOKUP(B116,INSCRITOS!A:C,3,0)),"")</f>
        <v>JUV</v>
      </c>
      <c r="E116" s="23" t="str">
        <f>IFERROR((VLOOKUP(B116,INSCRITOS!A:D,4,0)),"")</f>
        <v>Cassilda Carvalho</v>
      </c>
      <c r="F116" s="7" t="str">
        <f>IFERROR((VLOOKUP(B116,INSCRITOS!A:F,6,0)),"")</f>
        <v>F</v>
      </c>
      <c r="G116" s="23" t="str">
        <f>IFERROR((VLOOKUP(B116,INSCRITOS!A:H,8,0)),"")</f>
        <v>Sport Lisboa e Benfica</v>
      </c>
      <c r="H116" s="7">
        <v>100</v>
      </c>
      <c r="I116" s="41">
        <v>1.3738425925925926E-2</v>
      </c>
    </row>
    <row r="117" spans="1:9" ht="18" customHeight="1" x14ac:dyDescent="0.25">
      <c r="A117" s="7">
        <v>2</v>
      </c>
      <c r="B117" s="7">
        <v>129</v>
      </c>
      <c r="C117" s="7">
        <f>IFERROR((VLOOKUP(B117,INSCRITOS!A:B,2,0)),"")</f>
        <v>102210</v>
      </c>
      <c r="D117" s="7" t="str">
        <f>IFERROR((VLOOKUP(B117,INSCRITOS!A:C,3,0)),"")</f>
        <v>JUV</v>
      </c>
      <c r="E117" s="23" t="str">
        <f>IFERROR((VLOOKUP(B117,INSCRITOS!A:D,4,0)),"")</f>
        <v>Luisa Miranda</v>
      </c>
      <c r="F117" s="7" t="str">
        <f>IFERROR((VLOOKUP(B117,INSCRITOS!A:F,6,0)),"")</f>
        <v>F</v>
      </c>
      <c r="G117" s="23" t="str">
        <f>IFERROR((VLOOKUP(B117,INSCRITOS!A:H,8,0)),"")</f>
        <v>Sport Lisboa e Benfica</v>
      </c>
      <c r="H117" s="7">
        <v>99</v>
      </c>
      <c r="I117" s="41">
        <v>1.4212962962962962E-2</v>
      </c>
    </row>
    <row r="118" spans="1:9" ht="18" customHeight="1" x14ac:dyDescent="0.25">
      <c r="A118" s="7">
        <v>3</v>
      </c>
      <c r="B118" s="7">
        <v>317</v>
      </c>
      <c r="C118" s="7">
        <f>IFERROR((VLOOKUP(B118,INSCRITOS!A:B,2,0)),"")</f>
        <v>102027</v>
      </c>
      <c r="D118" s="7" t="str">
        <f>IFERROR((VLOOKUP(B118,INSCRITOS!A:C,3,0)),"")</f>
        <v>JUV</v>
      </c>
      <c r="E118" s="23" t="str">
        <f>IFERROR((VLOOKUP(B118,INSCRITOS!A:D,4,0)),"")</f>
        <v>Luna  Neves</v>
      </c>
      <c r="F118" s="7" t="str">
        <f>IFERROR((VLOOKUP(B118,INSCRITOS!A:F,6,0)),"")</f>
        <v>F</v>
      </c>
      <c r="G118" s="23" t="str">
        <f>IFERROR((VLOOKUP(B118,INSCRITOS!A:H,8,0)),"")</f>
        <v>Sporting Clube de Portugal</v>
      </c>
      <c r="H118" s="7">
        <v>98</v>
      </c>
      <c r="I118" s="41">
        <v>1.5057870370370369E-2</v>
      </c>
    </row>
    <row r="119" spans="1:9" ht="18" customHeight="1" x14ac:dyDescent="0.25">
      <c r="A119" s="7">
        <v>4</v>
      </c>
      <c r="B119" s="7">
        <v>967</v>
      </c>
      <c r="C119" s="7">
        <f>IFERROR((VLOOKUP(B119,INSCRITOS!A:B,2,0)),"")</f>
        <v>103090</v>
      </c>
      <c r="D119" s="7" t="str">
        <f>IFERROR((VLOOKUP(B119,INSCRITOS!A:C,3,0)),"")</f>
        <v>JUV</v>
      </c>
      <c r="E119" s="23" t="str">
        <f>IFERROR((VLOOKUP(B119,INSCRITOS!A:D,4,0)),"")</f>
        <v>Constança Santos</v>
      </c>
      <c r="F119" s="7" t="str">
        <f>IFERROR((VLOOKUP(B119,INSCRITOS!A:F,6,0)),"")</f>
        <v>F</v>
      </c>
      <c r="G119" s="23" t="str">
        <f>IFERROR((VLOOKUP(B119,INSCRITOS!A:H,8,0)),"")</f>
        <v>Sport Lisboa e Benfica</v>
      </c>
      <c r="H119" s="7">
        <v>97</v>
      </c>
      <c r="I119" s="41">
        <v>1.5185185185185185E-2</v>
      </c>
    </row>
    <row r="120" spans="1:9" ht="18" customHeight="1" x14ac:dyDescent="0.25">
      <c r="A120" s="7">
        <v>5</v>
      </c>
      <c r="B120" s="7">
        <v>5327</v>
      </c>
      <c r="C120" s="7">
        <f>IFERROR((VLOOKUP(B120,INSCRITOS!A:B,2,0)),"")</f>
        <v>0</v>
      </c>
      <c r="D120" s="7" t="str">
        <f>IFERROR((VLOOKUP(B120,INSCRITOS!A:C,3,0)),"")</f>
        <v>JUV</v>
      </c>
      <c r="E120" s="23" t="str">
        <f>IFERROR((VLOOKUP(B120,INSCRITOS!A:D,4,0)),"")</f>
        <v>Margarida Carvalho Barão</v>
      </c>
      <c r="F120" s="7" t="str">
        <f>IFERROR((VLOOKUP(B120,INSCRITOS!A:F,6,0)),"")</f>
        <v>F</v>
      </c>
      <c r="G120" s="23" t="str">
        <f>IFERROR((VLOOKUP(B120,INSCRITOS!A:H,8,0)),"")</f>
        <v>Não federado</v>
      </c>
      <c r="H120" s="7"/>
      <c r="I120" s="41">
        <v>1.5196759259259259E-2</v>
      </c>
    </row>
    <row r="121" spans="1:9" ht="18" customHeight="1" x14ac:dyDescent="0.25">
      <c r="A121" s="7">
        <v>6</v>
      </c>
      <c r="B121" s="7">
        <v>964</v>
      </c>
      <c r="C121" s="7">
        <f>IFERROR((VLOOKUP(B121,INSCRITOS!A:B,2,0)),"")</f>
        <v>103089</v>
      </c>
      <c r="D121" s="7" t="str">
        <f>IFERROR((VLOOKUP(B121,INSCRITOS!A:C,3,0)),"")</f>
        <v>JUV</v>
      </c>
      <c r="E121" s="23" t="str">
        <f>IFERROR((VLOOKUP(B121,INSCRITOS!A:D,4,0)),"")</f>
        <v>Ana Francisca Moreira</v>
      </c>
      <c r="F121" s="7" t="str">
        <f>IFERROR((VLOOKUP(B121,INSCRITOS!A:F,6,0)),"")</f>
        <v>F</v>
      </c>
      <c r="G121" s="23" t="str">
        <f>IFERROR((VLOOKUP(B121,INSCRITOS!A:H,8,0)),"")</f>
        <v>Sport Lisboa e Benfica</v>
      </c>
      <c r="H121" s="7">
        <v>96</v>
      </c>
      <c r="I121" s="41">
        <v>1.5995370370370372E-2</v>
      </c>
    </row>
    <row r="122" spans="1:9" ht="18" customHeight="1" x14ac:dyDescent="0.25">
      <c r="A122" s="7">
        <v>7</v>
      </c>
      <c r="B122" s="7">
        <v>942</v>
      </c>
      <c r="C122" s="7">
        <f>IFERROR((VLOOKUP(B122,INSCRITOS!A:B,2,0)),"")</f>
        <v>100472</v>
      </c>
      <c r="D122" s="7" t="str">
        <f>IFERROR((VLOOKUP(B122,INSCRITOS!A:C,3,0)),"")</f>
        <v>JUV</v>
      </c>
      <c r="E122" s="23" t="str">
        <f>IFERROR((VLOOKUP(B122,INSCRITOS!A:D,4,0)),"")</f>
        <v>Mariana Silva</v>
      </c>
      <c r="F122" s="7" t="str">
        <f>IFERROR((VLOOKUP(B122,INSCRITOS!A:F,6,0)),"")</f>
        <v>F</v>
      </c>
      <c r="G122" s="23" t="str">
        <f>IFERROR((VLOOKUP(B122,INSCRITOS!A:H,8,0)),"")</f>
        <v>SFRAA TRIATLO</v>
      </c>
      <c r="H122" s="7">
        <v>95</v>
      </c>
      <c r="I122" s="41">
        <v>1.849537037037037E-2</v>
      </c>
    </row>
    <row r="123" spans="1:9" ht="18" customHeight="1" x14ac:dyDescent="0.25">
      <c r="A123" s="12"/>
      <c r="B123" s="12"/>
      <c r="C123" s="12"/>
      <c r="D123" s="12"/>
      <c r="E123" s="26"/>
      <c r="F123" s="12"/>
      <c r="G123" s="26"/>
      <c r="H123" s="12"/>
      <c r="I123" s="58"/>
    </row>
    <row r="124" spans="1:9" ht="18" customHeight="1" x14ac:dyDescent="0.25">
      <c r="A124" s="19"/>
      <c r="B124" s="19"/>
      <c r="C124" s="19"/>
      <c r="D124" s="19"/>
      <c r="E124" s="19"/>
      <c r="F124" s="19"/>
      <c r="G124" s="19"/>
      <c r="H124" s="19"/>
    </row>
    <row r="125" spans="1:9" ht="18" customHeight="1" x14ac:dyDescent="0.25">
      <c r="A125" s="86" t="s">
        <v>56</v>
      </c>
      <c r="B125" s="86"/>
      <c r="C125" s="86"/>
      <c r="D125" s="86"/>
      <c r="E125" s="86"/>
      <c r="F125" s="86"/>
      <c r="G125" s="86"/>
      <c r="H125" s="86"/>
    </row>
    <row r="126" spans="1:9" ht="18" customHeight="1" x14ac:dyDescent="0.25">
      <c r="A126" s="21" t="s">
        <v>9</v>
      </c>
      <c r="B126" s="21" t="s">
        <v>0</v>
      </c>
      <c r="C126" s="21" t="s">
        <v>1</v>
      </c>
      <c r="D126" s="21" t="s">
        <v>2</v>
      </c>
      <c r="E126" s="21" t="s">
        <v>3</v>
      </c>
      <c r="F126" s="21" t="s">
        <v>5</v>
      </c>
      <c r="G126" s="21" t="s">
        <v>7</v>
      </c>
      <c r="H126" s="21" t="s">
        <v>11</v>
      </c>
      <c r="I126" s="6" t="s">
        <v>24</v>
      </c>
    </row>
    <row r="127" spans="1:9" ht="18" customHeight="1" x14ac:dyDescent="0.25">
      <c r="A127" s="7">
        <v>1</v>
      </c>
      <c r="B127" s="7">
        <v>1503</v>
      </c>
      <c r="C127" s="7">
        <f>IFERROR((VLOOKUP(B127,INSCRITOS!A:B,2,0)),"")</f>
        <v>102552</v>
      </c>
      <c r="D127" s="7" t="str">
        <f>IFERROR((VLOOKUP(B127,INSCRITOS!A:C,3,0)),"")</f>
        <v>CAD</v>
      </c>
      <c r="E127" s="23" t="str">
        <f>IFERROR((VLOOKUP(B127,INSCRITOS!A:D,4,0)),"")</f>
        <v>João Menino</v>
      </c>
      <c r="F127" s="7" t="str">
        <f>IFERROR((VLOOKUP(B127,INSCRITOS!A:F,6,0)),"")</f>
        <v>M</v>
      </c>
      <c r="G127" s="23" t="str">
        <f>IFERROR((VLOOKUP(B127,INSCRITOS!A:H,8,0)),"")</f>
        <v>Sport Lisboa e Benfica</v>
      </c>
      <c r="H127" s="7">
        <v>100</v>
      </c>
      <c r="I127" s="41">
        <v>1.8622685185185183E-2</v>
      </c>
    </row>
    <row r="128" spans="1:9" ht="18" customHeight="1" x14ac:dyDescent="0.25">
      <c r="A128" s="7">
        <v>2</v>
      </c>
      <c r="B128" s="7">
        <v>1502</v>
      </c>
      <c r="C128" s="7">
        <f>IFERROR((VLOOKUP(B128,INSCRITOS!A:B,2,0)),"")</f>
        <v>103077</v>
      </c>
      <c r="D128" s="7" t="str">
        <f>IFERROR((VLOOKUP(B128,INSCRITOS!A:C,3,0)),"")</f>
        <v>CAD</v>
      </c>
      <c r="E128" s="23" t="str">
        <f>IFERROR((VLOOKUP(B128,INSCRITOS!A:D,4,0)),"")</f>
        <v>Martim Pombo</v>
      </c>
      <c r="F128" s="7" t="str">
        <f>IFERROR((VLOOKUP(B128,INSCRITOS!A:F,6,0)),"")</f>
        <v>M</v>
      </c>
      <c r="G128" s="23" t="str">
        <f>IFERROR((VLOOKUP(B128,INSCRITOS!A:H,8,0)),"")</f>
        <v>Sport Lisboa e Benfica</v>
      </c>
      <c r="H128" s="7">
        <v>99</v>
      </c>
      <c r="I128" s="41">
        <v>1.8888888888888889E-2</v>
      </c>
    </row>
    <row r="129" spans="1:9" ht="18" customHeight="1" x14ac:dyDescent="0.25">
      <c r="A129" s="7">
        <v>3</v>
      </c>
      <c r="B129" s="7">
        <v>1632</v>
      </c>
      <c r="C129" s="7">
        <f>IFERROR((VLOOKUP(B129,INSCRITOS!A:B,2,0)),"")</f>
        <v>104135</v>
      </c>
      <c r="D129" s="7" t="str">
        <f>IFERROR((VLOOKUP(B129,INSCRITOS!A:C,3,0)),"")</f>
        <v>CAD</v>
      </c>
      <c r="E129" s="23" t="str">
        <f>IFERROR((VLOOKUP(B129,INSCRITOS!A:D,4,0)),"")</f>
        <v>Daniel Alcântara</v>
      </c>
      <c r="F129" s="7" t="str">
        <f>IFERROR((VLOOKUP(B129,INSCRITOS!A:F,6,0)),"")</f>
        <v>M</v>
      </c>
      <c r="G129" s="23" t="str">
        <f>IFERROR((VLOOKUP(B129,INSCRITOS!A:H,8,0)),"")</f>
        <v>Sporting Clube de Portugal</v>
      </c>
      <c r="H129" s="7">
        <v>98</v>
      </c>
      <c r="I129" s="41">
        <v>1.892361111111111E-2</v>
      </c>
    </row>
    <row r="130" spans="1:9" ht="18" customHeight="1" x14ac:dyDescent="0.25">
      <c r="A130" s="7">
        <v>4</v>
      </c>
      <c r="B130" s="7">
        <v>1654</v>
      </c>
      <c r="C130" s="7">
        <f>IFERROR((VLOOKUP(B130,INSCRITOS!A:B,2,0)),"")</f>
        <v>104766</v>
      </c>
      <c r="D130" s="7" t="str">
        <f>IFERROR((VLOOKUP(B130,INSCRITOS!A:C,3,0)),"")</f>
        <v>CAD</v>
      </c>
      <c r="E130" s="23" t="str">
        <f>IFERROR((VLOOKUP(B130,INSCRITOS!A:D,4,0)),"")</f>
        <v>João Mariz</v>
      </c>
      <c r="F130" s="7" t="str">
        <f>IFERROR((VLOOKUP(B130,INSCRITOS!A:F,6,0)),"")</f>
        <v>M</v>
      </c>
      <c r="G130" s="23" t="str">
        <f>IFERROR((VLOOKUP(B130,INSCRITOS!A:H,8,0)),"")</f>
        <v>CNATRIL Triatlo</v>
      </c>
      <c r="H130" s="7">
        <v>97</v>
      </c>
      <c r="I130" s="41">
        <v>2.0173611111111111E-2</v>
      </c>
    </row>
    <row r="131" spans="1:9" ht="18" customHeight="1" x14ac:dyDescent="0.25">
      <c r="A131" s="7">
        <v>5</v>
      </c>
      <c r="B131" s="7">
        <v>5332</v>
      </c>
      <c r="C131" s="7">
        <f>IFERROR((VLOOKUP(B131,INSCRITOS!A:B,2,0)),"")</f>
        <v>0</v>
      </c>
      <c r="D131" s="7" t="str">
        <f>IFERROR((VLOOKUP(B131,INSCRITOS!A:C,3,0)),"")</f>
        <v>CAD</v>
      </c>
      <c r="E131" s="23" t="str">
        <f>IFERROR((VLOOKUP(B131,INSCRITOS!A:D,4,0)),"")</f>
        <v>Gonçalo Feliciano Santos</v>
      </c>
      <c r="F131" s="7" t="str">
        <f>IFERROR((VLOOKUP(B131,INSCRITOS!A:F,6,0)),"")</f>
        <v>M</v>
      </c>
      <c r="G131" s="23" t="str">
        <f>IFERROR((VLOOKUP(B131,INSCRITOS!A:H,8,0)),"")</f>
        <v>Não federado</v>
      </c>
      <c r="H131" s="7"/>
      <c r="I131" s="41">
        <v>2.4525462962962968E-2</v>
      </c>
    </row>
    <row r="132" spans="1:9" ht="18" customHeight="1" x14ac:dyDescent="0.25">
      <c r="A132" s="7">
        <v>6</v>
      </c>
      <c r="B132" s="7">
        <v>5331</v>
      </c>
      <c r="C132" s="7">
        <f>IFERROR((VLOOKUP(B132,INSCRITOS!A:B,2,0)),"")</f>
        <v>0</v>
      </c>
      <c r="D132" s="7" t="str">
        <f>IFERROR((VLOOKUP(B132,INSCRITOS!A:C,3,0)),"")</f>
        <v>CAD</v>
      </c>
      <c r="E132" s="23" t="str">
        <f>IFERROR((VLOOKUP(B132,INSCRITOS!A:D,4,0)),"")</f>
        <v>Afonso Esteves Tomé</v>
      </c>
      <c r="F132" s="7" t="str">
        <f>IFERROR((VLOOKUP(B132,INSCRITOS!A:F,6,0)),"")</f>
        <v>M</v>
      </c>
      <c r="G132" s="23" t="str">
        <f>IFERROR((VLOOKUP(B132,INSCRITOS!A:H,8,0)),"")</f>
        <v>Não federado</v>
      </c>
      <c r="H132" s="7"/>
      <c r="I132" s="41">
        <v>2.49537037037037E-2</v>
      </c>
    </row>
    <row r="133" spans="1:9" x14ac:dyDescent="0.25">
      <c r="A133" s="19"/>
      <c r="B133" s="19"/>
      <c r="C133" s="19"/>
      <c r="D133" s="19"/>
      <c r="E133" s="19"/>
      <c r="F133" s="19"/>
      <c r="G133" s="19"/>
      <c r="H133" s="19"/>
      <c r="I133" s="19"/>
    </row>
    <row r="134" spans="1:9" x14ac:dyDescent="0.25">
      <c r="A134" s="19"/>
      <c r="B134" s="19"/>
      <c r="C134" s="19"/>
      <c r="D134" s="19"/>
      <c r="E134" s="19"/>
      <c r="F134" s="19"/>
      <c r="G134" s="19"/>
      <c r="H134" s="19"/>
      <c r="I134" s="19"/>
    </row>
    <row r="135" spans="1:9" ht="15.75" x14ac:dyDescent="0.25">
      <c r="A135" s="86" t="s">
        <v>57</v>
      </c>
      <c r="B135" s="86"/>
      <c r="C135" s="86"/>
      <c r="D135" s="86"/>
      <c r="E135" s="86"/>
      <c r="F135" s="86"/>
      <c r="G135" s="86"/>
      <c r="H135" s="86"/>
    </row>
    <row r="136" spans="1:9" ht="15.75" x14ac:dyDescent="0.25">
      <c r="A136" s="21" t="s">
        <v>9</v>
      </c>
      <c r="B136" s="21" t="s">
        <v>0</v>
      </c>
      <c r="C136" s="21" t="s">
        <v>1</v>
      </c>
      <c r="D136" s="21" t="s">
        <v>2</v>
      </c>
      <c r="E136" s="21" t="s">
        <v>3</v>
      </c>
      <c r="F136" s="21" t="s">
        <v>5</v>
      </c>
      <c r="G136" s="21" t="s">
        <v>7</v>
      </c>
      <c r="H136" s="21" t="s">
        <v>11</v>
      </c>
      <c r="I136" s="6" t="s">
        <v>24</v>
      </c>
    </row>
    <row r="137" spans="1:9" x14ac:dyDescent="0.25">
      <c r="A137" s="7">
        <v>1</v>
      </c>
      <c r="B137" s="66">
        <v>1549</v>
      </c>
      <c r="C137" s="7">
        <f>IFERROR((VLOOKUP(B137,INSCRITOS!A:B,2,0)),"")</f>
        <v>102828</v>
      </c>
      <c r="D137" s="7" t="str">
        <f>IFERROR((VLOOKUP(B137,INSCRITOS!A:C,3,0)),"")</f>
        <v>CAD</v>
      </c>
      <c r="E137" s="23" t="str">
        <f>IFERROR((VLOOKUP(B137,INSCRITOS!A:D,4,0)),"")</f>
        <v>Mariana Carvalho</v>
      </c>
      <c r="F137" s="7" t="str">
        <f>IFERROR((VLOOKUP(B137,INSCRITOS!A:F,6,0)),"")</f>
        <v>F</v>
      </c>
      <c r="G137" s="23" t="str">
        <f>IFERROR((VLOOKUP(B137,INSCRITOS!A:H,8,0)),"")</f>
        <v>Sport Lisboa e Benfica</v>
      </c>
      <c r="H137" s="7">
        <v>100</v>
      </c>
      <c r="I137" s="41">
        <v>2.3657407407407408E-2</v>
      </c>
    </row>
    <row r="138" spans="1:9" x14ac:dyDescent="0.25">
      <c r="A138" s="7">
        <v>2</v>
      </c>
      <c r="B138" s="66">
        <v>1690</v>
      </c>
      <c r="C138" s="7">
        <f>IFERROR((VLOOKUP(B138,INSCRITOS!A:B,2,0)),"")</f>
        <v>105891</v>
      </c>
      <c r="D138" s="7" t="str">
        <f>IFERROR((VLOOKUP(B138,INSCRITOS!A:C,3,0)),"")</f>
        <v>CAD</v>
      </c>
      <c r="E138" s="23" t="str">
        <f>IFERROR((VLOOKUP(B138,INSCRITOS!A:D,4,0)),"")</f>
        <v>Carolina Xistra Domingos</v>
      </c>
      <c r="F138" s="7" t="str">
        <f>IFERROR((VLOOKUP(B138,INSCRITOS!A:F,6,0)),"")</f>
        <v>F</v>
      </c>
      <c r="G138" s="23" t="str">
        <f>IFERROR((VLOOKUP(B138,INSCRITOS!A:H,8,0)),"")</f>
        <v>LXTRIATHLON</v>
      </c>
      <c r="H138" s="7">
        <v>99</v>
      </c>
      <c r="I138" s="41">
        <v>3.0405092592592591E-2</v>
      </c>
    </row>
    <row r="139" spans="1:9" x14ac:dyDescent="0.25">
      <c r="D139" s="19"/>
      <c r="E139" s="19"/>
      <c r="F139" s="19"/>
    </row>
    <row r="140" spans="1:9" x14ac:dyDescent="0.25">
      <c r="D140" s="19"/>
      <c r="E140" s="19"/>
      <c r="F140" s="19"/>
    </row>
    <row r="141" spans="1:9" ht="15.75" x14ac:dyDescent="0.25">
      <c r="D141" s="90" t="s">
        <v>9</v>
      </c>
      <c r="E141" s="91" t="s">
        <v>7</v>
      </c>
      <c r="F141" s="90" t="s">
        <v>11</v>
      </c>
      <c r="G141" s="88"/>
      <c r="H141" s="89"/>
    </row>
    <row r="142" spans="1:9" ht="15.75" x14ac:dyDescent="0.25">
      <c r="D142" s="36">
        <v>1</v>
      </c>
      <c r="E142" s="15" t="s">
        <v>87</v>
      </c>
      <c r="F142" s="36">
        <v>2726</v>
      </c>
      <c r="G142" s="30"/>
      <c r="H142" s="87"/>
    </row>
    <row r="143" spans="1:9" ht="15.75" x14ac:dyDescent="0.25">
      <c r="D143" s="36">
        <v>2</v>
      </c>
      <c r="E143" s="15" t="s">
        <v>166</v>
      </c>
      <c r="F143" s="36">
        <v>1043</v>
      </c>
      <c r="G143" s="30"/>
      <c r="H143" s="87"/>
    </row>
    <row r="144" spans="1:9" ht="15.75" x14ac:dyDescent="0.25">
      <c r="D144" s="36">
        <v>3</v>
      </c>
      <c r="E144" s="15" t="s">
        <v>217</v>
      </c>
      <c r="F144" s="36">
        <v>857</v>
      </c>
      <c r="G144" s="30"/>
      <c r="H144" s="87"/>
    </row>
    <row r="145" spans="4:8" ht="15.75" x14ac:dyDescent="0.25">
      <c r="D145" s="36">
        <v>4</v>
      </c>
      <c r="E145" s="15" t="s">
        <v>137</v>
      </c>
      <c r="F145" s="36">
        <v>568</v>
      </c>
      <c r="G145" s="30"/>
      <c r="H145" s="87"/>
    </row>
    <row r="146" spans="4:8" x14ac:dyDescent="0.25">
      <c r="D146" s="36">
        <v>5</v>
      </c>
      <c r="E146" s="68" t="s">
        <v>70</v>
      </c>
      <c r="F146" s="36">
        <v>482</v>
      </c>
      <c r="G146" s="30"/>
      <c r="H146" s="87"/>
    </row>
    <row r="147" spans="4:8" x14ac:dyDescent="0.25">
      <c r="D147" s="37">
        <v>6</v>
      </c>
      <c r="E147" s="68" t="s">
        <v>79</v>
      </c>
      <c r="F147" s="36">
        <v>286</v>
      </c>
      <c r="G147" s="30"/>
      <c r="H147" s="87"/>
    </row>
    <row r="148" spans="4:8" x14ac:dyDescent="0.25">
      <c r="D148" s="37">
        <v>7</v>
      </c>
      <c r="E148" s="68" t="s">
        <v>141</v>
      </c>
      <c r="F148" s="36">
        <v>98</v>
      </c>
      <c r="G148" s="30"/>
      <c r="H148" s="87"/>
    </row>
    <row r="149" spans="4:8" x14ac:dyDescent="0.25">
      <c r="D149" s="37">
        <v>8</v>
      </c>
      <c r="E149" s="67" t="s">
        <v>182</v>
      </c>
      <c r="F149" s="36">
        <v>97</v>
      </c>
      <c r="G149" s="30"/>
      <c r="H149" s="87"/>
    </row>
    <row r="150" spans="4:8" ht="15.75" x14ac:dyDescent="0.25">
      <c r="D150" s="87"/>
      <c r="E150" s="92"/>
      <c r="F150" s="93"/>
    </row>
  </sheetData>
  <sortState ref="G180:H188">
    <sortCondition descending="1" ref="H180:H188"/>
  </sortState>
  <mergeCells count="10">
    <mergeCell ref="A135:H135"/>
    <mergeCell ref="A102:H102"/>
    <mergeCell ref="A114:H114"/>
    <mergeCell ref="A4:H4"/>
    <mergeCell ref="A23:H23"/>
    <mergeCell ref="A42:H42"/>
    <mergeCell ref="A55:H55"/>
    <mergeCell ref="A67:H67"/>
    <mergeCell ref="A91:H91"/>
    <mergeCell ref="A125:H125"/>
  </mergeCells>
  <printOptions horizontalCentered="1"/>
  <pageMargins left="0.11811023622047245" right="0" top="0.55118110236220474" bottom="0.15748031496062992" header="0.11811023622047245" footer="0.11811023622047245"/>
  <pageSetup paperSize="9" scale="67" firstPageNumber="0" fitToHeight="0" orientation="portrait" r:id="rId1"/>
  <rowBreaks count="2" manualBreakCount="2">
    <brk id="66" max="8" man="1"/>
    <brk id="12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9.140625" style="42"/>
    <col min="2" max="2" width="9" style="42" bestFit="1" customWidth="1"/>
    <col min="3" max="3" width="9.140625" style="42"/>
    <col min="4" max="4" width="8.140625" style="42" bestFit="1" customWidth="1"/>
    <col min="5" max="5" width="37.42578125" style="42" bestFit="1" customWidth="1"/>
    <col min="6" max="6" width="8.140625" style="42" bestFit="1" customWidth="1"/>
    <col min="7" max="7" width="31.5703125" style="42" bestFit="1" customWidth="1"/>
    <col min="8" max="8" width="7.85546875" style="42" bestFit="1" customWidth="1"/>
    <col min="9" max="9" width="8.7109375" style="42" bestFit="1" customWidth="1"/>
    <col min="10" max="10" width="2.140625" style="42" customWidth="1"/>
    <col min="11" max="16384" width="9.140625" style="42"/>
  </cols>
  <sheetData>
    <row r="1" spans="1:9" ht="15.75" x14ac:dyDescent="0.25">
      <c r="A1" s="53" t="s">
        <v>54</v>
      </c>
      <c r="B1" s="54"/>
      <c r="C1" s="55"/>
      <c r="D1" s="55"/>
      <c r="E1" s="53"/>
      <c r="F1" s="53"/>
      <c r="G1" s="53"/>
      <c r="H1" s="53"/>
      <c r="I1" s="56"/>
    </row>
    <row r="2" spans="1:9" ht="15.75" x14ac:dyDescent="0.25">
      <c r="A2" s="53" t="s">
        <v>55</v>
      </c>
      <c r="B2" s="54"/>
      <c r="C2" s="55"/>
      <c r="D2" s="55"/>
      <c r="E2" s="53"/>
      <c r="F2" s="53"/>
      <c r="G2" s="53"/>
      <c r="H2" s="53"/>
      <c r="I2" s="57"/>
    </row>
    <row r="4" spans="1:9" ht="18.75" x14ac:dyDescent="0.25">
      <c r="A4" s="59" t="s">
        <v>39</v>
      </c>
      <c r="B4" s="43"/>
      <c r="C4" s="43"/>
      <c r="D4" s="43"/>
      <c r="E4" s="43"/>
      <c r="F4" s="43"/>
      <c r="G4" s="43"/>
      <c r="I4" s="43"/>
    </row>
    <row r="5" spans="1:9" ht="15.75" x14ac:dyDescent="0.25">
      <c r="A5" s="43" t="s">
        <v>23</v>
      </c>
      <c r="I5" s="44"/>
    </row>
    <row r="6" spans="1:9" ht="15.75" customHeight="1" x14ac:dyDescent="0.25">
      <c r="A6" s="1" t="s">
        <v>9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5</v>
      </c>
      <c r="G6" s="1" t="s">
        <v>7</v>
      </c>
      <c r="H6" s="1" t="s">
        <v>11</v>
      </c>
      <c r="I6" s="6" t="s">
        <v>24</v>
      </c>
    </row>
    <row r="7" spans="1:9" ht="15.75" x14ac:dyDescent="0.25">
      <c r="A7" s="5">
        <v>1</v>
      </c>
      <c r="B7" s="9">
        <v>5647</v>
      </c>
      <c r="C7" s="2">
        <f>IFERROR((VLOOKUP(B7,INSCRITOS!A:B,2,0)),"")</f>
        <v>105948</v>
      </c>
      <c r="D7" s="2" t="str">
        <f>IFERROR((VLOOKUP(B7,INSCRITOS!A:C,3,0)),"")</f>
        <v>30-34</v>
      </c>
      <c r="E7" s="3" t="str">
        <f>IFERROR((VLOOKUP(B7,INSCRITOS!A:D,4,0)),"")</f>
        <v>João Saldanha Lopes</v>
      </c>
      <c r="F7" s="2" t="str">
        <f>IFERROR((VLOOKUP(B7,INSCRITOS!A:F,6,0)),"")</f>
        <v>M</v>
      </c>
      <c r="G7" s="3" t="str">
        <f>IFERROR((VLOOKUP(B7,INSCRITOS!A:H,8,0)),"")</f>
        <v>LXTRIATHLON</v>
      </c>
      <c r="H7" s="11"/>
      <c r="I7" s="41">
        <v>2.0219907407407409E-2</v>
      </c>
    </row>
    <row r="8" spans="1:9" ht="15.75" x14ac:dyDescent="0.25">
      <c r="A8" s="5">
        <v>2</v>
      </c>
      <c r="B8" s="9">
        <v>2013</v>
      </c>
      <c r="C8" s="2">
        <f>IFERROR((VLOOKUP(B8,INSCRITOS!A:B,2,0)),"")</f>
        <v>104132</v>
      </c>
      <c r="D8" s="2" t="str">
        <f>IFERROR((VLOOKUP(B8,INSCRITOS!A:C,3,0)),"")</f>
        <v>JUN</v>
      </c>
      <c r="E8" s="3" t="str">
        <f>IFERROR((VLOOKUP(B8,INSCRITOS!A:D,4,0)),"")</f>
        <v>Gonçalo Mendes</v>
      </c>
      <c r="F8" s="2" t="str">
        <f>IFERROR((VLOOKUP(B8,INSCRITOS!A:F,6,0)),"")</f>
        <v>M</v>
      </c>
      <c r="G8" s="3" t="str">
        <f>IFERROR((VLOOKUP(B8,INSCRITOS!A:H,8,0)),"")</f>
        <v>Clube Millenium BCP</v>
      </c>
      <c r="H8" s="11"/>
      <c r="I8" s="41">
        <v>2.0625000000000001E-2</v>
      </c>
    </row>
    <row r="9" spans="1:9" ht="15.75" x14ac:dyDescent="0.25">
      <c r="A9" s="5">
        <v>3</v>
      </c>
      <c r="B9" s="9">
        <v>3126</v>
      </c>
      <c r="C9" s="2">
        <f>IFERROR((VLOOKUP(B9,INSCRITOS!A:B,2,0)),"")</f>
        <v>106071</v>
      </c>
      <c r="D9" s="2" t="str">
        <f>IFERROR((VLOOKUP(B9,INSCRITOS!A:C,3,0)),"")</f>
        <v>35-39</v>
      </c>
      <c r="E9" s="3" t="str">
        <f>IFERROR((VLOOKUP(B9,INSCRITOS!A:D,4,0)),"")</f>
        <v>João Brito</v>
      </c>
      <c r="F9" s="2" t="str">
        <f>IFERROR((VLOOKUP(B9,INSCRITOS!A:F,6,0)),"")</f>
        <v>M</v>
      </c>
      <c r="G9" s="3" t="str">
        <f>IFERROR((VLOOKUP(B9,INSCRITOS!A:H,8,0)),"")</f>
        <v>Não federado</v>
      </c>
      <c r="H9" s="11"/>
      <c r="I9" s="41">
        <v>2.2013888888888888E-2</v>
      </c>
    </row>
    <row r="10" spans="1:9" ht="15.75" customHeight="1" x14ac:dyDescent="0.25">
      <c r="A10" s="5">
        <v>4</v>
      </c>
      <c r="B10" s="9">
        <v>5326</v>
      </c>
      <c r="C10" s="2">
        <f>IFERROR((VLOOKUP(B10,INSCRITOS!A:B,2,0)),"")</f>
        <v>0</v>
      </c>
      <c r="D10" s="2" t="str">
        <f>IFERROR((VLOOKUP(B10,INSCRITOS!A:C,3,0)),"")</f>
        <v>40-44</v>
      </c>
      <c r="E10" s="3" t="str">
        <f>IFERROR((VLOOKUP(B10,INSCRITOS!A:D,4,0)),"")</f>
        <v>Bruno Ramos</v>
      </c>
      <c r="F10" s="2" t="str">
        <f>IFERROR((VLOOKUP(B10,INSCRITOS!A:F,6,0)),"")</f>
        <v>M</v>
      </c>
      <c r="G10" s="3" t="str">
        <f>IFERROR((VLOOKUP(B10,INSCRITOS!A:H,8,0)),"")</f>
        <v>Não federado</v>
      </c>
      <c r="H10" s="11"/>
      <c r="I10" s="41">
        <v>2.4525462962962968E-2</v>
      </c>
    </row>
    <row r="11" spans="1:9" ht="15.75" x14ac:dyDescent="0.25">
      <c r="A11" s="5">
        <v>5</v>
      </c>
      <c r="B11" s="9">
        <v>5643</v>
      </c>
      <c r="C11" s="2">
        <f>IFERROR((VLOOKUP(B11,INSCRITOS!A:B,2,0)),"")</f>
        <v>0</v>
      </c>
      <c r="D11" s="2" t="str">
        <f>IFERROR((VLOOKUP(B11,INSCRITOS!A:C,3,0)),"")</f>
        <v>30-34</v>
      </c>
      <c r="E11" s="3" t="str">
        <f>IFERROR((VLOOKUP(B11,INSCRITOS!A:D,4,0)),"")</f>
        <v>Tiago Rocha</v>
      </c>
      <c r="F11" s="2" t="str">
        <f>IFERROR((VLOOKUP(B11,INSCRITOS!A:F,6,0)),"")</f>
        <v>M</v>
      </c>
      <c r="G11" s="3" t="str">
        <f>IFERROR((VLOOKUP(B11,INSCRITOS!A:H,8,0)),"")</f>
        <v>Não federado</v>
      </c>
      <c r="H11" s="11"/>
      <c r="I11" s="41">
        <v>2.7002314814814812E-2</v>
      </c>
    </row>
    <row r="12" spans="1:9" ht="15.75" customHeight="1" x14ac:dyDescent="0.25">
      <c r="A12" s="5">
        <v>6</v>
      </c>
      <c r="B12" s="7">
        <v>5325</v>
      </c>
      <c r="C12" s="2">
        <f>IFERROR((VLOOKUP(B12,INSCRITOS!A:B,2,0)),"")</f>
        <v>0</v>
      </c>
      <c r="D12" s="2" t="str">
        <f>IFERROR((VLOOKUP(B12,INSCRITOS!A:C,3,0)),"")</f>
        <v>30-34</v>
      </c>
      <c r="E12" s="3" t="str">
        <f>IFERROR((VLOOKUP(B12,INSCRITOS!A:D,4,0)),"")</f>
        <v>André Silva</v>
      </c>
      <c r="F12" s="2" t="str">
        <f>IFERROR((VLOOKUP(B12,INSCRITOS!A:F,6,0)),"")</f>
        <v>M</v>
      </c>
      <c r="G12" s="3" t="str">
        <f>IFERROR((VLOOKUP(B12,INSCRITOS!A:H,8,0)),"")</f>
        <v>Não federado</v>
      </c>
      <c r="H12" s="11"/>
      <c r="I12" s="41">
        <v>3.2141203703703707E-2</v>
      </c>
    </row>
  </sheetData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INSCRITOS</vt:lpstr>
      <vt:lpstr>Folha1</vt:lpstr>
      <vt:lpstr>Escalões e equipas</vt:lpstr>
      <vt:lpstr>18+</vt:lpstr>
      <vt:lpstr>'Escalões e equipas'!_FiltrarBaseDados</vt:lpstr>
      <vt:lpstr>'Escalões e equipas'!Área_de_Impressão</vt:lpstr>
      <vt:lpstr>INSCRITOS!Área_de_Impressão</vt:lpstr>
      <vt:lpstr>'Escalões e equipas'!Títulos_de_Impressão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2019-10-28T14:28:34Z</cp:lastPrinted>
  <dcterms:created xsi:type="dcterms:W3CDTF">2016-04-26T14:30:14Z</dcterms:created>
  <dcterms:modified xsi:type="dcterms:W3CDTF">2019-10-28T14:29:24Z</dcterms:modified>
  <dc:language>pt-PT</dc:language>
</cp:coreProperties>
</file>