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6_20_Aquatlo de Grândola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Jov'!$G$1:$G$156</definedName>
    <definedName name="_xlnm._FilterDatabase" localSheetId="0" hidden="1">INSCRITOS!$A$1:$I$67</definedName>
    <definedName name="_xlnm.Print_Area" localSheetId="1">'Escalões Jov'!$A$1:$H$156</definedName>
    <definedName name="_xlnm.Print_Area" localSheetId="0">INSCRITOS!$A$1:$I$69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36" i="2" l="1"/>
  <c r="D36" i="2"/>
  <c r="E36" i="2"/>
  <c r="F36" i="2"/>
  <c r="G36" i="2"/>
  <c r="C37" i="2"/>
  <c r="D37" i="2"/>
  <c r="E37" i="2"/>
  <c r="F37" i="2"/>
  <c r="G37" i="2"/>
  <c r="C148" i="2" l="1"/>
  <c r="D148" i="2"/>
  <c r="E148" i="2"/>
  <c r="F148" i="2"/>
  <c r="G148" i="2"/>
  <c r="C75" i="2"/>
  <c r="D75" i="2"/>
  <c r="E75" i="2"/>
  <c r="F75" i="2"/>
  <c r="G75" i="2"/>
  <c r="C74" i="2"/>
  <c r="D74" i="2"/>
  <c r="E74" i="2"/>
  <c r="F74" i="2"/>
  <c r="G7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58" i="2"/>
  <c r="D58" i="2"/>
  <c r="E58" i="2"/>
  <c r="F58" i="2"/>
  <c r="G58" i="2"/>
  <c r="C47" i="2"/>
  <c r="D47" i="2"/>
  <c r="E47" i="2"/>
  <c r="F47" i="2"/>
  <c r="G47" i="2"/>
  <c r="C18" i="2" l="1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146" i="2" l="1"/>
  <c r="D146" i="2"/>
  <c r="E146" i="2"/>
  <c r="F146" i="2"/>
  <c r="G146" i="2"/>
  <c r="C147" i="2"/>
  <c r="D147" i="2"/>
  <c r="E147" i="2"/>
  <c r="F147" i="2"/>
  <c r="G147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131" i="2"/>
  <c r="D131" i="2"/>
  <c r="E131" i="2"/>
  <c r="F131" i="2"/>
  <c r="G131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A101" i="2" l="1"/>
  <c r="A104" i="2" l="1"/>
  <c r="A105" i="2" s="1"/>
  <c r="A106" i="2" s="1"/>
  <c r="A107" i="2" s="1"/>
  <c r="A109" i="2" s="1"/>
  <c r="A110" i="2" s="1"/>
  <c r="A111" i="2" s="1"/>
  <c r="A112" i="2" s="1"/>
  <c r="A113" i="2" s="1"/>
  <c r="A114" i="2" s="1"/>
  <c r="A115" i="2" s="1"/>
  <c r="A116" i="2" s="1"/>
  <c r="A117" i="2" s="1"/>
  <c r="G145" i="2"/>
  <c r="F145" i="2"/>
  <c r="E145" i="2"/>
  <c r="D145" i="2"/>
  <c r="C145" i="2"/>
  <c r="G136" i="2"/>
  <c r="F136" i="2"/>
  <c r="E136" i="2"/>
  <c r="D136" i="2"/>
  <c r="C136" i="2"/>
  <c r="C6" i="2"/>
  <c r="D6" i="2"/>
  <c r="E6" i="2"/>
  <c r="F6" i="2"/>
  <c r="G6" i="2"/>
  <c r="G100" i="2" l="1"/>
  <c r="F100" i="2"/>
  <c r="E100" i="2"/>
  <c r="D100" i="2"/>
  <c r="C100" i="2"/>
  <c r="C57" i="2" l="1"/>
  <c r="D57" i="2"/>
  <c r="E57" i="2"/>
  <c r="F57" i="2"/>
  <c r="G57" i="2"/>
  <c r="C27" i="2" l="1"/>
  <c r="D27" i="2"/>
  <c r="E27" i="2"/>
  <c r="F27" i="2"/>
  <c r="G27" i="2"/>
  <c r="G122" i="2" l="1"/>
  <c r="F122" i="2"/>
  <c r="E122" i="2"/>
  <c r="D122" i="2"/>
  <c r="C122" i="2"/>
  <c r="G80" i="2"/>
  <c r="F80" i="2"/>
  <c r="E80" i="2"/>
  <c r="D80" i="2"/>
  <c r="C80" i="2"/>
  <c r="G42" i="2"/>
  <c r="F42" i="2"/>
  <c r="E42" i="2"/>
  <c r="D42" i="2"/>
  <c r="C42" i="2"/>
</calcChain>
</file>

<file path=xl/sharedStrings.xml><?xml version="1.0" encoding="utf-8"?>
<sst xmlns="http://schemas.openxmlformats.org/spreadsheetml/2006/main" count="443" uniqueCount="130">
  <si>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</si>
  <si>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</si>
  <si>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</si>
  <si>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</si>
  <si>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</si>
  <si>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</si>
  <si>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</si>
  <si>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</si>
  <si>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</si>
  <si>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</si>
  <si>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</si>
  <si>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</si>
  <si>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</si>
  <si>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</si>
  <si>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</si>
  <si>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</si>
  <si>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</si>
  <si>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</si>
  <si>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</si>
  <si>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</si>
  <si>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</si>
  <si>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</si>
  <si>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</si>
  <si>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</si>
  <si>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</si>
  <si>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</si>
  <si>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</si>
  <si>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</si>
  <si>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</si>
  <si>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</si>
  <si>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</si>
  <si>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</si>
  <si>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</si>
  <si>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</si>
  <si>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</si>
  <si>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</si>
  <si>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</si>
  <si>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Não são atribuídos pontos aos Individuais, não federados e outra região.</t>
  </si>
  <si>
    <t>Os atletas e equipas de outras regiões de Portugal não têm acesso aos pódios.</t>
  </si>
  <si>
    <t>M</t>
  </si>
  <si>
    <t>F</t>
  </si>
  <si>
    <t>VAL</t>
  </si>
  <si>
    <t>INV</t>
  </si>
  <si>
    <t>22,29,45</t>
  </si>
  <si>
    <t>22,35,88</t>
  </si>
  <si>
    <t>Lusitano - Setúbal</t>
  </si>
  <si>
    <t>Artur Ogando</t>
  </si>
  <si>
    <t>Beatriz Santos</t>
  </si>
  <si>
    <t>Beatriz Borregana</t>
  </si>
  <si>
    <t>César Amândio</t>
  </si>
  <si>
    <t xml:space="preserve">Edgar Barata </t>
  </si>
  <si>
    <t>Filipe Carvalho</t>
  </si>
  <si>
    <t>Gaspar Silva</t>
  </si>
  <si>
    <t>Guilherme Gomes</t>
  </si>
  <si>
    <t>Laura Ribeiro</t>
  </si>
  <si>
    <t>Maria Pisco</t>
  </si>
  <si>
    <t>Mariana Poeira</t>
  </si>
  <si>
    <t>Miguel Borregana</t>
  </si>
  <si>
    <t>Pedro Ribeiro</t>
  </si>
  <si>
    <t>Rita Machita</t>
  </si>
  <si>
    <t>Santiago Pereira</t>
  </si>
  <si>
    <t>Hugo Nunes</t>
  </si>
  <si>
    <t>REPSOL TRIATLO</t>
  </si>
  <si>
    <t>João Gonçalves</t>
  </si>
  <si>
    <t>Martim Maquinista</t>
  </si>
  <si>
    <t>Pedro Matias</t>
  </si>
  <si>
    <t>Vanda Stanislavskiy</t>
  </si>
  <si>
    <t>Íris Pratas</t>
  </si>
  <si>
    <t>Carolina Fonseca</t>
  </si>
  <si>
    <t>C. D. R. R. Baixa da Banheira</t>
  </si>
  <si>
    <t>Diego Soares</t>
  </si>
  <si>
    <t>Joana Paisana</t>
  </si>
  <si>
    <t>Leonor Medronheira</t>
  </si>
  <si>
    <t>Miguel Medronheira</t>
  </si>
  <si>
    <t>Pedro Paisana</t>
  </si>
  <si>
    <t>Tiago Marques</t>
  </si>
  <si>
    <t>Vasco Paisana</t>
  </si>
  <si>
    <t>III Aquatlo Jovem de Grândola - Circuito Jovem Região Médio Sul - 6ª e última etapa</t>
  </si>
  <si>
    <t>20 de Junho de 2019</t>
  </si>
  <si>
    <t>Manuel Reis</t>
  </si>
  <si>
    <t>Dinis Shevchun</t>
  </si>
  <si>
    <t>Duarte Gonçalves</t>
  </si>
  <si>
    <t>Diogo Gamito</t>
  </si>
  <si>
    <t>AMICICLO GRÂNDOLA</t>
  </si>
  <si>
    <t>Duarte Galhego</t>
  </si>
  <si>
    <t>Gabriel Gonçalves</t>
  </si>
  <si>
    <t>Madalena Rodrigues</t>
  </si>
  <si>
    <t>Rafael Gutsulyak Romão Pinela</t>
  </si>
  <si>
    <t>José Miguel Vicente</t>
  </si>
  <si>
    <t>AMICICLO GRÂNDOLA/ Não federado</t>
  </si>
  <si>
    <t>Escola Triatlo Santo António Évora</t>
  </si>
  <si>
    <t xml:space="preserve">Salvador Correia </t>
  </si>
  <si>
    <t>António Palmeiro</t>
  </si>
  <si>
    <t>Miguel Revytskyy</t>
  </si>
  <si>
    <t>Margarida Magro</t>
  </si>
  <si>
    <t>Mariana Martins Soares</t>
  </si>
  <si>
    <t>Luis Filipe</t>
  </si>
  <si>
    <t>Afonso Machita</t>
  </si>
  <si>
    <t>José Pedro Mira</t>
  </si>
  <si>
    <t>Vasco Matias</t>
  </si>
  <si>
    <t>Guilherme Marques</t>
  </si>
  <si>
    <t>Dinis Figueiredo</t>
  </si>
  <si>
    <t>Rodrigo Calado</t>
  </si>
  <si>
    <t>Maria Pires</t>
  </si>
  <si>
    <t>Diana Galinhola</t>
  </si>
  <si>
    <t>Leonor Riscado</t>
  </si>
  <si>
    <t>Guilherme Alves</t>
  </si>
  <si>
    <t>André Nepomuceno</t>
  </si>
  <si>
    <t>Francisco Magro</t>
  </si>
  <si>
    <t>João Padeiro</t>
  </si>
  <si>
    <t>Diogo Marques</t>
  </si>
  <si>
    <t>Diana Mira</t>
  </si>
  <si>
    <t>Inês Santos</t>
  </si>
  <si>
    <t>Gonçalo Raposo</t>
  </si>
  <si>
    <t>Diogo Nepomuceno</t>
  </si>
  <si>
    <t>BEN</t>
  </si>
  <si>
    <t>INF</t>
  </si>
  <si>
    <t>INI</t>
  </si>
  <si>
    <t>JUV</t>
  </si>
  <si>
    <t>CAD</t>
  </si>
  <si>
    <t>Não federado</t>
  </si>
  <si>
    <t>Madalena Constança Henriques</t>
  </si>
  <si>
    <t>Henrique Jesus</t>
  </si>
  <si>
    <t>Joana Viegas Gomes</t>
  </si>
  <si>
    <t>AMICICLO GRÂNDOLA/ Não Federado</t>
  </si>
  <si>
    <t>pago 2,5€</t>
  </si>
  <si>
    <t>pago 7,5€</t>
  </si>
  <si>
    <t>pago 5€</t>
  </si>
  <si>
    <t>Gabriel Oliveira</t>
  </si>
  <si>
    <t>DSQ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</si>
</sst>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40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9" applyNumberFormat="0" applyAlignment="0" applyProtection="0"/>
    <xf numFmtId="0" fontId="26" fillId="8" borderId="10" applyNumberFormat="0" applyAlignment="0" applyProtection="0"/>
    <xf numFmtId="0" fontId="27" fillId="8" borderId="9" applyNumberFormat="0" applyAlignment="0" applyProtection="0"/>
    <xf numFmtId="0" fontId="28" fillId="0" borderId="11" applyNumberFormat="0" applyFill="0" applyAlignment="0" applyProtection="0"/>
    <xf numFmtId="0" fontId="29" fillId="9" borderId="12" applyNumberFormat="0" applyAlignment="0" applyProtection="0"/>
    <xf numFmtId="0" fontId="17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32" fillId="34" borderId="0" applyNumberFormat="0" applyBorder="0" applyAlignment="0" applyProtection="0"/>
    <xf numFmtId="0" fontId="2" fillId="0" borderId="0"/>
    <xf numFmtId="0" fontId="2" fillId="10" borderId="13" applyNumberFormat="0" applyFont="0" applyAlignment="0" applyProtection="0"/>
    <xf numFmtId="0" fontId="33" fillId="0" borderId="0"/>
    <xf numFmtId="0" fontId="34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3" applyNumberFormat="0" applyFont="0" applyAlignment="0" applyProtection="0"/>
  </cellStyleXfs>
  <cellXfs count="88">
    <xf numFmtId="0" fontId="0" fillId="0" borderId="0" xfId="0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35" fillId="0" borderId="15" xfId="46" applyNumberFormat="1" applyFont="1" applyFill="1" applyBorder="1" applyAlignment="1">
      <alignment horizontal="center" vertical="center" shrinkToFit="1"/>
    </xf>
    <xf numFmtId="0" fontId="35" fillId="0" borderId="1" xfId="46" applyNumberFormat="1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43" applyNumberFormat="1" applyBorder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36" fillId="0" borderId="15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 wrapText="1"/>
    </xf>
    <xf numFmtId="0" fontId="0" fillId="0" borderId="15" xfId="0" applyBorder="1" applyAlignment="1">
      <alignment horizontal="center"/>
    </xf>
    <xf numFmtId="0" fontId="0" fillId="0" borderId="15" xfId="0" applyBorder="1" applyAlignment="1"/>
    <xf numFmtId="1" fontId="0" fillId="0" borderId="15" xfId="0" applyNumberFormat="1" applyBorder="1" applyAlignment="1">
      <alignment horizontal="center"/>
    </xf>
    <xf numFmtId="0" fontId="0" fillId="0" borderId="15" xfId="0" applyFill="1" applyBorder="1" applyAlignment="1">
      <alignment horizontal="center"/>
    </xf>
    <xf numFmtId="1" fontId="35" fillId="0" borderId="15" xfId="46" applyNumberFormat="1" applyFont="1" applyFill="1" applyBorder="1" applyAlignment="1">
      <alignment horizontal="center" vertical="center" shrinkToFit="1"/>
    </xf>
    <xf numFmtId="1" fontId="35" fillId="0" borderId="1" xfId="46" applyNumberFormat="1" applyFont="1" applyFill="1" applyBorder="1" applyAlignment="1">
      <alignment horizontal="center" vertical="center" shrinkToFit="1"/>
    </xf>
    <xf numFmtId="1" fontId="36" fillId="0" borderId="15" xfId="46" applyNumberFormat="1" applyFont="1" applyFill="1" applyBorder="1" applyAlignment="1">
      <alignment horizontal="center" vertical="center" shrinkToFit="1"/>
    </xf>
    <xf numFmtId="1" fontId="0" fillId="0" borderId="1" xfId="0" applyNumberFormat="1" applyFont="1" applyBorder="1" applyAlignment="1">
      <alignment horizontal="center" vertical="center" wrapText="1"/>
    </xf>
    <xf numFmtId="1" fontId="9" fillId="0" borderId="15" xfId="0" applyNumberFormat="1" applyFont="1" applyBorder="1" applyAlignment="1">
      <alignment horizontal="center" vertical="center" wrapText="1"/>
    </xf>
    <xf numFmtId="0" fontId="36" fillId="0" borderId="0" xfId="46" applyNumberFormat="1" applyFont="1" applyFill="1" applyBorder="1" applyAlignment="1">
      <alignment horizontal="center" vertical="center" shrinkToFit="1"/>
    </xf>
    <xf numFmtId="1" fontId="35" fillId="0" borderId="0" xfId="46" applyNumberFormat="1" applyFont="1" applyFill="1" applyBorder="1" applyAlignment="1">
      <alignment horizontal="center" vertical="center" shrinkToFit="1"/>
    </xf>
    <xf numFmtId="0" fontId="6" fillId="0" borderId="15" xfId="0" applyNumberFormat="1" applyFont="1" applyFill="1" applyBorder="1" applyAlignment="1">
      <alignment horizontal="center" vertical="center"/>
    </xf>
    <xf numFmtId="1" fontId="8" fillId="0" borderId="15" xfId="0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center" vertical="center" shrinkToFit="1"/>
    </xf>
    <xf numFmtId="0" fontId="37" fillId="0" borderId="15" xfId="0" applyFont="1" applyBorder="1" applyAlignment="1">
      <alignment horizontal="center"/>
    </xf>
    <xf numFmtId="8" fontId="6" fillId="0" borderId="15" xfId="0" applyNumberFormat="1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6" fontId="6" fillId="0" borderId="15" xfId="0" applyNumberFormat="1" applyFont="1" applyFill="1" applyBorder="1" applyAlignment="1">
      <alignment horizontal="center" vertical="center"/>
    </xf>
    <xf numFmtId="0" fontId="8" fillId="35" borderId="0" xfId="0" applyFont="1" applyFill="1" applyBorder="1" applyAlignment="1">
      <alignment vertical="center"/>
    </xf>
    <xf numFmtId="0" fontId="6" fillId="35" borderId="0" xfId="0" applyFont="1" applyFill="1" applyBorder="1" applyAlignment="1">
      <alignment horizontal="center" vertical="center"/>
    </xf>
    <xf numFmtId="0" fontId="7" fillId="35" borderId="0" xfId="0" applyFont="1" applyFill="1" applyBorder="1" applyAlignment="1">
      <alignment vertical="center"/>
    </xf>
    <xf numFmtId="0" fontId="11" fillId="35" borderId="0" xfId="0" applyFont="1" applyFill="1" applyBorder="1" applyAlignment="1">
      <alignment horizontal="center" vertical="center"/>
    </xf>
    <xf numFmtId="45" fontId="11" fillId="35" borderId="0" xfId="0" applyNumberFormat="1" applyFont="1" applyFill="1" applyBorder="1" applyAlignment="1">
      <alignment horizontal="center" vertical="center"/>
    </xf>
    <xf numFmtId="0" fontId="38" fillId="0" borderId="15" xfId="0" applyFont="1" applyBorder="1" applyAlignment="1">
      <alignment horizontal="center"/>
    </xf>
    <xf numFmtId="0" fontId="38" fillId="0" borderId="15" xfId="0" applyFont="1" applyBorder="1"/>
    <xf numFmtId="0" fontId="0" fillId="0" borderId="15" xfId="0" applyBorder="1"/>
    <xf numFmtId="0" fontId="0" fillId="0" borderId="15" xfId="0" applyFill="1" applyBorder="1"/>
    <xf numFmtId="0" fontId="0" fillId="0" borderId="15" xfId="0" applyBorder="1" applyAlignment="1">
      <alignment horizontal="center" vertical="center"/>
    </xf>
    <xf numFmtId="0" fontId="38" fillId="0" borderId="15" xfId="0" applyFont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14" fontId="0" fillId="0" borderId="15" xfId="0" applyNumberFormat="1" applyBorder="1" applyAlignment="1">
      <alignment horizontal="center" vertical="center"/>
    </xf>
    <xf numFmtId="14" fontId="38" fillId="0" borderId="15" xfId="0" applyNumberFormat="1" applyFont="1" applyBorder="1" applyAlignment="1">
      <alignment horizontal="center" vertical="center"/>
    </xf>
    <xf numFmtId="14" fontId="0" fillId="0" borderId="15" xfId="0" applyNumberFormat="1" applyFill="1" applyBorder="1" applyAlignment="1">
      <alignment horizontal="center" vertical="center"/>
    </xf>
    <xf numFmtId="0" fontId="39" fillId="3" borderId="15" xfId="0" applyFont="1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38" fillId="3" borderId="15" xfId="0" applyFont="1" applyFill="1" applyBorder="1" applyAlignment="1">
      <alignment horizontal="center"/>
    </xf>
    <xf numFmtId="0" fontId="14" fillId="0" borderId="15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left" vertical="center"/>
    </xf>
    <xf numFmtId="14" fontId="14" fillId="0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vertical="center" shrinkToFit="1"/>
    </xf>
    <xf numFmtId="14" fontId="0" fillId="0" borderId="15" xfId="0" applyNumberFormat="1" applyBorder="1"/>
    <xf numFmtId="0" fontId="14" fillId="0" borderId="0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"/>
  <sheetViews>
    <sheetView view="pageBreakPreview" topLeftCell="A49" zoomScaleNormal="100" zoomScaleSheetLayoutView="100" workbookViewId="0">
      <selection activeCell="D69" sqref="D69:E72"/>
    </sheetView>
  </sheetViews>
  <sheetFormatPr defaultColWidth="9.140625" defaultRowHeight="15" x14ac:dyDescent="0.25"/>
  <cols>
    <col min="1" max="1" width="8.7109375" style="36" customWidth="1"/>
    <col min="2" max="2" width="9.28515625" style="36" customWidth="1"/>
    <col min="3" max="3" width="7.28515625" style="36" customWidth="1"/>
    <col min="4" max="4" width="28.85546875" style="39" bestFit="1" customWidth="1"/>
    <col min="5" max="5" width="12.7109375" style="36" customWidth="1"/>
    <col min="6" max="6" width="5.140625" style="36" customWidth="1"/>
    <col min="7" max="7" width="22.42578125" style="36" bestFit="1" customWidth="1"/>
    <col min="8" max="8" width="45.5703125" style="37" bestFit="1" customWidth="1"/>
    <col min="9" max="9" width="11.140625" style="36" bestFit="1" customWidth="1"/>
    <col min="10" max="10" width="8.28515625" style="35" customWidth="1"/>
    <col min="11" max="11" width="10.7109375" style="35" bestFit="1" customWidth="1"/>
    <col min="12" max="12" width="41.7109375" style="35" bestFit="1" customWidth="1"/>
    <col min="13" max="16384" width="9.140625" style="35"/>
  </cols>
  <sheetData>
    <row r="1" spans="1:12" ht="18" customHeight="1" x14ac:dyDescent="0.25">
      <c r="A1" s="53" t="s">
        <v>0</v>
      </c>
      <c r="B1" s="54" t="s">
        <v>1</v>
      </c>
      <c r="C1" s="54" t="s">
        <v>2</v>
      </c>
      <c r="D1" s="55" t="s">
        <v>3</v>
      </c>
      <c r="E1" s="54" t="s">
        <v>4</v>
      </c>
      <c r="F1" s="54" t="s">
        <v>5</v>
      </c>
      <c r="G1" s="54" t="s">
        <v>6</v>
      </c>
      <c r="H1" s="56" t="s">
        <v>7</v>
      </c>
      <c r="I1" s="54" t="s">
        <v>20</v>
      </c>
    </row>
    <row r="2" spans="1:12" ht="15" customHeight="1" x14ac:dyDescent="0.25">
      <c r="A2" s="41">
        <v>1224</v>
      </c>
      <c r="B2" s="41">
        <v>106099</v>
      </c>
      <c r="C2" s="70" t="s">
        <v>115</v>
      </c>
      <c r="D2" s="68" t="s">
        <v>87</v>
      </c>
      <c r="E2" s="73">
        <v>40760</v>
      </c>
      <c r="F2" s="70" t="s">
        <v>39</v>
      </c>
      <c r="G2" s="41" t="s">
        <v>41</v>
      </c>
      <c r="H2" s="68" t="s">
        <v>83</v>
      </c>
      <c r="I2" s="60"/>
      <c r="K2" s="19" t="s">
        <v>2</v>
      </c>
      <c r="L2" s="19" t="s">
        <v>23</v>
      </c>
    </row>
    <row r="3" spans="1:12" ht="15" customHeight="1" x14ac:dyDescent="0.25">
      <c r="A3" s="41">
        <v>1246</v>
      </c>
      <c r="B3" s="41">
        <v>106146</v>
      </c>
      <c r="C3" s="70" t="s">
        <v>115</v>
      </c>
      <c r="D3" s="68" t="s">
        <v>84</v>
      </c>
      <c r="E3" s="73">
        <v>40492</v>
      </c>
      <c r="F3" s="70" t="s">
        <v>39</v>
      </c>
      <c r="G3" s="41" t="s">
        <v>41</v>
      </c>
      <c r="H3" s="68" t="s">
        <v>83</v>
      </c>
      <c r="I3" s="58"/>
      <c r="K3" s="18" t="s">
        <v>24</v>
      </c>
      <c r="L3" s="18" t="s">
        <v>26</v>
      </c>
    </row>
    <row r="4" spans="1:12" ht="15" customHeight="1" x14ac:dyDescent="0.25">
      <c r="A4" s="41">
        <v>510</v>
      </c>
      <c r="B4" s="41">
        <v>103550</v>
      </c>
      <c r="C4" s="72" t="s">
        <v>116</v>
      </c>
      <c r="D4" s="68" t="s">
        <v>82</v>
      </c>
      <c r="E4" s="73">
        <v>39684</v>
      </c>
      <c r="F4" s="70" t="s">
        <v>39</v>
      </c>
      <c r="G4" s="41" t="s">
        <v>41</v>
      </c>
      <c r="H4" s="68" t="s">
        <v>83</v>
      </c>
      <c r="I4" s="60"/>
      <c r="K4" s="18" t="s">
        <v>27</v>
      </c>
      <c r="L4" s="18" t="s">
        <v>28</v>
      </c>
    </row>
    <row r="5" spans="1:12" ht="15" customHeight="1" x14ac:dyDescent="0.25">
      <c r="A5" s="41">
        <v>1225</v>
      </c>
      <c r="B5" s="41">
        <v>106100</v>
      </c>
      <c r="C5" s="70" t="s">
        <v>117</v>
      </c>
      <c r="D5" s="68" t="s">
        <v>85</v>
      </c>
      <c r="E5" s="73">
        <v>39199</v>
      </c>
      <c r="F5" s="70" t="s">
        <v>39</v>
      </c>
      <c r="G5" s="41" t="s">
        <v>41</v>
      </c>
      <c r="H5" s="68" t="s">
        <v>83</v>
      </c>
      <c r="I5" s="59"/>
      <c r="K5" s="18" t="s">
        <v>29</v>
      </c>
      <c r="L5" s="18" t="s">
        <v>30</v>
      </c>
    </row>
    <row r="6" spans="1:12" ht="15" customHeight="1" x14ac:dyDescent="0.25">
      <c r="A6" s="41">
        <v>277</v>
      </c>
      <c r="B6" s="41">
        <v>104208</v>
      </c>
      <c r="C6" s="70" t="s">
        <v>117</v>
      </c>
      <c r="D6" s="68" t="s">
        <v>86</v>
      </c>
      <c r="E6" s="73">
        <v>39184</v>
      </c>
      <c r="F6" s="70" t="s">
        <v>40</v>
      </c>
      <c r="G6" s="41" t="s">
        <v>41</v>
      </c>
      <c r="H6" s="68" t="s">
        <v>83</v>
      </c>
      <c r="I6" s="58"/>
      <c r="K6" s="18" t="s">
        <v>25</v>
      </c>
      <c r="L6" s="18" t="s">
        <v>31</v>
      </c>
    </row>
    <row r="7" spans="1:12" ht="15" customHeight="1" x14ac:dyDescent="0.25">
      <c r="A7" s="78">
        <v>5526</v>
      </c>
      <c r="B7" s="66"/>
      <c r="C7" s="72" t="s">
        <v>116</v>
      </c>
      <c r="D7" s="67" t="s">
        <v>88</v>
      </c>
      <c r="E7" s="74">
        <v>39725</v>
      </c>
      <c r="F7" s="71" t="s">
        <v>39</v>
      </c>
      <c r="G7" s="66"/>
      <c r="H7" s="67" t="s">
        <v>89</v>
      </c>
      <c r="I7" s="59" t="s">
        <v>125</v>
      </c>
      <c r="K7" s="18" t="s">
        <v>32</v>
      </c>
      <c r="L7" s="18" t="s">
        <v>33</v>
      </c>
    </row>
    <row r="8" spans="1:12" ht="15" customHeight="1" x14ac:dyDescent="0.25">
      <c r="A8" s="76">
        <v>5588</v>
      </c>
      <c r="B8" s="41">
        <v>106201</v>
      </c>
      <c r="C8" s="70" t="s">
        <v>115</v>
      </c>
      <c r="D8" s="68" t="s">
        <v>68</v>
      </c>
      <c r="E8" s="73">
        <v>40261</v>
      </c>
      <c r="F8" s="70" t="s">
        <v>40</v>
      </c>
      <c r="G8" s="41" t="s">
        <v>41</v>
      </c>
      <c r="H8" s="68" t="s">
        <v>69</v>
      </c>
      <c r="I8" s="58"/>
    </row>
    <row r="9" spans="1:12" ht="15" customHeight="1" x14ac:dyDescent="0.25">
      <c r="A9" s="41">
        <v>1040</v>
      </c>
      <c r="B9" s="41">
        <v>105731</v>
      </c>
      <c r="C9" s="70" t="s">
        <v>115</v>
      </c>
      <c r="D9" s="68" t="s">
        <v>70</v>
      </c>
      <c r="E9" s="73">
        <v>40223</v>
      </c>
      <c r="F9" s="70" t="s">
        <v>39</v>
      </c>
      <c r="G9" s="41" t="s">
        <v>41</v>
      </c>
      <c r="H9" s="68" t="s">
        <v>69</v>
      </c>
      <c r="I9" s="59"/>
      <c r="L9" s="84" t="s">
        <v>37</v>
      </c>
    </row>
    <row r="10" spans="1:12" ht="15" customHeight="1" x14ac:dyDescent="0.25">
      <c r="A10" s="41">
        <v>1039</v>
      </c>
      <c r="B10" s="41">
        <v>105730</v>
      </c>
      <c r="C10" s="72" t="s">
        <v>116</v>
      </c>
      <c r="D10" s="68" t="s">
        <v>73</v>
      </c>
      <c r="E10" s="73">
        <v>40099</v>
      </c>
      <c r="F10" s="70" t="s">
        <v>39</v>
      </c>
      <c r="G10" s="41" t="s">
        <v>41</v>
      </c>
      <c r="H10" s="68" t="s">
        <v>69</v>
      </c>
      <c r="I10" s="59"/>
      <c r="L10" s="84"/>
    </row>
    <row r="11" spans="1:12" ht="15" customHeight="1" x14ac:dyDescent="0.25">
      <c r="A11" s="66">
        <v>184</v>
      </c>
      <c r="B11" s="66">
        <v>102540</v>
      </c>
      <c r="C11" s="70" t="s">
        <v>117</v>
      </c>
      <c r="D11" s="67" t="s">
        <v>75</v>
      </c>
      <c r="E11" s="74">
        <v>38798</v>
      </c>
      <c r="F11" s="71" t="s">
        <v>39</v>
      </c>
      <c r="G11" s="66" t="s">
        <v>41</v>
      </c>
      <c r="H11" s="67" t="s">
        <v>69</v>
      </c>
      <c r="I11" s="58"/>
      <c r="L11" s="84"/>
    </row>
    <row r="12" spans="1:12" ht="15" customHeight="1" x14ac:dyDescent="0.25">
      <c r="A12" s="41">
        <v>365</v>
      </c>
      <c r="B12" s="41">
        <v>104276</v>
      </c>
      <c r="C12" s="72" t="s">
        <v>118</v>
      </c>
      <c r="D12" s="68" t="s">
        <v>72</v>
      </c>
      <c r="E12" s="73">
        <v>38710</v>
      </c>
      <c r="F12" s="70" t="s">
        <v>40</v>
      </c>
      <c r="G12" s="41" t="s">
        <v>41</v>
      </c>
      <c r="H12" s="68" t="s">
        <v>69</v>
      </c>
      <c r="I12" s="59"/>
      <c r="L12" s="39"/>
    </row>
    <row r="13" spans="1:12" ht="15" customHeight="1" x14ac:dyDescent="0.25">
      <c r="A13" s="41">
        <v>1659</v>
      </c>
      <c r="B13" s="41">
        <v>105727</v>
      </c>
      <c r="C13" s="70" t="s">
        <v>119</v>
      </c>
      <c r="D13" s="68" t="s">
        <v>71</v>
      </c>
      <c r="E13" s="73">
        <v>37926</v>
      </c>
      <c r="F13" s="70" t="s">
        <v>40</v>
      </c>
      <c r="G13" s="41" t="s">
        <v>41</v>
      </c>
      <c r="H13" s="68" t="s">
        <v>69</v>
      </c>
      <c r="I13" s="59"/>
      <c r="L13" s="84" t="s">
        <v>38</v>
      </c>
    </row>
    <row r="14" spans="1:12" ht="15" customHeight="1" x14ac:dyDescent="0.25">
      <c r="A14" s="41">
        <v>1660</v>
      </c>
      <c r="B14" s="41">
        <v>105728</v>
      </c>
      <c r="C14" s="70" t="s">
        <v>119</v>
      </c>
      <c r="D14" s="68" t="s">
        <v>74</v>
      </c>
      <c r="E14" s="73">
        <v>37926</v>
      </c>
      <c r="F14" s="70" t="s">
        <v>39</v>
      </c>
      <c r="G14" s="41" t="s">
        <v>41</v>
      </c>
      <c r="H14" s="68" t="s">
        <v>69</v>
      </c>
      <c r="I14" s="59"/>
      <c r="L14" s="84"/>
    </row>
    <row r="15" spans="1:12" ht="15" customHeight="1" x14ac:dyDescent="0.25">
      <c r="A15" s="66">
        <v>1661</v>
      </c>
      <c r="B15" s="66">
        <v>105729</v>
      </c>
      <c r="C15" s="70" t="s">
        <v>119</v>
      </c>
      <c r="D15" s="67" t="s">
        <v>76</v>
      </c>
      <c r="E15" s="74">
        <v>37926</v>
      </c>
      <c r="F15" s="71" t="s">
        <v>39</v>
      </c>
      <c r="G15" s="66" t="s">
        <v>41</v>
      </c>
      <c r="H15" s="67" t="s">
        <v>69</v>
      </c>
      <c r="I15" s="59"/>
      <c r="L15" s="84"/>
    </row>
    <row r="16" spans="1:12" ht="15" customHeight="1" x14ac:dyDescent="0.25">
      <c r="A16" s="44">
        <v>1262</v>
      </c>
      <c r="B16" s="44">
        <v>106200</v>
      </c>
      <c r="C16" s="70" t="s">
        <v>115</v>
      </c>
      <c r="D16" s="69" t="s">
        <v>91</v>
      </c>
      <c r="E16" s="75">
        <v>40938</v>
      </c>
      <c r="F16" s="72" t="s">
        <v>39</v>
      </c>
      <c r="G16" s="66"/>
      <c r="H16" s="69" t="s">
        <v>90</v>
      </c>
      <c r="I16" s="59"/>
      <c r="L16" s="84" t="s">
        <v>34</v>
      </c>
    </row>
    <row r="17" spans="1:12" ht="15" customHeight="1" x14ac:dyDescent="0.25">
      <c r="A17" s="44">
        <v>1090</v>
      </c>
      <c r="B17" s="44">
        <v>105887</v>
      </c>
      <c r="C17" s="70" t="s">
        <v>115</v>
      </c>
      <c r="D17" s="69" t="s">
        <v>92</v>
      </c>
      <c r="E17" s="75">
        <v>40874</v>
      </c>
      <c r="F17" s="72" t="s">
        <v>39</v>
      </c>
      <c r="G17" s="66"/>
      <c r="H17" s="69" t="s">
        <v>90</v>
      </c>
      <c r="I17" s="59"/>
      <c r="L17" s="84"/>
    </row>
    <row r="18" spans="1:12" ht="15" customHeight="1" x14ac:dyDescent="0.25">
      <c r="A18" s="77">
        <v>5525</v>
      </c>
      <c r="B18" s="44">
        <v>105122</v>
      </c>
      <c r="C18" s="70" t="s">
        <v>115</v>
      </c>
      <c r="D18" s="69" t="s">
        <v>93</v>
      </c>
      <c r="E18" s="75">
        <v>40830</v>
      </c>
      <c r="F18" s="72" t="s">
        <v>39</v>
      </c>
      <c r="G18" s="57"/>
      <c r="H18" s="69" t="s">
        <v>90</v>
      </c>
      <c r="I18" s="59"/>
      <c r="L18" s="84"/>
    </row>
    <row r="19" spans="1:12" ht="15" customHeight="1" x14ac:dyDescent="0.25">
      <c r="A19" s="44">
        <v>614</v>
      </c>
      <c r="B19" s="44">
        <v>105123</v>
      </c>
      <c r="C19" s="70" t="s">
        <v>115</v>
      </c>
      <c r="D19" s="69" t="s">
        <v>94</v>
      </c>
      <c r="E19" s="75">
        <v>40747</v>
      </c>
      <c r="F19" s="72" t="s">
        <v>40</v>
      </c>
      <c r="G19" s="57"/>
      <c r="H19" s="69" t="s">
        <v>90</v>
      </c>
      <c r="I19" s="58"/>
      <c r="L19" s="40"/>
    </row>
    <row r="20" spans="1:12" ht="15" customHeight="1" x14ac:dyDescent="0.25">
      <c r="A20" s="44">
        <v>1285</v>
      </c>
      <c r="B20" s="44">
        <v>106278</v>
      </c>
      <c r="C20" s="70" t="s">
        <v>115</v>
      </c>
      <c r="D20" s="69" t="s">
        <v>95</v>
      </c>
      <c r="E20" s="75">
        <v>40625</v>
      </c>
      <c r="F20" s="72" t="s">
        <v>40</v>
      </c>
      <c r="G20" s="57"/>
      <c r="H20" s="69" t="s">
        <v>90</v>
      </c>
      <c r="I20" s="59"/>
      <c r="L20" s="39"/>
    </row>
    <row r="21" spans="1:12" ht="15" customHeight="1" x14ac:dyDescent="0.25">
      <c r="A21" s="44">
        <v>201</v>
      </c>
      <c r="B21" s="44">
        <v>104184</v>
      </c>
      <c r="C21" s="72" t="s">
        <v>116</v>
      </c>
      <c r="D21" s="69" t="s">
        <v>96</v>
      </c>
      <c r="E21" s="75">
        <v>40117</v>
      </c>
      <c r="F21" s="72" t="s">
        <v>39</v>
      </c>
      <c r="G21" s="57"/>
      <c r="H21" s="69" t="s">
        <v>90</v>
      </c>
      <c r="I21" s="58"/>
      <c r="L21" s="84" t="s">
        <v>35</v>
      </c>
    </row>
    <row r="22" spans="1:12" ht="15" customHeight="1" x14ac:dyDescent="0.25">
      <c r="A22" s="44">
        <v>681</v>
      </c>
      <c r="B22" s="44">
        <v>105151</v>
      </c>
      <c r="C22" s="72" t="s">
        <v>116</v>
      </c>
      <c r="D22" s="69" t="s">
        <v>97</v>
      </c>
      <c r="E22" s="75">
        <v>40097</v>
      </c>
      <c r="F22" s="72" t="s">
        <v>39</v>
      </c>
      <c r="G22" s="57"/>
      <c r="H22" s="69" t="s">
        <v>90</v>
      </c>
      <c r="I22" s="59"/>
      <c r="L22" s="84"/>
    </row>
    <row r="23" spans="1:12" ht="15" customHeight="1" x14ac:dyDescent="0.25">
      <c r="A23" s="44">
        <v>1375</v>
      </c>
      <c r="B23" s="44">
        <v>105491</v>
      </c>
      <c r="C23" s="72" t="s">
        <v>116</v>
      </c>
      <c r="D23" s="69" t="s">
        <v>98</v>
      </c>
      <c r="E23" s="75">
        <v>39949</v>
      </c>
      <c r="F23" s="72" t="s">
        <v>39</v>
      </c>
      <c r="G23" s="57"/>
      <c r="H23" s="69" t="s">
        <v>90</v>
      </c>
      <c r="I23" s="59"/>
      <c r="L23" s="84"/>
    </row>
    <row r="24" spans="1:12" ht="15" customHeight="1" x14ac:dyDescent="0.25">
      <c r="A24" s="44">
        <v>152</v>
      </c>
      <c r="B24" s="44">
        <v>104889</v>
      </c>
      <c r="C24" s="72" t="s">
        <v>116</v>
      </c>
      <c r="D24" s="69" t="s">
        <v>99</v>
      </c>
      <c r="E24" s="75">
        <v>39839</v>
      </c>
      <c r="F24" s="72" t="s">
        <v>39</v>
      </c>
      <c r="G24" s="57"/>
      <c r="H24" s="69" t="s">
        <v>90</v>
      </c>
      <c r="I24" s="59"/>
    </row>
    <row r="25" spans="1:12" ht="15" customHeight="1" x14ac:dyDescent="0.25">
      <c r="A25" s="44">
        <v>64</v>
      </c>
      <c r="B25" s="44">
        <v>103202</v>
      </c>
      <c r="C25" s="72" t="s">
        <v>116</v>
      </c>
      <c r="D25" s="69" t="s">
        <v>100</v>
      </c>
      <c r="E25" s="75">
        <v>39504</v>
      </c>
      <c r="F25" s="72" t="s">
        <v>39</v>
      </c>
      <c r="G25" s="57"/>
      <c r="H25" s="69" t="s">
        <v>90</v>
      </c>
      <c r="I25" s="59"/>
    </row>
    <row r="26" spans="1:12" ht="15" customHeight="1" x14ac:dyDescent="0.25">
      <c r="A26" s="44">
        <v>984</v>
      </c>
      <c r="B26" s="44">
        <v>102410</v>
      </c>
      <c r="C26" s="70" t="s">
        <v>117</v>
      </c>
      <c r="D26" s="69" t="s">
        <v>101</v>
      </c>
      <c r="E26" s="75">
        <v>39342</v>
      </c>
      <c r="F26" s="72" t="s">
        <v>39</v>
      </c>
      <c r="G26" s="57"/>
      <c r="H26" s="69" t="s">
        <v>90</v>
      </c>
      <c r="I26" s="58"/>
      <c r="L26" s="84" t="s">
        <v>36</v>
      </c>
    </row>
    <row r="27" spans="1:12" ht="15" customHeight="1" x14ac:dyDescent="0.25">
      <c r="A27" s="44">
        <v>69</v>
      </c>
      <c r="B27" s="44">
        <v>103222</v>
      </c>
      <c r="C27" s="70" t="s">
        <v>117</v>
      </c>
      <c r="D27" s="69" t="s">
        <v>102</v>
      </c>
      <c r="E27" s="75">
        <v>39331</v>
      </c>
      <c r="F27" s="72" t="s">
        <v>39</v>
      </c>
      <c r="G27" s="57"/>
      <c r="H27" s="69" t="s">
        <v>90</v>
      </c>
      <c r="I27" s="59"/>
      <c r="L27" s="84"/>
    </row>
    <row r="28" spans="1:12" ht="15" customHeight="1" x14ac:dyDescent="0.25">
      <c r="A28" s="44">
        <v>463</v>
      </c>
      <c r="B28" s="44">
        <v>101681</v>
      </c>
      <c r="C28" s="70" t="s">
        <v>117</v>
      </c>
      <c r="D28" s="69" t="s">
        <v>103</v>
      </c>
      <c r="E28" s="75">
        <v>39271</v>
      </c>
      <c r="F28" s="72" t="s">
        <v>40</v>
      </c>
      <c r="G28" s="57"/>
      <c r="H28" s="69" t="s">
        <v>90</v>
      </c>
      <c r="I28" s="59"/>
      <c r="L28" s="84"/>
    </row>
    <row r="29" spans="1:12" ht="15" customHeight="1" x14ac:dyDescent="0.25">
      <c r="A29" s="44">
        <v>1250</v>
      </c>
      <c r="B29" s="44">
        <v>106151</v>
      </c>
      <c r="C29" s="70" t="s">
        <v>117</v>
      </c>
      <c r="D29" s="69" t="s">
        <v>104</v>
      </c>
      <c r="E29" s="75">
        <v>39066</v>
      </c>
      <c r="F29" s="72" t="s">
        <v>40</v>
      </c>
      <c r="G29" s="57"/>
      <c r="H29" s="69" t="s">
        <v>90</v>
      </c>
      <c r="I29" s="59"/>
      <c r="K29" s="38"/>
    </row>
    <row r="30" spans="1:12" ht="15" customHeight="1" x14ac:dyDescent="0.25">
      <c r="A30" s="44">
        <v>671</v>
      </c>
      <c r="B30" s="44">
        <v>105150</v>
      </c>
      <c r="C30" s="70" t="s">
        <v>117</v>
      </c>
      <c r="D30" s="69" t="s">
        <v>105</v>
      </c>
      <c r="E30" s="75">
        <v>39043</v>
      </c>
      <c r="F30" s="72" t="s">
        <v>40</v>
      </c>
      <c r="G30" s="57"/>
      <c r="H30" s="69" t="s">
        <v>90</v>
      </c>
      <c r="I30" s="59"/>
      <c r="K30" s="38"/>
    </row>
    <row r="31" spans="1:12" ht="15" customHeight="1" x14ac:dyDescent="0.25">
      <c r="A31" s="44">
        <v>85</v>
      </c>
      <c r="B31" s="44">
        <v>103226</v>
      </c>
      <c r="C31" s="70" t="s">
        <v>117</v>
      </c>
      <c r="D31" s="69" t="s">
        <v>106</v>
      </c>
      <c r="E31" s="75">
        <v>39035</v>
      </c>
      <c r="F31" s="72" t="s">
        <v>39</v>
      </c>
      <c r="G31" s="57"/>
      <c r="H31" s="69" t="s">
        <v>90</v>
      </c>
      <c r="I31" s="59"/>
    </row>
    <row r="32" spans="1:12" ht="15" customHeight="1" x14ac:dyDescent="0.25">
      <c r="A32" s="44">
        <v>747</v>
      </c>
      <c r="B32" s="44">
        <v>102409</v>
      </c>
      <c r="C32" s="70" t="s">
        <v>117</v>
      </c>
      <c r="D32" s="69" t="s">
        <v>107</v>
      </c>
      <c r="E32" s="75">
        <v>39021</v>
      </c>
      <c r="F32" s="72" t="s">
        <v>39</v>
      </c>
      <c r="G32" s="57"/>
      <c r="H32" s="69" t="s">
        <v>90</v>
      </c>
      <c r="I32" s="59"/>
    </row>
    <row r="33" spans="1:9" ht="15" customHeight="1" x14ac:dyDescent="0.25">
      <c r="A33" s="44">
        <v>210</v>
      </c>
      <c r="B33" s="44">
        <v>104185</v>
      </c>
      <c r="C33" s="70" t="s">
        <v>117</v>
      </c>
      <c r="D33" s="69" t="s">
        <v>108</v>
      </c>
      <c r="E33" s="75">
        <v>38917</v>
      </c>
      <c r="F33" s="72" t="s">
        <v>39</v>
      </c>
      <c r="G33" s="57"/>
      <c r="H33" s="69" t="s">
        <v>90</v>
      </c>
      <c r="I33" s="59"/>
    </row>
    <row r="34" spans="1:9" ht="15" customHeight="1" x14ac:dyDescent="0.25">
      <c r="A34" s="44">
        <v>678</v>
      </c>
      <c r="B34" s="44">
        <v>103704</v>
      </c>
      <c r="C34" s="70" t="s">
        <v>117</v>
      </c>
      <c r="D34" s="69" t="s">
        <v>109</v>
      </c>
      <c r="E34" s="75">
        <v>38886</v>
      </c>
      <c r="F34" s="72" t="s">
        <v>39</v>
      </c>
      <c r="G34" s="57"/>
      <c r="H34" s="69" t="s">
        <v>90</v>
      </c>
      <c r="I34" s="59"/>
    </row>
    <row r="35" spans="1:9" ht="15" customHeight="1" x14ac:dyDescent="0.25">
      <c r="A35" s="44">
        <v>62</v>
      </c>
      <c r="B35" s="44">
        <v>103201</v>
      </c>
      <c r="C35" s="72" t="s">
        <v>118</v>
      </c>
      <c r="D35" s="69" t="s">
        <v>110</v>
      </c>
      <c r="E35" s="75">
        <v>38714</v>
      </c>
      <c r="F35" s="72" t="s">
        <v>39</v>
      </c>
      <c r="G35" s="57"/>
      <c r="H35" s="69" t="s">
        <v>90</v>
      </c>
      <c r="I35" s="59"/>
    </row>
    <row r="36" spans="1:9" ht="15" customHeight="1" x14ac:dyDescent="0.25">
      <c r="A36" s="44">
        <v>1071</v>
      </c>
      <c r="B36" s="44">
        <v>105828</v>
      </c>
      <c r="C36" s="72" t="s">
        <v>118</v>
      </c>
      <c r="D36" s="69" t="s">
        <v>111</v>
      </c>
      <c r="E36" s="75">
        <v>38699</v>
      </c>
      <c r="F36" s="72" t="s">
        <v>40</v>
      </c>
      <c r="G36" s="57"/>
      <c r="H36" s="69" t="s">
        <v>90</v>
      </c>
      <c r="I36" s="59"/>
    </row>
    <row r="37" spans="1:9" ht="15" customHeight="1" x14ac:dyDescent="0.25">
      <c r="A37" s="77">
        <v>5524</v>
      </c>
      <c r="B37" s="44">
        <v>101669</v>
      </c>
      <c r="C37" s="72" t="s">
        <v>118</v>
      </c>
      <c r="D37" s="69" t="s">
        <v>112</v>
      </c>
      <c r="E37" s="75">
        <v>38470</v>
      </c>
      <c r="F37" s="72" t="s">
        <v>40</v>
      </c>
      <c r="G37" s="57"/>
      <c r="H37" s="69" t="s">
        <v>90</v>
      </c>
      <c r="I37" s="59"/>
    </row>
    <row r="38" spans="1:9" ht="15" customHeight="1" x14ac:dyDescent="0.25">
      <c r="A38" s="44">
        <v>685</v>
      </c>
      <c r="B38" s="44">
        <v>105153</v>
      </c>
      <c r="C38" s="72" t="s">
        <v>118</v>
      </c>
      <c r="D38" s="69" t="s">
        <v>113</v>
      </c>
      <c r="E38" s="75">
        <v>38240</v>
      </c>
      <c r="F38" s="72" t="s">
        <v>39</v>
      </c>
      <c r="G38" s="57"/>
      <c r="H38" s="69" t="s">
        <v>90</v>
      </c>
      <c r="I38" s="59"/>
    </row>
    <row r="39" spans="1:9" ht="15" customHeight="1" x14ac:dyDescent="0.25">
      <c r="A39" s="44">
        <v>15</v>
      </c>
      <c r="B39" s="44">
        <v>101659</v>
      </c>
      <c r="C39" s="72" t="s">
        <v>118</v>
      </c>
      <c r="D39" s="69" t="s">
        <v>114</v>
      </c>
      <c r="E39" s="75">
        <v>38003</v>
      </c>
      <c r="F39" s="72" t="s">
        <v>39</v>
      </c>
      <c r="G39" s="57"/>
      <c r="H39" s="69" t="s">
        <v>90</v>
      </c>
      <c r="I39" s="59"/>
    </row>
    <row r="40" spans="1:9" ht="15" customHeight="1" x14ac:dyDescent="0.25">
      <c r="A40" s="41">
        <v>1057</v>
      </c>
      <c r="B40" s="41">
        <v>105807</v>
      </c>
      <c r="C40" s="70" t="s">
        <v>115</v>
      </c>
      <c r="D40" s="68" t="s">
        <v>50</v>
      </c>
      <c r="E40" s="73">
        <v>41137</v>
      </c>
      <c r="F40" s="70" t="s">
        <v>39</v>
      </c>
      <c r="G40" s="41" t="s">
        <v>41</v>
      </c>
      <c r="H40" s="68" t="s">
        <v>45</v>
      </c>
      <c r="I40" s="59"/>
    </row>
    <row r="41" spans="1:9" ht="15" customHeight="1" x14ac:dyDescent="0.25">
      <c r="A41" s="41">
        <v>1014</v>
      </c>
      <c r="B41" s="41">
        <v>105557</v>
      </c>
      <c r="C41" s="70" t="s">
        <v>115</v>
      </c>
      <c r="D41" s="68" t="s">
        <v>57</v>
      </c>
      <c r="E41" s="73">
        <v>40791</v>
      </c>
      <c r="F41" s="70" t="s">
        <v>39</v>
      </c>
      <c r="G41" s="41" t="s">
        <v>41</v>
      </c>
      <c r="H41" s="68" t="s">
        <v>45</v>
      </c>
      <c r="I41" s="59"/>
    </row>
    <row r="42" spans="1:9" ht="15" customHeight="1" x14ac:dyDescent="0.25">
      <c r="A42" s="41">
        <v>45</v>
      </c>
      <c r="B42" s="41">
        <v>104125</v>
      </c>
      <c r="C42" s="72" t="s">
        <v>116</v>
      </c>
      <c r="D42" s="68" t="s">
        <v>54</v>
      </c>
      <c r="E42" s="73">
        <v>39944</v>
      </c>
      <c r="F42" s="70" t="s">
        <v>40</v>
      </c>
      <c r="G42" s="41" t="s">
        <v>41</v>
      </c>
      <c r="H42" s="68" t="s">
        <v>45</v>
      </c>
      <c r="I42" s="59"/>
    </row>
    <row r="43" spans="1:9" ht="15" customHeight="1" x14ac:dyDescent="0.25">
      <c r="A43" s="41">
        <v>917</v>
      </c>
      <c r="B43" s="41">
        <v>104029</v>
      </c>
      <c r="C43" s="72" t="s">
        <v>116</v>
      </c>
      <c r="D43" s="68" t="s">
        <v>60</v>
      </c>
      <c r="E43" s="73">
        <v>39584</v>
      </c>
      <c r="F43" s="70" t="s">
        <v>39</v>
      </c>
      <c r="G43" s="41" t="s">
        <v>41</v>
      </c>
      <c r="H43" s="68" t="s">
        <v>45</v>
      </c>
      <c r="I43" s="59"/>
    </row>
    <row r="44" spans="1:9" ht="15" customHeight="1" x14ac:dyDescent="0.25">
      <c r="A44" s="41">
        <v>708</v>
      </c>
      <c r="B44" s="41">
        <v>105160</v>
      </c>
      <c r="C44" s="70" t="s">
        <v>117</v>
      </c>
      <c r="D44" s="68" t="s">
        <v>56</v>
      </c>
      <c r="E44" s="73">
        <v>39424</v>
      </c>
      <c r="F44" s="70" t="s">
        <v>40</v>
      </c>
      <c r="G44" s="41" t="s">
        <v>41</v>
      </c>
      <c r="H44" s="68" t="s">
        <v>45</v>
      </c>
      <c r="I44" s="59"/>
    </row>
    <row r="45" spans="1:9" ht="15" customHeight="1" x14ac:dyDescent="0.25">
      <c r="A45" s="41">
        <v>189</v>
      </c>
      <c r="B45" s="41">
        <v>104890</v>
      </c>
      <c r="C45" s="70" t="s">
        <v>117</v>
      </c>
      <c r="D45" s="68" t="s">
        <v>48</v>
      </c>
      <c r="E45" s="73">
        <v>39368</v>
      </c>
      <c r="F45" s="70" t="s">
        <v>40</v>
      </c>
      <c r="G45" s="41" t="s">
        <v>41</v>
      </c>
      <c r="H45" s="68" t="s">
        <v>45</v>
      </c>
      <c r="I45" s="59"/>
    </row>
    <row r="46" spans="1:9" ht="15" customHeight="1" x14ac:dyDescent="0.25">
      <c r="A46" s="41">
        <v>802</v>
      </c>
      <c r="B46" s="41">
        <v>102281</v>
      </c>
      <c r="C46" s="70" t="s">
        <v>117</v>
      </c>
      <c r="D46" s="68" t="s">
        <v>53</v>
      </c>
      <c r="E46" s="73">
        <v>39363</v>
      </c>
      <c r="F46" s="70" t="s">
        <v>39</v>
      </c>
      <c r="G46" s="41" t="s">
        <v>41</v>
      </c>
      <c r="H46" s="68" t="s">
        <v>45</v>
      </c>
      <c r="I46" s="58"/>
    </row>
    <row r="47" spans="1:9" ht="15" customHeight="1" x14ac:dyDescent="0.25">
      <c r="A47" s="41">
        <v>331</v>
      </c>
      <c r="B47" s="41">
        <v>103417</v>
      </c>
      <c r="C47" s="70" t="s">
        <v>117</v>
      </c>
      <c r="D47" s="68" t="s">
        <v>59</v>
      </c>
      <c r="E47" s="73">
        <v>39311</v>
      </c>
      <c r="F47" s="70" t="s">
        <v>40</v>
      </c>
      <c r="G47" s="41" t="s">
        <v>41</v>
      </c>
      <c r="H47" s="68" t="s">
        <v>45</v>
      </c>
      <c r="I47" s="59"/>
    </row>
    <row r="48" spans="1:9" ht="15" customHeight="1" x14ac:dyDescent="0.25">
      <c r="A48" s="41">
        <v>732</v>
      </c>
      <c r="B48" s="41">
        <v>104562</v>
      </c>
      <c r="C48" s="70" t="s">
        <v>117</v>
      </c>
      <c r="D48" s="68" t="s">
        <v>47</v>
      </c>
      <c r="E48" s="73">
        <v>39308</v>
      </c>
      <c r="F48" s="70" t="s">
        <v>40</v>
      </c>
      <c r="G48" s="41" t="s">
        <v>41</v>
      </c>
      <c r="H48" s="68" t="s">
        <v>45</v>
      </c>
      <c r="I48" s="59"/>
    </row>
    <row r="49" spans="1:9" ht="15" customHeight="1" x14ac:dyDescent="0.25">
      <c r="A49" s="41">
        <v>1070</v>
      </c>
      <c r="B49" s="41">
        <v>105821</v>
      </c>
      <c r="C49" s="70" t="s">
        <v>117</v>
      </c>
      <c r="D49" s="68" t="s">
        <v>55</v>
      </c>
      <c r="E49" s="73">
        <v>39083</v>
      </c>
      <c r="F49" s="70" t="s">
        <v>40</v>
      </c>
      <c r="G49" s="41" t="s">
        <v>41</v>
      </c>
      <c r="H49" s="68" t="s">
        <v>45</v>
      </c>
      <c r="I49" s="59"/>
    </row>
    <row r="50" spans="1:9" ht="15" customHeight="1" x14ac:dyDescent="0.25">
      <c r="A50" s="41">
        <v>73</v>
      </c>
      <c r="B50" s="41">
        <v>101936</v>
      </c>
      <c r="C50" s="70" t="s">
        <v>117</v>
      </c>
      <c r="D50" s="68" t="s">
        <v>46</v>
      </c>
      <c r="E50" s="73">
        <v>38977</v>
      </c>
      <c r="F50" s="70" t="s">
        <v>39</v>
      </c>
      <c r="G50" s="41" t="s">
        <v>41</v>
      </c>
      <c r="H50" s="68" t="s">
        <v>45</v>
      </c>
      <c r="I50" s="59"/>
    </row>
    <row r="51" spans="1:9" ht="15" customHeight="1" x14ac:dyDescent="0.25">
      <c r="A51" s="41">
        <v>12</v>
      </c>
      <c r="B51" s="41">
        <v>101940</v>
      </c>
      <c r="C51" s="70" t="s">
        <v>117</v>
      </c>
      <c r="D51" s="68" t="s">
        <v>52</v>
      </c>
      <c r="E51" s="73">
        <v>38942</v>
      </c>
      <c r="F51" s="70" t="s">
        <v>39</v>
      </c>
      <c r="G51" s="41" t="s">
        <v>41</v>
      </c>
      <c r="H51" s="68" t="s">
        <v>45</v>
      </c>
      <c r="I51" s="59"/>
    </row>
    <row r="52" spans="1:9" ht="15" customHeight="1" x14ac:dyDescent="0.25">
      <c r="A52" s="41">
        <v>891</v>
      </c>
      <c r="B52" s="41">
        <v>101938</v>
      </c>
      <c r="C52" s="72" t="s">
        <v>118</v>
      </c>
      <c r="D52" s="68" t="s">
        <v>49</v>
      </c>
      <c r="E52" s="73">
        <v>38178</v>
      </c>
      <c r="F52" s="70" t="s">
        <v>39</v>
      </c>
      <c r="G52" s="41" t="s">
        <v>41</v>
      </c>
      <c r="H52" s="68" t="s">
        <v>45</v>
      </c>
      <c r="I52" s="59"/>
    </row>
    <row r="53" spans="1:9" ht="15" customHeight="1" x14ac:dyDescent="0.25">
      <c r="A53" s="41">
        <v>43</v>
      </c>
      <c r="B53" s="41">
        <v>104124</v>
      </c>
      <c r="C53" s="72" t="s">
        <v>118</v>
      </c>
      <c r="D53" s="68" t="s">
        <v>58</v>
      </c>
      <c r="E53" s="73">
        <v>38174</v>
      </c>
      <c r="F53" s="70" t="s">
        <v>39</v>
      </c>
      <c r="G53" s="41" t="s">
        <v>41</v>
      </c>
      <c r="H53" s="68" t="s">
        <v>45</v>
      </c>
      <c r="I53" s="59"/>
    </row>
    <row r="54" spans="1:9" ht="15" customHeight="1" x14ac:dyDescent="0.25">
      <c r="A54" s="41">
        <v>328</v>
      </c>
      <c r="B54" s="41">
        <v>103416</v>
      </c>
      <c r="C54" s="72" t="s">
        <v>118</v>
      </c>
      <c r="D54" s="68" t="s">
        <v>51</v>
      </c>
      <c r="E54" s="73">
        <v>38117</v>
      </c>
      <c r="F54" s="70" t="s">
        <v>39</v>
      </c>
      <c r="G54" s="41" t="s">
        <v>41</v>
      </c>
      <c r="H54" s="68" t="s">
        <v>45</v>
      </c>
      <c r="I54" s="59"/>
    </row>
    <row r="55" spans="1:9" ht="15" customHeight="1" x14ac:dyDescent="0.25">
      <c r="A55" s="41">
        <v>5514</v>
      </c>
      <c r="B55" s="41"/>
      <c r="C55" s="72" t="s">
        <v>116</v>
      </c>
      <c r="D55" s="68" t="s">
        <v>79</v>
      </c>
      <c r="E55" s="73">
        <v>39568</v>
      </c>
      <c r="F55" s="70" t="s">
        <v>39</v>
      </c>
      <c r="G55" s="41" t="s">
        <v>42</v>
      </c>
      <c r="H55" s="68" t="s">
        <v>120</v>
      </c>
      <c r="I55" s="59" t="s">
        <v>125</v>
      </c>
    </row>
    <row r="56" spans="1:9" ht="15" customHeight="1" x14ac:dyDescent="0.25">
      <c r="A56" s="41">
        <v>1265</v>
      </c>
      <c r="B56" s="41">
        <v>106214</v>
      </c>
      <c r="C56" s="72" t="s">
        <v>116</v>
      </c>
      <c r="D56" s="68" t="s">
        <v>81</v>
      </c>
      <c r="E56" s="73">
        <v>39806</v>
      </c>
      <c r="F56" s="70" t="s">
        <v>39</v>
      </c>
      <c r="G56" s="41" t="s">
        <v>41</v>
      </c>
      <c r="H56" s="68" t="s">
        <v>62</v>
      </c>
      <c r="I56" s="59"/>
    </row>
    <row r="57" spans="1:9" ht="15" customHeight="1" x14ac:dyDescent="0.25">
      <c r="A57" s="41">
        <v>167</v>
      </c>
      <c r="B57" s="41">
        <v>103871</v>
      </c>
      <c r="C57" s="72" t="s">
        <v>116</v>
      </c>
      <c r="D57" s="68" t="s">
        <v>64</v>
      </c>
      <c r="E57" s="73">
        <v>39515</v>
      </c>
      <c r="F57" s="70" t="s">
        <v>39</v>
      </c>
      <c r="G57" s="41" t="s">
        <v>41</v>
      </c>
      <c r="H57" s="68" t="s">
        <v>62</v>
      </c>
      <c r="I57" s="59"/>
    </row>
    <row r="58" spans="1:9" ht="15" customHeight="1" x14ac:dyDescent="0.25">
      <c r="A58" s="41">
        <v>1012</v>
      </c>
      <c r="B58" s="41">
        <v>105555</v>
      </c>
      <c r="C58" s="70" t="s">
        <v>117</v>
      </c>
      <c r="D58" s="68" t="s">
        <v>67</v>
      </c>
      <c r="E58" s="73">
        <v>39224</v>
      </c>
      <c r="F58" s="70" t="s">
        <v>40</v>
      </c>
      <c r="G58" s="41" t="s">
        <v>41</v>
      </c>
      <c r="H58" s="68" t="s">
        <v>62</v>
      </c>
      <c r="I58" s="59"/>
    </row>
    <row r="59" spans="1:9" ht="15" customHeight="1" x14ac:dyDescent="0.25">
      <c r="A59" s="41">
        <v>535</v>
      </c>
      <c r="B59" s="41">
        <v>105108</v>
      </c>
      <c r="C59" s="70" t="s">
        <v>117</v>
      </c>
      <c r="D59" s="68" t="s">
        <v>63</v>
      </c>
      <c r="E59" s="73">
        <v>38852</v>
      </c>
      <c r="F59" s="70" t="s">
        <v>39</v>
      </c>
      <c r="G59" s="41" t="s">
        <v>41</v>
      </c>
      <c r="H59" s="68" t="s">
        <v>62</v>
      </c>
      <c r="I59" s="59"/>
    </row>
    <row r="60" spans="1:9" ht="15" customHeight="1" x14ac:dyDescent="0.25">
      <c r="A60" s="41">
        <v>1337</v>
      </c>
      <c r="B60" s="41">
        <v>105409</v>
      </c>
      <c r="C60" s="72" t="s">
        <v>118</v>
      </c>
      <c r="D60" s="68" t="s">
        <v>61</v>
      </c>
      <c r="E60" s="73">
        <v>38422</v>
      </c>
      <c r="F60" s="70" t="s">
        <v>39</v>
      </c>
      <c r="G60" s="41" t="s">
        <v>41</v>
      </c>
      <c r="H60" s="68" t="s">
        <v>62</v>
      </c>
      <c r="I60" s="59"/>
    </row>
    <row r="61" spans="1:9" ht="15" customHeight="1" x14ac:dyDescent="0.25">
      <c r="A61" s="41">
        <v>851</v>
      </c>
      <c r="B61" s="41">
        <v>102043</v>
      </c>
      <c r="C61" s="72" t="s">
        <v>118</v>
      </c>
      <c r="D61" s="68" t="s">
        <v>80</v>
      </c>
      <c r="E61" s="73">
        <v>38202</v>
      </c>
      <c r="F61" s="70" t="s">
        <v>39</v>
      </c>
      <c r="G61" s="41" t="s">
        <v>41</v>
      </c>
      <c r="H61" s="68" t="s">
        <v>62</v>
      </c>
      <c r="I61" s="59"/>
    </row>
    <row r="62" spans="1:9" ht="15" customHeight="1" x14ac:dyDescent="0.25">
      <c r="A62" s="41">
        <v>143</v>
      </c>
      <c r="B62" s="41">
        <v>103274</v>
      </c>
      <c r="C62" s="72" t="s">
        <v>118</v>
      </c>
      <c r="D62" s="68" t="s">
        <v>66</v>
      </c>
      <c r="E62" s="73">
        <v>38165</v>
      </c>
      <c r="F62" s="70" t="s">
        <v>40</v>
      </c>
      <c r="G62" s="41" t="s">
        <v>41</v>
      </c>
      <c r="H62" s="68" t="s">
        <v>62</v>
      </c>
      <c r="I62" s="59"/>
    </row>
    <row r="63" spans="1:9" ht="15" customHeight="1" x14ac:dyDescent="0.25">
      <c r="A63" s="41">
        <v>1532</v>
      </c>
      <c r="B63" s="41">
        <v>104439</v>
      </c>
      <c r="C63" s="70" t="s">
        <v>119</v>
      </c>
      <c r="D63" s="68" t="s">
        <v>65</v>
      </c>
      <c r="E63" s="73">
        <v>37985</v>
      </c>
      <c r="F63" s="70" t="s">
        <v>39</v>
      </c>
      <c r="G63" s="41" t="s">
        <v>41</v>
      </c>
      <c r="H63" s="68" t="s">
        <v>62</v>
      </c>
      <c r="I63" s="58"/>
    </row>
    <row r="64" spans="1:9" x14ac:dyDescent="0.25">
      <c r="A64" s="79">
        <v>5503</v>
      </c>
      <c r="B64" s="79"/>
      <c r="C64" s="79" t="s">
        <v>116</v>
      </c>
      <c r="D64" s="80" t="s">
        <v>121</v>
      </c>
      <c r="E64" s="81">
        <v>39707</v>
      </c>
      <c r="F64" s="79" t="s">
        <v>40</v>
      </c>
      <c r="G64" s="79"/>
      <c r="H64" s="82" t="s">
        <v>120</v>
      </c>
      <c r="I64" s="79" t="s">
        <v>126</v>
      </c>
    </row>
    <row r="65" spans="1:9" x14ac:dyDescent="0.25">
      <c r="A65" s="79">
        <v>126</v>
      </c>
      <c r="B65" s="79"/>
      <c r="C65" s="79" t="s">
        <v>118</v>
      </c>
      <c r="D65" s="80" t="s">
        <v>122</v>
      </c>
      <c r="E65" s="81">
        <v>38611</v>
      </c>
      <c r="F65" s="79" t="s">
        <v>39</v>
      </c>
      <c r="G65" s="79" t="s">
        <v>41</v>
      </c>
      <c r="H65" s="82" t="s">
        <v>83</v>
      </c>
      <c r="I65" s="79" t="s">
        <v>127</v>
      </c>
    </row>
    <row r="66" spans="1:9" x14ac:dyDescent="0.25">
      <c r="A66" s="79">
        <v>5518</v>
      </c>
      <c r="B66" s="79"/>
      <c r="C66" s="79" t="s">
        <v>115</v>
      </c>
      <c r="D66" s="80" t="s">
        <v>123</v>
      </c>
      <c r="E66" s="81">
        <v>40603</v>
      </c>
      <c r="F66" s="79" t="s">
        <v>40</v>
      </c>
      <c r="G66" s="79"/>
      <c r="H66" s="82" t="s">
        <v>124</v>
      </c>
      <c r="I66" s="79" t="s">
        <v>126</v>
      </c>
    </row>
    <row r="67" spans="1:9" x14ac:dyDescent="0.25">
      <c r="A67" s="79">
        <v>5530</v>
      </c>
      <c r="B67" s="79">
        <v>105279</v>
      </c>
      <c r="C67" s="79" t="s">
        <v>117</v>
      </c>
      <c r="D67" s="80" t="s">
        <v>128</v>
      </c>
      <c r="E67" s="83">
        <v>38988</v>
      </c>
      <c r="F67" s="79" t="s">
        <v>39</v>
      </c>
      <c r="G67" s="79" t="s">
        <v>41</v>
      </c>
      <c r="H67" s="83" t="s">
        <v>83</v>
      </c>
      <c r="I67" s="79" t="s">
        <v>127</v>
      </c>
    </row>
    <row r="69" spans="1:9" x14ac:dyDescent="0.25">
      <c r="D69" s="67" t="s">
        <v>88</v>
      </c>
      <c r="E69" s="74">
        <v>39725</v>
      </c>
    </row>
    <row r="70" spans="1:9" x14ac:dyDescent="0.25">
      <c r="D70" s="68" t="s">
        <v>79</v>
      </c>
      <c r="E70" s="73">
        <v>39568</v>
      </c>
    </row>
    <row r="71" spans="1:9" x14ac:dyDescent="0.25">
      <c r="D71" s="80" t="s">
        <v>121</v>
      </c>
      <c r="E71" s="81">
        <v>39707</v>
      </c>
    </row>
    <row r="72" spans="1:9" x14ac:dyDescent="0.25">
      <c r="D72" s="80" t="s">
        <v>123</v>
      </c>
      <c r="E72" s="81">
        <v>40603</v>
      </c>
    </row>
  </sheetData>
  <autoFilter ref="A1:I67">
    <sortState ref="A2:I63">
      <sortCondition ref="H2:H63"/>
      <sortCondition descending="1" ref="E2:E63"/>
    </sortState>
  </autoFilter>
  <sortState ref="A2:I63">
    <sortCondition descending="1" ref="E2:E63"/>
  </sortState>
  <mergeCells count="5"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5" firstPageNumber="0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U156"/>
  <sheetViews>
    <sheetView tabSelected="1" view="pageBreakPreview" topLeftCell="A106" zoomScaleNormal="100" zoomScaleSheetLayoutView="100" workbookViewId="0">
      <selection activeCell="E24" sqref="E24"/>
    </sheetView>
  </sheetViews>
  <sheetFormatPr defaultColWidth="9.140625" defaultRowHeight="15.75" x14ac:dyDescent="0.25"/>
  <cols>
    <col min="1" max="1" width="5.28515625" style="8"/>
    <col min="2" max="2" width="7.7109375" style="25"/>
    <col min="3" max="3" width="7.7109375" style="8"/>
    <col min="4" max="4" width="8.140625" style="8"/>
    <col min="5" max="5" width="31.5703125" style="8" bestFit="1" customWidth="1"/>
    <col min="6" max="6" width="8.140625" style="8" bestFit="1" customWidth="1"/>
    <col min="7" max="7" width="45.5703125" style="8" bestFit="1" customWidth="1"/>
    <col min="8" max="8" width="9.140625" style="4"/>
    <col min="9" max="1009" width="9" style="8"/>
    <col min="1010" max="16384" width="9.140625" style="15"/>
  </cols>
  <sheetData>
    <row r="1" spans="1:8" ht="18" customHeight="1" x14ac:dyDescent="0.25">
      <c r="A1" s="61" t="s">
        <v>77</v>
      </c>
      <c r="B1" s="62"/>
      <c r="C1" s="63"/>
      <c r="D1" s="63"/>
      <c r="E1" s="61"/>
      <c r="F1" s="61"/>
      <c r="G1" s="61"/>
      <c r="H1" s="64"/>
    </row>
    <row r="2" spans="1:8" ht="18" customHeight="1" x14ac:dyDescent="0.25">
      <c r="A2" s="61" t="s">
        <v>78</v>
      </c>
      <c r="B2" s="62"/>
      <c r="C2" s="63"/>
      <c r="D2" s="63"/>
      <c r="E2" s="61"/>
      <c r="F2" s="61"/>
      <c r="G2" s="61"/>
      <c r="H2" s="65"/>
    </row>
    <row r="3" spans="1:8" ht="18" customHeight="1" x14ac:dyDescent="0.25">
      <c r="A3" s="5"/>
      <c r="B3" s="21"/>
      <c r="C3" s="5"/>
      <c r="D3" s="5"/>
      <c r="E3" s="5"/>
      <c r="F3" s="9"/>
      <c r="H3" s="5"/>
    </row>
    <row r="4" spans="1:8" ht="18" customHeight="1" x14ac:dyDescent="0.25">
      <c r="A4" s="26" t="s">
        <v>8</v>
      </c>
      <c r="B4" s="26"/>
      <c r="C4" s="26"/>
      <c r="D4" s="26"/>
      <c r="E4" s="26"/>
      <c r="F4" s="26"/>
      <c r="G4" s="26"/>
      <c r="H4" s="26"/>
    </row>
    <row r="5" spans="1:8" ht="18" customHeight="1" x14ac:dyDescent="0.25">
      <c r="A5" s="6" t="s">
        <v>9</v>
      </c>
      <c r="B5" s="22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11</v>
      </c>
    </row>
    <row r="6" spans="1:8" ht="18" customHeight="1" x14ac:dyDescent="0.25">
      <c r="A6" s="29">
        <v>1</v>
      </c>
      <c r="B6" s="27">
        <v>5525</v>
      </c>
      <c r="C6" s="29">
        <f>IFERROR((VLOOKUP(B6,INSCRITOS!A:B,2,0)),"")</f>
        <v>105122</v>
      </c>
      <c r="D6" s="29" t="str">
        <f>IFERROR((VLOOKUP(B6,INSCRITOS!A:C,3,0)),"")</f>
        <v>BEN</v>
      </c>
      <c r="E6" s="30" t="str">
        <f>IFERROR((VLOOKUP(B6,INSCRITOS!A:D,4,0)),"")</f>
        <v>Miguel Revytskyy</v>
      </c>
      <c r="F6" s="29" t="str">
        <f>IFERROR((VLOOKUP(B6,INSCRITOS!A:F,6,0)),"")</f>
        <v>M</v>
      </c>
      <c r="G6" s="30" t="str">
        <f>IFERROR((VLOOKUP(B6,INSCRITOS!A:H,8,0)),"")</f>
        <v>Escola Triatlo Santo António Évora</v>
      </c>
      <c r="H6" s="45">
        <v>100</v>
      </c>
    </row>
    <row r="7" spans="1:8" ht="18" customHeight="1" x14ac:dyDescent="0.25">
      <c r="A7" s="29">
        <v>2</v>
      </c>
      <c r="B7" s="27">
        <v>1090</v>
      </c>
      <c r="C7" s="29">
        <f>IFERROR((VLOOKUP(B7,INSCRITOS!A:B,2,0)),"")</f>
        <v>105887</v>
      </c>
      <c r="D7" s="29" t="str">
        <f>IFERROR((VLOOKUP(B7,INSCRITOS!A:C,3,0)),"")</f>
        <v>BEN</v>
      </c>
      <c r="E7" s="30" t="str">
        <f>IFERROR((VLOOKUP(B7,INSCRITOS!A:D,4,0)),"")</f>
        <v>António Palmeiro</v>
      </c>
      <c r="F7" s="29" t="str">
        <f>IFERROR((VLOOKUP(B7,INSCRITOS!A:F,6,0)),"")</f>
        <v>M</v>
      </c>
      <c r="G7" s="30" t="str">
        <f>IFERROR((VLOOKUP(B7,INSCRITOS!A:H,8,0)),"")</f>
        <v>Escola Triatlo Santo António Évora</v>
      </c>
      <c r="H7" s="45">
        <v>99</v>
      </c>
    </row>
    <row r="8" spans="1:8" ht="18" customHeight="1" x14ac:dyDescent="0.25">
      <c r="A8" s="29">
        <v>3</v>
      </c>
      <c r="B8" s="27">
        <v>1246</v>
      </c>
      <c r="C8" s="29">
        <f>IFERROR((VLOOKUP(B8,INSCRITOS!A:B,2,0)),"")</f>
        <v>106146</v>
      </c>
      <c r="D8" s="29" t="str">
        <f>IFERROR((VLOOKUP(B8,INSCRITOS!A:C,3,0)),"")</f>
        <v>BEN</v>
      </c>
      <c r="E8" s="30" t="str">
        <f>IFERROR((VLOOKUP(B8,INSCRITOS!A:D,4,0)),"")</f>
        <v>Duarte Galhego</v>
      </c>
      <c r="F8" s="29" t="str">
        <f>IFERROR((VLOOKUP(B8,INSCRITOS!A:F,6,0)),"")</f>
        <v>M</v>
      </c>
      <c r="G8" s="30" t="str">
        <f>IFERROR((VLOOKUP(B8,INSCRITOS!A:H,8,0)),"")</f>
        <v>AMICICLO GRÂNDOLA</v>
      </c>
      <c r="H8" s="45">
        <v>98</v>
      </c>
    </row>
    <row r="9" spans="1:8" ht="18" customHeight="1" x14ac:dyDescent="0.25">
      <c r="A9" s="29">
        <v>4</v>
      </c>
      <c r="B9" s="27">
        <v>1014</v>
      </c>
      <c r="C9" s="29">
        <f>IFERROR((VLOOKUP(B9,INSCRITOS!A:B,2,0)),"")</f>
        <v>105557</v>
      </c>
      <c r="D9" s="29" t="str">
        <f>IFERROR((VLOOKUP(B9,INSCRITOS!A:C,3,0)),"")</f>
        <v>BEN</v>
      </c>
      <c r="E9" s="30" t="str">
        <f>IFERROR((VLOOKUP(B9,INSCRITOS!A:D,4,0)),"")</f>
        <v>Miguel Borregana</v>
      </c>
      <c r="F9" s="29" t="str">
        <f>IFERROR((VLOOKUP(B9,INSCRITOS!A:F,6,0)),"")</f>
        <v>M</v>
      </c>
      <c r="G9" s="30" t="str">
        <f>IFERROR((VLOOKUP(B9,INSCRITOS!A:H,8,0)),"")</f>
        <v>Lusitano - Setúbal</v>
      </c>
      <c r="H9" s="45">
        <v>97</v>
      </c>
    </row>
    <row r="10" spans="1:8" ht="18" customHeight="1" x14ac:dyDescent="0.25">
      <c r="A10" s="29">
        <v>5</v>
      </c>
      <c r="B10" s="27">
        <v>1224</v>
      </c>
      <c r="C10" s="29">
        <f>IFERROR((VLOOKUP(B10,INSCRITOS!A:B,2,0)),"")</f>
        <v>106099</v>
      </c>
      <c r="D10" s="29" t="str">
        <f>IFERROR((VLOOKUP(B10,INSCRITOS!A:C,3,0)),"")</f>
        <v>BEN</v>
      </c>
      <c r="E10" s="30" t="str">
        <f>IFERROR((VLOOKUP(B10,INSCRITOS!A:D,4,0)),"")</f>
        <v>Rafael Gutsulyak Romão Pinela</v>
      </c>
      <c r="F10" s="29" t="str">
        <f>IFERROR((VLOOKUP(B10,INSCRITOS!A:F,6,0)),"")</f>
        <v>M</v>
      </c>
      <c r="G10" s="30" t="str">
        <f>IFERROR((VLOOKUP(B10,INSCRITOS!A:H,8,0)),"")</f>
        <v>AMICICLO GRÂNDOLA</v>
      </c>
      <c r="H10" s="45">
        <v>96</v>
      </c>
    </row>
    <row r="11" spans="1:8" ht="18" customHeight="1" x14ac:dyDescent="0.25">
      <c r="A11" s="29">
        <v>6</v>
      </c>
      <c r="B11" s="27">
        <v>1057</v>
      </c>
      <c r="C11" s="29">
        <f>IFERROR((VLOOKUP(B11,INSCRITOS!A:B,2,0)),"")</f>
        <v>105807</v>
      </c>
      <c r="D11" s="29" t="str">
        <f>IFERROR((VLOOKUP(B11,INSCRITOS!A:C,3,0)),"")</f>
        <v>BEN</v>
      </c>
      <c r="E11" s="30" t="str">
        <f>IFERROR((VLOOKUP(B11,INSCRITOS!A:D,4,0)),"")</f>
        <v xml:space="preserve">Edgar Barata </v>
      </c>
      <c r="F11" s="29" t="str">
        <f>IFERROR((VLOOKUP(B11,INSCRITOS!A:F,6,0)),"")</f>
        <v>M</v>
      </c>
      <c r="G11" s="30" t="str">
        <f>IFERROR((VLOOKUP(B11,INSCRITOS!A:H,8,0)),"")</f>
        <v>Lusitano - Setúbal</v>
      </c>
      <c r="H11" s="45">
        <v>95</v>
      </c>
    </row>
    <row r="12" spans="1:8" ht="18" hidden="1" customHeight="1" x14ac:dyDescent="0.25">
      <c r="A12" s="29">
        <v>7</v>
      </c>
      <c r="B12" s="27"/>
      <c r="C12" s="29" t="str">
        <f>IFERROR((VLOOKUP(B12,INSCRITOS!A:B,2,0)),"")</f>
        <v/>
      </c>
      <c r="D12" s="29" t="str">
        <f>IFERROR((VLOOKUP(B12,INSCRITOS!A:C,3,0)),"")</f>
        <v/>
      </c>
      <c r="E12" s="30" t="str">
        <f>IFERROR((VLOOKUP(B12,INSCRITOS!A:D,4,0)),"")</f>
        <v/>
      </c>
      <c r="F12" s="29" t="str">
        <f>IFERROR((VLOOKUP(B12,INSCRITOS!A:F,6,0)),"")</f>
        <v/>
      </c>
      <c r="G12" s="30" t="str">
        <f>IFERROR((VLOOKUP(B12,INSCRITOS!A:H,8,0)),"")</f>
        <v/>
      </c>
      <c r="H12" s="45"/>
    </row>
    <row r="13" spans="1:8" ht="18" hidden="1" customHeight="1" x14ac:dyDescent="0.25">
      <c r="A13" s="29">
        <v>8</v>
      </c>
      <c r="B13" s="27"/>
      <c r="C13" s="29" t="str">
        <f>IFERROR((VLOOKUP(B13,INSCRITOS!A:B,2,0)),"")</f>
        <v/>
      </c>
      <c r="D13" s="29" t="str">
        <f>IFERROR((VLOOKUP(B13,INSCRITOS!A:C,3,0)),"")</f>
        <v/>
      </c>
      <c r="E13" s="30" t="str">
        <f>IFERROR((VLOOKUP(B13,INSCRITOS!A:D,4,0)),"")</f>
        <v/>
      </c>
      <c r="F13" s="29" t="str">
        <f>IFERROR((VLOOKUP(B13,INSCRITOS!A:F,6,0)),"")</f>
        <v/>
      </c>
      <c r="G13" s="30" t="str">
        <f>IFERROR((VLOOKUP(B13,INSCRITOS!A:H,8,0)),"")</f>
        <v/>
      </c>
      <c r="H13" s="45"/>
    </row>
    <row r="14" spans="1:8" ht="18" hidden="1" customHeight="1" x14ac:dyDescent="0.25">
      <c r="A14" s="4"/>
      <c r="B14" s="24"/>
      <c r="C14" s="4"/>
      <c r="D14" s="4"/>
      <c r="F14" s="4"/>
      <c r="H14" s="9"/>
    </row>
    <row r="15" spans="1:8" ht="18" customHeight="1" x14ac:dyDescent="0.25">
      <c r="A15" s="4"/>
      <c r="C15" s="4"/>
      <c r="D15" s="4"/>
      <c r="F15" s="4"/>
    </row>
    <row r="16" spans="1:8" ht="18" customHeight="1" x14ac:dyDescent="0.25">
      <c r="A16" s="26" t="s">
        <v>12</v>
      </c>
      <c r="B16" s="26"/>
      <c r="C16" s="26"/>
      <c r="D16" s="26"/>
      <c r="E16" s="26"/>
      <c r="F16" s="26"/>
      <c r="G16" s="26"/>
      <c r="H16" s="26"/>
    </row>
    <row r="17" spans="1:1009" ht="18" customHeight="1" x14ac:dyDescent="0.25">
      <c r="A17" s="6" t="s">
        <v>9</v>
      </c>
      <c r="B17" s="22" t="s">
        <v>10</v>
      </c>
      <c r="C17" s="6" t="s">
        <v>1</v>
      </c>
      <c r="D17" s="6" t="s">
        <v>2</v>
      </c>
      <c r="E17" s="6" t="s">
        <v>3</v>
      </c>
      <c r="F17" s="6" t="s">
        <v>5</v>
      </c>
      <c r="G17" s="6" t="s">
        <v>7</v>
      </c>
      <c r="H17" s="6" t="s">
        <v>11</v>
      </c>
    </row>
    <row r="18" spans="1:1009" s="17" customFormat="1" ht="18" customHeight="1" x14ac:dyDescent="0.25">
      <c r="A18" s="10">
        <v>1</v>
      </c>
      <c r="B18" s="28">
        <v>614</v>
      </c>
      <c r="C18" s="3">
        <f>IFERROR((VLOOKUP(B18,INSCRITOS!A:B,2,0)),"")</f>
        <v>105123</v>
      </c>
      <c r="D18" s="3" t="str">
        <f>IFERROR((VLOOKUP(B18,INSCRITOS!A:C,3,0)),"")</f>
        <v>BEN</v>
      </c>
      <c r="E18" s="7" t="str">
        <f>IFERROR((VLOOKUP(B18,INSCRITOS!A:D,4,0)),"")</f>
        <v>Margarida Magro</v>
      </c>
      <c r="F18" s="3" t="str">
        <f>IFERROR((VLOOKUP(B18,INSCRITOS!A:F,6,0)),"")</f>
        <v>F</v>
      </c>
      <c r="G18" s="7" t="str">
        <f>IFERROR((VLOOKUP(B18,INSCRITOS!A:H,8,0)),"")</f>
        <v>Escola Triatlo Santo António Évora</v>
      </c>
      <c r="H18" s="46">
        <v>100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</row>
    <row r="19" spans="1:1009" s="17" customFormat="1" ht="18" customHeight="1" x14ac:dyDescent="0.25">
      <c r="A19" s="10">
        <v>2</v>
      </c>
      <c r="B19" s="28">
        <v>5518</v>
      </c>
      <c r="C19" s="3">
        <f>IFERROR((VLOOKUP(B19,INSCRITOS!A:B,2,0)),"")</f>
        <v>0</v>
      </c>
      <c r="D19" s="3" t="str">
        <f>IFERROR((VLOOKUP(B19,INSCRITOS!A:C,3,0)),"")</f>
        <v>BEN</v>
      </c>
      <c r="E19" s="7" t="str">
        <f>IFERROR((VLOOKUP(B19,INSCRITOS!A:D,4,0)),"")</f>
        <v>Joana Viegas Gomes</v>
      </c>
      <c r="F19" s="3" t="str">
        <f>IFERROR((VLOOKUP(B19,INSCRITOS!A:F,6,0)),"")</f>
        <v>F</v>
      </c>
      <c r="G19" s="7" t="str">
        <f>IFERROR((VLOOKUP(B19,INSCRITOS!A:H,8,0)),"")</f>
        <v>AMICICLO GRÂNDOLA/ Não Federado</v>
      </c>
      <c r="H19" s="46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  <c r="IV19" s="14"/>
      <c r="IW19" s="14"/>
      <c r="IX19" s="14"/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4"/>
      <c r="JL19" s="14"/>
      <c r="JM19" s="14"/>
      <c r="JN19" s="14"/>
      <c r="JO19" s="14"/>
      <c r="JP19" s="14"/>
      <c r="JQ19" s="14"/>
      <c r="JR19" s="14"/>
      <c r="JS19" s="14"/>
      <c r="JT19" s="14"/>
      <c r="JU19" s="14"/>
      <c r="JV19" s="14"/>
      <c r="JW19" s="14"/>
      <c r="JX19" s="14"/>
      <c r="JY19" s="14"/>
      <c r="JZ19" s="14"/>
      <c r="KA19" s="14"/>
      <c r="KB19" s="14"/>
      <c r="KC19" s="14"/>
      <c r="KD19" s="14"/>
      <c r="KE19" s="14"/>
      <c r="KF19" s="14"/>
      <c r="KG19" s="14"/>
      <c r="KH19" s="14"/>
      <c r="KI19" s="14"/>
      <c r="KJ19" s="14"/>
      <c r="KK19" s="14"/>
      <c r="KL19" s="14"/>
      <c r="KM19" s="14"/>
      <c r="KN19" s="14"/>
      <c r="KO19" s="14"/>
      <c r="KP19" s="14"/>
      <c r="KQ19" s="14"/>
      <c r="KR19" s="14"/>
      <c r="KS19" s="14"/>
      <c r="KT19" s="14"/>
      <c r="KU19" s="14"/>
      <c r="KV19" s="14"/>
      <c r="KW19" s="14"/>
      <c r="KX19" s="14"/>
      <c r="KY19" s="14"/>
      <c r="KZ19" s="14"/>
      <c r="LA19" s="14"/>
      <c r="LB19" s="14"/>
      <c r="LC19" s="14"/>
      <c r="LD19" s="14"/>
      <c r="LE19" s="14"/>
      <c r="LF19" s="14"/>
      <c r="LG19" s="14"/>
      <c r="LH19" s="14"/>
      <c r="LI19" s="14"/>
      <c r="LJ19" s="14"/>
      <c r="LK19" s="14"/>
      <c r="LL19" s="14"/>
      <c r="LM19" s="14"/>
      <c r="LN19" s="14"/>
      <c r="LO19" s="14"/>
      <c r="LP19" s="14"/>
      <c r="LQ19" s="14"/>
      <c r="LR19" s="14"/>
      <c r="LS19" s="14"/>
      <c r="LT19" s="14"/>
      <c r="LU19" s="14"/>
      <c r="LV19" s="14"/>
      <c r="LW19" s="14"/>
      <c r="LX19" s="14"/>
      <c r="LY19" s="14"/>
      <c r="LZ19" s="14"/>
      <c r="MA19" s="14"/>
      <c r="MB19" s="14"/>
      <c r="MC19" s="14"/>
      <c r="MD19" s="14"/>
      <c r="ME19" s="14"/>
      <c r="MF19" s="14"/>
      <c r="MG19" s="14"/>
      <c r="MH19" s="14"/>
      <c r="MI19" s="14"/>
      <c r="MJ19" s="14"/>
      <c r="MK19" s="14"/>
      <c r="ML19" s="14"/>
      <c r="MM19" s="14"/>
      <c r="MN19" s="14"/>
      <c r="MO19" s="14"/>
      <c r="MP19" s="14"/>
      <c r="MQ19" s="14"/>
      <c r="MR19" s="14"/>
      <c r="MS19" s="14"/>
      <c r="MT19" s="14"/>
      <c r="MU19" s="14"/>
      <c r="MV19" s="14"/>
      <c r="MW19" s="14"/>
      <c r="MX19" s="14"/>
      <c r="MY19" s="14"/>
      <c r="MZ19" s="14"/>
      <c r="NA19" s="14"/>
      <c r="NB19" s="14"/>
      <c r="NC19" s="14"/>
      <c r="ND19" s="14"/>
      <c r="NE19" s="14"/>
      <c r="NF19" s="14"/>
      <c r="NG19" s="14"/>
      <c r="NH19" s="14"/>
      <c r="NI19" s="14"/>
      <c r="NJ19" s="14"/>
      <c r="NK19" s="14"/>
      <c r="NL19" s="14"/>
      <c r="NM19" s="14"/>
      <c r="NN19" s="14"/>
      <c r="NO19" s="14"/>
      <c r="NP19" s="14"/>
      <c r="NQ19" s="14"/>
      <c r="NR19" s="14"/>
      <c r="NS19" s="14"/>
      <c r="NT19" s="14"/>
      <c r="NU19" s="14"/>
      <c r="NV19" s="14"/>
      <c r="NW19" s="14"/>
      <c r="NX19" s="14"/>
      <c r="NY19" s="14"/>
      <c r="NZ19" s="14"/>
      <c r="OA19" s="14"/>
      <c r="OB19" s="14"/>
      <c r="OC19" s="14"/>
      <c r="OD19" s="14"/>
      <c r="OE19" s="14"/>
      <c r="OF19" s="14"/>
      <c r="OG19" s="14"/>
      <c r="OH19" s="14"/>
      <c r="OI19" s="14"/>
      <c r="OJ19" s="14"/>
      <c r="OK19" s="14"/>
      <c r="OL19" s="14"/>
      <c r="OM19" s="14"/>
      <c r="ON19" s="14"/>
      <c r="OO19" s="14"/>
      <c r="OP19" s="14"/>
      <c r="OQ19" s="14"/>
      <c r="OR19" s="14"/>
      <c r="OS19" s="14"/>
      <c r="OT19" s="14"/>
      <c r="OU19" s="14"/>
      <c r="OV19" s="14"/>
      <c r="OW19" s="14"/>
      <c r="OX19" s="14"/>
      <c r="OY19" s="14"/>
      <c r="OZ19" s="14"/>
      <c r="PA19" s="14"/>
      <c r="PB19" s="14"/>
      <c r="PC19" s="14"/>
      <c r="PD19" s="14"/>
      <c r="PE19" s="14"/>
      <c r="PF19" s="14"/>
      <c r="PG19" s="14"/>
      <c r="PH19" s="14"/>
      <c r="PI19" s="14"/>
      <c r="PJ19" s="14"/>
      <c r="PK19" s="14"/>
      <c r="PL19" s="14"/>
      <c r="PM19" s="14"/>
      <c r="PN19" s="14"/>
      <c r="PO19" s="14"/>
      <c r="PP19" s="14"/>
      <c r="PQ19" s="14"/>
      <c r="PR19" s="14"/>
      <c r="PS19" s="14"/>
      <c r="PT19" s="14"/>
      <c r="PU19" s="14"/>
      <c r="PV19" s="14"/>
      <c r="PW19" s="14"/>
      <c r="PX19" s="14"/>
      <c r="PY19" s="14"/>
      <c r="PZ19" s="14"/>
      <c r="QA19" s="14"/>
      <c r="QB19" s="14"/>
      <c r="QC19" s="14"/>
      <c r="QD19" s="14"/>
      <c r="QE19" s="14"/>
      <c r="QF19" s="14"/>
      <c r="QG19" s="14"/>
      <c r="QH19" s="14"/>
      <c r="QI19" s="14"/>
      <c r="QJ19" s="14"/>
      <c r="QK19" s="14"/>
      <c r="QL19" s="14"/>
      <c r="QM19" s="14"/>
      <c r="QN19" s="14"/>
      <c r="QO19" s="14"/>
      <c r="QP19" s="14"/>
      <c r="QQ19" s="14"/>
      <c r="QR19" s="14"/>
      <c r="QS19" s="14"/>
      <c r="QT19" s="14"/>
      <c r="QU19" s="14"/>
      <c r="QV19" s="14"/>
      <c r="QW19" s="14"/>
      <c r="QX19" s="14"/>
      <c r="QY19" s="14"/>
      <c r="QZ19" s="14"/>
      <c r="RA19" s="14"/>
      <c r="RB19" s="14"/>
      <c r="RC19" s="14"/>
      <c r="RD19" s="14"/>
      <c r="RE19" s="14"/>
      <c r="RF19" s="14"/>
      <c r="RG19" s="14"/>
      <c r="RH19" s="14"/>
      <c r="RI19" s="14"/>
      <c r="RJ19" s="14"/>
      <c r="RK19" s="14"/>
      <c r="RL19" s="14"/>
      <c r="RM19" s="14"/>
      <c r="RN19" s="14"/>
      <c r="RO19" s="14"/>
      <c r="RP19" s="14"/>
      <c r="RQ19" s="14"/>
      <c r="RR19" s="14"/>
      <c r="RS19" s="14"/>
      <c r="RT19" s="14"/>
      <c r="RU19" s="14"/>
      <c r="RV19" s="14"/>
      <c r="RW19" s="14"/>
      <c r="RX19" s="14"/>
      <c r="RY19" s="14"/>
      <c r="RZ19" s="14"/>
      <c r="SA19" s="14"/>
      <c r="SB19" s="14"/>
      <c r="SC19" s="14"/>
      <c r="SD19" s="14"/>
      <c r="SE19" s="14"/>
      <c r="SF19" s="14"/>
      <c r="SG19" s="14"/>
      <c r="SH19" s="14"/>
      <c r="SI19" s="14"/>
      <c r="SJ19" s="14"/>
      <c r="SK19" s="14"/>
      <c r="SL19" s="14"/>
      <c r="SM19" s="14"/>
      <c r="SN19" s="14"/>
      <c r="SO19" s="14"/>
      <c r="SP19" s="14"/>
      <c r="SQ19" s="14"/>
      <c r="SR19" s="14"/>
      <c r="SS19" s="14"/>
      <c r="ST19" s="14"/>
      <c r="SU19" s="14"/>
      <c r="SV19" s="14"/>
      <c r="SW19" s="14"/>
      <c r="SX19" s="14"/>
      <c r="SY19" s="14"/>
      <c r="SZ19" s="14"/>
      <c r="TA19" s="14"/>
      <c r="TB19" s="14"/>
      <c r="TC19" s="14"/>
      <c r="TD19" s="14"/>
      <c r="TE19" s="14"/>
      <c r="TF19" s="14"/>
      <c r="TG19" s="14"/>
      <c r="TH19" s="14"/>
      <c r="TI19" s="14"/>
      <c r="TJ19" s="14"/>
      <c r="TK19" s="14"/>
      <c r="TL19" s="14"/>
      <c r="TM19" s="14"/>
      <c r="TN19" s="14"/>
      <c r="TO19" s="14"/>
      <c r="TP19" s="14"/>
      <c r="TQ19" s="14"/>
      <c r="TR19" s="14"/>
      <c r="TS19" s="14"/>
      <c r="TT19" s="14"/>
      <c r="TU19" s="14"/>
      <c r="TV19" s="14"/>
      <c r="TW19" s="14"/>
      <c r="TX19" s="14"/>
      <c r="TY19" s="14"/>
      <c r="TZ19" s="14"/>
      <c r="UA19" s="14"/>
      <c r="UB19" s="14"/>
      <c r="UC19" s="14"/>
      <c r="UD19" s="14"/>
      <c r="UE19" s="14"/>
      <c r="UF19" s="14"/>
      <c r="UG19" s="14"/>
      <c r="UH19" s="14"/>
      <c r="UI19" s="14"/>
      <c r="UJ19" s="14"/>
      <c r="UK19" s="14"/>
      <c r="UL19" s="14"/>
      <c r="UM19" s="14"/>
      <c r="UN19" s="14"/>
      <c r="UO19" s="14"/>
      <c r="UP19" s="14"/>
      <c r="UQ19" s="14"/>
      <c r="UR19" s="14"/>
      <c r="US19" s="14"/>
      <c r="UT19" s="14"/>
      <c r="UU19" s="14"/>
      <c r="UV19" s="14"/>
      <c r="UW19" s="14"/>
      <c r="UX19" s="14"/>
      <c r="UY19" s="14"/>
      <c r="UZ19" s="14"/>
      <c r="VA19" s="14"/>
      <c r="VB19" s="14"/>
      <c r="VC19" s="14"/>
      <c r="VD19" s="14"/>
      <c r="VE19" s="14"/>
      <c r="VF19" s="14"/>
      <c r="VG19" s="14"/>
      <c r="VH19" s="14"/>
      <c r="VI19" s="14"/>
      <c r="VJ19" s="14"/>
      <c r="VK19" s="14"/>
      <c r="VL19" s="14"/>
      <c r="VM19" s="14"/>
      <c r="VN19" s="14"/>
      <c r="VO19" s="14"/>
      <c r="VP19" s="14"/>
      <c r="VQ19" s="14"/>
      <c r="VR19" s="14"/>
      <c r="VS19" s="14"/>
      <c r="VT19" s="14"/>
      <c r="VU19" s="14"/>
      <c r="VV19" s="14"/>
      <c r="VW19" s="14"/>
      <c r="VX19" s="14"/>
      <c r="VY19" s="14"/>
      <c r="VZ19" s="14"/>
      <c r="WA19" s="14"/>
      <c r="WB19" s="14"/>
      <c r="WC19" s="14"/>
      <c r="WD19" s="14"/>
      <c r="WE19" s="14"/>
      <c r="WF19" s="14"/>
      <c r="WG19" s="14"/>
      <c r="WH19" s="14"/>
      <c r="WI19" s="14"/>
      <c r="WJ19" s="14"/>
      <c r="WK19" s="14"/>
      <c r="WL19" s="14"/>
      <c r="WM19" s="14"/>
      <c r="WN19" s="14"/>
      <c r="WO19" s="14"/>
      <c r="WP19" s="14"/>
      <c r="WQ19" s="14"/>
      <c r="WR19" s="14"/>
      <c r="WS19" s="14"/>
      <c r="WT19" s="14"/>
      <c r="WU19" s="14"/>
      <c r="WV19" s="14"/>
      <c r="WW19" s="14"/>
      <c r="WX19" s="14"/>
      <c r="WY19" s="14"/>
      <c r="WZ19" s="14"/>
      <c r="XA19" s="14"/>
      <c r="XB19" s="14"/>
      <c r="XC19" s="14"/>
      <c r="XD19" s="14"/>
      <c r="XE19" s="14"/>
      <c r="XF19" s="14"/>
      <c r="XG19" s="14"/>
      <c r="XH19" s="14"/>
      <c r="XI19" s="14"/>
      <c r="XJ19" s="14"/>
      <c r="XK19" s="14"/>
      <c r="XL19" s="14"/>
      <c r="XM19" s="14"/>
      <c r="XN19" s="14"/>
      <c r="XO19" s="14"/>
      <c r="XP19" s="14"/>
      <c r="XQ19" s="14"/>
      <c r="XR19" s="14"/>
      <c r="XS19" s="14"/>
      <c r="XT19" s="14"/>
      <c r="XU19" s="14"/>
      <c r="XV19" s="14"/>
      <c r="XW19" s="14"/>
      <c r="XX19" s="14"/>
      <c r="XY19" s="14"/>
      <c r="XZ19" s="14"/>
      <c r="YA19" s="14"/>
      <c r="YB19" s="14"/>
      <c r="YC19" s="14"/>
      <c r="YD19" s="14"/>
      <c r="YE19" s="14"/>
      <c r="YF19" s="14"/>
      <c r="YG19" s="14"/>
      <c r="YH19" s="14"/>
      <c r="YI19" s="14"/>
      <c r="YJ19" s="14"/>
      <c r="YK19" s="14"/>
      <c r="YL19" s="14"/>
      <c r="YM19" s="14"/>
      <c r="YN19" s="14"/>
      <c r="YO19" s="14"/>
      <c r="YP19" s="14"/>
      <c r="YQ19" s="14"/>
      <c r="YR19" s="14"/>
      <c r="YS19" s="14"/>
      <c r="YT19" s="14"/>
      <c r="YU19" s="14"/>
      <c r="YV19" s="14"/>
      <c r="YW19" s="14"/>
      <c r="YX19" s="14"/>
      <c r="YY19" s="14"/>
      <c r="YZ19" s="14"/>
      <c r="ZA19" s="14"/>
      <c r="ZB19" s="14"/>
      <c r="ZC19" s="14"/>
      <c r="ZD19" s="14"/>
      <c r="ZE19" s="14"/>
      <c r="ZF19" s="14"/>
      <c r="ZG19" s="14"/>
      <c r="ZH19" s="14"/>
      <c r="ZI19" s="14"/>
      <c r="ZJ19" s="14"/>
      <c r="ZK19" s="14"/>
      <c r="ZL19" s="14"/>
      <c r="ZM19" s="14"/>
      <c r="ZN19" s="14"/>
      <c r="ZO19" s="14"/>
      <c r="ZP19" s="14"/>
      <c r="ZQ19" s="14"/>
      <c r="ZR19" s="14"/>
      <c r="ZS19" s="14"/>
      <c r="ZT19" s="14"/>
      <c r="ZU19" s="14"/>
      <c r="ZV19" s="14"/>
      <c r="ZW19" s="14"/>
      <c r="ZX19" s="14"/>
      <c r="ZY19" s="14"/>
      <c r="ZZ19" s="14"/>
      <c r="AAA19" s="14"/>
      <c r="AAB19" s="14"/>
      <c r="AAC19" s="14"/>
      <c r="AAD19" s="14"/>
      <c r="AAE19" s="14"/>
      <c r="AAF19" s="14"/>
      <c r="AAG19" s="14"/>
      <c r="AAH19" s="14"/>
      <c r="AAI19" s="14"/>
      <c r="AAJ19" s="14"/>
      <c r="AAK19" s="14"/>
      <c r="AAL19" s="14"/>
      <c r="AAM19" s="14"/>
      <c r="AAN19" s="14"/>
      <c r="AAO19" s="14"/>
      <c r="AAP19" s="14"/>
      <c r="AAQ19" s="14"/>
      <c r="AAR19" s="14"/>
      <c r="AAS19" s="14"/>
      <c r="AAT19" s="14"/>
      <c r="AAU19" s="14"/>
      <c r="AAV19" s="14"/>
      <c r="AAW19" s="14"/>
      <c r="AAX19" s="14"/>
      <c r="AAY19" s="14"/>
      <c r="AAZ19" s="14"/>
      <c r="ABA19" s="14"/>
      <c r="ABB19" s="14"/>
      <c r="ABC19" s="14"/>
      <c r="ABD19" s="14"/>
      <c r="ABE19" s="14"/>
      <c r="ABF19" s="14"/>
      <c r="ABG19" s="14"/>
      <c r="ABH19" s="14"/>
      <c r="ABI19" s="14"/>
      <c r="ABJ19" s="14"/>
      <c r="ABK19" s="14"/>
      <c r="ABL19" s="14"/>
      <c r="ABM19" s="14"/>
      <c r="ABN19" s="14"/>
      <c r="ABO19" s="14"/>
      <c r="ABP19" s="14"/>
      <c r="ABQ19" s="14"/>
      <c r="ABR19" s="14"/>
      <c r="ABS19" s="14"/>
      <c r="ABT19" s="14"/>
      <c r="ABU19" s="14"/>
      <c r="ABV19" s="14"/>
      <c r="ABW19" s="14"/>
      <c r="ABX19" s="14"/>
      <c r="ABY19" s="14"/>
      <c r="ABZ19" s="14"/>
      <c r="ACA19" s="14"/>
      <c r="ACB19" s="14"/>
      <c r="ACC19" s="14"/>
      <c r="ACD19" s="14"/>
      <c r="ACE19" s="14"/>
      <c r="ACF19" s="14"/>
      <c r="ACG19" s="14"/>
      <c r="ACH19" s="14"/>
      <c r="ACI19" s="14"/>
      <c r="ACJ19" s="14"/>
      <c r="ACK19" s="14"/>
      <c r="ACL19" s="14"/>
      <c r="ACM19" s="14"/>
      <c r="ACN19" s="14"/>
      <c r="ACO19" s="14"/>
      <c r="ACP19" s="14"/>
      <c r="ACQ19" s="14"/>
      <c r="ACR19" s="14"/>
      <c r="ACS19" s="14"/>
      <c r="ACT19" s="14"/>
      <c r="ACU19" s="14"/>
      <c r="ACV19" s="14"/>
      <c r="ACW19" s="14"/>
      <c r="ACX19" s="14"/>
      <c r="ACY19" s="14"/>
      <c r="ACZ19" s="14"/>
      <c r="ADA19" s="14"/>
      <c r="ADB19" s="14"/>
      <c r="ADC19" s="14"/>
      <c r="ADD19" s="14"/>
      <c r="ADE19" s="14"/>
      <c r="ADF19" s="14"/>
      <c r="ADG19" s="14"/>
      <c r="ADH19" s="14"/>
      <c r="ADI19" s="14"/>
      <c r="ADJ19" s="14"/>
      <c r="ADK19" s="14"/>
      <c r="ADL19" s="14"/>
      <c r="ADM19" s="14"/>
      <c r="ADN19" s="14"/>
      <c r="ADO19" s="14"/>
      <c r="ADP19" s="14"/>
      <c r="ADQ19" s="14"/>
      <c r="ADR19" s="14"/>
      <c r="ADS19" s="14"/>
      <c r="ADT19" s="14"/>
      <c r="ADU19" s="14"/>
      <c r="ADV19" s="14"/>
      <c r="ADW19" s="14"/>
      <c r="ADX19" s="14"/>
      <c r="ADY19" s="14"/>
      <c r="ADZ19" s="14"/>
      <c r="AEA19" s="14"/>
      <c r="AEB19" s="14"/>
      <c r="AEC19" s="14"/>
      <c r="AED19" s="14"/>
      <c r="AEE19" s="14"/>
      <c r="AEF19" s="14"/>
      <c r="AEG19" s="14"/>
      <c r="AEH19" s="14"/>
      <c r="AEI19" s="14"/>
      <c r="AEJ19" s="14"/>
      <c r="AEK19" s="14"/>
      <c r="AEL19" s="14"/>
      <c r="AEM19" s="14"/>
      <c r="AEN19" s="14"/>
      <c r="AEO19" s="14"/>
      <c r="AEP19" s="14"/>
      <c r="AEQ19" s="14"/>
      <c r="AER19" s="14"/>
      <c r="AES19" s="14"/>
      <c r="AET19" s="14"/>
      <c r="AEU19" s="14"/>
      <c r="AEV19" s="14"/>
      <c r="AEW19" s="14"/>
      <c r="AEX19" s="14"/>
      <c r="AEY19" s="14"/>
      <c r="AEZ19" s="14"/>
      <c r="AFA19" s="14"/>
      <c r="AFB19" s="14"/>
      <c r="AFC19" s="14"/>
      <c r="AFD19" s="14"/>
      <c r="AFE19" s="14"/>
      <c r="AFF19" s="14"/>
      <c r="AFG19" s="14"/>
      <c r="AFH19" s="14"/>
      <c r="AFI19" s="14"/>
      <c r="AFJ19" s="14"/>
      <c r="AFK19" s="14"/>
      <c r="AFL19" s="14"/>
      <c r="AFM19" s="14"/>
      <c r="AFN19" s="14"/>
      <c r="AFO19" s="14"/>
      <c r="AFP19" s="14"/>
      <c r="AFQ19" s="14"/>
      <c r="AFR19" s="14"/>
      <c r="AFS19" s="14"/>
      <c r="AFT19" s="14"/>
      <c r="AFU19" s="14"/>
      <c r="AFV19" s="14"/>
      <c r="AFW19" s="14"/>
      <c r="AFX19" s="14"/>
      <c r="AFY19" s="14"/>
      <c r="AFZ19" s="14"/>
      <c r="AGA19" s="14"/>
      <c r="AGB19" s="14"/>
      <c r="AGC19" s="14"/>
      <c r="AGD19" s="14"/>
      <c r="AGE19" s="14"/>
      <c r="AGF19" s="14"/>
      <c r="AGG19" s="14"/>
      <c r="AGH19" s="14"/>
      <c r="AGI19" s="14"/>
      <c r="AGJ19" s="14"/>
      <c r="AGK19" s="14"/>
      <c r="AGL19" s="14"/>
      <c r="AGM19" s="14"/>
      <c r="AGN19" s="14"/>
      <c r="AGO19" s="14"/>
      <c r="AGP19" s="14"/>
      <c r="AGQ19" s="14"/>
      <c r="AGR19" s="14"/>
      <c r="AGS19" s="14"/>
      <c r="AGT19" s="14"/>
      <c r="AGU19" s="14"/>
      <c r="AGV19" s="14"/>
      <c r="AGW19" s="14"/>
      <c r="AGX19" s="14"/>
      <c r="AGY19" s="14"/>
      <c r="AGZ19" s="14"/>
      <c r="AHA19" s="14"/>
      <c r="AHB19" s="14"/>
      <c r="AHC19" s="14"/>
      <c r="AHD19" s="14"/>
      <c r="AHE19" s="14"/>
      <c r="AHF19" s="14"/>
      <c r="AHG19" s="14"/>
      <c r="AHH19" s="14"/>
      <c r="AHI19" s="14"/>
      <c r="AHJ19" s="14"/>
      <c r="AHK19" s="14"/>
      <c r="AHL19" s="14"/>
      <c r="AHM19" s="14"/>
      <c r="AHN19" s="14"/>
      <c r="AHO19" s="14"/>
      <c r="AHP19" s="14"/>
      <c r="AHQ19" s="14"/>
      <c r="AHR19" s="14"/>
      <c r="AHS19" s="14"/>
      <c r="AHT19" s="14"/>
      <c r="AHU19" s="14"/>
      <c r="AHV19" s="14"/>
      <c r="AHW19" s="14"/>
      <c r="AHX19" s="14"/>
      <c r="AHY19" s="14"/>
      <c r="AHZ19" s="14"/>
      <c r="AIA19" s="14"/>
      <c r="AIB19" s="14"/>
      <c r="AIC19" s="14"/>
      <c r="AID19" s="14"/>
      <c r="AIE19" s="14"/>
      <c r="AIF19" s="14"/>
      <c r="AIG19" s="14"/>
      <c r="AIH19" s="14"/>
      <c r="AII19" s="14"/>
      <c r="AIJ19" s="14"/>
      <c r="AIK19" s="14"/>
      <c r="AIL19" s="14"/>
      <c r="AIM19" s="14"/>
      <c r="AIN19" s="14"/>
      <c r="AIO19" s="14"/>
      <c r="AIP19" s="14"/>
      <c r="AIQ19" s="14"/>
      <c r="AIR19" s="14"/>
      <c r="AIS19" s="14"/>
      <c r="AIT19" s="14"/>
      <c r="AIU19" s="14"/>
      <c r="AIV19" s="14"/>
      <c r="AIW19" s="14"/>
      <c r="AIX19" s="14"/>
      <c r="AIY19" s="14"/>
      <c r="AIZ19" s="14"/>
      <c r="AJA19" s="14"/>
      <c r="AJB19" s="14"/>
      <c r="AJC19" s="14"/>
      <c r="AJD19" s="14"/>
      <c r="AJE19" s="14"/>
      <c r="AJF19" s="14"/>
      <c r="AJG19" s="14"/>
      <c r="AJH19" s="14"/>
      <c r="AJI19" s="14"/>
      <c r="AJJ19" s="14"/>
      <c r="AJK19" s="14"/>
      <c r="AJL19" s="14"/>
      <c r="AJM19" s="14"/>
      <c r="AJN19" s="14"/>
      <c r="AJO19" s="14"/>
      <c r="AJP19" s="14"/>
      <c r="AJQ19" s="14"/>
      <c r="AJR19" s="14"/>
      <c r="AJS19" s="14"/>
      <c r="AJT19" s="14"/>
      <c r="AJU19" s="14"/>
      <c r="AJV19" s="14"/>
      <c r="AJW19" s="14"/>
      <c r="AJX19" s="14"/>
      <c r="AJY19" s="14"/>
      <c r="AJZ19" s="14"/>
      <c r="AKA19" s="14"/>
      <c r="AKB19" s="14"/>
      <c r="AKC19" s="14"/>
      <c r="AKD19" s="14"/>
      <c r="AKE19" s="14"/>
      <c r="AKF19" s="14"/>
      <c r="AKG19" s="14"/>
      <c r="AKH19" s="14"/>
      <c r="AKI19" s="14"/>
      <c r="AKJ19" s="14"/>
      <c r="AKK19" s="14"/>
      <c r="AKL19" s="14"/>
      <c r="AKM19" s="14"/>
      <c r="AKN19" s="14"/>
      <c r="AKO19" s="14"/>
      <c r="AKP19" s="14"/>
      <c r="AKQ19" s="14"/>
      <c r="AKR19" s="14"/>
      <c r="AKS19" s="14"/>
      <c r="AKT19" s="14"/>
      <c r="AKU19" s="14"/>
      <c r="AKV19" s="14"/>
      <c r="AKW19" s="14"/>
      <c r="AKX19" s="14"/>
      <c r="AKY19" s="14"/>
      <c r="AKZ19" s="14"/>
      <c r="ALA19" s="14"/>
      <c r="ALB19" s="14"/>
      <c r="ALC19" s="14"/>
      <c r="ALD19" s="14"/>
      <c r="ALE19" s="14"/>
      <c r="ALF19" s="14"/>
      <c r="ALG19" s="14"/>
      <c r="ALH19" s="14"/>
      <c r="ALI19" s="14"/>
      <c r="ALJ19" s="14"/>
      <c r="ALK19" s="14"/>
      <c r="ALL19" s="14"/>
      <c r="ALM19" s="14"/>
      <c r="ALN19" s="14"/>
      <c r="ALO19" s="14"/>
      <c r="ALP19" s="14"/>
      <c r="ALQ19" s="14"/>
      <c r="ALR19" s="14"/>
      <c r="ALS19" s="14"/>
      <c r="ALT19" s="14"/>
      <c r="ALU19" s="14"/>
    </row>
    <row r="20" spans="1:1009" s="17" customFormat="1" ht="18" customHeight="1" x14ac:dyDescent="0.25">
      <c r="A20" s="10">
        <v>3</v>
      </c>
      <c r="B20" s="28">
        <v>1285</v>
      </c>
      <c r="C20" s="3">
        <f>IFERROR((VLOOKUP(B20,INSCRITOS!A:B,2,0)),"")</f>
        <v>106278</v>
      </c>
      <c r="D20" s="3" t="str">
        <f>IFERROR((VLOOKUP(B20,INSCRITOS!A:C,3,0)),"")</f>
        <v>BEN</v>
      </c>
      <c r="E20" s="7" t="str">
        <f>IFERROR((VLOOKUP(B20,INSCRITOS!A:D,4,0)),"")</f>
        <v>Mariana Martins Soares</v>
      </c>
      <c r="F20" s="3" t="str">
        <f>IFERROR((VLOOKUP(B20,INSCRITOS!A:F,6,0)),"")</f>
        <v>F</v>
      </c>
      <c r="G20" s="7" t="str">
        <f>IFERROR((VLOOKUP(B20,INSCRITOS!A:H,8,0)),"")</f>
        <v>Escola Triatlo Santo António Évora</v>
      </c>
      <c r="H20" s="46">
        <v>99</v>
      </c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  <c r="IV20" s="14"/>
      <c r="IW20" s="14"/>
      <c r="IX20" s="14"/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4"/>
      <c r="JL20" s="14"/>
      <c r="JM20" s="14"/>
      <c r="JN20" s="14"/>
      <c r="JO20" s="14"/>
      <c r="JP20" s="14"/>
      <c r="JQ20" s="14"/>
      <c r="JR20" s="14"/>
      <c r="JS20" s="14"/>
      <c r="JT20" s="14"/>
      <c r="JU20" s="14"/>
      <c r="JV20" s="14"/>
      <c r="JW20" s="14"/>
      <c r="JX20" s="14"/>
      <c r="JY20" s="14"/>
      <c r="JZ20" s="14"/>
      <c r="KA20" s="14"/>
      <c r="KB20" s="14"/>
      <c r="KC20" s="14"/>
      <c r="KD20" s="14"/>
      <c r="KE20" s="14"/>
      <c r="KF20" s="14"/>
      <c r="KG20" s="14"/>
      <c r="KH20" s="14"/>
      <c r="KI20" s="14"/>
      <c r="KJ20" s="14"/>
      <c r="KK20" s="14"/>
      <c r="KL20" s="14"/>
      <c r="KM20" s="14"/>
      <c r="KN20" s="14"/>
      <c r="KO20" s="14"/>
      <c r="KP20" s="14"/>
      <c r="KQ20" s="14"/>
      <c r="KR20" s="14"/>
      <c r="KS20" s="14"/>
      <c r="KT20" s="14"/>
      <c r="KU20" s="14"/>
      <c r="KV20" s="14"/>
      <c r="KW20" s="14"/>
      <c r="KX20" s="14"/>
      <c r="KY20" s="14"/>
      <c r="KZ20" s="14"/>
      <c r="LA20" s="14"/>
      <c r="LB20" s="14"/>
      <c r="LC20" s="14"/>
      <c r="LD20" s="14"/>
      <c r="LE20" s="14"/>
      <c r="LF20" s="14"/>
      <c r="LG20" s="14"/>
      <c r="LH20" s="14"/>
      <c r="LI20" s="14"/>
      <c r="LJ20" s="14"/>
      <c r="LK20" s="14"/>
      <c r="LL20" s="14"/>
      <c r="LM20" s="14"/>
      <c r="LN20" s="14"/>
      <c r="LO20" s="14"/>
      <c r="LP20" s="14"/>
      <c r="LQ20" s="14"/>
      <c r="LR20" s="14"/>
      <c r="LS20" s="14"/>
      <c r="LT20" s="14"/>
      <c r="LU20" s="14"/>
      <c r="LV20" s="14"/>
      <c r="LW20" s="14"/>
      <c r="LX20" s="14"/>
      <c r="LY20" s="14"/>
      <c r="LZ20" s="14"/>
      <c r="MA20" s="14"/>
      <c r="MB20" s="14"/>
      <c r="MC20" s="14"/>
      <c r="MD20" s="14"/>
      <c r="ME20" s="14"/>
      <c r="MF20" s="14"/>
      <c r="MG20" s="14"/>
      <c r="MH20" s="14"/>
      <c r="MI20" s="14"/>
      <c r="MJ20" s="14"/>
      <c r="MK20" s="14"/>
      <c r="ML20" s="14"/>
      <c r="MM20" s="14"/>
      <c r="MN20" s="14"/>
      <c r="MO20" s="14"/>
      <c r="MP20" s="14"/>
      <c r="MQ20" s="14"/>
      <c r="MR20" s="14"/>
      <c r="MS20" s="14"/>
      <c r="MT20" s="14"/>
      <c r="MU20" s="14"/>
      <c r="MV20" s="14"/>
      <c r="MW20" s="14"/>
      <c r="MX20" s="14"/>
      <c r="MY20" s="14"/>
      <c r="MZ20" s="14"/>
      <c r="NA20" s="14"/>
      <c r="NB20" s="14"/>
      <c r="NC20" s="14"/>
      <c r="ND20" s="14"/>
      <c r="NE20" s="14"/>
      <c r="NF20" s="14"/>
      <c r="NG20" s="14"/>
      <c r="NH20" s="14"/>
      <c r="NI20" s="14"/>
      <c r="NJ20" s="14"/>
      <c r="NK20" s="14"/>
      <c r="NL20" s="14"/>
      <c r="NM20" s="14"/>
      <c r="NN20" s="14"/>
      <c r="NO20" s="14"/>
      <c r="NP20" s="14"/>
      <c r="NQ20" s="14"/>
      <c r="NR20" s="14"/>
      <c r="NS20" s="14"/>
      <c r="NT20" s="14"/>
      <c r="NU20" s="14"/>
      <c r="NV20" s="14"/>
      <c r="NW20" s="14"/>
      <c r="NX20" s="14"/>
      <c r="NY20" s="14"/>
      <c r="NZ20" s="14"/>
      <c r="OA20" s="14"/>
      <c r="OB20" s="14"/>
      <c r="OC20" s="14"/>
      <c r="OD20" s="14"/>
      <c r="OE20" s="14"/>
      <c r="OF20" s="14"/>
      <c r="OG20" s="14"/>
      <c r="OH20" s="14"/>
      <c r="OI20" s="14"/>
      <c r="OJ20" s="14"/>
      <c r="OK20" s="14"/>
      <c r="OL20" s="14"/>
      <c r="OM20" s="14"/>
      <c r="ON20" s="14"/>
      <c r="OO20" s="14"/>
      <c r="OP20" s="14"/>
      <c r="OQ20" s="14"/>
      <c r="OR20" s="14"/>
      <c r="OS20" s="14"/>
      <c r="OT20" s="14"/>
      <c r="OU20" s="14"/>
      <c r="OV20" s="14"/>
      <c r="OW20" s="14"/>
      <c r="OX20" s="14"/>
      <c r="OY20" s="14"/>
      <c r="OZ20" s="14"/>
      <c r="PA20" s="14"/>
      <c r="PB20" s="14"/>
      <c r="PC20" s="14"/>
      <c r="PD20" s="14"/>
      <c r="PE20" s="14"/>
      <c r="PF20" s="14"/>
      <c r="PG20" s="14"/>
      <c r="PH20" s="14"/>
      <c r="PI20" s="14"/>
      <c r="PJ20" s="14"/>
      <c r="PK20" s="14"/>
      <c r="PL20" s="14"/>
      <c r="PM20" s="14"/>
      <c r="PN20" s="14"/>
      <c r="PO20" s="14"/>
      <c r="PP20" s="14"/>
      <c r="PQ20" s="14"/>
      <c r="PR20" s="14"/>
      <c r="PS20" s="14"/>
      <c r="PT20" s="14"/>
      <c r="PU20" s="14"/>
      <c r="PV20" s="14"/>
      <c r="PW20" s="14"/>
      <c r="PX20" s="14"/>
      <c r="PY20" s="14"/>
      <c r="PZ20" s="14"/>
      <c r="QA20" s="14"/>
      <c r="QB20" s="14"/>
      <c r="QC20" s="14"/>
      <c r="QD20" s="14"/>
      <c r="QE20" s="14"/>
      <c r="QF20" s="14"/>
      <c r="QG20" s="14"/>
      <c r="QH20" s="14"/>
      <c r="QI20" s="14"/>
      <c r="QJ20" s="14"/>
      <c r="QK20" s="14"/>
      <c r="QL20" s="14"/>
      <c r="QM20" s="14"/>
      <c r="QN20" s="14"/>
      <c r="QO20" s="14"/>
      <c r="QP20" s="14"/>
      <c r="QQ20" s="14"/>
      <c r="QR20" s="14"/>
      <c r="QS20" s="14"/>
      <c r="QT20" s="14"/>
      <c r="QU20" s="14"/>
      <c r="QV20" s="14"/>
      <c r="QW20" s="14"/>
      <c r="QX20" s="14"/>
      <c r="QY20" s="14"/>
      <c r="QZ20" s="14"/>
      <c r="RA20" s="14"/>
      <c r="RB20" s="14"/>
      <c r="RC20" s="14"/>
      <c r="RD20" s="14"/>
      <c r="RE20" s="14"/>
      <c r="RF20" s="14"/>
      <c r="RG20" s="14"/>
      <c r="RH20" s="14"/>
      <c r="RI20" s="14"/>
      <c r="RJ20" s="14"/>
      <c r="RK20" s="14"/>
      <c r="RL20" s="14"/>
      <c r="RM20" s="14"/>
      <c r="RN20" s="14"/>
      <c r="RO20" s="14"/>
      <c r="RP20" s="14"/>
      <c r="RQ20" s="14"/>
      <c r="RR20" s="14"/>
      <c r="RS20" s="14"/>
      <c r="RT20" s="14"/>
      <c r="RU20" s="14"/>
      <c r="RV20" s="14"/>
      <c r="RW20" s="14"/>
      <c r="RX20" s="14"/>
      <c r="RY20" s="14"/>
      <c r="RZ20" s="14"/>
      <c r="SA20" s="14"/>
      <c r="SB20" s="14"/>
      <c r="SC20" s="14"/>
      <c r="SD20" s="14"/>
      <c r="SE20" s="14"/>
      <c r="SF20" s="14"/>
      <c r="SG20" s="14"/>
      <c r="SH20" s="14"/>
      <c r="SI20" s="14"/>
      <c r="SJ20" s="14"/>
      <c r="SK20" s="14"/>
      <c r="SL20" s="14"/>
      <c r="SM20" s="14"/>
      <c r="SN20" s="14"/>
      <c r="SO20" s="14"/>
      <c r="SP20" s="14"/>
      <c r="SQ20" s="14"/>
      <c r="SR20" s="14"/>
      <c r="SS20" s="14"/>
      <c r="ST20" s="14"/>
      <c r="SU20" s="14"/>
      <c r="SV20" s="14"/>
      <c r="SW20" s="14"/>
      <c r="SX20" s="14"/>
      <c r="SY20" s="14"/>
      <c r="SZ20" s="14"/>
      <c r="TA20" s="14"/>
      <c r="TB20" s="14"/>
      <c r="TC20" s="14"/>
      <c r="TD20" s="14"/>
      <c r="TE20" s="14"/>
      <c r="TF20" s="14"/>
      <c r="TG20" s="14"/>
      <c r="TH20" s="14"/>
      <c r="TI20" s="14"/>
      <c r="TJ20" s="14"/>
      <c r="TK20" s="14"/>
      <c r="TL20" s="14"/>
      <c r="TM20" s="14"/>
      <c r="TN20" s="14"/>
      <c r="TO20" s="14"/>
      <c r="TP20" s="14"/>
      <c r="TQ20" s="14"/>
      <c r="TR20" s="14"/>
      <c r="TS20" s="14"/>
      <c r="TT20" s="14"/>
      <c r="TU20" s="14"/>
      <c r="TV20" s="14"/>
      <c r="TW20" s="14"/>
      <c r="TX20" s="14"/>
      <c r="TY20" s="14"/>
      <c r="TZ20" s="14"/>
      <c r="UA20" s="14"/>
      <c r="UB20" s="14"/>
      <c r="UC20" s="14"/>
      <c r="UD20" s="14"/>
      <c r="UE20" s="14"/>
      <c r="UF20" s="14"/>
      <c r="UG20" s="14"/>
      <c r="UH20" s="14"/>
      <c r="UI20" s="14"/>
      <c r="UJ20" s="14"/>
      <c r="UK20" s="14"/>
      <c r="UL20" s="14"/>
      <c r="UM20" s="14"/>
      <c r="UN20" s="14"/>
      <c r="UO20" s="14"/>
      <c r="UP20" s="14"/>
      <c r="UQ20" s="14"/>
      <c r="UR20" s="14"/>
      <c r="US20" s="14"/>
      <c r="UT20" s="14"/>
      <c r="UU20" s="14"/>
      <c r="UV20" s="14"/>
      <c r="UW20" s="14"/>
      <c r="UX20" s="14"/>
      <c r="UY20" s="14"/>
      <c r="UZ20" s="14"/>
      <c r="VA20" s="14"/>
      <c r="VB20" s="14"/>
      <c r="VC20" s="14"/>
      <c r="VD20" s="14"/>
      <c r="VE20" s="14"/>
      <c r="VF20" s="14"/>
      <c r="VG20" s="14"/>
      <c r="VH20" s="14"/>
      <c r="VI20" s="14"/>
      <c r="VJ20" s="14"/>
      <c r="VK20" s="14"/>
      <c r="VL20" s="14"/>
      <c r="VM20" s="14"/>
      <c r="VN20" s="14"/>
      <c r="VO20" s="14"/>
      <c r="VP20" s="14"/>
      <c r="VQ20" s="14"/>
      <c r="VR20" s="14"/>
      <c r="VS20" s="14"/>
      <c r="VT20" s="14"/>
      <c r="VU20" s="14"/>
      <c r="VV20" s="14"/>
      <c r="VW20" s="14"/>
      <c r="VX20" s="14"/>
      <c r="VY20" s="14"/>
      <c r="VZ20" s="14"/>
      <c r="WA20" s="14"/>
      <c r="WB20" s="14"/>
      <c r="WC20" s="14"/>
      <c r="WD20" s="14"/>
      <c r="WE20" s="14"/>
      <c r="WF20" s="14"/>
      <c r="WG20" s="14"/>
      <c r="WH20" s="14"/>
      <c r="WI20" s="14"/>
      <c r="WJ20" s="14"/>
      <c r="WK20" s="14"/>
      <c r="WL20" s="14"/>
      <c r="WM20" s="14"/>
      <c r="WN20" s="14"/>
      <c r="WO20" s="14"/>
      <c r="WP20" s="14"/>
      <c r="WQ20" s="14"/>
      <c r="WR20" s="14"/>
      <c r="WS20" s="14"/>
      <c r="WT20" s="14"/>
      <c r="WU20" s="14"/>
      <c r="WV20" s="14"/>
      <c r="WW20" s="14"/>
      <c r="WX20" s="14"/>
      <c r="WY20" s="14"/>
      <c r="WZ20" s="14"/>
      <c r="XA20" s="14"/>
      <c r="XB20" s="14"/>
      <c r="XC20" s="14"/>
      <c r="XD20" s="14"/>
      <c r="XE20" s="14"/>
      <c r="XF20" s="14"/>
      <c r="XG20" s="14"/>
      <c r="XH20" s="14"/>
      <c r="XI20" s="14"/>
      <c r="XJ20" s="14"/>
      <c r="XK20" s="14"/>
      <c r="XL20" s="14"/>
      <c r="XM20" s="14"/>
      <c r="XN20" s="14"/>
      <c r="XO20" s="14"/>
      <c r="XP20" s="14"/>
      <c r="XQ20" s="14"/>
      <c r="XR20" s="14"/>
      <c r="XS20" s="14"/>
      <c r="XT20" s="14"/>
      <c r="XU20" s="14"/>
      <c r="XV20" s="14"/>
      <c r="XW20" s="14"/>
      <c r="XX20" s="14"/>
      <c r="XY20" s="14"/>
      <c r="XZ20" s="14"/>
      <c r="YA20" s="14"/>
      <c r="YB20" s="14"/>
      <c r="YC20" s="14"/>
      <c r="YD20" s="14"/>
      <c r="YE20" s="14"/>
      <c r="YF20" s="14"/>
      <c r="YG20" s="14"/>
      <c r="YH20" s="14"/>
      <c r="YI20" s="14"/>
      <c r="YJ20" s="14"/>
      <c r="YK20" s="14"/>
      <c r="YL20" s="14"/>
      <c r="YM20" s="14"/>
      <c r="YN20" s="14"/>
      <c r="YO20" s="14"/>
      <c r="YP20" s="14"/>
      <c r="YQ20" s="14"/>
      <c r="YR20" s="14"/>
      <c r="YS20" s="14"/>
      <c r="YT20" s="14"/>
      <c r="YU20" s="14"/>
      <c r="YV20" s="14"/>
      <c r="YW20" s="14"/>
      <c r="YX20" s="14"/>
      <c r="YY20" s="14"/>
      <c r="YZ20" s="14"/>
      <c r="ZA20" s="14"/>
      <c r="ZB20" s="14"/>
      <c r="ZC20" s="14"/>
      <c r="ZD20" s="14"/>
      <c r="ZE20" s="14"/>
      <c r="ZF20" s="14"/>
      <c r="ZG20" s="14"/>
      <c r="ZH20" s="14"/>
      <c r="ZI20" s="14"/>
      <c r="ZJ20" s="14"/>
      <c r="ZK20" s="14"/>
      <c r="ZL20" s="14"/>
      <c r="ZM20" s="14"/>
      <c r="ZN20" s="14"/>
      <c r="ZO20" s="14"/>
      <c r="ZP20" s="14"/>
      <c r="ZQ20" s="14"/>
      <c r="ZR20" s="14"/>
      <c r="ZS20" s="14"/>
      <c r="ZT20" s="14"/>
      <c r="ZU20" s="14"/>
      <c r="ZV20" s="14"/>
      <c r="ZW20" s="14"/>
      <c r="ZX20" s="14"/>
      <c r="ZY20" s="14"/>
      <c r="ZZ20" s="14"/>
      <c r="AAA20" s="14"/>
      <c r="AAB20" s="14"/>
      <c r="AAC20" s="14"/>
      <c r="AAD20" s="14"/>
      <c r="AAE20" s="14"/>
      <c r="AAF20" s="14"/>
      <c r="AAG20" s="14"/>
      <c r="AAH20" s="14"/>
      <c r="AAI20" s="14"/>
      <c r="AAJ20" s="14"/>
      <c r="AAK20" s="14"/>
      <c r="AAL20" s="14"/>
      <c r="AAM20" s="14"/>
      <c r="AAN20" s="14"/>
      <c r="AAO20" s="14"/>
      <c r="AAP20" s="14"/>
      <c r="AAQ20" s="14"/>
      <c r="AAR20" s="14"/>
      <c r="AAS20" s="14"/>
      <c r="AAT20" s="14"/>
      <c r="AAU20" s="14"/>
      <c r="AAV20" s="14"/>
      <c r="AAW20" s="14"/>
      <c r="AAX20" s="14"/>
      <c r="AAY20" s="14"/>
      <c r="AAZ20" s="14"/>
      <c r="ABA20" s="14"/>
      <c r="ABB20" s="14"/>
      <c r="ABC20" s="14"/>
      <c r="ABD20" s="14"/>
      <c r="ABE20" s="14"/>
      <c r="ABF20" s="14"/>
      <c r="ABG20" s="14"/>
      <c r="ABH20" s="14"/>
      <c r="ABI20" s="14"/>
      <c r="ABJ20" s="14"/>
      <c r="ABK20" s="14"/>
      <c r="ABL20" s="14"/>
      <c r="ABM20" s="14"/>
      <c r="ABN20" s="14"/>
      <c r="ABO20" s="14"/>
      <c r="ABP20" s="14"/>
      <c r="ABQ20" s="14"/>
      <c r="ABR20" s="14"/>
      <c r="ABS20" s="14"/>
      <c r="ABT20" s="14"/>
      <c r="ABU20" s="14"/>
      <c r="ABV20" s="14"/>
      <c r="ABW20" s="14"/>
      <c r="ABX20" s="14"/>
      <c r="ABY20" s="14"/>
      <c r="ABZ20" s="14"/>
      <c r="ACA20" s="14"/>
      <c r="ACB20" s="14"/>
      <c r="ACC20" s="14"/>
      <c r="ACD20" s="14"/>
      <c r="ACE20" s="14"/>
      <c r="ACF20" s="14"/>
      <c r="ACG20" s="14"/>
      <c r="ACH20" s="14"/>
      <c r="ACI20" s="14"/>
      <c r="ACJ20" s="14"/>
      <c r="ACK20" s="14"/>
      <c r="ACL20" s="14"/>
      <c r="ACM20" s="14"/>
      <c r="ACN20" s="14"/>
      <c r="ACO20" s="14"/>
      <c r="ACP20" s="14"/>
      <c r="ACQ20" s="14"/>
      <c r="ACR20" s="14"/>
      <c r="ACS20" s="14"/>
      <c r="ACT20" s="14"/>
      <c r="ACU20" s="14"/>
      <c r="ACV20" s="14"/>
      <c r="ACW20" s="14"/>
      <c r="ACX20" s="14"/>
      <c r="ACY20" s="14"/>
      <c r="ACZ20" s="14"/>
      <c r="ADA20" s="14"/>
      <c r="ADB20" s="14"/>
      <c r="ADC20" s="14"/>
      <c r="ADD20" s="14"/>
      <c r="ADE20" s="14"/>
      <c r="ADF20" s="14"/>
      <c r="ADG20" s="14"/>
      <c r="ADH20" s="14"/>
      <c r="ADI20" s="14"/>
      <c r="ADJ20" s="14"/>
      <c r="ADK20" s="14"/>
      <c r="ADL20" s="14"/>
      <c r="ADM20" s="14"/>
      <c r="ADN20" s="14"/>
      <c r="ADO20" s="14"/>
      <c r="ADP20" s="14"/>
      <c r="ADQ20" s="14"/>
      <c r="ADR20" s="14"/>
      <c r="ADS20" s="14"/>
      <c r="ADT20" s="14"/>
      <c r="ADU20" s="14"/>
      <c r="ADV20" s="14"/>
      <c r="ADW20" s="14"/>
      <c r="ADX20" s="14"/>
      <c r="ADY20" s="14"/>
      <c r="ADZ20" s="14"/>
      <c r="AEA20" s="14"/>
      <c r="AEB20" s="14"/>
      <c r="AEC20" s="14"/>
      <c r="AED20" s="14"/>
      <c r="AEE20" s="14"/>
      <c r="AEF20" s="14"/>
      <c r="AEG20" s="14"/>
      <c r="AEH20" s="14"/>
      <c r="AEI20" s="14"/>
      <c r="AEJ20" s="14"/>
      <c r="AEK20" s="14"/>
      <c r="AEL20" s="14"/>
      <c r="AEM20" s="14"/>
      <c r="AEN20" s="14"/>
      <c r="AEO20" s="14"/>
      <c r="AEP20" s="14"/>
      <c r="AEQ20" s="14"/>
      <c r="AER20" s="14"/>
      <c r="AES20" s="14"/>
      <c r="AET20" s="14"/>
      <c r="AEU20" s="14"/>
      <c r="AEV20" s="14"/>
      <c r="AEW20" s="14"/>
      <c r="AEX20" s="14"/>
      <c r="AEY20" s="14"/>
      <c r="AEZ20" s="14"/>
      <c r="AFA20" s="14"/>
      <c r="AFB20" s="14"/>
      <c r="AFC20" s="14"/>
      <c r="AFD20" s="14"/>
      <c r="AFE20" s="14"/>
      <c r="AFF20" s="14"/>
      <c r="AFG20" s="14"/>
      <c r="AFH20" s="14"/>
      <c r="AFI20" s="14"/>
      <c r="AFJ20" s="14"/>
      <c r="AFK20" s="14"/>
      <c r="AFL20" s="14"/>
      <c r="AFM20" s="14"/>
      <c r="AFN20" s="14"/>
      <c r="AFO20" s="14"/>
      <c r="AFP20" s="14"/>
      <c r="AFQ20" s="14"/>
      <c r="AFR20" s="14"/>
      <c r="AFS20" s="14"/>
      <c r="AFT20" s="14"/>
      <c r="AFU20" s="14"/>
      <c r="AFV20" s="14"/>
      <c r="AFW20" s="14"/>
      <c r="AFX20" s="14"/>
      <c r="AFY20" s="14"/>
      <c r="AFZ20" s="14"/>
      <c r="AGA20" s="14"/>
      <c r="AGB20" s="14"/>
      <c r="AGC20" s="14"/>
      <c r="AGD20" s="14"/>
      <c r="AGE20" s="14"/>
      <c r="AGF20" s="14"/>
      <c r="AGG20" s="14"/>
      <c r="AGH20" s="14"/>
      <c r="AGI20" s="14"/>
      <c r="AGJ20" s="14"/>
      <c r="AGK20" s="14"/>
      <c r="AGL20" s="14"/>
      <c r="AGM20" s="14"/>
      <c r="AGN20" s="14"/>
      <c r="AGO20" s="14"/>
      <c r="AGP20" s="14"/>
      <c r="AGQ20" s="14"/>
      <c r="AGR20" s="14"/>
      <c r="AGS20" s="14"/>
      <c r="AGT20" s="14"/>
      <c r="AGU20" s="14"/>
      <c r="AGV20" s="14"/>
      <c r="AGW20" s="14"/>
      <c r="AGX20" s="14"/>
      <c r="AGY20" s="14"/>
      <c r="AGZ20" s="14"/>
      <c r="AHA20" s="14"/>
      <c r="AHB20" s="14"/>
      <c r="AHC20" s="14"/>
      <c r="AHD20" s="14"/>
      <c r="AHE20" s="14"/>
      <c r="AHF20" s="14"/>
      <c r="AHG20" s="14"/>
      <c r="AHH20" s="14"/>
      <c r="AHI20" s="14"/>
      <c r="AHJ20" s="14"/>
      <c r="AHK20" s="14"/>
      <c r="AHL20" s="14"/>
      <c r="AHM20" s="14"/>
      <c r="AHN20" s="14"/>
      <c r="AHO20" s="14"/>
      <c r="AHP20" s="14"/>
      <c r="AHQ20" s="14"/>
      <c r="AHR20" s="14"/>
      <c r="AHS20" s="14"/>
      <c r="AHT20" s="14"/>
      <c r="AHU20" s="14"/>
      <c r="AHV20" s="14"/>
      <c r="AHW20" s="14"/>
      <c r="AHX20" s="14"/>
      <c r="AHY20" s="14"/>
      <c r="AHZ20" s="14"/>
      <c r="AIA20" s="14"/>
      <c r="AIB20" s="14"/>
      <c r="AIC20" s="14"/>
      <c r="AID20" s="14"/>
      <c r="AIE20" s="14"/>
      <c r="AIF20" s="14"/>
      <c r="AIG20" s="14"/>
      <c r="AIH20" s="14"/>
      <c r="AII20" s="14"/>
      <c r="AIJ20" s="14"/>
      <c r="AIK20" s="14"/>
      <c r="AIL20" s="14"/>
      <c r="AIM20" s="14"/>
      <c r="AIN20" s="14"/>
      <c r="AIO20" s="14"/>
      <c r="AIP20" s="14"/>
      <c r="AIQ20" s="14"/>
      <c r="AIR20" s="14"/>
      <c r="AIS20" s="14"/>
      <c r="AIT20" s="14"/>
      <c r="AIU20" s="14"/>
      <c r="AIV20" s="14"/>
      <c r="AIW20" s="14"/>
      <c r="AIX20" s="14"/>
      <c r="AIY20" s="14"/>
      <c r="AIZ20" s="14"/>
      <c r="AJA20" s="14"/>
      <c r="AJB20" s="14"/>
      <c r="AJC20" s="14"/>
      <c r="AJD20" s="14"/>
      <c r="AJE20" s="14"/>
      <c r="AJF20" s="14"/>
      <c r="AJG20" s="14"/>
      <c r="AJH20" s="14"/>
      <c r="AJI20" s="14"/>
      <c r="AJJ20" s="14"/>
      <c r="AJK20" s="14"/>
      <c r="AJL20" s="14"/>
      <c r="AJM20" s="14"/>
      <c r="AJN20" s="14"/>
      <c r="AJO20" s="14"/>
      <c r="AJP20" s="14"/>
      <c r="AJQ20" s="14"/>
      <c r="AJR20" s="14"/>
      <c r="AJS20" s="14"/>
      <c r="AJT20" s="14"/>
      <c r="AJU20" s="14"/>
      <c r="AJV20" s="14"/>
      <c r="AJW20" s="14"/>
      <c r="AJX20" s="14"/>
      <c r="AJY20" s="14"/>
      <c r="AJZ20" s="14"/>
      <c r="AKA20" s="14"/>
      <c r="AKB20" s="14"/>
      <c r="AKC20" s="14"/>
      <c r="AKD20" s="14"/>
      <c r="AKE20" s="14"/>
      <c r="AKF20" s="14"/>
      <c r="AKG20" s="14"/>
      <c r="AKH20" s="14"/>
      <c r="AKI20" s="14"/>
      <c r="AKJ20" s="14"/>
      <c r="AKK20" s="14"/>
      <c r="AKL20" s="14"/>
      <c r="AKM20" s="14"/>
      <c r="AKN20" s="14"/>
      <c r="AKO20" s="14"/>
      <c r="AKP20" s="14"/>
      <c r="AKQ20" s="14"/>
      <c r="AKR20" s="14"/>
      <c r="AKS20" s="14"/>
      <c r="AKT20" s="14"/>
      <c r="AKU20" s="14"/>
      <c r="AKV20" s="14"/>
      <c r="AKW20" s="14"/>
      <c r="AKX20" s="14"/>
      <c r="AKY20" s="14"/>
      <c r="AKZ20" s="14"/>
      <c r="ALA20" s="14"/>
      <c r="ALB20" s="14"/>
      <c r="ALC20" s="14"/>
      <c r="ALD20" s="14"/>
      <c r="ALE20" s="14"/>
      <c r="ALF20" s="14"/>
      <c r="ALG20" s="14"/>
      <c r="ALH20" s="14"/>
      <c r="ALI20" s="14"/>
      <c r="ALJ20" s="14"/>
      <c r="ALK20" s="14"/>
      <c r="ALL20" s="14"/>
      <c r="ALM20" s="14"/>
      <c r="ALN20" s="14"/>
      <c r="ALO20" s="14"/>
      <c r="ALP20" s="14"/>
      <c r="ALQ20" s="14"/>
      <c r="ALR20" s="14"/>
      <c r="ALS20" s="14"/>
      <c r="ALT20" s="14"/>
      <c r="ALU20" s="14"/>
    </row>
    <row r="21" spans="1:1009" s="17" customFormat="1" ht="18" customHeight="1" x14ac:dyDescent="0.25">
      <c r="A21" s="10">
        <v>4</v>
      </c>
      <c r="B21" s="28">
        <v>5588</v>
      </c>
      <c r="C21" s="3">
        <f>IFERROR((VLOOKUP(B21,INSCRITOS!A:B,2,0)),"")</f>
        <v>106201</v>
      </c>
      <c r="D21" s="3" t="str">
        <f>IFERROR((VLOOKUP(B21,INSCRITOS!A:C,3,0)),"")</f>
        <v>BEN</v>
      </c>
      <c r="E21" s="7" t="str">
        <f>IFERROR((VLOOKUP(B21,INSCRITOS!A:D,4,0)),"")</f>
        <v>Carolina Fonseca</v>
      </c>
      <c r="F21" s="3" t="str">
        <f>IFERROR((VLOOKUP(B21,INSCRITOS!A:F,6,0)),"")</f>
        <v>F</v>
      </c>
      <c r="G21" s="7" t="str">
        <f>IFERROR((VLOOKUP(B21,INSCRITOS!A:H,8,0)),"")</f>
        <v>C. D. R. R. Baixa da Banheira</v>
      </c>
      <c r="H21" s="46">
        <v>98</v>
      </c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  <c r="IV21" s="14"/>
      <c r="IW21" s="14"/>
      <c r="IX21" s="14"/>
      <c r="IY21" s="14"/>
      <c r="IZ21" s="14"/>
      <c r="JA21" s="14"/>
      <c r="JB21" s="14"/>
      <c r="JC21" s="14"/>
      <c r="JD21" s="14"/>
      <c r="JE21" s="14"/>
      <c r="JF21" s="14"/>
      <c r="JG21" s="14"/>
      <c r="JH21" s="14"/>
      <c r="JI21" s="14"/>
      <c r="JJ21" s="14"/>
      <c r="JK21" s="14"/>
      <c r="JL21" s="14"/>
      <c r="JM21" s="14"/>
      <c r="JN21" s="14"/>
      <c r="JO21" s="14"/>
      <c r="JP21" s="14"/>
      <c r="JQ21" s="14"/>
      <c r="JR21" s="14"/>
      <c r="JS21" s="14"/>
      <c r="JT21" s="14"/>
      <c r="JU21" s="14"/>
      <c r="JV21" s="14"/>
      <c r="JW21" s="14"/>
      <c r="JX21" s="14"/>
      <c r="JY21" s="14"/>
      <c r="JZ21" s="14"/>
      <c r="KA21" s="14"/>
      <c r="KB21" s="14"/>
      <c r="KC21" s="14"/>
      <c r="KD21" s="14"/>
      <c r="KE21" s="14"/>
      <c r="KF21" s="14"/>
      <c r="KG21" s="14"/>
      <c r="KH21" s="14"/>
      <c r="KI21" s="14"/>
      <c r="KJ21" s="14"/>
      <c r="KK21" s="14"/>
      <c r="KL21" s="14"/>
      <c r="KM21" s="14"/>
      <c r="KN21" s="14"/>
      <c r="KO21" s="14"/>
      <c r="KP21" s="14"/>
      <c r="KQ21" s="14"/>
      <c r="KR21" s="14"/>
      <c r="KS21" s="14"/>
      <c r="KT21" s="14"/>
      <c r="KU21" s="14"/>
      <c r="KV21" s="14"/>
      <c r="KW21" s="14"/>
      <c r="KX21" s="14"/>
      <c r="KY21" s="14"/>
      <c r="KZ21" s="14"/>
      <c r="LA21" s="14"/>
      <c r="LB21" s="14"/>
      <c r="LC21" s="14"/>
      <c r="LD21" s="14"/>
      <c r="LE21" s="14"/>
      <c r="LF21" s="14"/>
      <c r="LG21" s="14"/>
      <c r="LH21" s="14"/>
      <c r="LI21" s="14"/>
      <c r="LJ21" s="14"/>
      <c r="LK21" s="14"/>
      <c r="LL21" s="14"/>
      <c r="LM21" s="14"/>
      <c r="LN21" s="14"/>
      <c r="LO21" s="14"/>
      <c r="LP21" s="14"/>
      <c r="LQ21" s="14"/>
      <c r="LR21" s="14"/>
      <c r="LS21" s="14"/>
      <c r="LT21" s="14"/>
      <c r="LU21" s="14"/>
      <c r="LV21" s="14"/>
      <c r="LW21" s="14"/>
      <c r="LX21" s="14"/>
      <c r="LY21" s="14"/>
      <c r="LZ21" s="14"/>
      <c r="MA21" s="14"/>
      <c r="MB21" s="14"/>
      <c r="MC21" s="14"/>
      <c r="MD21" s="14"/>
      <c r="ME21" s="14"/>
      <c r="MF21" s="14"/>
      <c r="MG21" s="14"/>
      <c r="MH21" s="14"/>
      <c r="MI21" s="14"/>
      <c r="MJ21" s="14"/>
      <c r="MK21" s="14"/>
      <c r="ML21" s="14"/>
      <c r="MM21" s="14"/>
      <c r="MN21" s="14"/>
      <c r="MO21" s="14"/>
      <c r="MP21" s="14"/>
      <c r="MQ21" s="14"/>
      <c r="MR21" s="14"/>
      <c r="MS21" s="14"/>
      <c r="MT21" s="14"/>
      <c r="MU21" s="14"/>
      <c r="MV21" s="14"/>
      <c r="MW21" s="14"/>
      <c r="MX21" s="14"/>
      <c r="MY21" s="14"/>
      <c r="MZ21" s="14"/>
      <c r="NA21" s="14"/>
      <c r="NB21" s="14"/>
      <c r="NC21" s="14"/>
      <c r="ND21" s="14"/>
      <c r="NE21" s="14"/>
      <c r="NF21" s="14"/>
      <c r="NG21" s="14"/>
      <c r="NH21" s="14"/>
      <c r="NI21" s="14"/>
      <c r="NJ21" s="14"/>
      <c r="NK21" s="14"/>
      <c r="NL21" s="14"/>
      <c r="NM21" s="14"/>
      <c r="NN21" s="14"/>
      <c r="NO21" s="14"/>
      <c r="NP21" s="14"/>
      <c r="NQ21" s="14"/>
      <c r="NR21" s="14"/>
      <c r="NS21" s="14"/>
      <c r="NT21" s="14"/>
      <c r="NU21" s="14"/>
      <c r="NV21" s="14"/>
      <c r="NW21" s="14"/>
      <c r="NX21" s="14"/>
      <c r="NY21" s="14"/>
      <c r="NZ21" s="14"/>
      <c r="OA21" s="14"/>
      <c r="OB21" s="14"/>
      <c r="OC21" s="14"/>
      <c r="OD21" s="14"/>
      <c r="OE21" s="14"/>
      <c r="OF21" s="14"/>
      <c r="OG21" s="14"/>
      <c r="OH21" s="14"/>
      <c r="OI21" s="14"/>
      <c r="OJ21" s="14"/>
      <c r="OK21" s="14"/>
      <c r="OL21" s="14"/>
      <c r="OM21" s="14"/>
      <c r="ON21" s="14"/>
      <c r="OO21" s="14"/>
      <c r="OP21" s="14"/>
      <c r="OQ21" s="14"/>
      <c r="OR21" s="14"/>
      <c r="OS21" s="14"/>
      <c r="OT21" s="14"/>
      <c r="OU21" s="14"/>
      <c r="OV21" s="14"/>
      <c r="OW21" s="14"/>
      <c r="OX21" s="14"/>
      <c r="OY21" s="14"/>
      <c r="OZ21" s="14"/>
      <c r="PA21" s="14"/>
      <c r="PB21" s="14"/>
      <c r="PC21" s="14"/>
      <c r="PD21" s="14"/>
      <c r="PE21" s="14"/>
      <c r="PF21" s="14"/>
      <c r="PG21" s="14"/>
      <c r="PH21" s="14"/>
      <c r="PI21" s="14"/>
      <c r="PJ21" s="14"/>
      <c r="PK21" s="14"/>
      <c r="PL21" s="14"/>
      <c r="PM21" s="14"/>
      <c r="PN21" s="14"/>
      <c r="PO21" s="14"/>
      <c r="PP21" s="14"/>
      <c r="PQ21" s="14"/>
      <c r="PR21" s="14"/>
      <c r="PS21" s="14"/>
      <c r="PT21" s="14"/>
      <c r="PU21" s="14"/>
      <c r="PV21" s="14"/>
      <c r="PW21" s="14"/>
      <c r="PX21" s="14"/>
      <c r="PY21" s="14"/>
      <c r="PZ21" s="14"/>
      <c r="QA21" s="14"/>
      <c r="QB21" s="14"/>
      <c r="QC21" s="14"/>
      <c r="QD21" s="14"/>
      <c r="QE21" s="14"/>
      <c r="QF21" s="14"/>
      <c r="QG21" s="14"/>
      <c r="QH21" s="14"/>
      <c r="QI21" s="14"/>
      <c r="QJ21" s="14"/>
      <c r="QK21" s="14"/>
      <c r="QL21" s="14"/>
      <c r="QM21" s="14"/>
      <c r="QN21" s="14"/>
      <c r="QO21" s="14"/>
      <c r="QP21" s="14"/>
      <c r="QQ21" s="14"/>
      <c r="QR21" s="14"/>
      <c r="QS21" s="14"/>
      <c r="QT21" s="14"/>
      <c r="QU21" s="14"/>
      <c r="QV21" s="14"/>
      <c r="QW21" s="14"/>
      <c r="QX21" s="14"/>
      <c r="QY21" s="14"/>
      <c r="QZ21" s="14"/>
      <c r="RA21" s="14"/>
      <c r="RB21" s="14"/>
      <c r="RC21" s="14"/>
      <c r="RD21" s="14"/>
      <c r="RE21" s="14"/>
      <c r="RF21" s="14"/>
      <c r="RG21" s="14"/>
      <c r="RH21" s="14"/>
      <c r="RI21" s="14"/>
      <c r="RJ21" s="14"/>
      <c r="RK21" s="14"/>
      <c r="RL21" s="14"/>
      <c r="RM21" s="14"/>
      <c r="RN21" s="14"/>
      <c r="RO21" s="14"/>
      <c r="RP21" s="14"/>
      <c r="RQ21" s="14"/>
      <c r="RR21" s="14"/>
      <c r="RS21" s="14"/>
      <c r="RT21" s="14"/>
      <c r="RU21" s="14"/>
      <c r="RV21" s="14"/>
      <c r="RW21" s="14"/>
      <c r="RX21" s="14"/>
      <c r="RY21" s="14"/>
      <c r="RZ21" s="14"/>
      <c r="SA21" s="14"/>
      <c r="SB21" s="14"/>
      <c r="SC21" s="14"/>
      <c r="SD21" s="14"/>
      <c r="SE21" s="14"/>
      <c r="SF21" s="14"/>
      <c r="SG21" s="14"/>
      <c r="SH21" s="14"/>
      <c r="SI21" s="14"/>
      <c r="SJ21" s="14"/>
      <c r="SK21" s="14"/>
      <c r="SL21" s="14"/>
      <c r="SM21" s="14"/>
      <c r="SN21" s="14"/>
      <c r="SO21" s="14"/>
      <c r="SP21" s="14"/>
      <c r="SQ21" s="14"/>
      <c r="SR21" s="14"/>
      <c r="SS21" s="14"/>
      <c r="ST21" s="14"/>
      <c r="SU21" s="14"/>
      <c r="SV21" s="14"/>
      <c r="SW21" s="14"/>
      <c r="SX21" s="14"/>
      <c r="SY21" s="14"/>
      <c r="SZ21" s="14"/>
      <c r="TA21" s="14"/>
      <c r="TB21" s="14"/>
      <c r="TC21" s="14"/>
      <c r="TD21" s="14"/>
      <c r="TE21" s="14"/>
      <c r="TF21" s="14"/>
      <c r="TG21" s="14"/>
      <c r="TH21" s="14"/>
      <c r="TI21" s="14"/>
      <c r="TJ21" s="14"/>
      <c r="TK21" s="14"/>
      <c r="TL21" s="14"/>
      <c r="TM21" s="14"/>
      <c r="TN21" s="14"/>
      <c r="TO21" s="14"/>
      <c r="TP21" s="14"/>
      <c r="TQ21" s="14"/>
      <c r="TR21" s="14"/>
      <c r="TS21" s="14"/>
      <c r="TT21" s="14"/>
      <c r="TU21" s="14"/>
      <c r="TV21" s="14"/>
      <c r="TW21" s="14"/>
      <c r="TX21" s="14"/>
      <c r="TY21" s="14"/>
      <c r="TZ21" s="14"/>
      <c r="UA21" s="14"/>
      <c r="UB21" s="14"/>
      <c r="UC21" s="14"/>
      <c r="UD21" s="14"/>
      <c r="UE21" s="14"/>
      <c r="UF21" s="14"/>
      <c r="UG21" s="14"/>
      <c r="UH21" s="14"/>
      <c r="UI21" s="14"/>
      <c r="UJ21" s="14"/>
      <c r="UK21" s="14"/>
      <c r="UL21" s="14"/>
      <c r="UM21" s="14"/>
      <c r="UN21" s="14"/>
      <c r="UO21" s="14"/>
      <c r="UP21" s="14"/>
      <c r="UQ21" s="14"/>
      <c r="UR21" s="14"/>
      <c r="US21" s="14"/>
      <c r="UT21" s="14"/>
      <c r="UU21" s="14"/>
      <c r="UV21" s="14"/>
      <c r="UW21" s="14"/>
      <c r="UX21" s="14"/>
      <c r="UY21" s="14"/>
      <c r="UZ21" s="14"/>
      <c r="VA21" s="14"/>
      <c r="VB21" s="14"/>
      <c r="VC21" s="14"/>
      <c r="VD21" s="14"/>
      <c r="VE21" s="14"/>
      <c r="VF21" s="14"/>
      <c r="VG21" s="14"/>
      <c r="VH21" s="14"/>
      <c r="VI21" s="14"/>
      <c r="VJ21" s="14"/>
      <c r="VK21" s="14"/>
      <c r="VL21" s="14"/>
      <c r="VM21" s="14"/>
      <c r="VN21" s="14"/>
      <c r="VO21" s="14"/>
      <c r="VP21" s="14"/>
      <c r="VQ21" s="14"/>
      <c r="VR21" s="14"/>
      <c r="VS21" s="14"/>
      <c r="VT21" s="14"/>
      <c r="VU21" s="14"/>
      <c r="VV21" s="14"/>
      <c r="VW21" s="14"/>
      <c r="VX21" s="14"/>
      <c r="VY21" s="14"/>
      <c r="VZ21" s="14"/>
      <c r="WA21" s="14"/>
      <c r="WB21" s="14"/>
      <c r="WC21" s="14"/>
      <c r="WD21" s="14"/>
      <c r="WE21" s="14"/>
      <c r="WF21" s="14"/>
      <c r="WG21" s="14"/>
      <c r="WH21" s="14"/>
      <c r="WI21" s="14"/>
      <c r="WJ21" s="14"/>
      <c r="WK21" s="14"/>
      <c r="WL21" s="14"/>
      <c r="WM21" s="14"/>
      <c r="WN21" s="14"/>
      <c r="WO21" s="14"/>
      <c r="WP21" s="14"/>
      <c r="WQ21" s="14"/>
      <c r="WR21" s="14"/>
      <c r="WS21" s="14"/>
      <c r="WT21" s="14"/>
      <c r="WU21" s="14"/>
      <c r="WV21" s="14"/>
      <c r="WW21" s="14"/>
      <c r="WX21" s="14"/>
      <c r="WY21" s="14"/>
      <c r="WZ21" s="14"/>
      <c r="XA21" s="14"/>
      <c r="XB21" s="14"/>
      <c r="XC21" s="14"/>
      <c r="XD21" s="14"/>
      <c r="XE21" s="14"/>
      <c r="XF21" s="14"/>
      <c r="XG21" s="14"/>
      <c r="XH21" s="14"/>
      <c r="XI21" s="14"/>
      <c r="XJ21" s="14"/>
      <c r="XK21" s="14"/>
      <c r="XL21" s="14"/>
      <c r="XM21" s="14"/>
      <c r="XN21" s="14"/>
      <c r="XO21" s="14"/>
      <c r="XP21" s="14"/>
      <c r="XQ21" s="14"/>
      <c r="XR21" s="14"/>
      <c r="XS21" s="14"/>
      <c r="XT21" s="14"/>
      <c r="XU21" s="14"/>
      <c r="XV21" s="14"/>
      <c r="XW21" s="14"/>
      <c r="XX21" s="14"/>
      <c r="XY21" s="14"/>
      <c r="XZ21" s="14"/>
      <c r="YA21" s="14"/>
      <c r="YB21" s="14"/>
      <c r="YC21" s="14"/>
      <c r="YD21" s="14"/>
      <c r="YE21" s="14"/>
      <c r="YF21" s="14"/>
      <c r="YG21" s="14"/>
      <c r="YH21" s="14"/>
      <c r="YI21" s="14"/>
      <c r="YJ21" s="14"/>
      <c r="YK21" s="14"/>
      <c r="YL21" s="14"/>
      <c r="YM21" s="14"/>
      <c r="YN21" s="14"/>
      <c r="YO21" s="14"/>
      <c r="YP21" s="14"/>
      <c r="YQ21" s="14"/>
      <c r="YR21" s="14"/>
      <c r="YS21" s="14"/>
      <c r="YT21" s="14"/>
      <c r="YU21" s="14"/>
      <c r="YV21" s="14"/>
      <c r="YW21" s="14"/>
      <c r="YX21" s="14"/>
      <c r="YY21" s="14"/>
      <c r="YZ21" s="14"/>
      <c r="ZA21" s="14"/>
      <c r="ZB21" s="14"/>
      <c r="ZC21" s="14"/>
      <c r="ZD21" s="14"/>
      <c r="ZE21" s="14"/>
      <c r="ZF21" s="14"/>
      <c r="ZG21" s="14"/>
      <c r="ZH21" s="14"/>
      <c r="ZI21" s="14"/>
      <c r="ZJ21" s="14"/>
      <c r="ZK21" s="14"/>
      <c r="ZL21" s="14"/>
      <c r="ZM21" s="14"/>
      <c r="ZN21" s="14"/>
      <c r="ZO21" s="14"/>
      <c r="ZP21" s="14"/>
      <c r="ZQ21" s="14"/>
      <c r="ZR21" s="14"/>
      <c r="ZS21" s="14"/>
      <c r="ZT21" s="14"/>
      <c r="ZU21" s="14"/>
      <c r="ZV21" s="14"/>
      <c r="ZW21" s="14"/>
      <c r="ZX21" s="14"/>
      <c r="ZY21" s="14"/>
      <c r="ZZ21" s="14"/>
      <c r="AAA21" s="14"/>
      <c r="AAB21" s="14"/>
      <c r="AAC21" s="14"/>
      <c r="AAD21" s="14"/>
      <c r="AAE21" s="14"/>
      <c r="AAF21" s="14"/>
      <c r="AAG21" s="14"/>
      <c r="AAH21" s="14"/>
      <c r="AAI21" s="14"/>
      <c r="AAJ21" s="14"/>
      <c r="AAK21" s="14"/>
      <c r="AAL21" s="14"/>
      <c r="AAM21" s="14"/>
      <c r="AAN21" s="14"/>
      <c r="AAO21" s="14"/>
      <c r="AAP21" s="14"/>
      <c r="AAQ21" s="14"/>
      <c r="AAR21" s="14"/>
      <c r="AAS21" s="14"/>
      <c r="AAT21" s="14"/>
      <c r="AAU21" s="14"/>
      <c r="AAV21" s="14"/>
      <c r="AAW21" s="14"/>
      <c r="AAX21" s="14"/>
      <c r="AAY21" s="14"/>
      <c r="AAZ21" s="14"/>
      <c r="ABA21" s="14"/>
      <c r="ABB21" s="14"/>
      <c r="ABC21" s="14"/>
      <c r="ABD21" s="14"/>
      <c r="ABE21" s="14"/>
      <c r="ABF21" s="14"/>
      <c r="ABG21" s="14"/>
      <c r="ABH21" s="14"/>
      <c r="ABI21" s="14"/>
      <c r="ABJ21" s="14"/>
      <c r="ABK21" s="14"/>
      <c r="ABL21" s="14"/>
      <c r="ABM21" s="14"/>
      <c r="ABN21" s="14"/>
      <c r="ABO21" s="14"/>
      <c r="ABP21" s="14"/>
      <c r="ABQ21" s="14"/>
      <c r="ABR21" s="14"/>
      <c r="ABS21" s="14"/>
      <c r="ABT21" s="14"/>
      <c r="ABU21" s="14"/>
      <c r="ABV21" s="14"/>
      <c r="ABW21" s="14"/>
      <c r="ABX21" s="14"/>
      <c r="ABY21" s="14"/>
      <c r="ABZ21" s="14"/>
      <c r="ACA21" s="14"/>
      <c r="ACB21" s="14"/>
      <c r="ACC21" s="14"/>
      <c r="ACD21" s="14"/>
      <c r="ACE21" s="14"/>
      <c r="ACF21" s="14"/>
      <c r="ACG21" s="14"/>
      <c r="ACH21" s="14"/>
      <c r="ACI21" s="14"/>
      <c r="ACJ21" s="14"/>
      <c r="ACK21" s="14"/>
      <c r="ACL21" s="14"/>
      <c r="ACM21" s="14"/>
      <c r="ACN21" s="14"/>
      <c r="ACO21" s="14"/>
      <c r="ACP21" s="14"/>
      <c r="ACQ21" s="14"/>
      <c r="ACR21" s="14"/>
      <c r="ACS21" s="14"/>
      <c r="ACT21" s="14"/>
      <c r="ACU21" s="14"/>
      <c r="ACV21" s="14"/>
      <c r="ACW21" s="14"/>
      <c r="ACX21" s="14"/>
      <c r="ACY21" s="14"/>
      <c r="ACZ21" s="14"/>
      <c r="ADA21" s="14"/>
      <c r="ADB21" s="14"/>
      <c r="ADC21" s="14"/>
      <c r="ADD21" s="14"/>
      <c r="ADE21" s="14"/>
      <c r="ADF21" s="14"/>
      <c r="ADG21" s="14"/>
      <c r="ADH21" s="14"/>
      <c r="ADI21" s="14"/>
      <c r="ADJ21" s="14"/>
      <c r="ADK21" s="14"/>
      <c r="ADL21" s="14"/>
      <c r="ADM21" s="14"/>
      <c r="ADN21" s="14"/>
      <c r="ADO21" s="14"/>
      <c r="ADP21" s="14"/>
      <c r="ADQ21" s="14"/>
      <c r="ADR21" s="14"/>
      <c r="ADS21" s="14"/>
      <c r="ADT21" s="14"/>
      <c r="ADU21" s="14"/>
      <c r="ADV21" s="14"/>
      <c r="ADW21" s="14"/>
      <c r="ADX21" s="14"/>
      <c r="ADY21" s="14"/>
      <c r="ADZ21" s="14"/>
      <c r="AEA21" s="14"/>
      <c r="AEB21" s="14"/>
      <c r="AEC21" s="14"/>
      <c r="AED21" s="14"/>
      <c r="AEE21" s="14"/>
      <c r="AEF21" s="14"/>
      <c r="AEG21" s="14"/>
      <c r="AEH21" s="14"/>
      <c r="AEI21" s="14"/>
      <c r="AEJ21" s="14"/>
      <c r="AEK21" s="14"/>
      <c r="AEL21" s="14"/>
      <c r="AEM21" s="14"/>
      <c r="AEN21" s="14"/>
      <c r="AEO21" s="14"/>
      <c r="AEP21" s="14"/>
      <c r="AEQ21" s="14"/>
      <c r="AER21" s="14"/>
      <c r="AES21" s="14"/>
      <c r="AET21" s="14"/>
      <c r="AEU21" s="14"/>
      <c r="AEV21" s="14"/>
      <c r="AEW21" s="14"/>
      <c r="AEX21" s="14"/>
      <c r="AEY21" s="14"/>
      <c r="AEZ21" s="14"/>
      <c r="AFA21" s="14"/>
      <c r="AFB21" s="14"/>
      <c r="AFC21" s="14"/>
      <c r="AFD21" s="14"/>
      <c r="AFE21" s="14"/>
      <c r="AFF21" s="14"/>
      <c r="AFG21" s="14"/>
      <c r="AFH21" s="14"/>
      <c r="AFI21" s="14"/>
      <c r="AFJ21" s="14"/>
      <c r="AFK21" s="14"/>
      <c r="AFL21" s="14"/>
      <c r="AFM21" s="14"/>
      <c r="AFN21" s="14"/>
      <c r="AFO21" s="14"/>
      <c r="AFP21" s="14"/>
      <c r="AFQ21" s="14"/>
      <c r="AFR21" s="14"/>
      <c r="AFS21" s="14"/>
      <c r="AFT21" s="14"/>
      <c r="AFU21" s="14"/>
      <c r="AFV21" s="14"/>
      <c r="AFW21" s="14"/>
      <c r="AFX21" s="14"/>
      <c r="AFY21" s="14"/>
      <c r="AFZ21" s="14"/>
      <c r="AGA21" s="14"/>
      <c r="AGB21" s="14"/>
      <c r="AGC21" s="14"/>
      <c r="AGD21" s="14"/>
      <c r="AGE21" s="14"/>
      <c r="AGF21" s="14"/>
      <c r="AGG21" s="14"/>
      <c r="AGH21" s="14"/>
      <c r="AGI21" s="14"/>
      <c r="AGJ21" s="14"/>
      <c r="AGK21" s="14"/>
      <c r="AGL21" s="14"/>
      <c r="AGM21" s="14"/>
      <c r="AGN21" s="14"/>
      <c r="AGO21" s="14"/>
      <c r="AGP21" s="14"/>
      <c r="AGQ21" s="14"/>
      <c r="AGR21" s="14"/>
      <c r="AGS21" s="14"/>
      <c r="AGT21" s="14"/>
      <c r="AGU21" s="14"/>
      <c r="AGV21" s="14"/>
      <c r="AGW21" s="14"/>
      <c r="AGX21" s="14"/>
      <c r="AGY21" s="14"/>
      <c r="AGZ21" s="14"/>
      <c r="AHA21" s="14"/>
      <c r="AHB21" s="14"/>
      <c r="AHC21" s="14"/>
      <c r="AHD21" s="14"/>
      <c r="AHE21" s="14"/>
      <c r="AHF21" s="14"/>
      <c r="AHG21" s="14"/>
      <c r="AHH21" s="14"/>
      <c r="AHI21" s="14"/>
      <c r="AHJ21" s="14"/>
      <c r="AHK21" s="14"/>
      <c r="AHL21" s="14"/>
      <c r="AHM21" s="14"/>
      <c r="AHN21" s="14"/>
      <c r="AHO21" s="14"/>
      <c r="AHP21" s="14"/>
      <c r="AHQ21" s="14"/>
      <c r="AHR21" s="14"/>
      <c r="AHS21" s="14"/>
      <c r="AHT21" s="14"/>
      <c r="AHU21" s="14"/>
      <c r="AHV21" s="14"/>
      <c r="AHW21" s="14"/>
      <c r="AHX21" s="14"/>
      <c r="AHY21" s="14"/>
      <c r="AHZ21" s="14"/>
      <c r="AIA21" s="14"/>
      <c r="AIB21" s="14"/>
      <c r="AIC21" s="14"/>
      <c r="AID21" s="14"/>
      <c r="AIE21" s="14"/>
      <c r="AIF21" s="14"/>
      <c r="AIG21" s="14"/>
      <c r="AIH21" s="14"/>
      <c r="AII21" s="14"/>
      <c r="AIJ21" s="14"/>
      <c r="AIK21" s="14"/>
      <c r="AIL21" s="14"/>
      <c r="AIM21" s="14"/>
      <c r="AIN21" s="14"/>
      <c r="AIO21" s="14"/>
      <c r="AIP21" s="14"/>
      <c r="AIQ21" s="14"/>
      <c r="AIR21" s="14"/>
      <c r="AIS21" s="14"/>
      <c r="AIT21" s="14"/>
      <c r="AIU21" s="14"/>
      <c r="AIV21" s="14"/>
      <c r="AIW21" s="14"/>
      <c r="AIX21" s="14"/>
      <c r="AIY21" s="14"/>
      <c r="AIZ21" s="14"/>
      <c r="AJA21" s="14"/>
      <c r="AJB21" s="14"/>
      <c r="AJC21" s="14"/>
      <c r="AJD21" s="14"/>
      <c r="AJE21" s="14"/>
      <c r="AJF21" s="14"/>
      <c r="AJG21" s="14"/>
      <c r="AJH21" s="14"/>
      <c r="AJI21" s="14"/>
      <c r="AJJ21" s="14"/>
      <c r="AJK21" s="14"/>
      <c r="AJL21" s="14"/>
      <c r="AJM21" s="14"/>
      <c r="AJN21" s="14"/>
      <c r="AJO21" s="14"/>
      <c r="AJP21" s="14"/>
      <c r="AJQ21" s="14"/>
      <c r="AJR21" s="14"/>
      <c r="AJS21" s="14"/>
      <c r="AJT21" s="14"/>
      <c r="AJU21" s="14"/>
      <c r="AJV21" s="14"/>
      <c r="AJW21" s="14"/>
      <c r="AJX21" s="14"/>
      <c r="AJY21" s="14"/>
      <c r="AJZ21" s="14"/>
      <c r="AKA21" s="14"/>
      <c r="AKB21" s="14"/>
      <c r="AKC21" s="14"/>
      <c r="AKD21" s="14"/>
      <c r="AKE21" s="14"/>
      <c r="AKF21" s="14"/>
      <c r="AKG21" s="14"/>
      <c r="AKH21" s="14"/>
      <c r="AKI21" s="14"/>
      <c r="AKJ21" s="14"/>
      <c r="AKK21" s="14"/>
      <c r="AKL21" s="14"/>
      <c r="AKM21" s="14"/>
      <c r="AKN21" s="14"/>
      <c r="AKO21" s="14"/>
      <c r="AKP21" s="14"/>
      <c r="AKQ21" s="14"/>
      <c r="AKR21" s="14"/>
      <c r="AKS21" s="14"/>
      <c r="AKT21" s="14"/>
      <c r="AKU21" s="14"/>
      <c r="AKV21" s="14"/>
      <c r="AKW21" s="14"/>
      <c r="AKX21" s="14"/>
      <c r="AKY21" s="14"/>
      <c r="AKZ21" s="14"/>
      <c r="ALA21" s="14"/>
      <c r="ALB21" s="14"/>
      <c r="ALC21" s="14"/>
      <c r="ALD21" s="14"/>
      <c r="ALE21" s="14"/>
      <c r="ALF21" s="14"/>
      <c r="ALG21" s="14"/>
      <c r="ALH21" s="14"/>
      <c r="ALI21" s="14"/>
      <c r="ALJ21" s="14"/>
      <c r="ALK21" s="14"/>
      <c r="ALL21" s="14"/>
      <c r="ALM21" s="14"/>
      <c r="ALN21" s="14"/>
      <c r="ALO21" s="14"/>
      <c r="ALP21" s="14"/>
      <c r="ALQ21" s="14"/>
      <c r="ALR21" s="14"/>
      <c r="ALS21" s="14"/>
      <c r="ALT21" s="14"/>
      <c r="ALU21" s="14"/>
    </row>
    <row r="22" spans="1:1009" s="17" customFormat="1" ht="18" hidden="1" customHeight="1" x14ac:dyDescent="0.25">
      <c r="A22" s="10">
        <v>5</v>
      </c>
      <c r="B22" s="28"/>
      <c r="C22" s="3" t="str">
        <f>IFERROR((VLOOKUP(B22,INSCRITOS!A:B,2,0)),"")</f>
        <v/>
      </c>
      <c r="D22" s="3" t="str">
        <f>IFERROR((VLOOKUP(B22,INSCRITOS!A:C,3,0)),"")</f>
        <v/>
      </c>
      <c r="E22" s="7" t="str">
        <f>IFERROR((VLOOKUP(B22,INSCRITOS!A:D,4,0)),"")</f>
        <v/>
      </c>
      <c r="F22" s="3" t="str">
        <f>IFERROR((VLOOKUP(B22,INSCRITOS!A:F,6,0)),"")</f>
        <v/>
      </c>
      <c r="G22" s="7" t="str">
        <f>IFERROR((VLOOKUP(B22,INSCRITOS!A:H,8,0)),"")</f>
        <v/>
      </c>
      <c r="H22" s="46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4"/>
      <c r="DV22" s="14"/>
      <c r="DW22" s="14"/>
      <c r="DX22" s="14"/>
      <c r="DY22" s="14"/>
      <c r="DZ22" s="14"/>
      <c r="EA22" s="14"/>
      <c r="EB22" s="14"/>
      <c r="EC22" s="14"/>
      <c r="ED22" s="14"/>
      <c r="EE22" s="14"/>
      <c r="EF22" s="14"/>
      <c r="EG22" s="14"/>
      <c r="EH22" s="14"/>
      <c r="EI22" s="14"/>
      <c r="EJ22" s="14"/>
      <c r="EK22" s="14"/>
      <c r="EL22" s="14"/>
      <c r="EM22" s="14"/>
      <c r="EN22" s="14"/>
      <c r="EO22" s="14"/>
      <c r="EP22" s="14"/>
      <c r="EQ22" s="14"/>
      <c r="ER22" s="14"/>
      <c r="ES22" s="14"/>
      <c r="ET22" s="14"/>
      <c r="EU22" s="14"/>
      <c r="EV22" s="14"/>
      <c r="EW22" s="14"/>
      <c r="EX22" s="14"/>
      <c r="EY22" s="14"/>
      <c r="EZ22" s="14"/>
      <c r="FA22" s="14"/>
      <c r="FB22" s="14"/>
      <c r="FC22" s="14"/>
      <c r="FD22" s="14"/>
      <c r="FE22" s="14"/>
      <c r="FF22" s="14"/>
      <c r="FG22" s="14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  <c r="IV22" s="14"/>
      <c r="IW22" s="14"/>
      <c r="IX22" s="14"/>
      <c r="IY22" s="14"/>
      <c r="IZ22" s="14"/>
      <c r="JA22" s="14"/>
      <c r="JB22" s="14"/>
      <c r="JC22" s="14"/>
      <c r="JD22" s="14"/>
      <c r="JE22" s="14"/>
      <c r="JF22" s="14"/>
      <c r="JG22" s="14"/>
      <c r="JH22" s="14"/>
      <c r="JI22" s="14"/>
      <c r="JJ22" s="14"/>
      <c r="JK22" s="14"/>
      <c r="JL22" s="14"/>
      <c r="JM22" s="14"/>
      <c r="JN22" s="14"/>
      <c r="JO22" s="14"/>
      <c r="JP22" s="14"/>
      <c r="JQ22" s="14"/>
      <c r="JR22" s="14"/>
      <c r="JS22" s="14"/>
      <c r="JT22" s="14"/>
      <c r="JU22" s="14"/>
      <c r="JV22" s="14"/>
      <c r="JW22" s="14"/>
      <c r="JX22" s="14"/>
      <c r="JY22" s="14"/>
      <c r="JZ22" s="14"/>
      <c r="KA22" s="14"/>
      <c r="KB22" s="14"/>
      <c r="KC22" s="14"/>
      <c r="KD22" s="14"/>
      <c r="KE22" s="14"/>
      <c r="KF22" s="14"/>
      <c r="KG22" s="14"/>
      <c r="KH22" s="14"/>
      <c r="KI22" s="14"/>
      <c r="KJ22" s="14"/>
      <c r="KK22" s="14"/>
      <c r="KL22" s="14"/>
      <c r="KM22" s="14"/>
      <c r="KN22" s="14"/>
      <c r="KO22" s="14"/>
      <c r="KP22" s="14"/>
      <c r="KQ22" s="14"/>
      <c r="KR22" s="14"/>
      <c r="KS22" s="14"/>
      <c r="KT22" s="14"/>
      <c r="KU22" s="14"/>
      <c r="KV22" s="14"/>
      <c r="KW22" s="14"/>
      <c r="KX22" s="14"/>
      <c r="KY22" s="14"/>
      <c r="KZ22" s="14"/>
      <c r="LA22" s="14"/>
      <c r="LB22" s="14"/>
      <c r="LC22" s="14"/>
      <c r="LD22" s="14"/>
      <c r="LE22" s="14"/>
      <c r="LF22" s="14"/>
      <c r="LG22" s="14"/>
      <c r="LH22" s="14"/>
      <c r="LI22" s="14"/>
      <c r="LJ22" s="14"/>
      <c r="LK22" s="14"/>
      <c r="LL22" s="14"/>
      <c r="LM22" s="14"/>
      <c r="LN22" s="14"/>
      <c r="LO22" s="14"/>
      <c r="LP22" s="14"/>
      <c r="LQ22" s="14"/>
      <c r="LR22" s="14"/>
      <c r="LS22" s="14"/>
      <c r="LT22" s="14"/>
      <c r="LU22" s="14"/>
      <c r="LV22" s="14"/>
      <c r="LW22" s="14"/>
      <c r="LX22" s="14"/>
      <c r="LY22" s="14"/>
      <c r="LZ22" s="14"/>
      <c r="MA22" s="14"/>
      <c r="MB22" s="14"/>
      <c r="MC22" s="14"/>
      <c r="MD22" s="14"/>
      <c r="ME22" s="14"/>
      <c r="MF22" s="14"/>
      <c r="MG22" s="14"/>
      <c r="MH22" s="14"/>
      <c r="MI22" s="14"/>
      <c r="MJ22" s="14"/>
      <c r="MK22" s="14"/>
      <c r="ML22" s="14"/>
      <c r="MM22" s="14"/>
      <c r="MN22" s="14"/>
      <c r="MO22" s="14"/>
      <c r="MP22" s="14"/>
      <c r="MQ22" s="14"/>
      <c r="MR22" s="14"/>
      <c r="MS22" s="14"/>
      <c r="MT22" s="14"/>
      <c r="MU22" s="14"/>
      <c r="MV22" s="14"/>
      <c r="MW22" s="14"/>
      <c r="MX22" s="14"/>
      <c r="MY22" s="14"/>
      <c r="MZ22" s="14"/>
      <c r="NA22" s="14"/>
      <c r="NB22" s="14"/>
      <c r="NC22" s="14"/>
      <c r="ND22" s="14"/>
      <c r="NE22" s="14"/>
      <c r="NF22" s="14"/>
      <c r="NG22" s="14"/>
      <c r="NH22" s="14"/>
      <c r="NI22" s="14"/>
      <c r="NJ22" s="14"/>
      <c r="NK22" s="14"/>
      <c r="NL22" s="14"/>
      <c r="NM22" s="14"/>
      <c r="NN22" s="14"/>
      <c r="NO22" s="14"/>
      <c r="NP22" s="14"/>
      <c r="NQ22" s="14"/>
      <c r="NR22" s="14"/>
      <c r="NS22" s="14"/>
      <c r="NT22" s="14"/>
      <c r="NU22" s="14"/>
      <c r="NV22" s="14"/>
      <c r="NW22" s="14"/>
      <c r="NX22" s="14"/>
      <c r="NY22" s="14"/>
      <c r="NZ22" s="14"/>
      <c r="OA22" s="14"/>
      <c r="OB22" s="14"/>
      <c r="OC22" s="14"/>
      <c r="OD22" s="14"/>
      <c r="OE22" s="14"/>
      <c r="OF22" s="14"/>
      <c r="OG22" s="14"/>
      <c r="OH22" s="14"/>
      <c r="OI22" s="14"/>
      <c r="OJ22" s="14"/>
      <c r="OK22" s="14"/>
      <c r="OL22" s="14"/>
      <c r="OM22" s="14"/>
      <c r="ON22" s="14"/>
      <c r="OO22" s="14"/>
      <c r="OP22" s="14"/>
      <c r="OQ22" s="14"/>
      <c r="OR22" s="14"/>
      <c r="OS22" s="14"/>
      <c r="OT22" s="14"/>
      <c r="OU22" s="14"/>
      <c r="OV22" s="14"/>
      <c r="OW22" s="14"/>
      <c r="OX22" s="14"/>
      <c r="OY22" s="14"/>
      <c r="OZ22" s="14"/>
      <c r="PA22" s="14"/>
      <c r="PB22" s="14"/>
      <c r="PC22" s="14"/>
      <c r="PD22" s="14"/>
      <c r="PE22" s="14"/>
      <c r="PF22" s="14"/>
      <c r="PG22" s="14"/>
      <c r="PH22" s="14"/>
      <c r="PI22" s="14"/>
      <c r="PJ22" s="14"/>
      <c r="PK22" s="14"/>
      <c r="PL22" s="14"/>
      <c r="PM22" s="14"/>
      <c r="PN22" s="14"/>
      <c r="PO22" s="14"/>
      <c r="PP22" s="14"/>
      <c r="PQ22" s="14"/>
      <c r="PR22" s="14"/>
      <c r="PS22" s="14"/>
      <c r="PT22" s="14"/>
      <c r="PU22" s="14"/>
      <c r="PV22" s="14"/>
      <c r="PW22" s="14"/>
      <c r="PX22" s="14"/>
      <c r="PY22" s="14"/>
      <c r="PZ22" s="14"/>
      <c r="QA22" s="14"/>
      <c r="QB22" s="14"/>
      <c r="QC22" s="14"/>
      <c r="QD22" s="14"/>
      <c r="QE22" s="14"/>
      <c r="QF22" s="14"/>
      <c r="QG22" s="14"/>
      <c r="QH22" s="14"/>
      <c r="QI22" s="14"/>
      <c r="QJ22" s="14"/>
      <c r="QK22" s="14"/>
      <c r="QL22" s="14"/>
      <c r="QM22" s="14"/>
      <c r="QN22" s="14"/>
      <c r="QO22" s="14"/>
      <c r="QP22" s="14"/>
      <c r="QQ22" s="14"/>
      <c r="QR22" s="14"/>
      <c r="QS22" s="14"/>
      <c r="QT22" s="14"/>
      <c r="QU22" s="14"/>
      <c r="QV22" s="14"/>
      <c r="QW22" s="14"/>
      <c r="QX22" s="14"/>
      <c r="QY22" s="14"/>
      <c r="QZ22" s="14"/>
      <c r="RA22" s="14"/>
      <c r="RB22" s="14"/>
      <c r="RC22" s="14"/>
      <c r="RD22" s="14"/>
      <c r="RE22" s="14"/>
      <c r="RF22" s="14"/>
      <c r="RG22" s="14"/>
      <c r="RH22" s="14"/>
      <c r="RI22" s="14"/>
      <c r="RJ22" s="14"/>
      <c r="RK22" s="14"/>
      <c r="RL22" s="14"/>
      <c r="RM22" s="14"/>
      <c r="RN22" s="14"/>
      <c r="RO22" s="14"/>
      <c r="RP22" s="14"/>
      <c r="RQ22" s="14"/>
      <c r="RR22" s="14"/>
      <c r="RS22" s="14"/>
      <c r="RT22" s="14"/>
      <c r="RU22" s="14"/>
      <c r="RV22" s="14"/>
      <c r="RW22" s="14"/>
      <c r="RX22" s="14"/>
      <c r="RY22" s="14"/>
      <c r="RZ22" s="14"/>
      <c r="SA22" s="14"/>
      <c r="SB22" s="14"/>
      <c r="SC22" s="14"/>
      <c r="SD22" s="14"/>
      <c r="SE22" s="14"/>
      <c r="SF22" s="14"/>
      <c r="SG22" s="14"/>
      <c r="SH22" s="14"/>
      <c r="SI22" s="14"/>
      <c r="SJ22" s="14"/>
      <c r="SK22" s="14"/>
      <c r="SL22" s="14"/>
      <c r="SM22" s="14"/>
      <c r="SN22" s="14"/>
      <c r="SO22" s="14"/>
      <c r="SP22" s="14"/>
      <c r="SQ22" s="14"/>
      <c r="SR22" s="14"/>
      <c r="SS22" s="14"/>
      <c r="ST22" s="14"/>
      <c r="SU22" s="14"/>
      <c r="SV22" s="14"/>
      <c r="SW22" s="14"/>
      <c r="SX22" s="14"/>
      <c r="SY22" s="14"/>
      <c r="SZ22" s="14"/>
      <c r="TA22" s="14"/>
      <c r="TB22" s="14"/>
      <c r="TC22" s="14"/>
      <c r="TD22" s="14"/>
      <c r="TE22" s="14"/>
      <c r="TF22" s="14"/>
      <c r="TG22" s="14"/>
      <c r="TH22" s="14"/>
      <c r="TI22" s="14"/>
      <c r="TJ22" s="14"/>
      <c r="TK22" s="14"/>
      <c r="TL22" s="14"/>
      <c r="TM22" s="14"/>
      <c r="TN22" s="14"/>
      <c r="TO22" s="14"/>
      <c r="TP22" s="14"/>
      <c r="TQ22" s="14"/>
      <c r="TR22" s="14"/>
      <c r="TS22" s="14"/>
      <c r="TT22" s="14"/>
      <c r="TU22" s="14"/>
      <c r="TV22" s="14"/>
      <c r="TW22" s="14"/>
      <c r="TX22" s="14"/>
      <c r="TY22" s="14"/>
      <c r="TZ22" s="14"/>
      <c r="UA22" s="14"/>
      <c r="UB22" s="14"/>
      <c r="UC22" s="14"/>
      <c r="UD22" s="14"/>
      <c r="UE22" s="14"/>
      <c r="UF22" s="14"/>
      <c r="UG22" s="14"/>
      <c r="UH22" s="14"/>
      <c r="UI22" s="14"/>
      <c r="UJ22" s="14"/>
      <c r="UK22" s="14"/>
      <c r="UL22" s="14"/>
      <c r="UM22" s="14"/>
      <c r="UN22" s="14"/>
      <c r="UO22" s="14"/>
      <c r="UP22" s="14"/>
      <c r="UQ22" s="14"/>
      <c r="UR22" s="14"/>
      <c r="US22" s="14"/>
      <c r="UT22" s="14"/>
      <c r="UU22" s="14"/>
      <c r="UV22" s="14"/>
      <c r="UW22" s="14"/>
      <c r="UX22" s="14"/>
      <c r="UY22" s="14"/>
      <c r="UZ22" s="14"/>
      <c r="VA22" s="14"/>
      <c r="VB22" s="14"/>
      <c r="VC22" s="14"/>
      <c r="VD22" s="14"/>
      <c r="VE22" s="14"/>
      <c r="VF22" s="14"/>
      <c r="VG22" s="14"/>
      <c r="VH22" s="14"/>
      <c r="VI22" s="14"/>
      <c r="VJ22" s="14"/>
      <c r="VK22" s="14"/>
      <c r="VL22" s="14"/>
      <c r="VM22" s="14"/>
      <c r="VN22" s="14"/>
      <c r="VO22" s="14"/>
      <c r="VP22" s="14"/>
      <c r="VQ22" s="14"/>
      <c r="VR22" s="14"/>
      <c r="VS22" s="14"/>
      <c r="VT22" s="14"/>
      <c r="VU22" s="14"/>
      <c r="VV22" s="14"/>
      <c r="VW22" s="14"/>
      <c r="VX22" s="14"/>
      <c r="VY22" s="14"/>
      <c r="VZ22" s="14"/>
      <c r="WA22" s="14"/>
      <c r="WB22" s="14"/>
      <c r="WC22" s="14"/>
      <c r="WD22" s="14"/>
      <c r="WE22" s="14"/>
      <c r="WF22" s="14"/>
      <c r="WG22" s="14"/>
      <c r="WH22" s="14"/>
      <c r="WI22" s="14"/>
      <c r="WJ22" s="14"/>
      <c r="WK22" s="14"/>
      <c r="WL22" s="14"/>
      <c r="WM22" s="14"/>
      <c r="WN22" s="14"/>
      <c r="WO22" s="14"/>
      <c r="WP22" s="14"/>
      <c r="WQ22" s="14"/>
      <c r="WR22" s="14"/>
      <c r="WS22" s="14"/>
      <c r="WT22" s="14"/>
      <c r="WU22" s="14"/>
      <c r="WV22" s="14"/>
      <c r="WW22" s="14"/>
      <c r="WX22" s="14"/>
      <c r="WY22" s="14"/>
      <c r="WZ22" s="14"/>
      <c r="XA22" s="14"/>
      <c r="XB22" s="14"/>
      <c r="XC22" s="14"/>
      <c r="XD22" s="14"/>
      <c r="XE22" s="14"/>
      <c r="XF22" s="14"/>
      <c r="XG22" s="14"/>
      <c r="XH22" s="14"/>
      <c r="XI22" s="14"/>
      <c r="XJ22" s="14"/>
      <c r="XK22" s="14"/>
      <c r="XL22" s="14"/>
      <c r="XM22" s="14"/>
      <c r="XN22" s="14"/>
      <c r="XO22" s="14"/>
      <c r="XP22" s="14"/>
      <c r="XQ22" s="14"/>
      <c r="XR22" s="14"/>
      <c r="XS22" s="14"/>
      <c r="XT22" s="14"/>
      <c r="XU22" s="14"/>
      <c r="XV22" s="14"/>
      <c r="XW22" s="14"/>
      <c r="XX22" s="14"/>
      <c r="XY22" s="14"/>
      <c r="XZ22" s="14"/>
      <c r="YA22" s="14"/>
      <c r="YB22" s="14"/>
      <c r="YC22" s="14"/>
      <c r="YD22" s="14"/>
      <c r="YE22" s="14"/>
      <c r="YF22" s="14"/>
      <c r="YG22" s="14"/>
      <c r="YH22" s="14"/>
      <c r="YI22" s="14"/>
      <c r="YJ22" s="14"/>
      <c r="YK22" s="14"/>
      <c r="YL22" s="14"/>
      <c r="YM22" s="14"/>
      <c r="YN22" s="14"/>
      <c r="YO22" s="14"/>
      <c r="YP22" s="14"/>
      <c r="YQ22" s="14"/>
      <c r="YR22" s="14"/>
      <c r="YS22" s="14"/>
      <c r="YT22" s="14"/>
      <c r="YU22" s="14"/>
      <c r="YV22" s="14"/>
      <c r="YW22" s="14"/>
      <c r="YX22" s="14"/>
      <c r="YY22" s="14"/>
      <c r="YZ22" s="14"/>
      <c r="ZA22" s="14"/>
      <c r="ZB22" s="14"/>
      <c r="ZC22" s="14"/>
      <c r="ZD22" s="14"/>
      <c r="ZE22" s="14"/>
      <c r="ZF22" s="14"/>
      <c r="ZG22" s="14"/>
      <c r="ZH22" s="14"/>
      <c r="ZI22" s="14"/>
      <c r="ZJ22" s="14"/>
      <c r="ZK22" s="14"/>
      <c r="ZL22" s="14"/>
      <c r="ZM22" s="14"/>
      <c r="ZN22" s="14"/>
      <c r="ZO22" s="14"/>
      <c r="ZP22" s="14"/>
      <c r="ZQ22" s="14"/>
      <c r="ZR22" s="14"/>
      <c r="ZS22" s="14"/>
      <c r="ZT22" s="14"/>
      <c r="ZU22" s="14"/>
      <c r="ZV22" s="14"/>
      <c r="ZW22" s="14"/>
      <c r="ZX22" s="14"/>
      <c r="ZY22" s="14"/>
      <c r="ZZ22" s="14"/>
      <c r="AAA22" s="14"/>
      <c r="AAB22" s="14"/>
      <c r="AAC22" s="14"/>
      <c r="AAD22" s="14"/>
      <c r="AAE22" s="14"/>
      <c r="AAF22" s="14"/>
      <c r="AAG22" s="14"/>
      <c r="AAH22" s="14"/>
      <c r="AAI22" s="14"/>
      <c r="AAJ22" s="14"/>
      <c r="AAK22" s="14"/>
      <c r="AAL22" s="14"/>
      <c r="AAM22" s="14"/>
      <c r="AAN22" s="14"/>
      <c r="AAO22" s="14"/>
      <c r="AAP22" s="14"/>
      <c r="AAQ22" s="14"/>
      <c r="AAR22" s="14"/>
      <c r="AAS22" s="14"/>
      <c r="AAT22" s="14"/>
      <c r="AAU22" s="14"/>
      <c r="AAV22" s="14"/>
      <c r="AAW22" s="14"/>
      <c r="AAX22" s="14"/>
      <c r="AAY22" s="14"/>
      <c r="AAZ22" s="14"/>
      <c r="ABA22" s="14"/>
      <c r="ABB22" s="14"/>
      <c r="ABC22" s="14"/>
      <c r="ABD22" s="14"/>
      <c r="ABE22" s="14"/>
      <c r="ABF22" s="14"/>
      <c r="ABG22" s="14"/>
      <c r="ABH22" s="14"/>
      <c r="ABI22" s="14"/>
      <c r="ABJ22" s="14"/>
      <c r="ABK22" s="14"/>
      <c r="ABL22" s="14"/>
      <c r="ABM22" s="14"/>
      <c r="ABN22" s="14"/>
      <c r="ABO22" s="14"/>
      <c r="ABP22" s="14"/>
      <c r="ABQ22" s="14"/>
      <c r="ABR22" s="14"/>
      <c r="ABS22" s="14"/>
      <c r="ABT22" s="14"/>
      <c r="ABU22" s="14"/>
      <c r="ABV22" s="14"/>
      <c r="ABW22" s="14"/>
      <c r="ABX22" s="14"/>
      <c r="ABY22" s="14"/>
      <c r="ABZ22" s="14"/>
      <c r="ACA22" s="14"/>
      <c r="ACB22" s="14"/>
      <c r="ACC22" s="14"/>
      <c r="ACD22" s="14"/>
      <c r="ACE22" s="14"/>
      <c r="ACF22" s="14"/>
      <c r="ACG22" s="14"/>
      <c r="ACH22" s="14"/>
      <c r="ACI22" s="14"/>
      <c r="ACJ22" s="14"/>
      <c r="ACK22" s="14"/>
      <c r="ACL22" s="14"/>
      <c r="ACM22" s="14"/>
      <c r="ACN22" s="14"/>
      <c r="ACO22" s="14"/>
      <c r="ACP22" s="14"/>
      <c r="ACQ22" s="14"/>
      <c r="ACR22" s="14"/>
      <c r="ACS22" s="14"/>
      <c r="ACT22" s="14"/>
      <c r="ACU22" s="14"/>
      <c r="ACV22" s="14"/>
      <c r="ACW22" s="14"/>
      <c r="ACX22" s="14"/>
      <c r="ACY22" s="14"/>
      <c r="ACZ22" s="14"/>
      <c r="ADA22" s="14"/>
      <c r="ADB22" s="14"/>
      <c r="ADC22" s="14"/>
      <c r="ADD22" s="14"/>
      <c r="ADE22" s="14"/>
      <c r="ADF22" s="14"/>
      <c r="ADG22" s="14"/>
      <c r="ADH22" s="14"/>
      <c r="ADI22" s="14"/>
      <c r="ADJ22" s="14"/>
      <c r="ADK22" s="14"/>
      <c r="ADL22" s="14"/>
      <c r="ADM22" s="14"/>
      <c r="ADN22" s="14"/>
      <c r="ADO22" s="14"/>
      <c r="ADP22" s="14"/>
      <c r="ADQ22" s="14"/>
      <c r="ADR22" s="14"/>
      <c r="ADS22" s="14"/>
      <c r="ADT22" s="14"/>
      <c r="ADU22" s="14"/>
      <c r="ADV22" s="14"/>
      <c r="ADW22" s="14"/>
      <c r="ADX22" s="14"/>
      <c r="ADY22" s="14"/>
      <c r="ADZ22" s="14"/>
      <c r="AEA22" s="14"/>
      <c r="AEB22" s="14"/>
      <c r="AEC22" s="14"/>
      <c r="AED22" s="14"/>
      <c r="AEE22" s="14"/>
      <c r="AEF22" s="14"/>
      <c r="AEG22" s="14"/>
      <c r="AEH22" s="14"/>
      <c r="AEI22" s="14"/>
      <c r="AEJ22" s="14"/>
      <c r="AEK22" s="14"/>
      <c r="AEL22" s="14"/>
      <c r="AEM22" s="14"/>
      <c r="AEN22" s="14"/>
      <c r="AEO22" s="14"/>
      <c r="AEP22" s="14"/>
      <c r="AEQ22" s="14"/>
      <c r="AER22" s="14"/>
      <c r="AES22" s="14"/>
      <c r="AET22" s="14"/>
      <c r="AEU22" s="14"/>
      <c r="AEV22" s="14"/>
      <c r="AEW22" s="14"/>
      <c r="AEX22" s="14"/>
      <c r="AEY22" s="14"/>
      <c r="AEZ22" s="14"/>
      <c r="AFA22" s="14"/>
      <c r="AFB22" s="14"/>
      <c r="AFC22" s="14"/>
      <c r="AFD22" s="14"/>
      <c r="AFE22" s="14"/>
      <c r="AFF22" s="14"/>
      <c r="AFG22" s="14"/>
      <c r="AFH22" s="14"/>
      <c r="AFI22" s="14"/>
      <c r="AFJ22" s="14"/>
      <c r="AFK22" s="14"/>
      <c r="AFL22" s="14"/>
      <c r="AFM22" s="14"/>
      <c r="AFN22" s="14"/>
      <c r="AFO22" s="14"/>
      <c r="AFP22" s="14"/>
      <c r="AFQ22" s="14"/>
      <c r="AFR22" s="14"/>
      <c r="AFS22" s="14"/>
      <c r="AFT22" s="14"/>
      <c r="AFU22" s="14"/>
      <c r="AFV22" s="14"/>
      <c r="AFW22" s="14"/>
      <c r="AFX22" s="14"/>
      <c r="AFY22" s="14"/>
      <c r="AFZ22" s="14"/>
      <c r="AGA22" s="14"/>
      <c r="AGB22" s="14"/>
      <c r="AGC22" s="14"/>
      <c r="AGD22" s="14"/>
      <c r="AGE22" s="14"/>
      <c r="AGF22" s="14"/>
      <c r="AGG22" s="14"/>
      <c r="AGH22" s="14"/>
      <c r="AGI22" s="14"/>
      <c r="AGJ22" s="14"/>
      <c r="AGK22" s="14"/>
      <c r="AGL22" s="14"/>
      <c r="AGM22" s="14"/>
      <c r="AGN22" s="14"/>
      <c r="AGO22" s="14"/>
      <c r="AGP22" s="14"/>
      <c r="AGQ22" s="14"/>
      <c r="AGR22" s="14"/>
      <c r="AGS22" s="14"/>
      <c r="AGT22" s="14"/>
      <c r="AGU22" s="14"/>
      <c r="AGV22" s="14"/>
      <c r="AGW22" s="14"/>
      <c r="AGX22" s="14"/>
      <c r="AGY22" s="14"/>
      <c r="AGZ22" s="14"/>
      <c r="AHA22" s="14"/>
      <c r="AHB22" s="14"/>
      <c r="AHC22" s="14"/>
      <c r="AHD22" s="14"/>
      <c r="AHE22" s="14"/>
      <c r="AHF22" s="14"/>
      <c r="AHG22" s="14"/>
      <c r="AHH22" s="14"/>
      <c r="AHI22" s="14"/>
      <c r="AHJ22" s="14"/>
      <c r="AHK22" s="14"/>
      <c r="AHL22" s="14"/>
      <c r="AHM22" s="14"/>
      <c r="AHN22" s="14"/>
      <c r="AHO22" s="14"/>
      <c r="AHP22" s="14"/>
      <c r="AHQ22" s="14"/>
      <c r="AHR22" s="14"/>
      <c r="AHS22" s="14"/>
      <c r="AHT22" s="14"/>
      <c r="AHU22" s="14"/>
      <c r="AHV22" s="14"/>
      <c r="AHW22" s="14"/>
      <c r="AHX22" s="14"/>
      <c r="AHY22" s="14"/>
      <c r="AHZ22" s="14"/>
      <c r="AIA22" s="14"/>
      <c r="AIB22" s="14"/>
      <c r="AIC22" s="14"/>
      <c r="AID22" s="14"/>
      <c r="AIE22" s="14"/>
      <c r="AIF22" s="14"/>
      <c r="AIG22" s="14"/>
      <c r="AIH22" s="14"/>
      <c r="AII22" s="14"/>
      <c r="AIJ22" s="14"/>
      <c r="AIK22" s="14"/>
      <c r="AIL22" s="14"/>
      <c r="AIM22" s="14"/>
      <c r="AIN22" s="14"/>
      <c r="AIO22" s="14"/>
      <c r="AIP22" s="14"/>
      <c r="AIQ22" s="14"/>
      <c r="AIR22" s="14"/>
      <c r="AIS22" s="14"/>
      <c r="AIT22" s="14"/>
      <c r="AIU22" s="14"/>
      <c r="AIV22" s="14"/>
      <c r="AIW22" s="14"/>
      <c r="AIX22" s="14"/>
      <c r="AIY22" s="14"/>
      <c r="AIZ22" s="14"/>
      <c r="AJA22" s="14"/>
      <c r="AJB22" s="14"/>
      <c r="AJC22" s="14"/>
      <c r="AJD22" s="14"/>
      <c r="AJE22" s="14"/>
      <c r="AJF22" s="14"/>
      <c r="AJG22" s="14"/>
      <c r="AJH22" s="14"/>
      <c r="AJI22" s="14"/>
      <c r="AJJ22" s="14"/>
      <c r="AJK22" s="14"/>
      <c r="AJL22" s="14"/>
      <c r="AJM22" s="14"/>
      <c r="AJN22" s="14"/>
      <c r="AJO22" s="14"/>
      <c r="AJP22" s="14"/>
      <c r="AJQ22" s="14"/>
      <c r="AJR22" s="14"/>
      <c r="AJS22" s="14"/>
      <c r="AJT22" s="14"/>
      <c r="AJU22" s="14"/>
      <c r="AJV22" s="14"/>
      <c r="AJW22" s="14"/>
      <c r="AJX22" s="14"/>
      <c r="AJY22" s="14"/>
      <c r="AJZ22" s="14"/>
      <c r="AKA22" s="14"/>
      <c r="AKB22" s="14"/>
      <c r="AKC22" s="14"/>
      <c r="AKD22" s="14"/>
      <c r="AKE22" s="14"/>
      <c r="AKF22" s="14"/>
      <c r="AKG22" s="14"/>
      <c r="AKH22" s="14"/>
      <c r="AKI22" s="14"/>
      <c r="AKJ22" s="14"/>
      <c r="AKK22" s="14"/>
      <c r="AKL22" s="14"/>
      <c r="AKM22" s="14"/>
      <c r="AKN22" s="14"/>
      <c r="AKO22" s="14"/>
      <c r="AKP22" s="14"/>
      <c r="AKQ22" s="14"/>
      <c r="AKR22" s="14"/>
      <c r="AKS22" s="14"/>
      <c r="AKT22" s="14"/>
      <c r="AKU22" s="14"/>
      <c r="AKV22" s="14"/>
      <c r="AKW22" s="14"/>
      <c r="AKX22" s="14"/>
      <c r="AKY22" s="14"/>
      <c r="AKZ22" s="14"/>
      <c r="ALA22" s="14"/>
      <c r="ALB22" s="14"/>
      <c r="ALC22" s="14"/>
      <c r="ALD22" s="14"/>
      <c r="ALE22" s="14"/>
      <c r="ALF22" s="14"/>
      <c r="ALG22" s="14"/>
      <c r="ALH22" s="14"/>
      <c r="ALI22" s="14"/>
      <c r="ALJ22" s="14"/>
      <c r="ALK22" s="14"/>
      <c r="ALL22" s="14"/>
      <c r="ALM22" s="14"/>
      <c r="ALN22" s="14"/>
      <c r="ALO22" s="14"/>
      <c r="ALP22" s="14"/>
      <c r="ALQ22" s="14"/>
      <c r="ALR22" s="14"/>
      <c r="ALS22" s="14"/>
      <c r="ALT22" s="14"/>
      <c r="ALU22" s="14"/>
    </row>
    <row r="23" spans="1:1009" s="17" customFormat="1" ht="18" hidden="1" customHeight="1" x14ac:dyDescent="0.25">
      <c r="A23" s="10">
        <v>6</v>
      </c>
      <c r="B23" s="28"/>
      <c r="C23" s="3" t="str">
        <f>IFERROR((VLOOKUP(B23,INSCRITOS!A:B,2,0)),"")</f>
        <v/>
      </c>
      <c r="D23" s="3" t="str">
        <f>IFERROR((VLOOKUP(B23,INSCRITOS!A:C,3,0)),"")</f>
        <v/>
      </c>
      <c r="E23" s="7" t="str">
        <f>IFERROR((VLOOKUP(B23,INSCRITOS!A:D,4,0)),"")</f>
        <v/>
      </c>
      <c r="F23" s="3" t="str">
        <f>IFERROR((VLOOKUP(B23,INSCRITOS!A:F,6,0)),"")</f>
        <v/>
      </c>
      <c r="G23" s="7" t="str">
        <f>IFERROR((VLOOKUP(B23,INSCRITOS!A:H,8,0)),"")</f>
        <v/>
      </c>
      <c r="H23" s="46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  <c r="CX23" s="14"/>
      <c r="CY23" s="14"/>
      <c r="CZ23" s="14"/>
      <c r="DA23" s="14"/>
      <c r="DB23" s="14"/>
      <c r="DC23" s="14"/>
      <c r="DD23" s="14"/>
      <c r="DE23" s="14"/>
      <c r="DF23" s="14"/>
      <c r="DG23" s="14"/>
      <c r="DH23" s="14"/>
      <c r="DI23" s="14"/>
      <c r="DJ23" s="14"/>
      <c r="DK23" s="14"/>
      <c r="DL23" s="14"/>
      <c r="DM23" s="14"/>
      <c r="DN23" s="14"/>
      <c r="DO23" s="14"/>
      <c r="DP23" s="14"/>
      <c r="DQ23" s="14"/>
      <c r="DR23" s="14"/>
      <c r="DS23" s="14"/>
      <c r="DT23" s="14"/>
      <c r="DU23" s="14"/>
      <c r="DV23" s="14"/>
      <c r="DW23" s="14"/>
      <c r="DX23" s="14"/>
      <c r="DY23" s="14"/>
      <c r="DZ23" s="14"/>
      <c r="EA23" s="14"/>
      <c r="EB23" s="14"/>
      <c r="EC23" s="14"/>
      <c r="ED23" s="14"/>
      <c r="EE23" s="14"/>
      <c r="EF23" s="14"/>
      <c r="EG23" s="14"/>
      <c r="EH23" s="14"/>
      <c r="EI23" s="14"/>
      <c r="EJ23" s="14"/>
      <c r="EK23" s="14"/>
      <c r="EL23" s="14"/>
      <c r="EM23" s="14"/>
      <c r="EN23" s="14"/>
      <c r="EO23" s="14"/>
      <c r="EP23" s="14"/>
      <c r="EQ23" s="14"/>
      <c r="ER23" s="14"/>
      <c r="ES23" s="14"/>
      <c r="ET23" s="14"/>
      <c r="EU23" s="14"/>
      <c r="EV23" s="14"/>
      <c r="EW23" s="14"/>
      <c r="EX23" s="14"/>
      <c r="EY23" s="14"/>
      <c r="EZ23" s="14"/>
      <c r="FA23" s="14"/>
      <c r="FB23" s="14"/>
      <c r="FC23" s="14"/>
      <c r="FD23" s="14"/>
      <c r="FE23" s="14"/>
      <c r="FF23" s="14"/>
      <c r="FG23" s="14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  <c r="IV23" s="14"/>
      <c r="IW23" s="14"/>
      <c r="IX23" s="14"/>
      <c r="IY23" s="14"/>
      <c r="IZ23" s="14"/>
      <c r="JA23" s="14"/>
      <c r="JB23" s="14"/>
      <c r="JC23" s="14"/>
      <c r="JD23" s="14"/>
      <c r="JE23" s="14"/>
      <c r="JF23" s="14"/>
      <c r="JG23" s="14"/>
      <c r="JH23" s="14"/>
      <c r="JI23" s="14"/>
      <c r="JJ23" s="14"/>
      <c r="JK23" s="14"/>
      <c r="JL23" s="14"/>
      <c r="JM23" s="14"/>
      <c r="JN23" s="14"/>
      <c r="JO23" s="14"/>
      <c r="JP23" s="14"/>
      <c r="JQ23" s="14"/>
      <c r="JR23" s="14"/>
      <c r="JS23" s="14"/>
      <c r="JT23" s="14"/>
      <c r="JU23" s="14"/>
      <c r="JV23" s="14"/>
      <c r="JW23" s="14"/>
      <c r="JX23" s="14"/>
      <c r="JY23" s="14"/>
      <c r="JZ23" s="14"/>
      <c r="KA23" s="14"/>
      <c r="KB23" s="14"/>
      <c r="KC23" s="14"/>
      <c r="KD23" s="14"/>
      <c r="KE23" s="14"/>
      <c r="KF23" s="14"/>
      <c r="KG23" s="14"/>
      <c r="KH23" s="14"/>
      <c r="KI23" s="14"/>
      <c r="KJ23" s="14"/>
      <c r="KK23" s="14"/>
      <c r="KL23" s="14"/>
      <c r="KM23" s="14"/>
      <c r="KN23" s="14"/>
      <c r="KO23" s="14"/>
      <c r="KP23" s="14"/>
      <c r="KQ23" s="14"/>
      <c r="KR23" s="14"/>
      <c r="KS23" s="14"/>
      <c r="KT23" s="14"/>
      <c r="KU23" s="14"/>
      <c r="KV23" s="14"/>
      <c r="KW23" s="14"/>
      <c r="KX23" s="14"/>
      <c r="KY23" s="14"/>
      <c r="KZ23" s="14"/>
      <c r="LA23" s="14"/>
      <c r="LB23" s="14"/>
      <c r="LC23" s="14"/>
      <c r="LD23" s="14"/>
      <c r="LE23" s="14"/>
      <c r="LF23" s="14"/>
      <c r="LG23" s="14"/>
      <c r="LH23" s="14"/>
      <c r="LI23" s="14"/>
      <c r="LJ23" s="14"/>
      <c r="LK23" s="14"/>
      <c r="LL23" s="14"/>
      <c r="LM23" s="14"/>
      <c r="LN23" s="14"/>
      <c r="LO23" s="14"/>
      <c r="LP23" s="14"/>
      <c r="LQ23" s="14"/>
      <c r="LR23" s="14"/>
      <c r="LS23" s="14"/>
      <c r="LT23" s="14"/>
      <c r="LU23" s="14"/>
      <c r="LV23" s="14"/>
      <c r="LW23" s="14"/>
      <c r="LX23" s="14"/>
      <c r="LY23" s="14"/>
      <c r="LZ23" s="14"/>
      <c r="MA23" s="14"/>
      <c r="MB23" s="14"/>
      <c r="MC23" s="14"/>
      <c r="MD23" s="14"/>
      <c r="ME23" s="14"/>
      <c r="MF23" s="14"/>
      <c r="MG23" s="14"/>
      <c r="MH23" s="14"/>
      <c r="MI23" s="14"/>
      <c r="MJ23" s="14"/>
      <c r="MK23" s="14"/>
      <c r="ML23" s="14"/>
      <c r="MM23" s="14"/>
      <c r="MN23" s="14"/>
      <c r="MO23" s="14"/>
      <c r="MP23" s="14"/>
      <c r="MQ23" s="14"/>
      <c r="MR23" s="14"/>
      <c r="MS23" s="14"/>
      <c r="MT23" s="14"/>
      <c r="MU23" s="14"/>
      <c r="MV23" s="14"/>
      <c r="MW23" s="14"/>
      <c r="MX23" s="14"/>
      <c r="MY23" s="14"/>
      <c r="MZ23" s="14"/>
      <c r="NA23" s="14"/>
      <c r="NB23" s="14"/>
      <c r="NC23" s="14"/>
      <c r="ND23" s="14"/>
      <c r="NE23" s="14"/>
      <c r="NF23" s="14"/>
      <c r="NG23" s="14"/>
      <c r="NH23" s="14"/>
      <c r="NI23" s="14"/>
      <c r="NJ23" s="14"/>
      <c r="NK23" s="14"/>
      <c r="NL23" s="14"/>
      <c r="NM23" s="14"/>
      <c r="NN23" s="14"/>
      <c r="NO23" s="14"/>
      <c r="NP23" s="14"/>
      <c r="NQ23" s="14"/>
      <c r="NR23" s="14"/>
      <c r="NS23" s="14"/>
      <c r="NT23" s="14"/>
      <c r="NU23" s="14"/>
      <c r="NV23" s="14"/>
      <c r="NW23" s="14"/>
      <c r="NX23" s="14"/>
      <c r="NY23" s="14"/>
      <c r="NZ23" s="14"/>
      <c r="OA23" s="14"/>
      <c r="OB23" s="14"/>
      <c r="OC23" s="14"/>
      <c r="OD23" s="14"/>
      <c r="OE23" s="14"/>
      <c r="OF23" s="14"/>
      <c r="OG23" s="14"/>
      <c r="OH23" s="14"/>
      <c r="OI23" s="14"/>
      <c r="OJ23" s="14"/>
      <c r="OK23" s="14"/>
      <c r="OL23" s="14"/>
      <c r="OM23" s="14"/>
      <c r="ON23" s="14"/>
      <c r="OO23" s="14"/>
      <c r="OP23" s="14"/>
      <c r="OQ23" s="14"/>
      <c r="OR23" s="14"/>
      <c r="OS23" s="14"/>
      <c r="OT23" s="14"/>
      <c r="OU23" s="14"/>
      <c r="OV23" s="14"/>
      <c r="OW23" s="14"/>
      <c r="OX23" s="14"/>
      <c r="OY23" s="14"/>
      <c r="OZ23" s="14"/>
      <c r="PA23" s="14"/>
      <c r="PB23" s="14"/>
      <c r="PC23" s="14"/>
      <c r="PD23" s="14"/>
      <c r="PE23" s="14"/>
      <c r="PF23" s="14"/>
      <c r="PG23" s="14"/>
      <c r="PH23" s="14"/>
      <c r="PI23" s="14"/>
      <c r="PJ23" s="14"/>
      <c r="PK23" s="14"/>
      <c r="PL23" s="14"/>
      <c r="PM23" s="14"/>
      <c r="PN23" s="14"/>
      <c r="PO23" s="14"/>
      <c r="PP23" s="14"/>
      <c r="PQ23" s="14"/>
      <c r="PR23" s="14"/>
      <c r="PS23" s="14"/>
      <c r="PT23" s="14"/>
      <c r="PU23" s="14"/>
      <c r="PV23" s="14"/>
      <c r="PW23" s="14"/>
      <c r="PX23" s="14"/>
      <c r="PY23" s="14"/>
      <c r="PZ23" s="14"/>
      <c r="QA23" s="14"/>
      <c r="QB23" s="14"/>
      <c r="QC23" s="14"/>
      <c r="QD23" s="14"/>
      <c r="QE23" s="14"/>
      <c r="QF23" s="14"/>
      <c r="QG23" s="14"/>
      <c r="QH23" s="14"/>
      <c r="QI23" s="14"/>
      <c r="QJ23" s="14"/>
      <c r="QK23" s="14"/>
      <c r="QL23" s="14"/>
      <c r="QM23" s="14"/>
      <c r="QN23" s="14"/>
      <c r="QO23" s="14"/>
      <c r="QP23" s="14"/>
      <c r="QQ23" s="14"/>
      <c r="QR23" s="14"/>
      <c r="QS23" s="14"/>
      <c r="QT23" s="14"/>
      <c r="QU23" s="14"/>
      <c r="QV23" s="14"/>
      <c r="QW23" s="14"/>
      <c r="QX23" s="14"/>
      <c r="QY23" s="14"/>
      <c r="QZ23" s="14"/>
      <c r="RA23" s="14"/>
      <c r="RB23" s="14"/>
      <c r="RC23" s="14"/>
      <c r="RD23" s="14"/>
      <c r="RE23" s="14"/>
      <c r="RF23" s="14"/>
      <c r="RG23" s="14"/>
      <c r="RH23" s="14"/>
      <c r="RI23" s="14"/>
      <c r="RJ23" s="14"/>
      <c r="RK23" s="14"/>
      <c r="RL23" s="14"/>
      <c r="RM23" s="14"/>
      <c r="RN23" s="14"/>
      <c r="RO23" s="14"/>
      <c r="RP23" s="14"/>
      <c r="RQ23" s="14"/>
      <c r="RR23" s="14"/>
      <c r="RS23" s="14"/>
      <c r="RT23" s="14"/>
      <c r="RU23" s="14"/>
      <c r="RV23" s="14"/>
      <c r="RW23" s="14"/>
      <c r="RX23" s="14"/>
      <c r="RY23" s="14"/>
      <c r="RZ23" s="14"/>
      <c r="SA23" s="14"/>
      <c r="SB23" s="14"/>
      <c r="SC23" s="14"/>
      <c r="SD23" s="14"/>
      <c r="SE23" s="14"/>
      <c r="SF23" s="14"/>
      <c r="SG23" s="14"/>
      <c r="SH23" s="14"/>
      <c r="SI23" s="14"/>
      <c r="SJ23" s="14"/>
      <c r="SK23" s="14"/>
      <c r="SL23" s="14"/>
      <c r="SM23" s="14"/>
      <c r="SN23" s="14"/>
      <c r="SO23" s="14"/>
      <c r="SP23" s="14"/>
      <c r="SQ23" s="14"/>
      <c r="SR23" s="14"/>
      <c r="SS23" s="14"/>
      <c r="ST23" s="14"/>
      <c r="SU23" s="14"/>
      <c r="SV23" s="14"/>
      <c r="SW23" s="14"/>
      <c r="SX23" s="14"/>
      <c r="SY23" s="14"/>
      <c r="SZ23" s="14"/>
      <c r="TA23" s="14"/>
      <c r="TB23" s="14"/>
      <c r="TC23" s="14"/>
      <c r="TD23" s="14"/>
      <c r="TE23" s="14"/>
      <c r="TF23" s="14"/>
      <c r="TG23" s="14"/>
      <c r="TH23" s="14"/>
      <c r="TI23" s="14"/>
      <c r="TJ23" s="14"/>
      <c r="TK23" s="14"/>
      <c r="TL23" s="14"/>
      <c r="TM23" s="14"/>
      <c r="TN23" s="14"/>
      <c r="TO23" s="14"/>
      <c r="TP23" s="14"/>
      <c r="TQ23" s="14"/>
      <c r="TR23" s="14"/>
      <c r="TS23" s="14"/>
      <c r="TT23" s="14"/>
      <c r="TU23" s="14"/>
      <c r="TV23" s="14"/>
      <c r="TW23" s="14"/>
      <c r="TX23" s="14"/>
      <c r="TY23" s="14"/>
      <c r="TZ23" s="14"/>
      <c r="UA23" s="14"/>
      <c r="UB23" s="14"/>
      <c r="UC23" s="14"/>
      <c r="UD23" s="14"/>
      <c r="UE23" s="14"/>
      <c r="UF23" s="14"/>
      <c r="UG23" s="14"/>
      <c r="UH23" s="14"/>
      <c r="UI23" s="14"/>
      <c r="UJ23" s="14"/>
      <c r="UK23" s="14"/>
      <c r="UL23" s="14"/>
      <c r="UM23" s="14"/>
      <c r="UN23" s="14"/>
      <c r="UO23" s="14"/>
      <c r="UP23" s="14"/>
      <c r="UQ23" s="14"/>
      <c r="UR23" s="14"/>
      <c r="US23" s="14"/>
      <c r="UT23" s="14"/>
      <c r="UU23" s="14"/>
      <c r="UV23" s="14"/>
      <c r="UW23" s="14"/>
      <c r="UX23" s="14"/>
      <c r="UY23" s="14"/>
      <c r="UZ23" s="14"/>
      <c r="VA23" s="14"/>
      <c r="VB23" s="14"/>
      <c r="VC23" s="14"/>
      <c r="VD23" s="14"/>
      <c r="VE23" s="14"/>
      <c r="VF23" s="14"/>
      <c r="VG23" s="14"/>
      <c r="VH23" s="14"/>
      <c r="VI23" s="14"/>
      <c r="VJ23" s="14"/>
      <c r="VK23" s="14"/>
      <c r="VL23" s="14"/>
      <c r="VM23" s="14"/>
      <c r="VN23" s="14"/>
      <c r="VO23" s="14"/>
      <c r="VP23" s="14"/>
      <c r="VQ23" s="14"/>
      <c r="VR23" s="14"/>
      <c r="VS23" s="14"/>
      <c r="VT23" s="14"/>
      <c r="VU23" s="14"/>
      <c r="VV23" s="14"/>
      <c r="VW23" s="14"/>
      <c r="VX23" s="14"/>
      <c r="VY23" s="14"/>
      <c r="VZ23" s="14"/>
      <c r="WA23" s="14"/>
      <c r="WB23" s="14"/>
      <c r="WC23" s="14"/>
      <c r="WD23" s="14"/>
      <c r="WE23" s="14"/>
      <c r="WF23" s="14"/>
      <c r="WG23" s="14"/>
      <c r="WH23" s="14"/>
      <c r="WI23" s="14"/>
      <c r="WJ23" s="14"/>
      <c r="WK23" s="14"/>
      <c r="WL23" s="14"/>
      <c r="WM23" s="14"/>
      <c r="WN23" s="14"/>
      <c r="WO23" s="14"/>
      <c r="WP23" s="14"/>
      <c r="WQ23" s="14"/>
      <c r="WR23" s="14"/>
      <c r="WS23" s="14"/>
      <c r="WT23" s="14"/>
      <c r="WU23" s="14"/>
      <c r="WV23" s="14"/>
      <c r="WW23" s="14"/>
      <c r="WX23" s="14"/>
      <c r="WY23" s="14"/>
      <c r="WZ23" s="14"/>
      <c r="XA23" s="14"/>
      <c r="XB23" s="14"/>
      <c r="XC23" s="14"/>
      <c r="XD23" s="14"/>
      <c r="XE23" s="14"/>
      <c r="XF23" s="14"/>
      <c r="XG23" s="14"/>
      <c r="XH23" s="14"/>
      <c r="XI23" s="14"/>
      <c r="XJ23" s="14"/>
      <c r="XK23" s="14"/>
      <c r="XL23" s="14"/>
      <c r="XM23" s="14"/>
      <c r="XN23" s="14"/>
      <c r="XO23" s="14"/>
      <c r="XP23" s="14"/>
      <c r="XQ23" s="14"/>
      <c r="XR23" s="14"/>
      <c r="XS23" s="14"/>
      <c r="XT23" s="14"/>
      <c r="XU23" s="14"/>
      <c r="XV23" s="14"/>
      <c r="XW23" s="14"/>
      <c r="XX23" s="14"/>
      <c r="XY23" s="14"/>
      <c r="XZ23" s="14"/>
      <c r="YA23" s="14"/>
      <c r="YB23" s="14"/>
      <c r="YC23" s="14"/>
      <c r="YD23" s="14"/>
      <c r="YE23" s="14"/>
      <c r="YF23" s="14"/>
      <c r="YG23" s="14"/>
      <c r="YH23" s="14"/>
      <c r="YI23" s="14"/>
      <c r="YJ23" s="14"/>
      <c r="YK23" s="14"/>
      <c r="YL23" s="14"/>
      <c r="YM23" s="14"/>
      <c r="YN23" s="14"/>
      <c r="YO23" s="14"/>
      <c r="YP23" s="14"/>
      <c r="YQ23" s="14"/>
      <c r="YR23" s="14"/>
      <c r="YS23" s="14"/>
      <c r="YT23" s="14"/>
      <c r="YU23" s="14"/>
      <c r="YV23" s="14"/>
      <c r="YW23" s="14"/>
      <c r="YX23" s="14"/>
      <c r="YY23" s="14"/>
      <c r="YZ23" s="14"/>
      <c r="ZA23" s="14"/>
      <c r="ZB23" s="14"/>
      <c r="ZC23" s="14"/>
      <c r="ZD23" s="14"/>
      <c r="ZE23" s="14"/>
      <c r="ZF23" s="14"/>
      <c r="ZG23" s="14"/>
      <c r="ZH23" s="14"/>
      <c r="ZI23" s="14"/>
      <c r="ZJ23" s="14"/>
      <c r="ZK23" s="14"/>
      <c r="ZL23" s="14"/>
      <c r="ZM23" s="14"/>
      <c r="ZN23" s="14"/>
      <c r="ZO23" s="14"/>
      <c r="ZP23" s="14"/>
      <c r="ZQ23" s="14"/>
      <c r="ZR23" s="14"/>
      <c r="ZS23" s="14"/>
      <c r="ZT23" s="14"/>
      <c r="ZU23" s="14"/>
      <c r="ZV23" s="14"/>
      <c r="ZW23" s="14"/>
      <c r="ZX23" s="14"/>
      <c r="ZY23" s="14"/>
      <c r="ZZ23" s="14"/>
      <c r="AAA23" s="14"/>
      <c r="AAB23" s="14"/>
      <c r="AAC23" s="14"/>
      <c r="AAD23" s="14"/>
      <c r="AAE23" s="14"/>
      <c r="AAF23" s="14"/>
      <c r="AAG23" s="14"/>
      <c r="AAH23" s="14"/>
      <c r="AAI23" s="14"/>
      <c r="AAJ23" s="14"/>
      <c r="AAK23" s="14"/>
      <c r="AAL23" s="14"/>
      <c r="AAM23" s="14"/>
      <c r="AAN23" s="14"/>
      <c r="AAO23" s="14"/>
      <c r="AAP23" s="14"/>
      <c r="AAQ23" s="14"/>
      <c r="AAR23" s="14"/>
      <c r="AAS23" s="14"/>
      <c r="AAT23" s="14"/>
      <c r="AAU23" s="14"/>
      <c r="AAV23" s="14"/>
      <c r="AAW23" s="14"/>
      <c r="AAX23" s="14"/>
      <c r="AAY23" s="14"/>
      <c r="AAZ23" s="14"/>
      <c r="ABA23" s="14"/>
      <c r="ABB23" s="14"/>
      <c r="ABC23" s="14"/>
      <c r="ABD23" s="14"/>
      <c r="ABE23" s="14"/>
      <c r="ABF23" s="14"/>
      <c r="ABG23" s="14"/>
      <c r="ABH23" s="14"/>
      <c r="ABI23" s="14"/>
      <c r="ABJ23" s="14"/>
      <c r="ABK23" s="14"/>
      <c r="ABL23" s="14"/>
      <c r="ABM23" s="14"/>
      <c r="ABN23" s="14"/>
      <c r="ABO23" s="14"/>
      <c r="ABP23" s="14"/>
      <c r="ABQ23" s="14"/>
      <c r="ABR23" s="14"/>
      <c r="ABS23" s="14"/>
      <c r="ABT23" s="14"/>
      <c r="ABU23" s="14"/>
      <c r="ABV23" s="14"/>
      <c r="ABW23" s="14"/>
      <c r="ABX23" s="14"/>
      <c r="ABY23" s="14"/>
      <c r="ABZ23" s="14"/>
      <c r="ACA23" s="14"/>
      <c r="ACB23" s="14"/>
      <c r="ACC23" s="14"/>
      <c r="ACD23" s="14"/>
      <c r="ACE23" s="14"/>
      <c r="ACF23" s="14"/>
      <c r="ACG23" s="14"/>
      <c r="ACH23" s="14"/>
      <c r="ACI23" s="14"/>
      <c r="ACJ23" s="14"/>
      <c r="ACK23" s="14"/>
      <c r="ACL23" s="14"/>
      <c r="ACM23" s="14"/>
      <c r="ACN23" s="14"/>
      <c r="ACO23" s="14"/>
      <c r="ACP23" s="14"/>
      <c r="ACQ23" s="14"/>
      <c r="ACR23" s="14"/>
      <c r="ACS23" s="14"/>
      <c r="ACT23" s="14"/>
      <c r="ACU23" s="14"/>
      <c r="ACV23" s="14"/>
      <c r="ACW23" s="14"/>
      <c r="ACX23" s="14"/>
      <c r="ACY23" s="14"/>
      <c r="ACZ23" s="14"/>
      <c r="ADA23" s="14"/>
      <c r="ADB23" s="14"/>
      <c r="ADC23" s="14"/>
      <c r="ADD23" s="14"/>
      <c r="ADE23" s="14"/>
      <c r="ADF23" s="14"/>
      <c r="ADG23" s="14"/>
      <c r="ADH23" s="14"/>
      <c r="ADI23" s="14"/>
      <c r="ADJ23" s="14"/>
      <c r="ADK23" s="14"/>
      <c r="ADL23" s="14"/>
      <c r="ADM23" s="14"/>
      <c r="ADN23" s="14"/>
      <c r="ADO23" s="14"/>
      <c r="ADP23" s="14"/>
      <c r="ADQ23" s="14"/>
      <c r="ADR23" s="14"/>
      <c r="ADS23" s="14"/>
      <c r="ADT23" s="14"/>
      <c r="ADU23" s="14"/>
      <c r="ADV23" s="14"/>
      <c r="ADW23" s="14"/>
      <c r="ADX23" s="14"/>
      <c r="ADY23" s="14"/>
      <c r="ADZ23" s="14"/>
      <c r="AEA23" s="14"/>
      <c r="AEB23" s="14"/>
      <c r="AEC23" s="14"/>
      <c r="AED23" s="14"/>
      <c r="AEE23" s="14"/>
      <c r="AEF23" s="14"/>
      <c r="AEG23" s="14"/>
      <c r="AEH23" s="14"/>
      <c r="AEI23" s="14"/>
      <c r="AEJ23" s="14"/>
      <c r="AEK23" s="14"/>
      <c r="AEL23" s="14"/>
      <c r="AEM23" s="14"/>
      <c r="AEN23" s="14"/>
      <c r="AEO23" s="14"/>
      <c r="AEP23" s="14"/>
      <c r="AEQ23" s="14"/>
      <c r="AER23" s="14"/>
      <c r="AES23" s="14"/>
      <c r="AET23" s="14"/>
      <c r="AEU23" s="14"/>
      <c r="AEV23" s="14"/>
      <c r="AEW23" s="14"/>
      <c r="AEX23" s="14"/>
      <c r="AEY23" s="14"/>
      <c r="AEZ23" s="14"/>
      <c r="AFA23" s="14"/>
      <c r="AFB23" s="14"/>
      <c r="AFC23" s="14"/>
      <c r="AFD23" s="14"/>
      <c r="AFE23" s="14"/>
      <c r="AFF23" s="14"/>
      <c r="AFG23" s="14"/>
      <c r="AFH23" s="14"/>
      <c r="AFI23" s="14"/>
      <c r="AFJ23" s="14"/>
      <c r="AFK23" s="14"/>
      <c r="AFL23" s="14"/>
      <c r="AFM23" s="14"/>
      <c r="AFN23" s="14"/>
      <c r="AFO23" s="14"/>
      <c r="AFP23" s="14"/>
      <c r="AFQ23" s="14"/>
      <c r="AFR23" s="14"/>
      <c r="AFS23" s="14"/>
      <c r="AFT23" s="14"/>
      <c r="AFU23" s="14"/>
      <c r="AFV23" s="14"/>
      <c r="AFW23" s="14"/>
      <c r="AFX23" s="14"/>
      <c r="AFY23" s="14"/>
      <c r="AFZ23" s="14"/>
      <c r="AGA23" s="14"/>
      <c r="AGB23" s="14"/>
      <c r="AGC23" s="14"/>
      <c r="AGD23" s="14"/>
      <c r="AGE23" s="14"/>
      <c r="AGF23" s="14"/>
      <c r="AGG23" s="14"/>
      <c r="AGH23" s="14"/>
      <c r="AGI23" s="14"/>
      <c r="AGJ23" s="14"/>
      <c r="AGK23" s="14"/>
      <c r="AGL23" s="14"/>
      <c r="AGM23" s="14"/>
      <c r="AGN23" s="14"/>
      <c r="AGO23" s="14"/>
      <c r="AGP23" s="14"/>
      <c r="AGQ23" s="14"/>
      <c r="AGR23" s="14"/>
      <c r="AGS23" s="14"/>
      <c r="AGT23" s="14"/>
      <c r="AGU23" s="14"/>
      <c r="AGV23" s="14"/>
      <c r="AGW23" s="14"/>
      <c r="AGX23" s="14"/>
      <c r="AGY23" s="14"/>
      <c r="AGZ23" s="14"/>
      <c r="AHA23" s="14"/>
      <c r="AHB23" s="14"/>
      <c r="AHC23" s="14"/>
      <c r="AHD23" s="14"/>
      <c r="AHE23" s="14"/>
      <c r="AHF23" s="14"/>
      <c r="AHG23" s="14"/>
      <c r="AHH23" s="14"/>
      <c r="AHI23" s="14"/>
      <c r="AHJ23" s="14"/>
      <c r="AHK23" s="14"/>
      <c r="AHL23" s="14"/>
      <c r="AHM23" s="14"/>
      <c r="AHN23" s="14"/>
      <c r="AHO23" s="14"/>
      <c r="AHP23" s="14"/>
      <c r="AHQ23" s="14"/>
      <c r="AHR23" s="14"/>
      <c r="AHS23" s="14"/>
      <c r="AHT23" s="14"/>
      <c r="AHU23" s="14"/>
      <c r="AHV23" s="14"/>
      <c r="AHW23" s="14"/>
      <c r="AHX23" s="14"/>
      <c r="AHY23" s="14"/>
      <c r="AHZ23" s="14"/>
      <c r="AIA23" s="14"/>
      <c r="AIB23" s="14"/>
      <c r="AIC23" s="14"/>
      <c r="AID23" s="14"/>
      <c r="AIE23" s="14"/>
      <c r="AIF23" s="14"/>
      <c r="AIG23" s="14"/>
      <c r="AIH23" s="14"/>
      <c r="AII23" s="14"/>
      <c r="AIJ23" s="14"/>
      <c r="AIK23" s="14"/>
      <c r="AIL23" s="14"/>
      <c r="AIM23" s="14"/>
      <c r="AIN23" s="14"/>
      <c r="AIO23" s="14"/>
      <c r="AIP23" s="14"/>
      <c r="AIQ23" s="14"/>
      <c r="AIR23" s="14"/>
      <c r="AIS23" s="14"/>
      <c r="AIT23" s="14"/>
      <c r="AIU23" s="14"/>
      <c r="AIV23" s="14"/>
      <c r="AIW23" s="14"/>
      <c r="AIX23" s="14"/>
      <c r="AIY23" s="14"/>
      <c r="AIZ23" s="14"/>
      <c r="AJA23" s="14"/>
      <c r="AJB23" s="14"/>
      <c r="AJC23" s="14"/>
      <c r="AJD23" s="14"/>
      <c r="AJE23" s="14"/>
      <c r="AJF23" s="14"/>
      <c r="AJG23" s="14"/>
      <c r="AJH23" s="14"/>
      <c r="AJI23" s="14"/>
      <c r="AJJ23" s="14"/>
      <c r="AJK23" s="14"/>
      <c r="AJL23" s="14"/>
      <c r="AJM23" s="14"/>
      <c r="AJN23" s="14"/>
      <c r="AJO23" s="14"/>
      <c r="AJP23" s="14"/>
      <c r="AJQ23" s="14"/>
      <c r="AJR23" s="14"/>
      <c r="AJS23" s="14"/>
      <c r="AJT23" s="14"/>
      <c r="AJU23" s="14"/>
      <c r="AJV23" s="14"/>
      <c r="AJW23" s="14"/>
      <c r="AJX23" s="14"/>
      <c r="AJY23" s="14"/>
      <c r="AJZ23" s="14"/>
      <c r="AKA23" s="14"/>
      <c r="AKB23" s="14"/>
      <c r="AKC23" s="14"/>
      <c r="AKD23" s="14"/>
      <c r="AKE23" s="14"/>
      <c r="AKF23" s="14"/>
      <c r="AKG23" s="14"/>
      <c r="AKH23" s="14"/>
      <c r="AKI23" s="14"/>
      <c r="AKJ23" s="14"/>
      <c r="AKK23" s="14"/>
      <c r="AKL23" s="14"/>
      <c r="AKM23" s="14"/>
      <c r="AKN23" s="14"/>
      <c r="AKO23" s="14"/>
      <c r="AKP23" s="14"/>
      <c r="AKQ23" s="14"/>
      <c r="AKR23" s="14"/>
      <c r="AKS23" s="14"/>
      <c r="AKT23" s="14"/>
      <c r="AKU23" s="14"/>
      <c r="AKV23" s="14"/>
      <c r="AKW23" s="14"/>
      <c r="AKX23" s="14"/>
      <c r="AKY23" s="14"/>
      <c r="AKZ23" s="14"/>
      <c r="ALA23" s="14"/>
      <c r="ALB23" s="14"/>
      <c r="ALC23" s="14"/>
      <c r="ALD23" s="14"/>
      <c r="ALE23" s="14"/>
      <c r="ALF23" s="14"/>
      <c r="ALG23" s="14"/>
      <c r="ALH23" s="14"/>
      <c r="ALI23" s="14"/>
      <c r="ALJ23" s="14"/>
      <c r="ALK23" s="14"/>
      <c r="ALL23" s="14"/>
      <c r="ALM23" s="14"/>
      <c r="ALN23" s="14"/>
      <c r="ALO23" s="14"/>
      <c r="ALP23" s="14"/>
      <c r="ALQ23" s="14"/>
      <c r="ALR23" s="14"/>
      <c r="ALS23" s="14"/>
      <c r="ALT23" s="14"/>
      <c r="ALU23" s="14"/>
    </row>
    <row r="24" spans="1:1009" ht="18" customHeight="1" x14ac:dyDescent="0.25">
      <c r="A24" s="4"/>
      <c r="C24" s="4"/>
      <c r="D24" s="4"/>
      <c r="F24" s="4"/>
    </row>
    <row r="25" spans="1:1009" ht="18" customHeight="1" x14ac:dyDescent="0.25">
      <c r="A25" s="26" t="s">
        <v>13</v>
      </c>
      <c r="B25" s="26"/>
      <c r="C25" s="26"/>
      <c r="D25" s="26"/>
      <c r="E25" s="26"/>
      <c r="F25" s="26"/>
      <c r="G25" s="26"/>
      <c r="H25" s="26"/>
    </row>
    <row r="26" spans="1:1009" ht="18" customHeight="1" x14ac:dyDescent="0.25">
      <c r="A26" s="6" t="s">
        <v>9</v>
      </c>
      <c r="B26" s="22" t="s">
        <v>10</v>
      </c>
      <c r="C26" s="6" t="s">
        <v>1</v>
      </c>
      <c r="D26" s="6" t="s">
        <v>2</v>
      </c>
      <c r="E26" s="6" t="s">
        <v>3</v>
      </c>
      <c r="F26" s="6" t="s">
        <v>5</v>
      </c>
      <c r="G26" s="6" t="s">
        <v>7</v>
      </c>
      <c r="H26" s="6" t="s">
        <v>11</v>
      </c>
    </row>
    <row r="27" spans="1:1009" ht="18" customHeight="1" x14ac:dyDescent="0.25">
      <c r="A27" s="3">
        <v>1</v>
      </c>
      <c r="B27" s="33">
        <v>64</v>
      </c>
      <c r="C27" s="3">
        <f>IFERROR((VLOOKUP(B27,INSCRITOS!A:B,2,0)),"")</f>
        <v>103202</v>
      </c>
      <c r="D27" s="3" t="str">
        <f>IFERROR((VLOOKUP(B27,INSCRITOS!A:C,3,0)),"")</f>
        <v>INF</v>
      </c>
      <c r="E27" s="7" t="str">
        <f>IFERROR((VLOOKUP(B27,INSCRITOS!A:D,4,0)),"")</f>
        <v>Guilherme Marques</v>
      </c>
      <c r="F27" s="3" t="str">
        <f>IFERROR((VLOOKUP(B27,INSCRITOS!A:F,6,0)),"")</f>
        <v>M</v>
      </c>
      <c r="G27" s="7" t="str">
        <f>IFERROR((VLOOKUP(B27,INSCRITOS!A:H,8,0)),"")</f>
        <v>Escola Triatlo Santo António Évora</v>
      </c>
      <c r="H27" s="47">
        <v>100</v>
      </c>
    </row>
    <row r="28" spans="1:1009" ht="18" customHeight="1" x14ac:dyDescent="0.25">
      <c r="A28" s="3">
        <v>2</v>
      </c>
      <c r="B28" s="33">
        <v>917</v>
      </c>
      <c r="C28" s="3">
        <f>IFERROR((VLOOKUP(B28,INSCRITOS!A:B,2,0)),"")</f>
        <v>104029</v>
      </c>
      <c r="D28" s="3" t="str">
        <f>IFERROR((VLOOKUP(B28,INSCRITOS!A:C,3,0)),"")</f>
        <v>INF</v>
      </c>
      <c r="E28" s="7" t="str">
        <f>IFERROR((VLOOKUP(B28,INSCRITOS!A:D,4,0)),"")</f>
        <v>Santiago Pereira</v>
      </c>
      <c r="F28" s="3" t="str">
        <f>IFERROR((VLOOKUP(B28,INSCRITOS!A:F,6,0)),"")</f>
        <v>M</v>
      </c>
      <c r="G28" s="7" t="str">
        <f>IFERROR((VLOOKUP(B28,INSCRITOS!A:H,8,0)),"")</f>
        <v>Lusitano - Setúbal</v>
      </c>
      <c r="H28" s="47">
        <v>99</v>
      </c>
    </row>
    <row r="29" spans="1:1009" ht="18" customHeight="1" x14ac:dyDescent="0.25">
      <c r="A29" s="3">
        <v>3</v>
      </c>
      <c r="B29" s="33">
        <v>5514</v>
      </c>
      <c r="C29" s="3">
        <f>IFERROR((VLOOKUP(B29,INSCRITOS!A:B,2,0)),"")</f>
        <v>0</v>
      </c>
      <c r="D29" s="3" t="str">
        <f>IFERROR((VLOOKUP(B29,INSCRITOS!A:C,3,0)),"")</f>
        <v>INF</v>
      </c>
      <c r="E29" s="7" t="str">
        <f>IFERROR((VLOOKUP(B29,INSCRITOS!A:D,4,0)),"")</f>
        <v>Manuel Reis</v>
      </c>
      <c r="F29" s="3" t="str">
        <f>IFERROR((VLOOKUP(B29,INSCRITOS!A:F,6,0)),"")</f>
        <v>M</v>
      </c>
      <c r="G29" s="7" t="str">
        <f>IFERROR((VLOOKUP(B29,INSCRITOS!A:H,8,0)),"")</f>
        <v>Não federado</v>
      </c>
      <c r="H29" s="47"/>
    </row>
    <row r="30" spans="1:1009" ht="18" customHeight="1" x14ac:dyDescent="0.25">
      <c r="A30" s="3">
        <v>4</v>
      </c>
      <c r="B30" s="33">
        <v>201</v>
      </c>
      <c r="C30" s="3">
        <f>IFERROR((VLOOKUP(B30,INSCRITOS!A:B,2,0)),"")</f>
        <v>104184</v>
      </c>
      <c r="D30" s="3" t="str">
        <f>IFERROR((VLOOKUP(B30,INSCRITOS!A:C,3,0)),"")</f>
        <v>INF</v>
      </c>
      <c r="E30" s="7" t="str">
        <f>IFERROR((VLOOKUP(B30,INSCRITOS!A:D,4,0)),"")</f>
        <v>Luis Filipe</v>
      </c>
      <c r="F30" s="3" t="str">
        <f>IFERROR((VLOOKUP(B30,INSCRITOS!A:F,6,0)),"")</f>
        <v>M</v>
      </c>
      <c r="G30" s="7" t="str">
        <f>IFERROR((VLOOKUP(B30,INSCRITOS!A:H,8,0)),"")</f>
        <v>Escola Triatlo Santo António Évora</v>
      </c>
      <c r="H30" s="47">
        <v>98</v>
      </c>
    </row>
    <row r="31" spans="1:1009" ht="18" customHeight="1" x14ac:dyDescent="0.25">
      <c r="A31" s="3">
        <v>5</v>
      </c>
      <c r="B31" s="33">
        <v>1039</v>
      </c>
      <c r="C31" s="3">
        <f>IFERROR((VLOOKUP(B31,INSCRITOS!A:B,2,0)),"")</f>
        <v>105730</v>
      </c>
      <c r="D31" s="3" t="str">
        <f>IFERROR((VLOOKUP(B31,INSCRITOS!A:C,3,0)),"")</f>
        <v>INF</v>
      </c>
      <c r="E31" s="7" t="str">
        <f>IFERROR((VLOOKUP(B31,INSCRITOS!A:D,4,0)),"")</f>
        <v>Miguel Medronheira</v>
      </c>
      <c r="F31" s="3" t="str">
        <f>IFERROR((VLOOKUP(B31,INSCRITOS!A:F,6,0)),"")</f>
        <v>M</v>
      </c>
      <c r="G31" s="7" t="str">
        <f>IFERROR((VLOOKUP(B31,INSCRITOS!A:H,8,0)),"")</f>
        <v>C. D. R. R. Baixa da Banheira</v>
      </c>
      <c r="H31" s="47">
        <v>97</v>
      </c>
    </row>
    <row r="32" spans="1:1009" ht="18" customHeight="1" x14ac:dyDescent="0.25">
      <c r="A32" s="3">
        <v>6</v>
      </c>
      <c r="B32" s="33">
        <v>1375</v>
      </c>
      <c r="C32" s="3">
        <f>IFERROR((VLOOKUP(B32,INSCRITOS!A:B,2,0)),"")</f>
        <v>105491</v>
      </c>
      <c r="D32" s="3" t="str">
        <f>IFERROR((VLOOKUP(B32,INSCRITOS!A:C,3,0)),"")</f>
        <v>INF</v>
      </c>
      <c r="E32" s="7" t="str">
        <f>IFERROR((VLOOKUP(B32,INSCRITOS!A:D,4,0)),"")</f>
        <v>José Pedro Mira</v>
      </c>
      <c r="F32" s="3" t="str">
        <f>IFERROR((VLOOKUP(B32,INSCRITOS!A:F,6,0)),"")</f>
        <v>M</v>
      </c>
      <c r="G32" s="7" t="str">
        <f>IFERROR((VLOOKUP(B32,INSCRITOS!A:H,8,0)),"")</f>
        <v>Escola Triatlo Santo António Évora</v>
      </c>
      <c r="H32" s="47">
        <v>96</v>
      </c>
    </row>
    <row r="33" spans="1:8" ht="18" customHeight="1" x14ac:dyDescent="0.25">
      <c r="A33" s="3">
        <v>7</v>
      </c>
      <c r="B33" s="33">
        <v>1265</v>
      </c>
      <c r="C33" s="3">
        <f>IFERROR((VLOOKUP(B33,INSCRITOS!A:B,2,0)),"")</f>
        <v>106214</v>
      </c>
      <c r="D33" s="3" t="str">
        <f>IFERROR((VLOOKUP(B33,INSCRITOS!A:C,3,0)),"")</f>
        <v>INF</v>
      </c>
      <c r="E33" s="7" t="str">
        <f>IFERROR((VLOOKUP(B33,INSCRITOS!A:D,4,0)),"")</f>
        <v>Duarte Gonçalves</v>
      </c>
      <c r="F33" s="3" t="str">
        <f>IFERROR((VLOOKUP(B33,INSCRITOS!A:F,6,0)),"")</f>
        <v>M</v>
      </c>
      <c r="G33" s="7" t="str">
        <f>IFERROR((VLOOKUP(B33,INSCRITOS!A:H,8,0)),"")</f>
        <v>REPSOL TRIATLO</v>
      </c>
      <c r="H33" s="47">
        <v>95</v>
      </c>
    </row>
    <row r="34" spans="1:8" ht="18" customHeight="1" x14ac:dyDescent="0.25">
      <c r="A34" s="3">
        <v>8</v>
      </c>
      <c r="B34" s="33">
        <v>510</v>
      </c>
      <c r="C34" s="3">
        <f>IFERROR((VLOOKUP(B34,INSCRITOS!A:B,2,0)),"")</f>
        <v>103550</v>
      </c>
      <c r="D34" s="3" t="str">
        <f>IFERROR((VLOOKUP(B34,INSCRITOS!A:C,3,0)),"")</f>
        <v>INF</v>
      </c>
      <c r="E34" s="7" t="str">
        <f>IFERROR((VLOOKUP(B34,INSCRITOS!A:D,4,0)),"")</f>
        <v>Diogo Gamito</v>
      </c>
      <c r="F34" s="3" t="str">
        <f>IFERROR((VLOOKUP(B34,INSCRITOS!A:F,6,0)),"")</f>
        <v>M</v>
      </c>
      <c r="G34" s="7" t="str">
        <f>IFERROR((VLOOKUP(B34,INSCRITOS!A:H,8,0)),"")</f>
        <v>AMICICLO GRÂNDOLA</v>
      </c>
      <c r="H34" s="47">
        <v>94</v>
      </c>
    </row>
    <row r="35" spans="1:8" ht="18" customHeight="1" x14ac:dyDescent="0.25">
      <c r="A35" s="3">
        <v>9</v>
      </c>
      <c r="B35" s="33">
        <v>5526</v>
      </c>
      <c r="C35" s="3">
        <f>IFERROR((VLOOKUP(B35,INSCRITOS!A:B,2,0)),"")</f>
        <v>0</v>
      </c>
      <c r="D35" s="3" t="str">
        <f>IFERROR((VLOOKUP(B35,INSCRITOS!A:C,3,0)),"")</f>
        <v>INF</v>
      </c>
      <c r="E35" s="7" t="str">
        <f>IFERROR((VLOOKUP(B35,INSCRITOS!A:D,4,0)),"")</f>
        <v>José Miguel Vicente</v>
      </c>
      <c r="F35" s="3" t="str">
        <f>IFERROR((VLOOKUP(B35,INSCRITOS!A:F,6,0)),"")</f>
        <v>M</v>
      </c>
      <c r="G35" s="7" t="str">
        <f>IFERROR((VLOOKUP(B35,INSCRITOS!A:H,8,0)),"")</f>
        <v>AMICICLO GRÂNDOLA/ Não federado</v>
      </c>
      <c r="H35" s="47"/>
    </row>
    <row r="36" spans="1:8" ht="18" customHeight="1" x14ac:dyDescent="0.25">
      <c r="A36" s="3">
        <v>10</v>
      </c>
      <c r="B36" s="33">
        <v>681</v>
      </c>
      <c r="C36" s="3">
        <f>IFERROR((VLOOKUP(B36,INSCRITOS!A:B,2,0)),"")</f>
        <v>105151</v>
      </c>
      <c r="D36" s="3" t="str">
        <f>IFERROR((VLOOKUP(B36,INSCRITOS!A:C,3,0)),"")</f>
        <v>INF</v>
      </c>
      <c r="E36" s="7" t="str">
        <f>IFERROR((VLOOKUP(B36,INSCRITOS!A:D,4,0)),"")</f>
        <v>Afonso Machita</v>
      </c>
      <c r="F36" s="3" t="str">
        <f>IFERROR((VLOOKUP(B36,INSCRITOS!A:F,6,0)),"")</f>
        <v>M</v>
      </c>
      <c r="G36" s="7" t="str">
        <f>IFERROR((VLOOKUP(B36,INSCRITOS!A:H,8,0)),"")</f>
        <v>Escola Triatlo Santo António Évora</v>
      </c>
      <c r="H36" s="47">
        <v>93</v>
      </c>
    </row>
    <row r="37" spans="1:8" ht="18" customHeight="1" x14ac:dyDescent="0.25">
      <c r="A37" s="3">
        <v>11</v>
      </c>
      <c r="B37" s="33">
        <v>167</v>
      </c>
      <c r="C37" s="3">
        <f>IFERROR((VLOOKUP(B37,INSCRITOS!A:B,2,0)),"")</f>
        <v>103871</v>
      </c>
      <c r="D37" s="3" t="str">
        <f>IFERROR((VLOOKUP(B37,INSCRITOS!A:C,3,0)),"")</f>
        <v>INF</v>
      </c>
      <c r="E37" s="7" t="str">
        <f>IFERROR((VLOOKUP(B37,INSCRITOS!A:D,4,0)),"")</f>
        <v>Martim Maquinista</v>
      </c>
      <c r="F37" s="3" t="str">
        <f>IFERROR((VLOOKUP(B37,INSCRITOS!A:F,6,0)),"")</f>
        <v>M</v>
      </c>
      <c r="G37" s="7" t="str">
        <f>IFERROR((VLOOKUP(B37,INSCRITOS!A:H,8,0)),"")</f>
        <v>REPSOL TRIATLO</v>
      </c>
      <c r="H37" s="47">
        <v>92</v>
      </c>
    </row>
    <row r="38" spans="1:8" ht="18" customHeight="1" x14ac:dyDescent="0.25">
      <c r="A38" s="4"/>
      <c r="C38" s="4"/>
      <c r="D38" s="4"/>
      <c r="F38" s="4"/>
      <c r="H38" s="11"/>
    </row>
    <row r="39" spans="1:8" ht="18" hidden="1" customHeight="1" x14ac:dyDescent="0.25">
      <c r="A39" s="4"/>
      <c r="C39" s="4"/>
      <c r="D39" s="4"/>
      <c r="F39" s="4"/>
      <c r="H39" s="11"/>
    </row>
    <row r="40" spans="1:8" ht="18" customHeight="1" x14ac:dyDescent="0.25">
      <c r="A40" s="26" t="s">
        <v>14</v>
      </c>
      <c r="B40" s="26"/>
      <c r="C40" s="26"/>
      <c r="D40" s="26"/>
      <c r="E40" s="26"/>
      <c r="F40" s="26"/>
      <c r="G40" s="26"/>
      <c r="H40" s="26"/>
    </row>
    <row r="41" spans="1:8" ht="18" customHeight="1" x14ac:dyDescent="0.25">
      <c r="A41" s="6" t="s">
        <v>9</v>
      </c>
      <c r="B41" s="22" t="s">
        <v>10</v>
      </c>
      <c r="C41" s="6" t="s">
        <v>1</v>
      </c>
      <c r="D41" s="6" t="s">
        <v>2</v>
      </c>
      <c r="E41" s="6" t="s">
        <v>3</v>
      </c>
      <c r="F41" s="6" t="s">
        <v>5</v>
      </c>
      <c r="G41" s="6" t="s">
        <v>7</v>
      </c>
      <c r="H41" s="6" t="s">
        <v>11</v>
      </c>
    </row>
    <row r="42" spans="1:8" ht="18" customHeight="1" x14ac:dyDescent="0.25">
      <c r="A42" s="3">
        <v>1</v>
      </c>
      <c r="B42" s="32">
        <v>45</v>
      </c>
      <c r="C42" s="3">
        <f>IFERROR((VLOOKUP(B42,INSCRITOS!A:B,2,0)),"")</f>
        <v>104125</v>
      </c>
      <c r="D42" s="3" t="str">
        <f>IFERROR((VLOOKUP(B42,INSCRITOS!A:C,3,0)),"")</f>
        <v>INF</v>
      </c>
      <c r="E42" s="7" t="str">
        <f>IFERROR((VLOOKUP(B42,INSCRITOS!A:D,4,0)),"")</f>
        <v>Laura Ribeiro</v>
      </c>
      <c r="F42" s="3" t="str">
        <f>IFERROR((VLOOKUP(B42,INSCRITOS!A:F,6,0)),"")</f>
        <v>F</v>
      </c>
      <c r="G42" s="7" t="str">
        <f>IFERROR((VLOOKUP(B42,INSCRITOS!A:H,8,0)),"")</f>
        <v>Lusitano - Setúbal</v>
      </c>
      <c r="H42" s="47">
        <v>100</v>
      </c>
    </row>
    <row r="43" spans="1:8" ht="18" customHeight="1" x14ac:dyDescent="0.25">
      <c r="A43" s="3">
        <v>2</v>
      </c>
      <c r="B43" s="32">
        <v>5503</v>
      </c>
      <c r="C43" s="3">
        <f>IFERROR((VLOOKUP(B43,INSCRITOS!A:B,2,0)),"")</f>
        <v>0</v>
      </c>
      <c r="D43" s="3" t="str">
        <f>IFERROR((VLOOKUP(B43,INSCRITOS!A:C,3,0)),"")</f>
        <v>INF</v>
      </c>
      <c r="E43" s="7" t="str">
        <f>IFERROR((VLOOKUP(B43,INSCRITOS!A:D,4,0)),"")</f>
        <v>Madalena Constança Henriques</v>
      </c>
      <c r="F43" s="3" t="str">
        <f>IFERROR((VLOOKUP(B43,INSCRITOS!A:F,6,0)),"")</f>
        <v>F</v>
      </c>
      <c r="G43" s="7" t="str">
        <f>IFERROR((VLOOKUP(B43,INSCRITOS!A:H,8,0)),"")</f>
        <v>Não federado</v>
      </c>
      <c r="H43" s="47"/>
    </row>
    <row r="44" spans="1:8" ht="18" hidden="1" customHeight="1" x14ac:dyDescent="0.25">
      <c r="A44" s="3">
        <v>3</v>
      </c>
      <c r="B44" s="32"/>
      <c r="C44" s="3" t="str">
        <f>IFERROR((VLOOKUP(B44,INSCRITOS!A:B,2,0)),"")</f>
        <v/>
      </c>
      <c r="D44" s="3" t="str">
        <f>IFERROR((VLOOKUP(B44,INSCRITOS!A:C,3,0)),"")</f>
        <v/>
      </c>
      <c r="E44" s="7" t="str">
        <f>IFERROR((VLOOKUP(B44,INSCRITOS!A:D,4,0)),"")</f>
        <v/>
      </c>
      <c r="F44" s="3" t="str">
        <f>IFERROR((VLOOKUP(B44,INSCRITOS!A:F,6,0)),"")</f>
        <v/>
      </c>
      <c r="G44" s="7" t="str">
        <f>IFERROR((VLOOKUP(B44,INSCRITOS!A:H,8,0)),"")</f>
        <v/>
      </c>
      <c r="H44" s="47"/>
    </row>
    <row r="45" spans="1:8" ht="18" hidden="1" customHeight="1" x14ac:dyDescent="0.25">
      <c r="A45" s="3">
        <v>4</v>
      </c>
      <c r="B45" s="32"/>
      <c r="C45" s="3" t="str">
        <f>IFERROR((VLOOKUP(B45,INSCRITOS!A:B,2,0)),"")</f>
        <v/>
      </c>
      <c r="D45" s="3" t="str">
        <f>IFERROR((VLOOKUP(B45,INSCRITOS!A:C,3,0)),"")</f>
        <v/>
      </c>
      <c r="E45" s="7" t="str">
        <f>IFERROR((VLOOKUP(B45,INSCRITOS!A:D,4,0)),"")</f>
        <v/>
      </c>
      <c r="F45" s="3" t="str">
        <f>IFERROR((VLOOKUP(B45,INSCRITOS!A:F,6,0)),"")</f>
        <v/>
      </c>
      <c r="G45" s="7" t="str">
        <f>IFERROR((VLOOKUP(B45,INSCRITOS!A:H,8,0)),"")</f>
        <v/>
      </c>
      <c r="H45" s="47"/>
    </row>
    <row r="46" spans="1:8" ht="18" hidden="1" customHeight="1" x14ac:dyDescent="0.25">
      <c r="A46" s="3">
        <v>5</v>
      </c>
      <c r="B46" s="32"/>
      <c r="C46" s="3" t="str">
        <f>IFERROR((VLOOKUP(B46,INSCRITOS!A:B,2,0)),"")</f>
        <v/>
      </c>
      <c r="D46" s="3" t="str">
        <f>IFERROR((VLOOKUP(B46,INSCRITOS!A:C,3,0)),"")</f>
        <v/>
      </c>
      <c r="E46" s="7" t="str">
        <f>IFERROR((VLOOKUP(B46,INSCRITOS!A:D,4,0)),"")</f>
        <v/>
      </c>
      <c r="F46" s="3" t="str">
        <f>IFERROR((VLOOKUP(B46,INSCRITOS!A:F,6,0)),"")</f>
        <v/>
      </c>
      <c r="G46" s="7" t="str">
        <f>IFERROR((VLOOKUP(B46,INSCRITOS!A:H,8,0)),"")</f>
        <v/>
      </c>
      <c r="H46" s="47"/>
    </row>
    <row r="47" spans="1:8" ht="18" hidden="1" customHeight="1" x14ac:dyDescent="0.25">
      <c r="A47" s="3">
        <v>6</v>
      </c>
      <c r="B47" s="32"/>
      <c r="C47" s="3" t="str">
        <f>IFERROR((VLOOKUP(B47,INSCRITOS!A:B,2,0)),"")</f>
        <v/>
      </c>
      <c r="D47" s="3" t="str">
        <f>IFERROR((VLOOKUP(B47,INSCRITOS!A:C,3,0)),"")</f>
        <v/>
      </c>
      <c r="E47" s="7" t="str">
        <f>IFERROR((VLOOKUP(B47,INSCRITOS!A:D,4,0)),"")</f>
        <v/>
      </c>
      <c r="F47" s="3" t="str">
        <f>IFERROR((VLOOKUP(B47,INSCRITOS!A:F,6,0)),"")</f>
        <v/>
      </c>
      <c r="G47" s="7" t="str">
        <f>IFERROR((VLOOKUP(B47,INSCRITOS!A:H,8,0)),"")</f>
        <v/>
      </c>
      <c r="H47" s="47"/>
    </row>
    <row r="48" spans="1:8" ht="18" hidden="1" customHeight="1" x14ac:dyDescent="0.25">
      <c r="A48" s="3">
        <v>7</v>
      </c>
      <c r="B48" s="32"/>
      <c r="C48" s="3" t="str">
        <f>IFERROR((VLOOKUP(B48,INSCRITOS!A:B,2,0)),"")</f>
        <v/>
      </c>
      <c r="D48" s="3" t="str">
        <f>IFERROR((VLOOKUP(B48,INSCRITOS!A:C,3,0)),"")</f>
        <v/>
      </c>
      <c r="E48" s="7" t="str">
        <f>IFERROR((VLOOKUP(B48,INSCRITOS!A:D,4,0)),"")</f>
        <v/>
      </c>
      <c r="F48" s="3" t="str">
        <f>IFERROR((VLOOKUP(B48,INSCRITOS!A:F,6,0)),"")</f>
        <v/>
      </c>
      <c r="G48" s="7" t="str">
        <f>IFERROR((VLOOKUP(B48,INSCRITOS!A:H,8,0)),"")</f>
        <v/>
      </c>
      <c r="H48" s="47"/>
    </row>
    <row r="49" spans="1:1009" ht="18" hidden="1" customHeight="1" x14ac:dyDescent="0.25">
      <c r="A49" s="3">
        <v>8</v>
      </c>
      <c r="B49" s="32"/>
      <c r="C49" s="3" t="str">
        <f>IFERROR((VLOOKUP(B49,INSCRITOS!A:B,2,0)),"")</f>
        <v/>
      </c>
      <c r="D49" s="3" t="str">
        <f>IFERROR((VLOOKUP(B49,INSCRITOS!A:C,3,0)),"")</f>
        <v/>
      </c>
      <c r="E49" s="7" t="str">
        <f>IFERROR((VLOOKUP(B49,INSCRITOS!A:D,4,0)),"")</f>
        <v/>
      </c>
      <c r="F49" s="3" t="str">
        <f>IFERROR((VLOOKUP(B49,INSCRITOS!A:F,6,0)),"")</f>
        <v/>
      </c>
      <c r="G49" s="7" t="str">
        <f>IFERROR((VLOOKUP(B49,INSCRITOS!A:H,8,0)),"")</f>
        <v/>
      </c>
      <c r="H49" s="47"/>
    </row>
    <row r="50" spans="1:1009" ht="18" hidden="1" customHeight="1" x14ac:dyDescent="0.25">
      <c r="A50" s="3">
        <v>9</v>
      </c>
      <c r="B50" s="32"/>
      <c r="C50" s="3" t="str">
        <f>IFERROR((VLOOKUP(B50,INSCRITOS!A:B,2,0)),"")</f>
        <v/>
      </c>
      <c r="D50" s="3" t="str">
        <f>IFERROR((VLOOKUP(B50,INSCRITOS!A:C,3,0)),"")</f>
        <v/>
      </c>
      <c r="E50" s="7" t="str">
        <f>IFERROR((VLOOKUP(B50,INSCRITOS!A:D,4,0)),"")</f>
        <v/>
      </c>
      <c r="F50" s="3" t="str">
        <f>IFERROR((VLOOKUP(B50,INSCRITOS!A:F,6,0)),"")</f>
        <v/>
      </c>
      <c r="G50" s="7" t="str">
        <f>IFERROR((VLOOKUP(B50,INSCRITOS!A:H,8,0)),"")</f>
        <v/>
      </c>
      <c r="H50" s="47"/>
    </row>
    <row r="51" spans="1:1009" ht="18" hidden="1" customHeight="1" x14ac:dyDescent="0.25">
      <c r="A51" s="3">
        <v>10</v>
      </c>
      <c r="B51" s="32"/>
      <c r="C51" s="3" t="str">
        <f>IFERROR((VLOOKUP(B51,INSCRITOS!A:B,2,0)),"")</f>
        <v/>
      </c>
      <c r="D51" s="3" t="str">
        <f>IFERROR((VLOOKUP(B51,INSCRITOS!A:C,3,0)),"")</f>
        <v/>
      </c>
      <c r="E51" s="7" t="str">
        <f>IFERROR((VLOOKUP(B51,INSCRITOS!A:D,4,0)),"")</f>
        <v/>
      </c>
      <c r="F51" s="3" t="str">
        <f>IFERROR((VLOOKUP(B51,INSCRITOS!A:F,6,0)),"")</f>
        <v/>
      </c>
      <c r="G51" s="7" t="str">
        <f>IFERROR((VLOOKUP(B51,INSCRITOS!A:H,8,0)),"")</f>
        <v/>
      </c>
      <c r="H51" s="47"/>
    </row>
    <row r="52" spans="1:1009" ht="18" hidden="1" customHeight="1" x14ac:dyDescent="0.25">
      <c r="A52" s="3">
        <v>11</v>
      </c>
      <c r="B52" s="32"/>
      <c r="C52" s="3" t="str">
        <f>IFERROR((VLOOKUP(B52,INSCRITOS!A:B,2,0)),"")</f>
        <v/>
      </c>
      <c r="D52" s="3" t="str">
        <f>IFERROR((VLOOKUP(B52,INSCRITOS!A:C,3,0)),"")</f>
        <v/>
      </c>
      <c r="E52" s="7" t="str">
        <f>IFERROR((VLOOKUP(B52,INSCRITOS!A:D,4,0)),"")</f>
        <v/>
      </c>
      <c r="F52" s="3" t="str">
        <f>IFERROR((VLOOKUP(B52,INSCRITOS!A:F,6,0)),"")</f>
        <v/>
      </c>
      <c r="G52" s="7" t="str">
        <f>IFERROR((VLOOKUP(B52,INSCRITOS!A:H,8,0)),"")</f>
        <v/>
      </c>
      <c r="H52" s="47"/>
    </row>
    <row r="53" spans="1:1009" s="17" customFormat="1" ht="18" hidden="1" customHeight="1" x14ac:dyDescent="0.25">
      <c r="A53" s="13"/>
      <c r="B53" s="24"/>
      <c r="C53" s="13"/>
      <c r="D53" s="13"/>
      <c r="E53" s="14"/>
      <c r="F53" s="13"/>
      <c r="G53" s="14"/>
      <c r="H53" s="13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  <c r="CX53" s="14"/>
      <c r="CY53" s="14"/>
      <c r="CZ53" s="14"/>
      <c r="DA53" s="14"/>
      <c r="DB53" s="14"/>
      <c r="DC53" s="14"/>
      <c r="DD53" s="14"/>
      <c r="DE53" s="14"/>
      <c r="DF53" s="14"/>
      <c r="DG53" s="14"/>
      <c r="DH53" s="14"/>
      <c r="DI53" s="14"/>
      <c r="DJ53" s="14"/>
      <c r="DK53" s="14"/>
      <c r="DL53" s="14"/>
      <c r="DM53" s="14"/>
      <c r="DN53" s="14"/>
      <c r="DO53" s="14"/>
      <c r="DP53" s="14"/>
      <c r="DQ53" s="14"/>
      <c r="DR53" s="14"/>
      <c r="DS53" s="14"/>
      <c r="DT53" s="14"/>
      <c r="DU53" s="14"/>
      <c r="DV53" s="14"/>
      <c r="DW53" s="14"/>
      <c r="DX53" s="14"/>
      <c r="DY53" s="14"/>
      <c r="DZ53" s="14"/>
      <c r="EA53" s="14"/>
      <c r="EB53" s="14"/>
      <c r="EC53" s="14"/>
      <c r="ED53" s="14"/>
      <c r="EE53" s="14"/>
      <c r="EF53" s="14"/>
      <c r="EG53" s="14"/>
      <c r="EH53" s="14"/>
      <c r="EI53" s="14"/>
      <c r="EJ53" s="14"/>
      <c r="EK53" s="14"/>
      <c r="EL53" s="14"/>
      <c r="EM53" s="14"/>
      <c r="EN53" s="14"/>
      <c r="EO53" s="14"/>
      <c r="EP53" s="14"/>
      <c r="EQ53" s="14"/>
      <c r="ER53" s="14"/>
      <c r="ES53" s="14"/>
      <c r="ET53" s="14"/>
      <c r="EU53" s="14"/>
      <c r="EV53" s="14"/>
      <c r="EW53" s="14"/>
      <c r="EX53" s="14"/>
      <c r="EY53" s="14"/>
      <c r="EZ53" s="14"/>
      <c r="FA53" s="14"/>
      <c r="FB53" s="14"/>
      <c r="FC53" s="14"/>
      <c r="FD53" s="14"/>
      <c r="FE53" s="14"/>
      <c r="FF53" s="14"/>
      <c r="FG53" s="14"/>
      <c r="FH53" s="14"/>
      <c r="FI53" s="14"/>
      <c r="FJ53" s="14"/>
      <c r="FK53" s="14"/>
      <c r="FL53" s="14"/>
      <c r="FM53" s="14"/>
      <c r="FN53" s="14"/>
      <c r="FO53" s="14"/>
      <c r="FP53" s="14"/>
      <c r="FQ53" s="14"/>
      <c r="FR53" s="14"/>
      <c r="FS53" s="14"/>
      <c r="FT53" s="14"/>
      <c r="FU53" s="14"/>
      <c r="FV53" s="14"/>
      <c r="FW53" s="14"/>
      <c r="FX53" s="14"/>
      <c r="FY53" s="14"/>
      <c r="FZ53" s="14"/>
      <c r="GA53" s="14"/>
      <c r="GB53" s="14"/>
      <c r="GC53" s="14"/>
      <c r="GD53" s="14"/>
      <c r="GE53" s="14"/>
      <c r="GF53" s="14"/>
      <c r="GG53" s="14"/>
      <c r="GH53" s="14"/>
      <c r="GI53" s="14"/>
      <c r="GJ53" s="14"/>
      <c r="GK53" s="14"/>
      <c r="GL53" s="14"/>
      <c r="GM53" s="14"/>
      <c r="GN53" s="14"/>
      <c r="GO53" s="14"/>
      <c r="GP53" s="14"/>
      <c r="GQ53" s="14"/>
      <c r="GR53" s="14"/>
      <c r="GS53" s="14"/>
      <c r="GT53" s="14"/>
      <c r="GU53" s="14"/>
      <c r="GV53" s="14"/>
      <c r="GW53" s="14"/>
      <c r="GX53" s="14"/>
      <c r="GY53" s="14"/>
      <c r="GZ53" s="14"/>
      <c r="HA53" s="14"/>
      <c r="HB53" s="14"/>
      <c r="HC53" s="14"/>
      <c r="HD53" s="14"/>
      <c r="HE53" s="14"/>
      <c r="HF53" s="14"/>
      <c r="HG53" s="14"/>
      <c r="HH53" s="14"/>
      <c r="HI53" s="14"/>
      <c r="HJ53" s="14"/>
      <c r="HK53" s="14"/>
      <c r="HL53" s="14"/>
      <c r="HM53" s="14"/>
      <c r="HN53" s="14"/>
      <c r="HO53" s="14"/>
      <c r="HP53" s="14"/>
      <c r="HQ53" s="14"/>
      <c r="HR53" s="14"/>
      <c r="HS53" s="14"/>
      <c r="HT53" s="14"/>
      <c r="HU53" s="14"/>
      <c r="HV53" s="14"/>
      <c r="HW53" s="14"/>
      <c r="HX53" s="14"/>
      <c r="HY53" s="14"/>
      <c r="HZ53" s="14"/>
      <c r="IA53" s="14"/>
      <c r="IB53" s="14"/>
      <c r="IC53" s="14"/>
      <c r="ID53" s="14"/>
      <c r="IE53" s="14"/>
      <c r="IF53" s="14"/>
      <c r="IG53" s="14"/>
      <c r="IH53" s="14"/>
      <c r="II53" s="14"/>
      <c r="IJ53" s="14"/>
      <c r="IK53" s="14"/>
      <c r="IL53" s="14"/>
      <c r="IM53" s="14"/>
      <c r="IN53" s="14"/>
      <c r="IO53" s="14"/>
      <c r="IP53" s="14"/>
      <c r="IQ53" s="14"/>
      <c r="IR53" s="14"/>
      <c r="IS53" s="14"/>
      <c r="IT53" s="14"/>
      <c r="IU53" s="14"/>
      <c r="IV53" s="14"/>
      <c r="IW53" s="14"/>
      <c r="IX53" s="14"/>
      <c r="IY53" s="14"/>
      <c r="IZ53" s="14"/>
      <c r="JA53" s="14"/>
      <c r="JB53" s="14"/>
      <c r="JC53" s="14"/>
      <c r="JD53" s="14"/>
      <c r="JE53" s="14"/>
      <c r="JF53" s="14"/>
      <c r="JG53" s="14"/>
      <c r="JH53" s="14"/>
      <c r="JI53" s="14"/>
      <c r="JJ53" s="14"/>
      <c r="JK53" s="14"/>
      <c r="JL53" s="14"/>
      <c r="JM53" s="14"/>
      <c r="JN53" s="14"/>
      <c r="JO53" s="14"/>
      <c r="JP53" s="14"/>
      <c r="JQ53" s="14"/>
      <c r="JR53" s="14"/>
      <c r="JS53" s="14"/>
      <c r="JT53" s="14"/>
      <c r="JU53" s="14"/>
      <c r="JV53" s="14"/>
      <c r="JW53" s="14"/>
      <c r="JX53" s="14"/>
      <c r="JY53" s="14"/>
      <c r="JZ53" s="14"/>
      <c r="KA53" s="14"/>
      <c r="KB53" s="14"/>
      <c r="KC53" s="14"/>
      <c r="KD53" s="14"/>
      <c r="KE53" s="14"/>
      <c r="KF53" s="14"/>
      <c r="KG53" s="14"/>
      <c r="KH53" s="14"/>
      <c r="KI53" s="14"/>
      <c r="KJ53" s="14"/>
      <c r="KK53" s="14"/>
      <c r="KL53" s="14"/>
      <c r="KM53" s="14"/>
      <c r="KN53" s="14"/>
      <c r="KO53" s="14"/>
      <c r="KP53" s="14"/>
      <c r="KQ53" s="14"/>
      <c r="KR53" s="14"/>
      <c r="KS53" s="14"/>
      <c r="KT53" s="14"/>
      <c r="KU53" s="14"/>
      <c r="KV53" s="14"/>
      <c r="KW53" s="14"/>
      <c r="KX53" s="14"/>
      <c r="KY53" s="14"/>
      <c r="KZ53" s="14"/>
      <c r="LA53" s="14"/>
      <c r="LB53" s="14"/>
      <c r="LC53" s="14"/>
      <c r="LD53" s="14"/>
      <c r="LE53" s="14"/>
      <c r="LF53" s="14"/>
      <c r="LG53" s="14"/>
      <c r="LH53" s="14"/>
      <c r="LI53" s="14"/>
      <c r="LJ53" s="14"/>
      <c r="LK53" s="14"/>
      <c r="LL53" s="14"/>
      <c r="LM53" s="14"/>
      <c r="LN53" s="14"/>
      <c r="LO53" s="14"/>
      <c r="LP53" s="14"/>
      <c r="LQ53" s="14"/>
      <c r="LR53" s="14"/>
      <c r="LS53" s="14"/>
      <c r="LT53" s="14"/>
      <c r="LU53" s="14"/>
      <c r="LV53" s="14"/>
      <c r="LW53" s="14"/>
      <c r="LX53" s="14"/>
      <c r="LY53" s="14"/>
      <c r="LZ53" s="14"/>
      <c r="MA53" s="14"/>
      <c r="MB53" s="14"/>
      <c r="MC53" s="14"/>
      <c r="MD53" s="14"/>
      <c r="ME53" s="14"/>
      <c r="MF53" s="14"/>
      <c r="MG53" s="14"/>
      <c r="MH53" s="14"/>
      <c r="MI53" s="14"/>
      <c r="MJ53" s="14"/>
      <c r="MK53" s="14"/>
      <c r="ML53" s="14"/>
      <c r="MM53" s="14"/>
      <c r="MN53" s="14"/>
      <c r="MO53" s="14"/>
      <c r="MP53" s="14"/>
      <c r="MQ53" s="14"/>
      <c r="MR53" s="14"/>
      <c r="MS53" s="14"/>
      <c r="MT53" s="14"/>
      <c r="MU53" s="14"/>
      <c r="MV53" s="14"/>
      <c r="MW53" s="14"/>
      <c r="MX53" s="14"/>
      <c r="MY53" s="14"/>
      <c r="MZ53" s="14"/>
      <c r="NA53" s="14"/>
      <c r="NB53" s="14"/>
      <c r="NC53" s="14"/>
      <c r="ND53" s="14"/>
      <c r="NE53" s="14"/>
      <c r="NF53" s="14"/>
      <c r="NG53" s="14"/>
      <c r="NH53" s="14"/>
      <c r="NI53" s="14"/>
      <c r="NJ53" s="14"/>
      <c r="NK53" s="14"/>
      <c r="NL53" s="14"/>
      <c r="NM53" s="14"/>
      <c r="NN53" s="14"/>
      <c r="NO53" s="14"/>
      <c r="NP53" s="14"/>
      <c r="NQ53" s="14"/>
      <c r="NR53" s="14"/>
      <c r="NS53" s="14"/>
      <c r="NT53" s="14"/>
      <c r="NU53" s="14"/>
      <c r="NV53" s="14"/>
      <c r="NW53" s="14"/>
      <c r="NX53" s="14"/>
      <c r="NY53" s="14"/>
      <c r="NZ53" s="14"/>
      <c r="OA53" s="14"/>
      <c r="OB53" s="14"/>
      <c r="OC53" s="14"/>
      <c r="OD53" s="14"/>
      <c r="OE53" s="14"/>
      <c r="OF53" s="14"/>
      <c r="OG53" s="14"/>
      <c r="OH53" s="14"/>
      <c r="OI53" s="14"/>
      <c r="OJ53" s="14"/>
      <c r="OK53" s="14"/>
      <c r="OL53" s="14"/>
      <c r="OM53" s="14"/>
      <c r="ON53" s="14"/>
      <c r="OO53" s="14"/>
      <c r="OP53" s="14"/>
      <c r="OQ53" s="14"/>
      <c r="OR53" s="14"/>
      <c r="OS53" s="14"/>
      <c r="OT53" s="14"/>
      <c r="OU53" s="14"/>
      <c r="OV53" s="14"/>
      <c r="OW53" s="14"/>
      <c r="OX53" s="14"/>
      <c r="OY53" s="14"/>
      <c r="OZ53" s="14"/>
      <c r="PA53" s="14"/>
      <c r="PB53" s="14"/>
      <c r="PC53" s="14"/>
      <c r="PD53" s="14"/>
      <c r="PE53" s="14"/>
      <c r="PF53" s="14"/>
      <c r="PG53" s="14"/>
      <c r="PH53" s="14"/>
      <c r="PI53" s="14"/>
      <c r="PJ53" s="14"/>
      <c r="PK53" s="14"/>
      <c r="PL53" s="14"/>
      <c r="PM53" s="14"/>
      <c r="PN53" s="14"/>
      <c r="PO53" s="14"/>
      <c r="PP53" s="14"/>
      <c r="PQ53" s="14"/>
      <c r="PR53" s="14"/>
      <c r="PS53" s="14"/>
      <c r="PT53" s="14"/>
      <c r="PU53" s="14"/>
      <c r="PV53" s="14"/>
      <c r="PW53" s="14"/>
      <c r="PX53" s="14"/>
      <c r="PY53" s="14"/>
      <c r="PZ53" s="14"/>
      <c r="QA53" s="14"/>
      <c r="QB53" s="14"/>
      <c r="QC53" s="14"/>
      <c r="QD53" s="14"/>
      <c r="QE53" s="14"/>
      <c r="QF53" s="14"/>
      <c r="QG53" s="14"/>
      <c r="QH53" s="14"/>
      <c r="QI53" s="14"/>
      <c r="QJ53" s="14"/>
      <c r="QK53" s="14"/>
      <c r="QL53" s="14"/>
      <c r="QM53" s="14"/>
      <c r="QN53" s="14"/>
      <c r="QO53" s="14"/>
      <c r="QP53" s="14"/>
      <c r="QQ53" s="14"/>
      <c r="QR53" s="14"/>
      <c r="QS53" s="14"/>
      <c r="QT53" s="14"/>
      <c r="QU53" s="14"/>
      <c r="QV53" s="14"/>
      <c r="QW53" s="14"/>
      <c r="QX53" s="14"/>
      <c r="QY53" s="14"/>
      <c r="QZ53" s="14"/>
      <c r="RA53" s="14"/>
      <c r="RB53" s="14"/>
      <c r="RC53" s="14"/>
      <c r="RD53" s="14"/>
      <c r="RE53" s="14"/>
      <c r="RF53" s="14"/>
      <c r="RG53" s="14"/>
      <c r="RH53" s="14"/>
      <c r="RI53" s="14"/>
      <c r="RJ53" s="14"/>
      <c r="RK53" s="14"/>
      <c r="RL53" s="14"/>
      <c r="RM53" s="14"/>
      <c r="RN53" s="14"/>
      <c r="RO53" s="14"/>
      <c r="RP53" s="14"/>
      <c r="RQ53" s="14"/>
      <c r="RR53" s="14"/>
      <c r="RS53" s="14"/>
      <c r="RT53" s="14"/>
      <c r="RU53" s="14"/>
      <c r="RV53" s="14"/>
      <c r="RW53" s="14"/>
      <c r="RX53" s="14"/>
      <c r="RY53" s="14"/>
      <c r="RZ53" s="14"/>
      <c r="SA53" s="14"/>
      <c r="SB53" s="14"/>
      <c r="SC53" s="14"/>
      <c r="SD53" s="14"/>
      <c r="SE53" s="14"/>
      <c r="SF53" s="14"/>
      <c r="SG53" s="14"/>
      <c r="SH53" s="14"/>
      <c r="SI53" s="14"/>
      <c r="SJ53" s="14"/>
      <c r="SK53" s="14"/>
      <c r="SL53" s="14"/>
      <c r="SM53" s="14"/>
      <c r="SN53" s="14"/>
      <c r="SO53" s="14"/>
      <c r="SP53" s="14"/>
      <c r="SQ53" s="14"/>
      <c r="SR53" s="14"/>
      <c r="SS53" s="14"/>
      <c r="ST53" s="14"/>
      <c r="SU53" s="14"/>
      <c r="SV53" s="14"/>
      <c r="SW53" s="14"/>
      <c r="SX53" s="14"/>
      <c r="SY53" s="14"/>
      <c r="SZ53" s="14"/>
      <c r="TA53" s="14"/>
      <c r="TB53" s="14"/>
      <c r="TC53" s="14"/>
      <c r="TD53" s="14"/>
      <c r="TE53" s="14"/>
      <c r="TF53" s="14"/>
      <c r="TG53" s="14"/>
      <c r="TH53" s="14"/>
      <c r="TI53" s="14"/>
      <c r="TJ53" s="14"/>
      <c r="TK53" s="14"/>
      <c r="TL53" s="14"/>
      <c r="TM53" s="14"/>
      <c r="TN53" s="14"/>
      <c r="TO53" s="14"/>
      <c r="TP53" s="14"/>
      <c r="TQ53" s="14"/>
      <c r="TR53" s="14"/>
      <c r="TS53" s="14"/>
      <c r="TT53" s="14"/>
      <c r="TU53" s="14"/>
      <c r="TV53" s="14"/>
      <c r="TW53" s="14"/>
      <c r="TX53" s="14"/>
      <c r="TY53" s="14"/>
      <c r="TZ53" s="14"/>
      <c r="UA53" s="14"/>
      <c r="UB53" s="14"/>
      <c r="UC53" s="14"/>
      <c r="UD53" s="14"/>
      <c r="UE53" s="14"/>
      <c r="UF53" s="14"/>
      <c r="UG53" s="14"/>
      <c r="UH53" s="14"/>
      <c r="UI53" s="14"/>
      <c r="UJ53" s="14"/>
      <c r="UK53" s="14"/>
      <c r="UL53" s="14"/>
      <c r="UM53" s="14"/>
      <c r="UN53" s="14"/>
      <c r="UO53" s="14"/>
      <c r="UP53" s="14"/>
      <c r="UQ53" s="14"/>
      <c r="UR53" s="14"/>
      <c r="US53" s="14"/>
      <c r="UT53" s="14"/>
      <c r="UU53" s="14"/>
      <c r="UV53" s="14"/>
      <c r="UW53" s="14"/>
      <c r="UX53" s="14"/>
      <c r="UY53" s="14"/>
      <c r="UZ53" s="14"/>
      <c r="VA53" s="14"/>
      <c r="VB53" s="14"/>
      <c r="VC53" s="14"/>
      <c r="VD53" s="14"/>
      <c r="VE53" s="14"/>
      <c r="VF53" s="14"/>
      <c r="VG53" s="14"/>
      <c r="VH53" s="14"/>
      <c r="VI53" s="14"/>
      <c r="VJ53" s="14"/>
      <c r="VK53" s="14"/>
      <c r="VL53" s="14"/>
      <c r="VM53" s="14"/>
      <c r="VN53" s="14"/>
      <c r="VO53" s="14"/>
      <c r="VP53" s="14"/>
      <c r="VQ53" s="14"/>
      <c r="VR53" s="14"/>
      <c r="VS53" s="14"/>
      <c r="VT53" s="14"/>
      <c r="VU53" s="14"/>
      <c r="VV53" s="14"/>
      <c r="VW53" s="14"/>
      <c r="VX53" s="14"/>
      <c r="VY53" s="14"/>
      <c r="VZ53" s="14"/>
      <c r="WA53" s="14"/>
      <c r="WB53" s="14"/>
      <c r="WC53" s="14"/>
      <c r="WD53" s="14"/>
      <c r="WE53" s="14"/>
      <c r="WF53" s="14"/>
      <c r="WG53" s="14"/>
      <c r="WH53" s="14"/>
      <c r="WI53" s="14"/>
      <c r="WJ53" s="14"/>
      <c r="WK53" s="14"/>
      <c r="WL53" s="14"/>
      <c r="WM53" s="14"/>
      <c r="WN53" s="14"/>
      <c r="WO53" s="14"/>
      <c r="WP53" s="14"/>
      <c r="WQ53" s="14"/>
      <c r="WR53" s="14"/>
      <c r="WS53" s="14"/>
      <c r="WT53" s="14"/>
      <c r="WU53" s="14"/>
      <c r="WV53" s="14"/>
      <c r="WW53" s="14"/>
      <c r="WX53" s="14"/>
      <c r="WY53" s="14"/>
      <c r="WZ53" s="14"/>
      <c r="XA53" s="14"/>
      <c r="XB53" s="14"/>
      <c r="XC53" s="14"/>
      <c r="XD53" s="14"/>
      <c r="XE53" s="14"/>
      <c r="XF53" s="14"/>
      <c r="XG53" s="14"/>
      <c r="XH53" s="14"/>
      <c r="XI53" s="14"/>
      <c r="XJ53" s="14"/>
      <c r="XK53" s="14"/>
      <c r="XL53" s="14"/>
      <c r="XM53" s="14"/>
      <c r="XN53" s="14"/>
      <c r="XO53" s="14"/>
      <c r="XP53" s="14"/>
      <c r="XQ53" s="14"/>
      <c r="XR53" s="14"/>
      <c r="XS53" s="14"/>
      <c r="XT53" s="14"/>
      <c r="XU53" s="14"/>
      <c r="XV53" s="14"/>
      <c r="XW53" s="14"/>
      <c r="XX53" s="14"/>
      <c r="XY53" s="14"/>
      <c r="XZ53" s="14"/>
      <c r="YA53" s="14"/>
      <c r="YB53" s="14"/>
      <c r="YC53" s="14"/>
      <c r="YD53" s="14"/>
      <c r="YE53" s="14"/>
      <c r="YF53" s="14"/>
      <c r="YG53" s="14"/>
      <c r="YH53" s="14"/>
      <c r="YI53" s="14"/>
      <c r="YJ53" s="14"/>
      <c r="YK53" s="14"/>
      <c r="YL53" s="14"/>
      <c r="YM53" s="14"/>
      <c r="YN53" s="14"/>
      <c r="YO53" s="14"/>
      <c r="YP53" s="14"/>
      <c r="YQ53" s="14"/>
      <c r="YR53" s="14"/>
      <c r="YS53" s="14"/>
      <c r="YT53" s="14"/>
      <c r="YU53" s="14"/>
      <c r="YV53" s="14"/>
      <c r="YW53" s="14"/>
      <c r="YX53" s="14"/>
      <c r="YY53" s="14"/>
      <c r="YZ53" s="14"/>
      <c r="ZA53" s="14"/>
      <c r="ZB53" s="14"/>
      <c r="ZC53" s="14"/>
      <c r="ZD53" s="14"/>
      <c r="ZE53" s="14"/>
      <c r="ZF53" s="14"/>
      <c r="ZG53" s="14"/>
      <c r="ZH53" s="14"/>
      <c r="ZI53" s="14"/>
      <c r="ZJ53" s="14"/>
      <c r="ZK53" s="14"/>
      <c r="ZL53" s="14"/>
      <c r="ZM53" s="14"/>
      <c r="ZN53" s="14"/>
      <c r="ZO53" s="14"/>
      <c r="ZP53" s="14"/>
      <c r="ZQ53" s="14"/>
      <c r="ZR53" s="14"/>
      <c r="ZS53" s="14"/>
      <c r="ZT53" s="14"/>
      <c r="ZU53" s="14"/>
      <c r="ZV53" s="14"/>
      <c r="ZW53" s="14"/>
      <c r="ZX53" s="14"/>
      <c r="ZY53" s="14"/>
      <c r="ZZ53" s="14"/>
      <c r="AAA53" s="14"/>
      <c r="AAB53" s="14"/>
      <c r="AAC53" s="14"/>
      <c r="AAD53" s="14"/>
      <c r="AAE53" s="14"/>
      <c r="AAF53" s="14"/>
      <c r="AAG53" s="14"/>
      <c r="AAH53" s="14"/>
      <c r="AAI53" s="14"/>
      <c r="AAJ53" s="14"/>
      <c r="AAK53" s="14"/>
      <c r="AAL53" s="14"/>
      <c r="AAM53" s="14"/>
      <c r="AAN53" s="14"/>
      <c r="AAO53" s="14"/>
      <c r="AAP53" s="14"/>
      <c r="AAQ53" s="14"/>
      <c r="AAR53" s="14"/>
      <c r="AAS53" s="14"/>
      <c r="AAT53" s="14"/>
      <c r="AAU53" s="14"/>
      <c r="AAV53" s="14"/>
      <c r="AAW53" s="14"/>
      <c r="AAX53" s="14"/>
      <c r="AAY53" s="14"/>
      <c r="AAZ53" s="14"/>
      <c r="ABA53" s="14"/>
      <c r="ABB53" s="14"/>
      <c r="ABC53" s="14"/>
      <c r="ABD53" s="14"/>
      <c r="ABE53" s="14"/>
      <c r="ABF53" s="14"/>
      <c r="ABG53" s="14"/>
      <c r="ABH53" s="14"/>
      <c r="ABI53" s="14"/>
      <c r="ABJ53" s="14"/>
      <c r="ABK53" s="14"/>
      <c r="ABL53" s="14"/>
      <c r="ABM53" s="14"/>
      <c r="ABN53" s="14"/>
      <c r="ABO53" s="14"/>
      <c r="ABP53" s="14"/>
      <c r="ABQ53" s="14"/>
      <c r="ABR53" s="14"/>
      <c r="ABS53" s="14"/>
      <c r="ABT53" s="14"/>
      <c r="ABU53" s="14"/>
      <c r="ABV53" s="14"/>
      <c r="ABW53" s="14"/>
      <c r="ABX53" s="14"/>
      <c r="ABY53" s="14"/>
      <c r="ABZ53" s="14"/>
      <c r="ACA53" s="14"/>
      <c r="ACB53" s="14"/>
      <c r="ACC53" s="14"/>
      <c r="ACD53" s="14"/>
      <c r="ACE53" s="14"/>
      <c r="ACF53" s="14"/>
      <c r="ACG53" s="14"/>
      <c r="ACH53" s="14"/>
      <c r="ACI53" s="14"/>
      <c r="ACJ53" s="14"/>
      <c r="ACK53" s="14"/>
      <c r="ACL53" s="14"/>
      <c r="ACM53" s="14"/>
      <c r="ACN53" s="14"/>
      <c r="ACO53" s="14"/>
      <c r="ACP53" s="14"/>
      <c r="ACQ53" s="14"/>
      <c r="ACR53" s="14"/>
      <c r="ACS53" s="14"/>
      <c r="ACT53" s="14"/>
      <c r="ACU53" s="14"/>
      <c r="ACV53" s="14"/>
      <c r="ACW53" s="14"/>
      <c r="ACX53" s="14"/>
      <c r="ACY53" s="14"/>
      <c r="ACZ53" s="14"/>
      <c r="ADA53" s="14"/>
      <c r="ADB53" s="14"/>
      <c r="ADC53" s="14"/>
      <c r="ADD53" s="14"/>
      <c r="ADE53" s="14"/>
      <c r="ADF53" s="14"/>
      <c r="ADG53" s="14"/>
      <c r="ADH53" s="14"/>
      <c r="ADI53" s="14"/>
      <c r="ADJ53" s="14"/>
      <c r="ADK53" s="14"/>
      <c r="ADL53" s="14"/>
      <c r="ADM53" s="14"/>
      <c r="ADN53" s="14"/>
      <c r="ADO53" s="14"/>
      <c r="ADP53" s="14"/>
      <c r="ADQ53" s="14"/>
      <c r="ADR53" s="14"/>
      <c r="ADS53" s="14"/>
      <c r="ADT53" s="14"/>
      <c r="ADU53" s="14"/>
      <c r="ADV53" s="14"/>
      <c r="ADW53" s="14"/>
      <c r="ADX53" s="14"/>
      <c r="ADY53" s="14"/>
      <c r="ADZ53" s="14"/>
      <c r="AEA53" s="14"/>
      <c r="AEB53" s="14"/>
      <c r="AEC53" s="14"/>
      <c r="AED53" s="14"/>
      <c r="AEE53" s="14"/>
      <c r="AEF53" s="14"/>
      <c r="AEG53" s="14"/>
      <c r="AEH53" s="14"/>
      <c r="AEI53" s="14"/>
      <c r="AEJ53" s="14"/>
      <c r="AEK53" s="14"/>
      <c r="AEL53" s="14"/>
      <c r="AEM53" s="14"/>
      <c r="AEN53" s="14"/>
      <c r="AEO53" s="14"/>
      <c r="AEP53" s="14"/>
      <c r="AEQ53" s="14"/>
      <c r="AER53" s="14"/>
      <c r="AES53" s="14"/>
      <c r="AET53" s="14"/>
      <c r="AEU53" s="14"/>
      <c r="AEV53" s="14"/>
      <c r="AEW53" s="14"/>
      <c r="AEX53" s="14"/>
      <c r="AEY53" s="14"/>
      <c r="AEZ53" s="14"/>
      <c r="AFA53" s="14"/>
      <c r="AFB53" s="14"/>
      <c r="AFC53" s="14"/>
      <c r="AFD53" s="14"/>
      <c r="AFE53" s="14"/>
      <c r="AFF53" s="14"/>
      <c r="AFG53" s="14"/>
      <c r="AFH53" s="14"/>
      <c r="AFI53" s="14"/>
      <c r="AFJ53" s="14"/>
      <c r="AFK53" s="14"/>
      <c r="AFL53" s="14"/>
      <c r="AFM53" s="14"/>
      <c r="AFN53" s="14"/>
      <c r="AFO53" s="14"/>
      <c r="AFP53" s="14"/>
      <c r="AFQ53" s="14"/>
      <c r="AFR53" s="14"/>
      <c r="AFS53" s="14"/>
      <c r="AFT53" s="14"/>
      <c r="AFU53" s="14"/>
      <c r="AFV53" s="14"/>
      <c r="AFW53" s="14"/>
      <c r="AFX53" s="14"/>
      <c r="AFY53" s="14"/>
      <c r="AFZ53" s="14"/>
      <c r="AGA53" s="14"/>
      <c r="AGB53" s="14"/>
      <c r="AGC53" s="14"/>
      <c r="AGD53" s="14"/>
      <c r="AGE53" s="14"/>
      <c r="AGF53" s="14"/>
      <c r="AGG53" s="14"/>
      <c r="AGH53" s="14"/>
      <c r="AGI53" s="14"/>
      <c r="AGJ53" s="14"/>
      <c r="AGK53" s="14"/>
      <c r="AGL53" s="14"/>
      <c r="AGM53" s="14"/>
      <c r="AGN53" s="14"/>
      <c r="AGO53" s="14"/>
      <c r="AGP53" s="14"/>
      <c r="AGQ53" s="14"/>
      <c r="AGR53" s="14"/>
      <c r="AGS53" s="14"/>
      <c r="AGT53" s="14"/>
      <c r="AGU53" s="14"/>
      <c r="AGV53" s="14"/>
      <c r="AGW53" s="14"/>
      <c r="AGX53" s="14"/>
      <c r="AGY53" s="14"/>
      <c r="AGZ53" s="14"/>
      <c r="AHA53" s="14"/>
      <c r="AHB53" s="14"/>
      <c r="AHC53" s="14"/>
      <c r="AHD53" s="14"/>
      <c r="AHE53" s="14"/>
      <c r="AHF53" s="14"/>
      <c r="AHG53" s="14"/>
      <c r="AHH53" s="14"/>
      <c r="AHI53" s="14"/>
      <c r="AHJ53" s="14"/>
      <c r="AHK53" s="14"/>
      <c r="AHL53" s="14"/>
      <c r="AHM53" s="14"/>
      <c r="AHN53" s="14"/>
      <c r="AHO53" s="14"/>
      <c r="AHP53" s="14"/>
      <c r="AHQ53" s="14"/>
      <c r="AHR53" s="14"/>
      <c r="AHS53" s="14"/>
      <c r="AHT53" s="14"/>
      <c r="AHU53" s="14"/>
      <c r="AHV53" s="14"/>
      <c r="AHW53" s="14"/>
      <c r="AHX53" s="14"/>
      <c r="AHY53" s="14"/>
      <c r="AHZ53" s="14"/>
      <c r="AIA53" s="14"/>
      <c r="AIB53" s="14"/>
      <c r="AIC53" s="14"/>
      <c r="AID53" s="14"/>
      <c r="AIE53" s="14"/>
      <c r="AIF53" s="14"/>
      <c r="AIG53" s="14"/>
      <c r="AIH53" s="14"/>
      <c r="AII53" s="14"/>
      <c r="AIJ53" s="14"/>
      <c r="AIK53" s="14"/>
      <c r="AIL53" s="14"/>
      <c r="AIM53" s="14"/>
      <c r="AIN53" s="14"/>
      <c r="AIO53" s="14"/>
      <c r="AIP53" s="14"/>
      <c r="AIQ53" s="14"/>
      <c r="AIR53" s="14"/>
      <c r="AIS53" s="14"/>
      <c r="AIT53" s="14"/>
      <c r="AIU53" s="14"/>
      <c r="AIV53" s="14"/>
      <c r="AIW53" s="14"/>
      <c r="AIX53" s="14"/>
      <c r="AIY53" s="14"/>
      <c r="AIZ53" s="14"/>
      <c r="AJA53" s="14"/>
      <c r="AJB53" s="14"/>
      <c r="AJC53" s="14"/>
      <c r="AJD53" s="14"/>
      <c r="AJE53" s="14"/>
      <c r="AJF53" s="14"/>
      <c r="AJG53" s="14"/>
      <c r="AJH53" s="14"/>
      <c r="AJI53" s="14"/>
      <c r="AJJ53" s="14"/>
      <c r="AJK53" s="14"/>
      <c r="AJL53" s="14"/>
      <c r="AJM53" s="14"/>
      <c r="AJN53" s="14"/>
      <c r="AJO53" s="14"/>
      <c r="AJP53" s="14"/>
      <c r="AJQ53" s="14"/>
      <c r="AJR53" s="14"/>
      <c r="AJS53" s="14"/>
      <c r="AJT53" s="14"/>
      <c r="AJU53" s="14"/>
      <c r="AJV53" s="14"/>
      <c r="AJW53" s="14"/>
      <c r="AJX53" s="14"/>
      <c r="AJY53" s="14"/>
      <c r="AJZ53" s="14"/>
      <c r="AKA53" s="14"/>
      <c r="AKB53" s="14"/>
      <c r="AKC53" s="14"/>
      <c r="AKD53" s="14"/>
      <c r="AKE53" s="14"/>
      <c r="AKF53" s="14"/>
      <c r="AKG53" s="14"/>
      <c r="AKH53" s="14"/>
      <c r="AKI53" s="14"/>
      <c r="AKJ53" s="14"/>
      <c r="AKK53" s="14"/>
      <c r="AKL53" s="14"/>
      <c r="AKM53" s="14"/>
      <c r="AKN53" s="14"/>
      <c r="AKO53" s="14"/>
      <c r="AKP53" s="14"/>
      <c r="AKQ53" s="14"/>
      <c r="AKR53" s="14"/>
      <c r="AKS53" s="14"/>
      <c r="AKT53" s="14"/>
      <c r="AKU53" s="14"/>
      <c r="AKV53" s="14"/>
      <c r="AKW53" s="14"/>
      <c r="AKX53" s="14"/>
      <c r="AKY53" s="14"/>
      <c r="AKZ53" s="14"/>
      <c r="ALA53" s="14"/>
      <c r="ALB53" s="14"/>
      <c r="ALC53" s="14"/>
      <c r="ALD53" s="14"/>
      <c r="ALE53" s="14"/>
      <c r="ALF53" s="14"/>
      <c r="ALG53" s="14"/>
      <c r="ALH53" s="14"/>
      <c r="ALI53" s="14"/>
      <c r="ALJ53" s="14"/>
      <c r="ALK53" s="14"/>
      <c r="ALL53" s="14"/>
      <c r="ALM53" s="14"/>
      <c r="ALN53" s="14"/>
      <c r="ALO53" s="14"/>
      <c r="ALP53" s="14"/>
      <c r="ALQ53" s="14"/>
      <c r="ALR53" s="14"/>
      <c r="ALS53" s="14"/>
      <c r="ALT53" s="14"/>
      <c r="ALU53" s="14"/>
    </row>
    <row r="54" spans="1:1009" ht="18" customHeight="1" x14ac:dyDescent="0.25">
      <c r="A54" s="15"/>
      <c r="B54" s="23"/>
      <c r="C54" s="15"/>
      <c r="D54" s="15"/>
      <c r="E54" s="15"/>
      <c r="F54" s="15"/>
      <c r="G54" s="15"/>
      <c r="H54" s="16"/>
    </row>
    <row r="55" spans="1:1009" ht="18" customHeight="1" x14ac:dyDescent="0.25">
      <c r="A55" s="26" t="s">
        <v>15</v>
      </c>
      <c r="B55" s="26"/>
      <c r="C55" s="26"/>
      <c r="D55" s="26"/>
      <c r="E55" s="26"/>
      <c r="F55" s="26"/>
      <c r="G55" s="26"/>
      <c r="H55" s="26"/>
    </row>
    <row r="56" spans="1:1009" ht="18" customHeight="1" x14ac:dyDescent="0.25">
      <c r="A56" s="6" t="s">
        <v>9</v>
      </c>
      <c r="B56" s="22" t="s">
        <v>10</v>
      </c>
      <c r="C56" s="6" t="s">
        <v>1</v>
      </c>
      <c r="D56" s="6" t="s">
        <v>2</v>
      </c>
      <c r="E56" s="6" t="s">
        <v>3</v>
      </c>
      <c r="F56" s="6" t="s">
        <v>5</v>
      </c>
      <c r="G56" s="6" t="s">
        <v>7</v>
      </c>
      <c r="H56" s="6" t="s">
        <v>11</v>
      </c>
    </row>
    <row r="57" spans="1:1009" ht="18" customHeight="1" x14ac:dyDescent="0.25">
      <c r="A57" s="3">
        <v>1</v>
      </c>
      <c r="B57" s="34">
        <v>210</v>
      </c>
      <c r="C57" s="3">
        <f>IFERROR((VLOOKUP(B57,INSCRITOS!A:B,2,0)),"")</f>
        <v>104185</v>
      </c>
      <c r="D57" s="3" t="str">
        <f>IFERROR((VLOOKUP(B57,INSCRITOS!A:C,3,0)),"")</f>
        <v>INI</v>
      </c>
      <c r="E57" s="7" t="str">
        <f>IFERROR((VLOOKUP(B57,INSCRITOS!A:D,4,0)),"")</f>
        <v>Francisco Magro</v>
      </c>
      <c r="F57" s="3" t="str">
        <f>IFERROR((VLOOKUP(B57,INSCRITOS!A:F,6,0)),"")</f>
        <v>M</v>
      </c>
      <c r="G57" s="7" t="str">
        <f>IFERROR((VLOOKUP(B57,INSCRITOS!A:H,8,0)),"")</f>
        <v>Escola Triatlo Santo António Évora</v>
      </c>
      <c r="H57" s="47">
        <v>100</v>
      </c>
    </row>
    <row r="58" spans="1:1009" ht="18" customHeight="1" x14ac:dyDescent="0.25">
      <c r="A58" s="3">
        <v>2</v>
      </c>
      <c r="B58" s="34">
        <v>12</v>
      </c>
      <c r="C58" s="3">
        <f>IFERROR((VLOOKUP(B58,INSCRITOS!A:B,2,0)),"")</f>
        <v>101940</v>
      </c>
      <c r="D58" s="3" t="str">
        <f>IFERROR((VLOOKUP(B58,INSCRITOS!A:C,3,0)),"")</f>
        <v>INI</v>
      </c>
      <c r="E58" s="7" t="str">
        <f>IFERROR((VLOOKUP(B58,INSCRITOS!A:D,4,0)),"")</f>
        <v>Gaspar Silva</v>
      </c>
      <c r="F58" s="3" t="str">
        <f>IFERROR((VLOOKUP(B58,INSCRITOS!A:F,6,0)),"")</f>
        <v>M</v>
      </c>
      <c r="G58" s="7" t="str">
        <f>IFERROR((VLOOKUP(B58,INSCRITOS!A:H,8,0)),"")</f>
        <v>Lusitano - Setúbal</v>
      </c>
      <c r="H58" s="47">
        <v>99</v>
      </c>
    </row>
    <row r="59" spans="1:1009" ht="18" customHeight="1" x14ac:dyDescent="0.25">
      <c r="A59" s="3">
        <v>3</v>
      </c>
      <c r="B59" s="34">
        <v>747</v>
      </c>
      <c r="C59" s="3">
        <f>IFERROR((VLOOKUP(B59,INSCRITOS!A:B,2,0)),"")</f>
        <v>102409</v>
      </c>
      <c r="D59" s="3" t="str">
        <f>IFERROR((VLOOKUP(B59,INSCRITOS!A:C,3,0)),"")</f>
        <v>INI</v>
      </c>
      <c r="E59" s="7" t="str">
        <f>IFERROR((VLOOKUP(B59,INSCRITOS!A:D,4,0)),"")</f>
        <v>André Nepomuceno</v>
      </c>
      <c r="F59" s="3" t="str">
        <f>IFERROR((VLOOKUP(B59,INSCRITOS!A:F,6,0)),"")</f>
        <v>M</v>
      </c>
      <c r="G59" s="7" t="str">
        <f>IFERROR((VLOOKUP(B59,INSCRITOS!A:H,8,0)),"")</f>
        <v>Escola Triatlo Santo António Évora</v>
      </c>
      <c r="H59" s="47">
        <v>98</v>
      </c>
    </row>
    <row r="60" spans="1:1009" ht="18" customHeight="1" x14ac:dyDescent="0.25">
      <c r="A60" s="3">
        <v>4</v>
      </c>
      <c r="B60" s="34">
        <v>678</v>
      </c>
      <c r="C60" s="3">
        <f>IFERROR((VLOOKUP(B60,INSCRITOS!A:B,2,0)),"")</f>
        <v>103704</v>
      </c>
      <c r="D60" s="3" t="str">
        <f>IFERROR((VLOOKUP(B60,INSCRITOS!A:C,3,0)),"")</f>
        <v>INI</v>
      </c>
      <c r="E60" s="7" t="str">
        <f>IFERROR((VLOOKUP(B60,INSCRITOS!A:D,4,0)),"")</f>
        <v>João Padeiro</v>
      </c>
      <c r="F60" s="3" t="str">
        <f>IFERROR((VLOOKUP(B60,INSCRITOS!A:F,6,0)),"")</f>
        <v>M</v>
      </c>
      <c r="G60" s="7" t="str">
        <f>IFERROR((VLOOKUP(B60,INSCRITOS!A:H,8,0)),"")</f>
        <v>Escola Triatlo Santo António Évora</v>
      </c>
      <c r="H60" s="47">
        <v>97</v>
      </c>
    </row>
    <row r="61" spans="1:1009" ht="18" customHeight="1" x14ac:dyDescent="0.25">
      <c r="A61" s="3">
        <v>5</v>
      </c>
      <c r="B61" s="34">
        <v>984</v>
      </c>
      <c r="C61" s="3">
        <f>IFERROR((VLOOKUP(B61,INSCRITOS!A:B,2,0)),"")</f>
        <v>102410</v>
      </c>
      <c r="D61" s="3" t="str">
        <f>IFERROR((VLOOKUP(B61,INSCRITOS!A:C,3,0)),"")</f>
        <v>INI</v>
      </c>
      <c r="E61" s="7" t="str">
        <f>IFERROR((VLOOKUP(B61,INSCRITOS!A:D,4,0)),"")</f>
        <v>Dinis Figueiredo</v>
      </c>
      <c r="F61" s="3" t="str">
        <f>IFERROR((VLOOKUP(B61,INSCRITOS!A:F,6,0)),"")</f>
        <v>M</v>
      </c>
      <c r="G61" s="7" t="str">
        <f>IFERROR((VLOOKUP(B61,INSCRITOS!A:H,8,0)),"")</f>
        <v>Escola Triatlo Santo António Évora</v>
      </c>
      <c r="H61" s="47">
        <v>96</v>
      </c>
    </row>
    <row r="62" spans="1:1009" ht="18" customHeight="1" x14ac:dyDescent="0.25">
      <c r="A62" s="3">
        <v>6</v>
      </c>
      <c r="B62" s="34">
        <v>85</v>
      </c>
      <c r="C62" s="3">
        <f>IFERROR((VLOOKUP(B62,INSCRITOS!A:B,2,0)),"")</f>
        <v>103226</v>
      </c>
      <c r="D62" s="3" t="str">
        <f>IFERROR((VLOOKUP(B62,INSCRITOS!A:C,3,0)),"")</f>
        <v>INI</v>
      </c>
      <c r="E62" s="7" t="str">
        <f>IFERROR((VLOOKUP(B62,INSCRITOS!A:D,4,0)),"")</f>
        <v>Guilherme Alves</v>
      </c>
      <c r="F62" s="3" t="str">
        <f>IFERROR((VLOOKUP(B62,INSCRITOS!A:F,6,0)),"")</f>
        <v>M</v>
      </c>
      <c r="G62" s="7" t="str">
        <f>IFERROR((VLOOKUP(B62,INSCRITOS!A:H,8,0)),"")</f>
        <v>Escola Triatlo Santo António Évora</v>
      </c>
      <c r="H62" s="47">
        <v>95</v>
      </c>
    </row>
    <row r="63" spans="1:1009" ht="18" customHeight="1" x14ac:dyDescent="0.25">
      <c r="A63" s="3">
        <v>7</v>
      </c>
      <c r="B63" s="34">
        <v>73</v>
      </c>
      <c r="C63" s="3">
        <f>IFERROR((VLOOKUP(B63,INSCRITOS!A:B,2,0)),"")</f>
        <v>101936</v>
      </c>
      <c r="D63" s="3" t="str">
        <f>IFERROR((VLOOKUP(B63,INSCRITOS!A:C,3,0)),"")</f>
        <v>INI</v>
      </c>
      <c r="E63" s="7" t="str">
        <f>IFERROR((VLOOKUP(B63,INSCRITOS!A:D,4,0)),"")</f>
        <v>Artur Ogando</v>
      </c>
      <c r="F63" s="3" t="str">
        <f>IFERROR((VLOOKUP(B63,INSCRITOS!A:F,6,0)),"")</f>
        <v>M</v>
      </c>
      <c r="G63" s="7" t="str">
        <f>IFERROR((VLOOKUP(B63,INSCRITOS!A:H,8,0)),"")</f>
        <v>Lusitano - Setúbal</v>
      </c>
      <c r="H63" s="47">
        <v>94</v>
      </c>
    </row>
    <row r="64" spans="1:1009" ht="18" customHeight="1" x14ac:dyDescent="0.25">
      <c r="A64" s="3">
        <v>8</v>
      </c>
      <c r="B64" s="34">
        <v>802</v>
      </c>
      <c r="C64" s="3">
        <f>IFERROR((VLOOKUP(B64,INSCRITOS!A:B,2,0)),"")</f>
        <v>102281</v>
      </c>
      <c r="D64" s="3" t="str">
        <f>IFERROR((VLOOKUP(B64,INSCRITOS!A:C,3,0)),"")</f>
        <v>INI</v>
      </c>
      <c r="E64" s="7" t="str">
        <f>IFERROR((VLOOKUP(B64,INSCRITOS!A:D,4,0)),"")</f>
        <v>Guilherme Gomes</v>
      </c>
      <c r="F64" s="3" t="str">
        <f>IFERROR((VLOOKUP(B64,INSCRITOS!A:F,6,0)),"")</f>
        <v>M</v>
      </c>
      <c r="G64" s="7" t="str">
        <f>IFERROR((VLOOKUP(B64,INSCRITOS!A:H,8,0)),"")</f>
        <v>Lusitano - Setúbal</v>
      </c>
      <c r="H64" s="47">
        <v>93</v>
      </c>
    </row>
    <row r="65" spans="1:15" ht="18" customHeight="1" x14ac:dyDescent="0.25">
      <c r="A65" s="3">
        <v>9</v>
      </c>
      <c r="B65" s="34">
        <v>1225</v>
      </c>
      <c r="C65" s="3">
        <f>IFERROR((VLOOKUP(B65,INSCRITOS!A:B,2,0)),"")</f>
        <v>106100</v>
      </c>
      <c r="D65" s="3" t="str">
        <f>IFERROR((VLOOKUP(B65,INSCRITOS!A:C,3,0)),"")</f>
        <v>INI</v>
      </c>
      <c r="E65" s="7" t="str">
        <f>IFERROR((VLOOKUP(B65,INSCRITOS!A:D,4,0)),"")</f>
        <v>Gabriel Gonçalves</v>
      </c>
      <c r="F65" s="3" t="str">
        <f>IFERROR((VLOOKUP(B65,INSCRITOS!A:F,6,0)),"")</f>
        <v>M</v>
      </c>
      <c r="G65" s="7" t="str">
        <f>IFERROR((VLOOKUP(B65,INSCRITOS!A:H,8,0)),"")</f>
        <v>AMICICLO GRÂNDOLA</v>
      </c>
      <c r="H65" s="47">
        <v>92</v>
      </c>
    </row>
    <row r="66" spans="1:15" ht="18" customHeight="1" x14ac:dyDescent="0.25">
      <c r="A66" s="3">
        <v>10</v>
      </c>
      <c r="B66" s="34">
        <v>535</v>
      </c>
      <c r="C66" s="3">
        <f>IFERROR((VLOOKUP(B66,INSCRITOS!A:B,2,0)),"")</f>
        <v>105108</v>
      </c>
      <c r="D66" s="3" t="str">
        <f>IFERROR((VLOOKUP(B66,INSCRITOS!A:C,3,0)),"")</f>
        <v>INI</v>
      </c>
      <c r="E66" s="7" t="str">
        <f>IFERROR((VLOOKUP(B66,INSCRITOS!A:D,4,0)),"")</f>
        <v>João Gonçalves</v>
      </c>
      <c r="F66" s="3" t="str">
        <f>IFERROR((VLOOKUP(B66,INSCRITOS!A:F,6,0)),"")</f>
        <v>M</v>
      </c>
      <c r="G66" s="7" t="str">
        <f>IFERROR((VLOOKUP(B66,INSCRITOS!A:H,8,0)),"")</f>
        <v>REPSOL TRIATLO</v>
      </c>
      <c r="H66" s="47">
        <v>91</v>
      </c>
    </row>
    <row r="67" spans="1:15" ht="18" customHeight="1" x14ac:dyDescent="0.25">
      <c r="A67" s="3">
        <v>11</v>
      </c>
      <c r="B67" s="34">
        <v>5530</v>
      </c>
      <c r="C67" s="3">
        <f>IFERROR((VLOOKUP(B67,INSCRITOS!A:B,2,0)),"")</f>
        <v>105279</v>
      </c>
      <c r="D67" s="3" t="str">
        <f>IFERROR((VLOOKUP(B67,INSCRITOS!A:C,3,0)),"")</f>
        <v>INI</v>
      </c>
      <c r="E67" s="7" t="str">
        <f>IFERROR((VLOOKUP(B67,INSCRITOS!A:D,4,0)),"")</f>
        <v>Gabriel Oliveira</v>
      </c>
      <c r="F67" s="3" t="str">
        <f>IFERROR((VLOOKUP(B67,INSCRITOS!A:F,6,0)),"")</f>
        <v>M</v>
      </c>
      <c r="G67" s="7" t="str">
        <f>IFERROR((VLOOKUP(B67,INSCRITOS!A:H,8,0)),"")</f>
        <v>AMICICLO GRÂNDOLA</v>
      </c>
      <c r="H67" s="47">
        <v>90</v>
      </c>
    </row>
    <row r="68" spans="1:15" ht="18" hidden="1" customHeight="1" x14ac:dyDescent="0.25">
      <c r="A68" s="3">
        <v>12</v>
      </c>
      <c r="B68" s="34"/>
      <c r="C68" s="3" t="str">
        <f>IFERROR((VLOOKUP(B68,INSCRITOS!A:B,2,0)),"")</f>
        <v/>
      </c>
      <c r="D68" s="3" t="str">
        <f>IFERROR((VLOOKUP(B68,INSCRITOS!A:C,3,0)),"")</f>
        <v/>
      </c>
      <c r="E68" s="7" t="str">
        <f>IFERROR((VLOOKUP(B68,INSCRITOS!A:D,4,0)),"")</f>
        <v/>
      </c>
      <c r="F68" s="3" t="str">
        <f>IFERROR((VLOOKUP(B68,INSCRITOS!A:F,6,0)),"")</f>
        <v/>
      </c>
      <c r="G68" s="7" t="str">
        <f>IFERROR((VLOOKUP(B68,INSCRITOS!A:H,8,0)),"")</f>
        <v/>
      </c>
      <c r="H68" s="47"/>
    </row>
    <row r="69" spans="1:15" ht="18" hidden="1" customHeight="1" x14ac:dyDescent="0.25">
      <c r="A69" s="3">
        <v>13</v>
      </c>
      <c r="B69" s="34"/>
      <c r="C69" s="3" t="str">
        <f>IFERROR((VLOOKUP(B69,INSCRITOS!A:B,2,0)),"")</f>
        <v/>
      </c>
      <c r="D69" s="3" t="str">
        <f>IFERROR((VLOOKUP(B69,INSCRITOS!A:C,3,0)),"")</f>
        <v/>
      </c>
      <c r="E69" s="7" t="str">
        <f>IFERROR((VLOOKUP(B69,INSCRITOS!A:D,4,0)),"")</f>
        <v/>
      </c>
      <c r="F69" s="3" t="str">
        <f>IFERROR((VLOOKUP(B69,INSCRITOS!A:F,6,0)),"")</f>
        <v/>
      </c>
      <c r="G69" s="7" t="str">
        <f>IFERROR((VLOOKUP(B69,INSCRITOS!A:H,8,0)),"")</f>
        <v/>
      </c>
      <c r="H69" s="47"/>
    </row>
    <row r="70" spans="1:15" ht="18" hidden="1" customHeight="1" x14ac:dyDescent="0.25">
      <c r="A70" s="3">
        <v>14</v>
      </c>
      <c r="B70" s="34"/>
      <c r="C70" s="3" t="str">
        <f>IFERROR((VLOOKUP(B70,INSCRITOS!A:B,2,0)),"")</f>
        <v/>
      </c>
      <c r="D70" s="3" t="str">
        <f>IFERROR((VLOOKUP(B70,INSCRITOS!A:C,3,0)),"")</f>
        <v/>
      </c>
      <c r="E70" s="7" t="str">
        <f>IFERROR((VLOOKUP(B70,INSCRITOS!A:D,4,0)),"")</f>
        <v/>
      </c>
      <c r="F70" s="3" t="str">
        <f>IFERROR((VLOOKUP(B70,INSCRITOS!A:F,6,0)),"")</f>
        <v/>
      </c>
      <c r="G70" s="7" t="str">
        <f>IFERROR((VLOOKUP(B70,INSCRITOS!A:H,8,0)),"")</f>
        <v/>
      </c>
      <c r="H70" s="47"/>
    </row>
    <row r="71" spans="1:15" ht="18" hidden="1" customHeight="1" x14ac:dyDescent="0.25">
      <c r="A71" s="3">
        <v>15</v>
      </c>
      <c r="B71" s="34"/>
      <c r="C71" s="3" t="str">
        <f>IFERROR((VLOOKUP(B71,INSCRITOS!A:B,2,0)),"")</f>
        <v/>
      </c>
      <c r="D71" s="3" t="str">
        <f>IFERROR((VLOOKUP(B71,INSCRITOS!A:C,3,0)),"")</f>
        <v/>
      </c>
      <c r="E71" s="7" t="str">
        <f>IFERROR((VLOOKUP(B71,INSCRITOS!A:D,4,0)),"")</f>
        <v/>
      </c>
      <c r="F71" s="3" t="str">
        <f>IFERROR((VLOOKUP(B71,INSCRITOS!A:F,6,0)),"")</f>
        <v/>
      </c>
      <c r="G71" s="7" t="str">
        <f>IFERROR((VLOOKUP(B71,INSCRITOS!A:H,8,0)),"")</f>
        <v/>
      </c>
      <c r="H71" s="47"/>
    </row>
    <row r="72" spans="1:15" ht="18" hidden="1" customHeight="1" x14ac:dyDescent="0.25">
      <c r="A72" s="3">
        <v>16</v>
      </c>
      <c r="B72" s="34"/>
      <c r="C72" s="3" t="str">
        <f>IFERROR((VLOOKUP(B72,INSCRITOS!A:B,2,0)),"")</f>
        <v/>
      </c>
      <c r="D72" s="3" t="str">
        <f>IFERROR((VLOOKUP(B72,INSCRITOS!A:C,3,0)),"")</f>
        <v/>
      </c>
      <c r="E72" s="7" t="str">
        <f>IFERROR((VLOOKUP(B72,INSCRITOS!A:D,4,0)),"")</f>
        <v/>
      </c>
      <c r="F72" s="3" t="str">
        <f>IFERROR((VLOOKUP(B72,INSCRITOS!A:F,6,0)),"")</f>
        <v/>
      </c>
      <c r="G72" s="7" t="str">
        <f>IFERROR((VLOOKUP(B72,INSCRITOS!A:H,8,0)),"")</f>
        <v/>
      </c>
      <c r="H72" s="47"/>
    </row>
    <row r="73" spans="1:15" ht="18" hidden="1" customHeight="1" x14ac:dyDescent="0.25">
      <c r="A73" s="3">
        <v>17</v>
      </c>
      <c r="B73" s="34"/>
      <c r="C73" s="3" t="str">
        <f>IFERROR((VLOOKUP(B73,INSCRITOS!A:B,2,0)),"")</f>
        <v/>
      </c>
      <c r="D73" s="3" t="str">
        <f>IFERROR((VLOOKUP(B73,INSCRITOS!A:C,3,0)),"")</f>
        <v/>
      </c>
      <c r="E73" s="7" t="str">
        <f>IFERROR((VLOOKUP(B73,INSCRITOS!A:D,4,0)),"")</f>
        <v/>
      </c>
      <c r="F73" s="3" t="str">
        <f>IFERROR((VLOOKUP(B73,INSCRITOS!A:F,6,0)),"")</f>
        <v/>
      </c>
      <c r="G73" s="7" t="str">
        <f>IFERROR((VLOOKUP(B73,INSCRITOS!A:H,8,0)),"")</f>
        <v/>
      </c>
      <c r="H73" s="47"/>
      <c r="O73" s="8" t="s">
        <v>43</v>
      </c>
    </row>
    <row r="74" spans="1:15" ht="18" hidden="1" customHeight="1" x14ac:dyDescent="0.25">
      <c r="A74" s="3">
        <v>18</v>
      </c>
      <c r="B74" s="34"/>
      <c r="C74" s="3" t="str">
        <f>IFERROR((VLOOKUP(B74,INSCRITOS!A:B,2,0)),"")</f>
        <v/>
      </c>
      <c r="D74" s="3" t="str">
        <f>IFERROR((VLOOKUP(B74,INSCRITOS!A:C,3,0)),"")</f>
        <v/>
      </c>
      <c r="E74" s="7" t="str">
        <f>IFERROR((VLOOKUP(B74,INSCRITOS!A:D,4,0)),"")</f>
        <v/>
      </c>
      <c r="F74" s="3" t="str">
        <f>IFERROR((VLOOKUP(B74,INSCRITOS!A:F,6,0)),"")</f>
        <v/>
      </c>
      <c r="G74" s="7" t="str">
        <f>IFERROR((VLOOKUP(B74,INSCRITOS!A:H,8,0)),"")</f>
        <v/>
      </c>
      <c r="H74" s="47"/>
      <c r="O74" s="8" t="s">
        <v>44</v>
      </c>
    </row>
    <row r="75" spans="1:15" ht="18" hidden="1" customHeight="1" x14ac:dyDescent="0.25">
      <c r="A75" s="3">
        <v>19</v>
      </c>
      <c r="B75" s="34"/>
      <c r="C75" s="3" t="str">
        <f>IFERROR((VLOOKUP(B75,INSCRITOS!A:B,2,0)),"")</f>
        <v/>
      </c>
      <c r="D75" s="3" t="str">
        <f>IFERROR((VLOOKUP(B75,INSCRITOS!A:C,3,0)),"")</f>
        <v/>
      </c>
      <c r="E75" s="7" t="str">
        <f>IFERROR((VLOOKUP(B75,INSCRITOS!A:D,4,0)),"")</f>
        <v/>
      </c>
      <c r="F75" s="3" t="str">
        <f>IFERROR((VLOOKUP(B75,INSCRITOS!A:F,6,0)),"")</f>
        <v/>
      </c>
      <c r="G75" s="7" t="str">
        <f>IFERROR((VLOOKUP(B75,INSCRITOS!A:H,8,0)),"")</f>
        <v/>
      </c>
      <c r="H75" s="45"/>
    </row>
    <row r="76" spans="1:15" ht="18" hidden="1" customHeight="1" x14ac:dyDescent="0.25">
      <c r="A76" s="4"/>
      <c r="C76" s="4"/>
      <c r="D76" s="4"/>
      <c r="F76" s="4"/>
      <c r="H76" s="11"/>
    </row>
    <row r="77" spans="1:15" ht="18" customHeight="1" x14ac:dyDescent="0.25">
      <c r="A77" s="13"/>
      <c r="C77" s="4"/>
      <c r="D77" s="4"/>
      <c r="F77" s="4"/>
    </row>
    <row r="78" spans="1:15" ht="18" customHeight="1" x14ac:dyDescent="0.25">
      <c r="A78" s="26" t="s">
        <v>16</v>
      </c>
      <c r="B78" s="26"/>
      <c r="C78" s="26"/>
      <c r="D78" s="26"/>
      <c r="E78" s="26"/>
      <c r="F78" s="26"/>
      <c r="G78" s="26"/>
      <c r="H78" s="26"/>
    </row>
    <row r="79" spans="1:15" ht="18" customHeight="1" x14ac:dyDescent="0.25">
      <c r="A79" s="6" t="s">
        <v>9</v>
      </c>
      <c r="B79" s="22" t="s">
        <v>10</v>
      </c>
      <c r="C79" s="6" t="s">
        <v>1</v>
      </c>
      <c r="D79" s="6" t="s">
        <v>2</v>
      </c>
      <c r="E79" s="6" t="s">
        <v>3</v>
      </c>
      <c r="F79" s="6" t="s">
        <v>5</v>
      </c>
      <c r="G79" s="6" t="s">
        <v>7</v>
      </c>
      <c r="H79" s="6" t="s">
        <v>11</v>
      </c>
    </row>
    <row r="80" spans="1:15" ht="18" customHeight="1" x14ac:dyDescent="0.25">
      <c r="A80" s="3">
        <v>1</v>
      </c>
      <c r="B80" s="34">
        <v>331</v>
      </c>
      <c r="C80" s="3">
        <f>IFERROR((VLOOKUP(B80,INSCRITOS!A:B,2,0)),"")</f>
        <v>103417</v>
      </c>
      <c r="D80" s="3" t="str">
        <f>IFERROR((VLOOKUP(B80,INSCRITOS!A:C,3,0)),"")</f>
        <v>INI</v>
      </c>
      <c r="E80" s="7" t="str">
        <f>IFERROR((VLOOKUP(B80,INSCRITOS!A:D,4,0)),"")</f>
        <v>Rita Machita</v>
      </c>
      <c r="F80" s="3" t="str">
        <f>IFERROR((VLOOKUP(B80,INSCRITOS!A:F,6,0)),"")</f>
        <v>F</v>
      </c>
      <c r="G80" s="7" t="str">
        <f>IFERROR((VLOOKUP(B80,INSCRITOS!A:H,8,0)),"")</f>
        <v>Lusitano - Setúbal</v>
      </c>
      <c r="H80" s="47">
        <v>100</v>
      </c>
    </row>
    <row r="81" spans="1:8" ht="18" customHeight="1" x14ac:dyDescent="0.25">
      <c r="A81" s="3">
        <v>2</v>
      </c>
      <c r="B81" s="34">
        <v>708</v>
      </c>
      <c r="C81" s="3">
        <f>IFERROR((VLOOKUP(B81,INSCRITOS!A:B,2,0)),"")</f>
        <v>105160</v>
      </c>
      <c r="D81" s="3" t="str">
        <f>IFERROR((VLOOKUP(B81,INSCRITOS!A:C,3,0)),"")</f>
        <v>INI</v>
      </c>
      <c r="E81" s="7" t="str">
        <f>IFERROR((VLOOKUP(B81,INSCRITOS!A:D,4,0)),"")</f>
        <v>Mariana Poeira</v>
      </c>
      <c r="F81" s="3" t="str">
        <f>IFERROR((VLOOKUP(B81,INSCRITOS!A:F,6,0)),"")</f>
        <v>F</v>
      </c>
      <c r="G81" s="7" t="str">
        <f>IFERROR((VLOOKUP(B81,INSCRITOS!A:H,8,0)),"")</f>
        <v>Lusitano - Setúbal</v>
      </c>
      <c r="H81" s="47">
        <v>99</v>
      </c>
    </row>
    <row r="82" spans="1:8" ht="18" customHeight="1" x14ac:dyDescent="0.25">
      <c r="A82" s="3">
        <v>3</v>
      </c>
      <c r="B82" s="34">
        <v>732</v>
      </c>
      <c r="C82" s="3">
        <f>IFERROR((VLOOKUP(B82,INSCRITOS!A:B,2,0)),"")</f>
        <v>104562</v>
      </c>
      <c r="D82" s="3" t="str">
        <f>IFERROR((VLOOKUP(B82,INSCRITOS!A:C,3,0)),"")</f>
        <v>INI</v>
      </c>
      <c r="E82" s="7" t="str">
        <f>IFERROR((VLOOKUP(B82,INSCRITOS!A:D,4,0)),"")</f>
        <v>Beatriz Santos</v>
      </c>
      <c r="F82" s="3" t="str">
        <f>IFERROR((VLOOKUP(B82,INSCRITOS!A:F,6,0)),"")</f>
        <v>F</v>
      </c>
      <c r="G82" s="7" t="str">
        <f>IFERROR((VLOOKUP(B82,INSCRITOS!A:H,8,0)),"")</f>
        <v>Lusitano - Setúbal</v>
      </c>
      <c r="H82" s="47">
        <v>98</v>
      </c>
    </row>
    <row r="83" spans="1:8" ht="18" customHeight="1" x14ac:dyDescent="0.25">
      <c r="A83" s="3">
        <v>4</v>
      </c>
      <c r="B83" s="34">
        <v>1250</v>
      </c>
      <c r="C83" s="3">
        <f>IFERROR((VLOOKUP(B83,INSCRITOS!A:B,2,0)),"")</f>
        <v>106151</v>
      </c>
      <c r="D83" s="3" t="str">
        <f>IFERROR((VLOOKUP(B83,INSCRITOS!A:C,3,0)),"")</f>
        <v>INI</v>
      </c>
      <c r="E83" s="7" t="str">
        <f>IFERROR((VLOOKUP(B83,INSCRITOS!A:D,4,0)),"")</f>
        <v>Diana Galinhola</v>
      </c>
      <c r="F83" s="3" t="str">
        <f>IFERROR((VLOOKUP(B83,INSCRITOS!A:F,6,0)),"")</f>
        <v>F</v>
      </c>
      <c r="G83" s="7" t="str">
        <f>IFERROR((VLOOKUP(B83,INSCRITOS!A:H,8,0)),"")</f>
        <v>Escola Triatlo Santo António Évora</v>
      </c>
      <c r="H83" s="47">
        <v>97</v>
      </c>
    </row>
    <row r="84" spans="1:8" ht="18" customHeight="1" x14ac:dyDescent="0.25">
      <c r="A84" s="3">
        <v>5</v>
      </c>
      <c r="B84" s="34">
        <v>1070</v>
      </c>
      <c r="C84" s="3">
        <f>IFERROR((VLOOKUP(B84,INSCRITOS!A:B,2,0)),"")</f>
        <v>105821</v>
      </c>
      <c r="D84" s="3" t="str">
        <f>IFERROR((VLOOKUP(B84,INSCRITOS!A:C,3,0)),"")</f>
        <v>INI</v>
      </c>
      <c r="E84" s="7" t="str">
        <f>IFERROR((VLOOKUP(B84,INSCRITOS!A:D,4,0)),"")</f>
        <v>Maria Pisco</v>
      </c>
      <c r="F84" s="3" t="str">
        <f>IFERROR((VLOOKUP(B84,INSCRITOS!A:F,6,0)),"")</f>
        <v>F</v>
      </c>
      <c r="G84" s="7" t="str">
        <f>IFERROR((VLOOKUP(B84,INSCRITOS!A:H,8,0)),"")</f>
        <v>Lusitano - Setúbal</v>
      </c>
      <c r="H84" s="47">
        <v>96</v>
      </c>
    </row>
    <row r="85" spans="1:8" ht="18" customHeight="1" x14ac:dyDescent="0.25">
      <c r="A85" s="3">
        <v>6</v>
      </c>
      <c r="B85" s="34">
        <v>277</v>
      </c>
      <c r="C85" s="3">
        <f>IFERROR((VLOOKUP(B85,INSCRITOS!A:B,2,0)),"")</f>
        <v>104208</v>
      </c>
      <c r="D85" s="3" t="str">
        <f>IFERROR((VLOOKUP(B85,INSCRITOS!A:C,3,0)),"")</f>
        <v>INI</v>
      </c>
      <c r="E85" s="7" t="str">
        <f>IFERROR((VLOOKUP(B85,INSCRITOS!A:D,4,0)),"")</f>
        <v>Madalena Rodrigues</v>
      </c>
      <c r="F85" s="3" t="str">
        <f>IFERROR((VLOOKUP(B85,INSCRITOS!A:F,6,0)),"")</f>
        <v>F</v>
      </c>
      <c r="G85" s="7" t="str">
        <f>IFERROR((VLOOKUP(B85,INSCRITOS!A:H,8,0)),"")</f>
        <v>AMICICLO GRÂNDOLA</v>
      </c>
      <c r="H85" s="47">
        <v>95</v>
      </c>
    </row>
    <row r="86" spans="1:8" ht="18" customHeight="1" x14ac:dyDescent="0.25">
      <c r="A86" s="3">
        <v>7</v>
      </c>
      <c r="B86" s="34">
        <v>1012</v>
      </c>
      <c r="C86" s="3">
        <f>IFERROR((VLOOKUP(B86,INSCRITOS!A:B,2,0)),"")</f>
        <v>105555</v>
      </c>
      <c r="D86" s="3" t="str">
        <f>IFERROR((VLOOKUP(B86,INSCRITOS!A:C,3,0)),"")</f>
        <v>INI</v>
      </c>
      <c r="E86" s="7" t="str">
        <f>IFERROR((VLOOKUP(B86,INSCRITOS!A:D,4,0)),"")</f>
        <v>Íris Pratas</v>
      </c>
      <c r="F86" s="3" t="str">
        <f>IFERROR((VLOOKUP(B86,INSCRITOS!A:F,6,0)),"")</f>
        <v>F</v>
      </c>
      <c r="G86" s="7" t="str">
        <f>IFERROR((VLOOKUP(B86,INSCRITOS!A:H,8,0)),"")</f>
        <v>REPSOL TRIATLO</v>
      </c>
      <c r="H86" s="47">
        <v>94</v>
      </c>
    </row>
    <row r="87" spans="1:8" ht="18" customHeight="1" x14ac:dyDescent="0.25">
      <c r="A87" s="3">
        <v>8</v>
      </c>
      <c r="B87" s="34">
        <v>189</v>
      </c>
      <c r="C87" s="3">
        <f>IFERROR((VLOOKUP(B87,INSCRITOS!A:B,2,0)),"")</f>
        <v>104890</v>
      </c>
      <c r="D87" s="3" t="str">
        <f>IFERROR((VLOOKUP(B87,INSCRITOS!A:C,3,0)),"")</f>
        <v>INI</v>
      </c>
      <c r="E87" s="7" t="str">
        <f>IFERROR((VLOOKUP(B87,INSCRITOS!A:D,4,0)),"")</f>
        <v>Beatriz Borregana</v>
      </c>
      <c r="F87" s="3" t="str">
        <f>IFERROR((VLOOKUP(B87,INSCRITOS!A:F,6,0)),"")</f>
        <v>F</v>
      </c>
      <c r="G87" s="7" t="str">
        <f>IFERROR((VLOOKUP(B87,INSCRITOS!A:H,8,0)),"")</f>
        <v>Lusitano - Setúbal</v>
      </c>
      <c r="H87" s="47">
        <v>93</v>
      </c>
    </row>
    <row r="88" spans="1:8" ht="18" customHeight="1" x14ac:dyDescent="0.25">
      <c r="A88" s="3">
        <v>9</v>
      </c>
      <c r="B88" s="34">
        <v>463</v>
      </c>
      <c r="C88" s="3">
        <f>IFERROR((VLOOKUP(B88,INSCRITOS!A:B,2,0)),"")</f>
        <v>101681</v>
      </c>
      <c r="D88" s="3" t="str">
        <f>IFERROR((VLOOKUP(B88,INSCRITOS!A:C,3,0)),"")</f>
        <v>INI</v>
      </c>
      <c r="E88" s="7" t="str">
        <f>IFERROR((VLOOKUP(B88,INSCRITOS!A:D,4,0)),"")</f>
        <v>Maria Pires</v>
      </c>
      <c r="F88" s="3" t="str">
        <f>IFERROR((VLOOKUP(B88,INSCRITOS!A:F,6,0)),"")</f>
        <v>F</v>
      </c>
      <c r="G88" s="7" t="str">
        <f>IFERROR((VLOOKUP(B88,INSCRITOS!A:H,8,0)),"")</f>
        <v>Escola Triatlo Santo António Évora</v>
      </c>
      <c r="H88" s="47">
        <v>92</v>
      </c>
    </row>
    <row r="89" spans="1:8" ht="18" hidden="1" customHeight="1" x14ac:dyDescent="0.25">
      <c r="A89" s="3">
        <v>10</v>
      </c>
      <c r="B89" s="34"/>
      <c r="C89" s="3" t="str">
        <f>IFERROR((VLOOKUP(B89,INSCRITOS!A:B,2,0)),"")</f>
        <v/>
      </c>
      <c r="D89" s="3" t="str">
        <f>IFERROR((VLOOKUP(B89,INSCRITOS!A:C,3,0)),"")</f>
        <v/>
      </c>
      <c r="E89" s="7" t="str">
        <f>IFERROR((VLOOKUP(B89,INSCRITOS!A:D,4,0)),"")</f>
        <v/>
      </c>
      <c r="F89" s="3" t="str">
        <f>IFERROR((VLOOKUP(B89,INSCRITOS!A:F,6,0)),"")</f>
        <v/>
      </c>
      <c r="G89" s="7" t="str">
        <f>IFERROR((VLOOKUP(B89,INSCRITOS!A:H,8,0)),"")</f>
        <v/>
      </c>
      <c r="H89" s="47"/>
    </row>
    <row r="90" spans="1:8" ht="18" hidden="1" customHeight="1" x14ac:dyDescent="0.25">
      <c r="A90" s="3">
        <v>11</v>
      </c>
      <c r="B90" s="34"/>
      <c r="C90" s="3" t="str">
        <f>IFERROR((VLOOKUP(B90,INSCRITOS!A:B,2,0)),"")</f>
        <v/>
      </c>
      <c r="D90" s="3" t="str">
        <f>IFERROR((VLOOKUP(B90,INSCRITOS!A:C,3,0)),"")</f>
        <v/>
      </c>
      <c r="E90" s="7" t="str">
        <f>IFERROR((VLOOKUP(B90,INSCRITOS!A:D,4,0)),"")</f>
        <v/>
      </c>
      <c r="F90" s="3" t="str">
        <f>IFERROR((VLOOKUP(B90,INSCRITOS!A:F,6,0)),"")</f>
        <v/>
      </c>
      <c r="G90" s="7" t="str">
        <f>IFERROR((VLOOKUP(B90,INSCRITOS!A:H,8,0)),"")</f>
        <v/>
      </c>
      <c r="H90" s="47"/>
    </row>
    <row r="91" spans="1:8" ht="18" hidden="1" customHeight="1" x14ac:dyDescent="0.25">
      <c r="A91" s="3">
        <v>12</v>
      </c>
      <c r="B91" s="34"/>
      <c r="C91" s="3" t="str">
        <f>IFERROR((VLOOKUP(B91,INSCRITOS!A:B,2,0)),"")</f>
        <v/>
      </c>
      <c r="D91" s="3" t="str">
        <f>IFERROR((VLOOKUP(B91,INSCRITOS!A:C,3,0)),"")</f>
        <v/>
      </c>
      <c r="E91" s="7" t="str">
        <f>IFERROR((VLOOKUP(B91,INSCRITOS!A:D,4,0)),"")</f>
        <v/>
      </c>
      <c r="F91" s="3" t="str">
        <f>IFERROR((VLOOKUP(B91,INSCRITOS!A:F,6,0)),"")</f>
        <v/>
      </c>
      <c r="G91" s="7" t="str">
        <f>IFERROR((VLOOKUP(B91,INSCRITOS!A:H,8,0)),"")</f>
        <v/>
      </c>
      <c r="H91" s="47"/>
    </row>
    <row r="92" spans="1:8" ht="18" hidden="1" customHeight="1" x14ac:dyDescent="0.25">
      <c r="A92" s="3">
        <v>13</v>
      </c>
      <c r="B92" s="34"/>
      <c r="C92" s="3" t="str">
        <f>IFERROR((VLOOKUP(B92,INSCRITOS!A:B,2,0)),"")</f>
        <v/>
      </c>
      <c r="D92" s="3" t="str">
        <f>IFERROR((VLOOKUP(B92,INSCRITOS!A:C,3,0)),"")</f>
        <v/>
      </c>
      <c r="E92" s="7" t="str">
        <f>IFERROR((VLOOKUP(B92,INSCRITOS!A:D,4,0)),"")</f>
        <v/>
      </c>
      <c r="F92" s="3" t="str">
        <f>IFERROR((VLOOKUP(B92,INSCRITOS!A:F,6,0)),"")</f>
        <v/>
      </c>
      <c r="G92" s="7" t="str">
        <f>IFERROR((VLOOKUP(B92,INSCRITOS!A:H,8,0)),"")</f>
        <v/>
      </c>
      <c r="H92" s="47"/>
    </row>
    <row r="93" spans="1:8" ht="18" hidden="1" customHeight="1" x14ac:dyDescent="0.25">
      <c r="A93" s="3">
        <v>14</v>
      </c>
      <c r="B93" s="34"/>
      <c r="C93" s="3" t="str">
        <f>IFERROR((VLOOKUP(B93,INSCRITOS!A:B,2,0)),"")</f>
        <v/>
      </c>
      <c r="D93" s="3" t="str">
        <f>IFERROR((VLOOKUP(B93,INSCRITOS!A:C,3,0)),"")</f>
        <v/>
      </c>
      <c r="E93" s="7" t="str">
        <f>IFERROR((VLOOKUP(B93,INSCRITOS!A:D,4,0)),"")</f>
        <v/>
      </c>
      <c r="F93" s="3" t="str">
        <f>IFERROR((VLOOKUP(B93,INSCRITOS!A:F,6,0)),"")</f>
        <v/>
      </c>
      <c r="G93" s="7" t="str">
        <f>IFERROR((VLOOKUP(B93,INSCRITOS!A:H,8,0)),"")</f>
        <v/>
      </c>
      <c r="H93" s="47"/>
    </row>
    <row r="94" spans="1:8" ht="18" hidden="1" customHeight="1" x14ac:dyDescent="0.25">
      <c r="A94" s="3">
        <v>15</v>
      </c>
      <c r="B94" s="34"/>
      <c r="C94" s="3" t="str">
        <f>IFERROR((VLOOKUP(B94,INSCRITOS!A:B,2,0)),"")</f>
        <v/>
      </c>
      <c r="D94" s="3" t="str">
        <f>IFERROR((VLOOKUP(B94,INSCRITOS!A:C,3,0)),"")</f>
        <v/>
      </c>
      <c r="E94" s="7" t="str">
        <f>IFERROR((VLOOKUP(B94,INSCRITOS!A:D,4,0)),"")</f>
        <v/>
      </c>
      <c r="F94" s="3" t="str">
        <f>IFERROR((VLOOKUP(B94,INSCRITOS!A:F,6,0)),"")</f>
        <v/>
      </c>
      <c r="G94" s="7" t="str">
        <f>IFERROR((VLOOKUP(B94,INSCRITOS!A:H,8,0)),"")</f>
        <v/>
      </c>
      <c r="H94" s="47"/>
    </row>
    <row r="95" spans="1:8" ht="18" hidden="1" customHeight="1" x14ac:dyDescent="0.25">
      <c r="A95" s="3">
        <v>16</v>
      </c>
      <c r="B95" s="34"/>
      <c r="C95" s="3" t="str">
        <f>IFERROR((VLOOKUP(B95,INSCRITOS!A:B,2,0)),"")</f>
        <v/>
      </c>
      <c r="D95" s="3" t="str">
        <f>IFERROR((VLOOKUP(B95,INSCRITOS!A:C,3,0)),"")</f>
        <v/>
      </c>
      <c r="E95" s="7" t="str">
        <f>IFERROR((VLOOKUP(B95,INSCRITOS!A:D,4,0)),"")</f>
        <v/>
      </c>
      <c r="F95" s="3" t="str">
        <f>IFERROR((VLOOKUP(B95,INSCRITOS!A:F,6,0)),"")</f>
        <v/>
      </c>
      <c r="G95" s="7" t="str">
        <f>IFERROR((VLOOKUP(B95,INSCRITOS!A:H,8,0)),"")</f>
        <v/>
      </c>
      <c r="H95" s="47"/>
    </row>
    <row r="96" spans="1:8" ht="18" hidden="1" customHeight="1" x14ac:dyDescent="0.25">
      <c r="A96" s="4"/>
      <c r="C96" s="4"/>
      <c r="D96" s="4"/>
      <c r="F96" s="4"/>
    </row>
    <row r="97" spans="1:8" ht="18" customHeight="1" x14ac:dyDescent="0.25">
      <c r="A97" s="4"/>
      <c r="C97" s="4"/>
      <c r="D97" s="4"/>
      <c r="F97" s="4"/>
    </row>
    <row r="98" spans="1:8" ht="18" customHeight="1" x14ac:dyDescent="0.25">
      <c r="A98" s="26" t="s">
        <v>17</v>
      </c>
      <c r="B98" s="26"/>
      <c r="C98" s="26"/>
      <c r="D98" s="26"/>
      <c r="E98" s="26"/>
      <c r="F98" s="26"/>
      <c r="G98" s="26"/>
      <c r="H98" s="26"/>
    </row>
    <row r="99" spans="1:8" ht="18" customHeight="1" x14ac:dyDescent="0.25">
      <c r="A99" s="6" t="s">
        <v>9</v>
      </c>
      <c r="B99" s="22" t="s">
        <v>10</v>
      </c>
      <c r="C99" s="6" t="s">
        <v>1</v>
      </c>
      <c r="D99" s="6" t="s">
        <v>2</v>
      </c>
      <c r="E99" s="6" t="s">
        <v>3</v>
      </c>
      <c r="F99" s="6" t="s">
        <v>5</v>
      </c>
      <c r="G99" s="6" t="s">
        <v>7</v>
      </c>
      <c r="H99" s="6" t="s">
        <v>11</v>
      </c>
    </row>
    <row r="100" spans="1:8" ht="18" customHeight="1" x14ac:dyDescent="0.25">
      <c r="A100" s="3">
        <v>1</v>
      </c>
      <c r="B100" s="34">
        <v>43</v>
      </c>
      <c r="C100" s="3">
        <f>IFERROR((VLOOKUP(B100,INSCRITOS!A:B,2,0)),"")</f>
        <v>104124</v>
      </c>
      <c r="D100" s="3" t="str">
        <f>IFERROR((VLOOKUP(B100,INSCRITOS!A:C,3,0)),"")</f>
        <v>JUV</v>
      </c>
      <c r="E100" s="7" t="str">
        <f>IFERROR((VLOOKUP(B100,INSCRITOS!A:D,4,0)),"")</f>
        <v>Pedro Ribeiro</v>
      </c>
      <c r="F100" s="3" t="str">
        <f>IFERROR((VLOOKUP(B100,INSCRITOS!A:F,6,0)),"")</f>
        <v>M</v>
      </c>
      <c r="G100" s="7" t="str">
        <f>IFERROR((VLOOKUP(B100,INSCRITOS!A:H,8,0)),"")</f>
        <v>Lusitano - Setúbal</v>
      </c>
      <c r="H100" s="47">
        <v>100</v>
      </c>
    </row>
    <row r="101" spans="1:8" ht="18" customHeight="1" x14ac:dyDescent="0.25">
      <c r="A101" s="3">
        <f>A100+1</f>
        <v>2</v>
      </c>
      <c r="B101" s="34">
        <v>328</v>
      </c>
      <c r="C101" s="3">
        <f>IFERROR((VLOOKUP(B101,INSCRITOS!A:B,2,0)),"")</f>
        <v>103416</v>
      </c>
      <c r="D101" s="3" t="str">
        <f>IFERROR((VLOOKUP(B101,INSCRITOS!A:C,3,0)),"")</f>
        <v>JUV</v>
      </c>
      <c r="E101" s="7" t="str">
        <f>IFERROR((VLOOKUP(B101,INSCRITOS!A:D,4,0)),"")</f>
        <v>Filipe Carvalho</v>
      </c>
      <c r="F101" s="3" t="str">
        <f>IFERROR((VLOOKUP(B101,INSCRITOS!A:F,6,0)),"")</f>
        <v>M</v>
      </c>
      <c r="G101" s="7" t="str">
        <f>IFERROR((VLOOKUP(B101,INSCRITOS!A:H,8,0)),"")</f>
        <v>Lusitano - Setúbal</v>
      </c>
      <c r="H101" s="47">
        <v>99</v>
      </c>
    </row>
    <row r="102" spans="1:8" ht="18" customHeight="1" x14ac:dyDescent="0.25">
      <c r="A102" s="3">
        <v>3</v>
      </c>
      <c r="B102" s="34">
        <v>891</v>
      </c>
      <c r="C102" s="3">
        <f>IFERROR((VLOOKUP(B102,INSCRITOS!A:B,2,0)),"")</f>
        <v>101938</v>
      </c>
      <c r="D102" s="3" t="str">
        <f>IFERROR((VLOOKUP(B102,INSCRITOS!A:C,3,0)),"")</f>
        <v>JUV</v>
      </c>
      <c r="E102" s="7" t="str">
        <f>IFERROR((VLOOKUP(B102,INSCRITOS!A:D,4,0)),"")</f>
        <v>César Amândio</v>
      </c>
      <c r="F102" s="3" t="str">
        <f>IFERROR((VLOOKUP(B102,INSCRITOS!A:F,6,0)),"")</f>
        <v>M</v>
      </c>
      <c r="G102" s="7" t="str">
        <f>IFERROR((VLOOKUP(B102,INSCRITOS!A:H,8,0)),"")</f>
        <v>Lusitano - Setúbal</v>
      </c>
      <c r="H102" s="47">
        <v>98</v>
      </c>
    </row>
    <row r="103" spans="1:8" ht="18" customHeight="1" x14ac:dyDescent="0.25">
      <c r="A103" s="3">
        <v>4</v>
      </c>
      <c r="B103" s="34">
        <v>62</v>
      </c>
      <c r="C103" s="3">
        <f>IFERROR((VLOOKUP(B103,INSCRITOS!A:B,2,0)),"")</f>
        <v>103201</v>
      </c>
      <c r="D103" s="3" t="str">
        <f>IFERROR((VLOOKUP(B103,INSCRITOS!A:C,3,0)),"")</f>
        <v>JUV</v>
      </c>
      <c r="E103" s="7" t="str">
        <f>IFERROR((VLOOKUP(B103,INSCRITOS!A:D,4,0)),"")</f>
        <v>Diogo Marques</v>
      </c>
      <c r="F103" s="3" t="str">
        <f>IFERROR((VLOOKUP(B103,INSCRITOS!A:F,6,0)),"")</f>
        <v>M</v>
      </c>
      <c r="G103" s="7" t="str">
        <f>IFERROR((VLOOKUP(B103,INSCRITOS!A:H,8,0)),"")</f>
        <v>Escola Triatlo Santo António Évora</v>
      </c>
      <c r="H103" s="47">
        <v>97</v>
      </c>
    </row>
    <row r="104" spans="1:8" ht="18" customHeight="1" x14ac:dyDescent="0.25">
      <c r="A104" s="3">
        <f t="shared" ref="A104:A117" si="0">A103+1</f>
        <v>5</v>
      </c>
      <c r="B104" s="34">
        <v>15</v>
      </c>
      <c r="C104" s="3">
        <f>IFERROR((VLOOKUP(B104,INSCRITOS!A:B,2,0)),"")</f>
        <v>101659</v>
      </c>
      <c r="D104" s="3" t="str">
        <f>IFERROR((VLOOKUP(B104,INSCRITOS!A:C,3,0)),"")</f>
        <v>JUV</v>
      </c>
      <c r="E104" s="7" t="str">
        <f>IFERROR((VLOOKUP(B104,INSCRITOS!A:D,4,0)),"")</f>
        <v>Diogo Nepomuceno</v>
      </c>
      <c r="F104" s="3" t="str">
        <f>IFERROR((VLOOKUP(B104,INSCRITOS!A:F,6,0)),"")</f>
        <v>M</v>
      </c>
      <c r="G104" s="7" t="str">
        <f>IFERROR((VLOOKUP(B104,INSCRITOS!A:H,8,0)),"")</f>
        <v>Escola Triatlo Santo António Évora</v>
      </c>
      <c r="H104" s="47">
        <v>96</v>
      </c>
    </row>
    <row r="105" spans="1:8" ht="18" customHeight="1" x14ac:dyDescent="0.25">
      <c r="A105" s="3">
        <f t="shared" si="0"/>
        <v>6</v>
      </c>
      <c r="B105" s="34">
        <v>1337</v>
      </c>
      <c r="C105" s="3">
        <f>IFERROR((VLOOKUP(B105,INSCRITOS!A:B,2,0)),"")</f>
        <v>105409</v>
      </c>
      <c r="D105" s="3" t="str">
        <f>IFERROR((VLOOKUP(B105,INSCRITOS!A:C,3,0)),"")</f>
        <v>JUV</v>
      </c>
      <c r="E105" s="7" t="str">
        <f>IFERROR((VLOOKUP(B105,INSCRITOS!A:D,4,0)),"")</f>
        <v>Hugo Nunes</v>
      </c>
      <c r="F105" s="3" t="str">
        <f>IFERROR((VLOOKUP(B105,INSCRITOS!A:F,6,0)),"")</f>
        <v>M</v>
      </c>
      <c r="G105" s="7" t="str">
        <f>IFERROR((VLOOKUP(B105,INSCRITOS!A:H,8,0)),"")</f>
        <v>REPSOL TRIATLO</v>
      </c>
      <c r="H105" s="47">
        <v>95</v>
      </c>
    </row>
    <row r="106" spans="1:8" ht="18" customHeight="1" x14ac:dyDescent="0.25">
      <c r="A106" s="3">
        <f t="shared" si="0"/>
        <v>7</v>
      </c>
      <c r="B106" s="34">
        <v>126</v>
      </c>
      <c r="C106" s="3">
        <f>IFERROR((VLOOKUP(B106,INSCRITOS!A:B,2,0)),"")</f>
        <v>0</v>
      </c>
      <c r="D106" s="3" t="str">
        <f>IFERROR((VLOOKUP(B106,INSCRITOS!A:C,3,0)),"")</f>
        <v>JUV</v>
      </c>
      <c r="E106" s="7" t="str">
        <f>IFERROR((VLOOKUP(B106,INSCRITOS!A:D,4,0)),"")</f>
        <v>Henrique Jesus</v>
      </c>
      <c r="F106" s="3" t="str">
        <f>IFERROR((VLOOKUP(B106,INSCRITOS!A:F,6,0)),"")</f>
        <v>M</v>
      </c>
      <c r="G106" s="7" t="str">
        <f>IFERROR((VLOOKUP(B106,INSCRITOS!A:H,8,0)),"")</f>
        <v>AMICICLO GRÂNDOLA</v>
      </c>
      <c r="H106" s="47">
        <v>94</v>
      </c>
    </row>
    <row r="107" spans="1:8" ht="18" customHeight="1" x14ac:dyDescent="0.25">
      <c r="A107" s="3">
        <f t="shared" si="0"/>
        <v>8</v>
      </c>
      <c r="B107" s="34">
        <v>851</v>
      </c>
      <c r="C107" s="3">
        <f>IFERROR((VLOOKUP(B107,INSCRITOS!A:B,2,0)),"")</f>
        <v>102043</v>
      </c>
      <c r="D107" s="3" t="str">
        <f>IFERROR((VLOOKUP(B107,INSCRITOS!A:C,3,0)),"")</f>
        <v>JUV</v>
      </c>
      <c r="E107" s="7" t="str">
        <f>IFERROR((VLOOKUP(B107,INSCRITOS!A:D,4,0)),"")</f>
        <v>Dinis Shevchun</v>
      </c>
      <c r="F107" s="3" t="str">
        <f>IFERROR((VLOOKUP(B107,INSCRITOS!A:F,6,0)),"")</f>
        <v>M</v>
      </c>
      <c r="G107" s="7" t="str">
        <f>IFERROR((VLOOKUP(B107,INSCRITOS!A:H,8,0)),"")</f>
        <v>REPSOL TRIATLO</v>
      </c>
      <c r="H107" s="47">
        <v>93</v>
      </c>
    </row>
    <row r="108" spans="1:8" ht="18" customHeight="1" x14ac:dyDescent="0.25">
      <c r="A108" s="3"/>
      <c r="B108" s="34">
        <v>685</v>
      </c>
      <c r="C108" s="3">
        <f>IFERROR((VLOOKUP(B108,INSCRITOS!A:B,2,0)),"")</f>
        <v>105153</v>
      </c>
      <c r="D108" s="3" t="str">
        <f>IFERROR((VLOOKUP(B108,INSCRITOS!A:C,3,0)),"")</f>
        <v>JUV</v>
      </c>
      <c r="E108" s="7" t="str">
        <f>IFERROR((VLOOKUP(B108,INSCRITOS!A:D,4,0)),"")</f>
        <v>Gonçalo Raposo</v>
      </c>
      <c r="F108" s="3" t="str">
        <f>IFERROR((VLOOKUP(B108,INSCRITOS!A:F,6,0)),"")</f>
        <v>M</v>
      </c>
      <c r="G108" s="7" t="str">
        <f>IFERROR((VLOOKUP(B108,INSCRITOS!A:H,8,0)),"")</f>
        <v>Escola Triatlo Santo António Évora</v>
      </c>
      <c r="H108" s="45" t="s">
        <v>129</v>
      </c>
    </row>
    <row r="109" spans="1:8" ht="18" hidden="1" customHeight="1" x14ac:dyDescent="0.25">
      <c r="A109" s="3">
        <f t="shared" si="0"/>
        <v>1</v>
      </c>
      <c r="B109" s="34"/>
      <c r="C109" s="3" t="str">
        <f>IFERROR((VLOOKUP(B109,INSCRITOS!A:B,2,0)),"")</f>
        <v/>
      </c>
      <c r="D109" s="3" t="str">
        <f>IFERROR((VLOOKUP(B109,INSCRITOS!A:C,3,0)),"")</f>
        <v/>
      </c>
      <c r="E109" s="7" t="str">
        <f>IFERROR((VLOOKUP(B109,INSCRITOS!A:D,4,0)),"")</f>
        <v/>
      </c>
      <c r="F109" s="3" t="str">
        <f>IFERROR((VLOOKUP(B109,INSCRITOS!A:F,6,0)),"")</f>
        <v/>
      </c>
      <c r="G109" s="7" t="str">
        <f>IFERROR((VLOOKUP(B109,INSCRITOS!A:H,8,0)),"")</f>
        <v/>
      </c>
      <c r="H109" s="45"/>
    </row>
    <row r="110" spans="1:8" ht="18" hidden="1" customHeight="1" x14ac:dyDescent="0.25">
      <c r="A110" s="3">
        <f t="shared" si="0"/>
        <v>2</v>
      </c>
      <c r="B110" s="34"/>
      <c r="C110" s="3" t="str">
        <f>IFERROR((VLOOKUP(B110,INSCRITOS!A:B,2,0)),"")</f>
        <v/>
      </c>
      <c r="D110" s="3" t="str">
        <f>IFERROR((VLOOKUP(B110,INSCRITOS!A:C,3,0)),"")</f>
        <v/>
      </c>
      <c r="E110" s="7" t="str">
        <f>IFERROR((VLOOKUP(B110,INSCRITOS!A:D,4,0)),"")</f>
        <v/>
      </c>
      <c r="F110" s="3" t="str">
        <f>IFERROR((VLOOKUP(B110,INSCRITOS!A:F,6,0)),"")</f>
        <v/>
      </c>
      <c r="G110" s="7" t="str">
        <f>IFERROR((VLOOKUP(B110,INSCRITOS!A:H,8,0)),"")</f>
        <v/>
      </c>
      <c r="H110" s="47"/>
    </row>
    <row r="111" spans="1:8" ht="18" hidden="1" customHeight="1" x14ac:dyDescent="0.25">
      <c r="A111" s="3">
        <f t="shared" si="0"/>
        <v>3</v>
      </c>
      <c r="B111" s="34"/>
      <c r="C111" s="3" t="str">
        <f>IFERROR((VLOOKUP(B111,INSCRITOS!A:B,2,0)),"")</f>
        <v/>
      </c>
      <c r="D111" s="3" t="str">
        <f>IFERROR((VLOOKUP(B111,INSCRITOS!A:C,3,0)),"")</f>
        <v/>
      </c>
      <c r="E111" s="7" t="str">
        <f>IFERROR((VLOOKUP(B111,INSCRITOS!A:D,4,0)),"")</f>
        <v/>
      </c>
      <c r="F111" s="3" t="str">
        <f>IFERROR((VLOOKUP(B111,INSCRITOS!A:F,6,0)),"")</f>
        <v/>
      </c>
      <c r="G111" s="7" t="str">
        <f>IFERROR((VLOOKUP(B111,INSCRITOS!A:H,8,0)),"")</f>
        <v/>
      </c>
      <c r="H111" s="47"/>
    </row>
    <row r="112" spans="1:8" ht="18" hidden="1" customHeight="1" x14ac:dyDescent="0.25">
      <c r="A112" s="3">
        <f t="shared" si="0"/>
        <v>4</v>
      </c>
      <c r="B112" s="34"/>
      <c r="C112" s="3" t="str">
        <f>IFERROR((VLOOKUP(B112,INSCRITOS!A:B,2,0)),"")</f>
        <v/>
      </c>
      <c r="D112" s="3" t="str">
        <f>IFERROR((VLOOKUP(B112,INSCRITOS!A:C,3,0)),"")</f>
        <v/>
      </c>
      <c r="E112" s="7" t="str">
        <f>IFERROR((VLOOKUP(B112,INSCRITOS!A:D,4,0)),"")</f>
        <v/>
      </c>
      <c r="F112" s="3" t="str">
        <f>IFERROR((VLOOKUP(B112,INSCRITOS!A:F,6,0)),"")</f>
        <v/>
      </c>
      <c r="G112" s="7" t="str">
        <f>IFERROR((VLOOKUP(B112,INSCRITOS!A:H,8,0)),"")</f>
        <v/>
      </c>
      <c r="H112" s="47"/>
    </row>
    <row r="113" spans="1:8" ht="18" hidden="1" customHeight="1" x14ac:dyDescent="0.25">
      <c r="A113" s="3">
        <f t="shared" si="0"/>
        <v>5</v>
      </c>
      <c r="B113" s="34"/>
      <c r="C113" s="3" t="str">
        <f>IFERROR((VLOOKUP(B113,INSCRITOS!A:B,2,0)),"")</f>
        <v/>
      </c>
      <c r="D113" s="3" t="str">
        <f>IFERROR((VLOOKUP(B113,INSCRITOS!A:C,3,0)),"")</f>
        <v/>
      </c>
      <c r="E113" s="7" t="str">
        <f>IFERROR((VLOOKUP(B113,INSCRITOS!A:D,4,0)),"")</f>
        <v/>
      </c>
      <c r="F113" s="3" t="str">
        <f>IFERROR((VLOOKUP(B113,INSCRITOS!A:F,6,0)),"")</f>
        <v/>
      </c>
      <c r="G113" s="7" t="str">
        <f>IFERROR((VLOOKUP(B113,INSCRITOS!A:H,8,0)),"")</f>
        <v/>
      </c>
      <c r="H113" s="47"/>
    </row>
    <row r="114" spans="1:8" ht="18" hidden="1" customHeight="1" x14ac:dyDescent="0.25">
      <c r="A114" s="3">
        <f t="shared" si="0"/>
        <v>6</v>
      </c>
      <c r="B114" s="34"/>
      <c r="C114" s="3" t="str">
        <f>IFERROR((VLOOKUP(B114,INSCRITOS!A:B,2,0)),"")</f>
        <v/>
      </c>
      <c r="D114" s="3" t="str">
        <f>IFERROR((VLOOKUP(B114,INSCRITOS!A:C,3,0)),"")</f>
        <v/>
      </c>
      <c r="E114" s="7" t="str">
        <f>IFERROR((VLOOKUP(B114,INSCRITOS!A:D,4,0)),"")</f>
        <v/>
      </c>
      <c r="F114" s="3" t="str">
        <f>IFERROR((VLOOKUP(B114,INSCRITOS!A:F,6,0)),"")</f>
        <v/>
      </c>
      <c r="G114" s="7" t="str">
        <f>IFERROR((VLOOKUP(B114,INSCRITOS!A:H,8,0)),"")</f>
        <v/>
      </c>
      <c r="H114" s="47"/>
    </row>
    <row r="115" spans="1:8" ht="18" hidden="1" customHeight="1" x14ac:dyDescent="0.25">
      <c r="A115" s="3">
        <f t="shared" si="0"/>
        <v>7</v>
      </c>
      <c r="B115" s="34"/>
      <c r="C115" s="3" t="str">
        <f>IFERROR((VLOOKUP(B115,INSCRITOS!A:B,2,0)),"")</f>
        <v/>
      </c>
      <c r="D115" s="3" t="str">
        <f>IFERROR((VLOOKUP(B115,INSCRITOS!A:C,3,0)),"")</f>
        <v/>
      </c>
      <c r="E115" s="7" t="str">
        <f>IFERROR((VLOOKUP(B115,INSCRITOS!A:D,4,0)),"")</f>
        <v/>
      </c>
      <c r="F115" s="3" t="str">
        <f>IFERROR((VLOOKUP(B115,INSCRITOS!A:F,6,0)),"")</f>
        <v/>
      </c>
      <c r="G115" s="7" t="str">
        <f>IFERROR((VLOOKUP(B115,INSCRITOS!A:H,8,0)),"")</f>
        <v/>
      </c>
      <c r="H115" s="47"/>
    </row>
    <row r="116" spans="1:8" ht="18" hidden="1" customHeight="1" x14ac:dyDescent="0.25">
      <c r="A116" s="3">
        <f t="shared" si="0"/>
        <v>8</v>
      </c>
      <c r="B116" s="34"/>
      <c r="C116" s="3" t="str">
        <f>IFERROR((VLOOKUP(B116,INSCRITOS!A:B,2,0)),"")</f>
        <v/>
      </c>
      <c r="D116" s="3" t="str">
        <f>IFERROR((VLOOKUP(B116,INSCRITOS!A:C,3,0)),"")</f>
        <v/>
      </c>
      <c r="E116" s="7" t="str">
        <f>IFERROR((VLOOKUP(B116,INSCRITOS!A:D,4,0)),"")</f>
        <v/>
      </c>
      <c r="F116" s="3" t="str">
        <f>IFERROR((VLOOKUP(B116,INSCRITOS!A:F,6,0)),"")</f>
        <v/>
      </c>
      <c r="G116" s="7" t="str">
        <f>IFERROR((VLOOKUP(B116,INSCRITOS!A:H,8,0)),"")</f>
        <v/>
      </c>
      <c r="H116" s="47"/>
    </row>
    <row r="117" spans="1:8" ht="18" hidden="1" customHeight="1" x14ac:dyDescent="0.25">
      <c r="A117" s="3">
        <f t="shared" si="0"/>
        <v>9</v>
      </c>
      <c r="B117" s="34"/>
      <c r="C117" s="3" t="str">
        <f>IFERROR((VLOOKUP(B117,INSCRITOS!A:B,2,0)),"")</f>
        <v/>
      </c>
      <c r="D117" s="3" t="str">
        <f>IFERROR((VLOOKUP(B117,INSCRITOS!A:C,3,0)),"")</f>
        <v/>
      </c>
      <c r="E117" s="7" t="str">
        <f>IFERROR((VLOOKUP(B117,INSCRITOS!A:D,4,0)),"")</f>
        <v/>
      </c>
      <c r="F117" s="3" t="str">
        <f>IFERROR((VLOOKUP(B117,INSCRITOS!A:F,6,0)),"")</f>
        <v/>
      </c>
      <c r="G117" s="7" t="str">
        <f>IFERROR((VLOOKUP(B117,INSCRITOS!A:H,8,0)),"")</f>
        <v/>
      </c>
      <c r="H117" s="47"/>
    </row>
    <row r="118" spans="1:8" ht="18" hidden="1" customHeight="1" x14ac:dyDescent="0.25">
      <c r="A118" s="4"/>
      <c r="B118" s="50"/>
      <c r="C118" s="4"/>
      <c r="D118" s="4"/>
      <c r="F118" s="4"/>
      <c r="H118" s="51"/>
    </row>
    <row r="119" spans="1:8" s="8" customFormat="1" ht="18" customHeight="1" x14ac:dyDescent="0.25">
      <c r="A119" s="4"/>
      <c r="B119" s="25"/>
      <c r="C119" s="4"/>
      <c r="D119" s="4"/>
      <c r="F119" s="4"/>
      <c r="H119" s="12"/>
    </row>
    <row r="120" spans="1:8" ht="18" customHeight="1" x14ac:dyDescent="0.25">
      <c r="A120" s="26" t="s">
        <v>18</v>
      </c>
      <c r="B120" s="26"/>
      <c r="C120" s="26"/>
      <c r="D120" s="26"/>
      <c r="E120" s="26"/>
      <c r="F120" s="26"/>
      <c r="G120" s="26"/>
      <c r="H120" s="26"/>
    </row>
    <row r="121" spans="1:8" ht="18" customHeight="1" x14ac:dyDescent="0.25">
      <c r="A121" s="6" t="s">
        <v>9</v>
      </c>
      <c r="B121" s="22" t="s">
        <v>10</v>
      </c>
      <c r="C121" s="6" t="s">
        <v>1</v>
      </c>
      <c r="D121" s="6" t="s">
        <v>2</v>
      </c>
      <c r="E121" s="6" t="s">
        <v>3</v>
      </c>
      <c r="F121" s="6" t="s">
        <v>5</v>
      </c>
      <c r="G121" s="6" t="s">
        <v>7</v>
      </c>
      <c r="H121" s="6" t="s">
        <v>11</v>
      </c>
    </row>
    <row r="122" spans="1:8" ht="18" customHeight="1" x14ac:dyDescent="0.25">
      <c r="A122" s="3">
        <v>1</v>
      </c>
      <c r="B122" s="34">
        <v>5524</v>
      </c>
      <c r="C122" s="3">
        <f>IFERROR((VLOOKUP(B122,INSCRITOS!A:B,2,0)),"")</f>
        <v>101669</v>
      </c>
      <c r="D122" s="3" t="str">
        <f>IFERROR((VLOOKUP(B122,INSCRITOS!A:C,3,0)),"")</f>
        <v>JUV</v>
      </c>
      <c r="E122" s="7" t="str">
        <f>IFERROR((VLOOKUP(B122,INSCRITOS!A:D,4,0)),"")</f>
        <v>Inês Santos</v>
      </c>
      <c r="F122" s="3" t="str">
        <f>IFERROR((VLOOKUP(B122,INSCRITOS!A:F,6,0)),"")</f>
        <v>F</v>
      </c>
      <c r="G122" s="7" t="str">
        <f>IFERROR((VLOOKUP(B122,INSCRITOS!A:H,8,0)),"")</f>
        <v>Escola Triatlo Santo António Évora</v>
      </c>
      <c r="H122" s="47">
        <v>100</v>
      </c>
    </row>
    <row r="123" spans="1:8" ht="18" customHeight="1" x14ac:dyDescent="0.25">
      <c r="A123" s="3">
        <v>2</v>
      </c>
      <c r="B123" s="34">
        <v>1071</v>
      </c>
      <c r="C123" s="3">
        <f>IFERROR((VLOOKUP(B123,INSCRITOS!A:B,2,0)),"")</f>
        <v>105828</v>
      </c>
      <c r="D123" s="3" t="str">
        <f>IFERROR((VLOOKUP(B123,INSCRITOS!A:C,3,0)),"")</f>
        <v>JUV</v>
      </c>
      <c r="E123" s="7" t="str">
        <f>IFERROR((VLOOKUP(B123,INSCRITOS!A:D,4,0)),"")</f>
        <v>Diana Mira</v>
      </c>
      <c r="F123" s="3" t="str">
        <f>IFERROR((VLOOKUP(B123,INSCRITOS!A:F,6,0)),"")</f>
        <v>F</v>
      </c>
      <c r="G123" s="7" t="str">
        <f>IFERROR((VLOOKUP(B123,INSCRITOS!A:H,8,0)),"")</f>
        <v>Escola Triatlo Santo António Évora</v>
      </c>
      <c r="H123" s="47">
        <v>99</v>
      </c>
    </row>
    <row r="124" spans="1:8" ht="15" x14ac:dyDescent="0.25">
      <c r="A124" s="3">
        <v>3</v>
      </c>
      <c r="B124" s="34">
        <v>365</v>
      </c>
      <c r="C124" s="3">
        <f>IFERROR((VLOOKUP(B124,INSCRITOS!A:B,2,0)),"")</f>
        <v>104276</v>
      </c>
      <c r="D124" s="3" t="str">
        <f>IFERROR((VLOOKUP(B124,INSCRITOS!A:C,3,0)),"")</f>
        <v>JUV</v>
      </c>
      <c r="E124" s="7" t="str">
        <f>IFERROR((VLOOKUP(B124,INSCRITOS!A:D,4,0)),"")</f>
        <v>Leonor Medronheira</v>
      </c>
      <c r="F124" s="3" t="str">
        <f>IFERROR((VLOOKUP(B124,INSCRITOS!A:F,6,0)),"")</f>
        <v>F</v>
      </c>
      <c r="G124" s="7" t="str">
        <f>IFERROR((VLOOKUP(B124,INSCRITOS!A:H,8,0)),"")</f>
        <v>C. D. R. R. Baixa da Banheira</v>
      </c>
      <c r="H124" s="47">
        <v>98</v>
      </c>
    </row>
    <row r="125" spans="1:8" ht="15" x14ac:dyDescent="0.25">
      <c r="A125" s="3">
        <v>4</v>
      </c>
      <c r="B125" s="34">
        <v>143</v>
      </c>
      <c r="C125" s="3">
        <f>IFERROR((VLOOKUP(B125,INSCRITOS!A:B,2,0)),"")</f>
        <v>103274</v>
      </c>
      <c r="D125" s="3" t="str">
        <f>IFERROR((VLOOKUP(B125,INSCRITOS!A:C,3,0)),"")</f>
        <v>JUV</v>
      </c>
      <c r="E125" s="7" t="str">
        <f>IFERROR((VLOOKUP(B125,INSCRITOS!A:D,4,0)),"")</f>
        <v>Vanda Stanislavskiy</v>
      </c>
      <c r="F125" s="3" t="str">
        <f>IFERROR((VLOOKUP(B125,INSCRITOS!A:F,6,0)),"")</f>
        <v>F</v>
      </c>
      <c r="G125" s="7" t="str">
        <f>IFERROR((VLOOKUP(B125,INSCRITOS!A:H,8,0)),"")</f>
        <v>REPSOL TRIATLO</v>
      </c>
      <c r="H125" s="47">
        <v>97</v>
      </c>
    </row>
    <row r="126" spans="1:8" ht="15" hidden="1" x14ac:dyDescent="0.25">
      <c r="A126" s="3">
        <v>5</v>
      </c>
      <c r="B126" s="34"/>
      <c r="C126" s="3" t="str">
        <f>IFERROR((VLOOKUP(B126,INSCRITOS!A:B,2,0)),"")</f>
        <v/>
      </c>
      <c r="D126" s="3" t="str">
        <f>IFERROR((VLOOKUP(B126,INSCRITOS!A:C,3,0)),"")</f>
        <v/>
      </c>
      <c r="E126" s="7" t="str">
        <f>IFERROR((VLOOKUP(B126,INSCRITOS!A:D,4,0)),"")</f>
        <v/>
      </c>
      <c r="F126" s="3" t="str">
        <f>IFERROR((VLOOKUP(B126,INSCRITOS!A:F,6,0)),"")</f>
        <v/>
      </c>
      <c r="G126" s="7" t="str">
        <f>IFERROR((VLOOKUP(B126,INSCRITOS!A:H,8,0)),"")</f>
        <v/>
      </c>
      <c r="H126" s="47"/>
    </row>
    <row r="127" spans="1:8" ht="15" hidden="1" x14ac:dyDescent="0.25">
      <c r="A127" s="3">
        <v>6</v>
      </c>
      <c r="B127" s="34"/>
      <c r="C127" s="3" t="str">
        <f>IFERROR((VLOOKUP(B127,INSCRITOS!A:B,2,0)),"")</f>
        <v/>
      </c>
      <c r="D127" s="3" t="str">
        <f>IFERROR((VLOOKUP(B127,INSCRITOS!A:C,3,0)),"")</f>
        <v/>
      </c>
      <c r="E127" s="7" t="str">
        <f>IFERROR((VLOOKUP(B127,INSCRITOS!A:D,4,0)),"")</f>
        <v/>
      </c>
      <c r="F127" s="3" t="str">
        <f>IFERROR((VLOOKUP(B127,INSCRITOS!A:F,6,0)),"")</f>
        <v/>
      </c>
      <c r="G127" s="7" t="str">
        <f>IFERROR((VLOOKUP(B127,INSCRITOS!A:H,8,0)),"")</f>
        <v/>
      </c>
      <c r="H127" s="47"/>
    </row>
    <row r="128" spans="1:8" ht="15" hidden="1" x14ac:dyDescent="0.25">
      <c r="A128" s="3">
        <v>7</v>
      </c>
      <c r="B128" s="34"/>
      <c r="C128" s="3" t="str">
        <f>IFERROR((VLOOKUP(B128,INSCRITOS!A:B,2,0)),"")</f>
        <v/>
      </c>
      <c r="D128" s="3" t="str">
        <f>IFERROR((VLOOKUP(B128,INSCRITOS!A:C,3,0)),"")</f>
        <v/>
      </c>
      <c r="E128" s="7" t="str">
        <f>IFERROR((VLOOKUP(B128,INSCRITOS!A:D,4,0)),"")</f>
        <v/>
      </c>
      <c r="F128" s="3" t="str">
        <f>IFERROR((VLOOKUP(B128,INSCRITOS!A:F,6,0)),"")</f>
        <v/>
      </c>
      <c r="G128" s="7" t="str">
        <f>IFERROR((VLOOKUP(B128,INSCRITOS!A:H,8,0)),"")</f>
        <v/>
      </c>
      <c r="H128" s="47"/>
    </row>
    <row r="129" spans="1:8" ht="15" hidden="1" x14ac:dyDescent="0.25">
      <c r="A129" s="3">
        <v>8</v>
      </c>
      <c r="B129" s="34"/>
      <c r="C129" s="3" t="str">
        <f>IFERROR((VLOOKUP(B129,INSCRITOS!A:B,2,0)),"")</f>
        <v/>
      </c>
      <c r="D129" s="3" t="str">
        <f>IFERROR((VLOOKUP(B129,INSCRITOS!A:C,3,0)),"")</f>
        <v/>
      </c>
      <c r="E129" s="7" t="str">
        <f>IFERROR((VLOOKUP(B129,INSCRITOS!A:D,4,0)),"")</f>
        <v/>
      </c>
      <c r="F129" s="3" t="str">
        <f>IFERROR((VLOOKUP(B129,INSCRITOS!A:F,6,0)),"")</f>
        <v/>
      </c>
      <c r="G129" s="7" t="str">
        <f>IFERROR((VLOOKUP(B129,INSCRITOS!A:H,8,0)),"")</f>
        <v/>
      </c>
      <c r="H129" s="47"/>
    </row>
    <row r="130" spans="1:8" ht="15" hidden="1" x14ac:dyDescent="0.25">
      <c r="A130" s="3">
        <v>9</v>
      </c>
      <c r="B130" s="34"/>
      <c r="C130" s="3" t="str">
        <f>IFERROR((VLOOKUP(B130,INSCRITOS!A:B,2,0)),"")</f>
        <v/>
      </c>
      <c r="D130" s="3" t="str">
        <f>IFERROR((VLOOKUP(B130,INSCRITOS!A:C,3,0)),"")</f>
        <v/>
      </c>
      <c r="E130" s="7" t="str">
        <f>IFERROR((VLOOKUP(B130,INSCRITOS!A:D,4,0)),"")</f>
        <v/>
      </c>
      <c r="F130" s="3" t="str">
        <f>IFERROR((VLOOKUP(B130,INSCRITOS!A:F,6,0)),"")</f>
        <v/>
      </c>
      <c r="G130" s="7" t="str">
        <f>IFERROR((VLOOKUP(B130,INSCRITOS!A:H,8,0)),"")</f>
        <v/>
      </c>
      <c r="H130" s="47"/>
    </row>
    <row r="131" spans="1:8" ht="15" hidden="1" x14ac:dyDescent="0.25">
      <c r="A131" s="3">
        <v>10</v>
      </c>
      <c r="B131" s="34"/>
      <c r="C131" s="3" t="str">
        <f>IFERROR((VLOOKUP(B131,INSCRITOS!A:B,2,0)),"")</f>
        <v/>
      </c>
      <c r="D131" s="3" t="str">
        <f>IFERROR((VLOOKUP(B131,INSCRITOS!A:C,3,0)),"")</f>
        <v/>
      </c>
      <c r="E131" s="7" t="str">
        <f>IFERROR((VLOOKUP(B131,INSCRITOS!A:D,4,0)),"")</f>
        <v/>
      </c>
      <c r="F131" s="3" t="str">
        <f>IFERROR((VLOOKUP(B131,INSCRITOS!A:F,6,0)),"")</f>
        <v/>
      </c>
      <c r="G131" s="7" t="str">
        <f>IFERROR((VLOOKUP(B131,INSCRITOS!A:H,8,0)),"")</f>
        <v/>
      </c>
      <c r="H131" s="47"/>
    </row>
    <row r="132" spans="1:8" hidden="1" x14ac:dyDescent="0.25">
      <c r="A132" s="4"/>
      <c r="C132" s="4"/>
      <c r="D132" s="4"/>
      <c r="F132" s="4"/>
      <c r="H132" s="20"/>
    </row>
    <row r="133" spans="1:8" hidden="1" x14ac:dyDescent="0.25">
      <c r="A133" s="4"/>
      <c r="C133" s="4"/>
      <c r="D133" s="4"/>
      <c r="F133" s="4"/>
      <c r="H133" s="20"/>
    </row>
    <row r="134" spans="1:8" x14ac:dyDescent="0.25">
      <c r="A134" s="26" t="s">
        <v>21</v>
      </c>
      <c r="B134" s="26"/>
      <c r="C134" s="26"/>
      <c r="D134" s="26"/>
      <c r="E134" s="26"/>
      <c r="F134" s="26"/>
      <c r="G134" s="26"/>
      <c r="H134" s="26"/>
    </row>
    <row r="135" spans="1:8" x14ac:dyDescent="0.25">
      <c r="A135" s="6" t="s">
        <v>9</v>
      </c>
      <c r="B135" s="22" t="s">
        <v>0</v>
      </c>
      <c r="C135" s="6" t="s">
        <v>1</v>
      </c>
      <c r="D135" s="6" t="s">
        <v>2</v>
      </c>
      <c r="E135" s="6" t="s">
        <v>3</v>
      </c>
      <c r="F135" s="6" t="s">
        <v>5</v>
      </c>
      <c r="G135" s="6" t="s">
        <v>7</v>
      </c>
      <c r="H135" s="6" t="s">
        <v>11</v>
      </c>
    </row>
    <row r="136" spans="1:8" x14ac:dyDescent="0.25">
      <c r="A136" s="3">
        <v>1</v>
      </c>
      <c r="B136" s="31">
        <v>1532</v>
      </c>
      <c r="C136" s="3">
        <f>IFERROR((VLOOKUP(B136,INSCRITOS!A:B,2,0)),"")</f>
        <v>104439</v>
      </c>
      <c r="D136" s="3" t="str">
        <f>IFERROR((VLOOKUP(B136,INSCRITOS!A:C,3,0)),"")</f>
        <v>CAD</v>
      </c>
      <c r="E136" s="7" t="str">
        <f>IFERROR((VLOOKUP(B136,INSCRITOS!A:D,4,0)),"")</f>
        <v>Pedro Matias</v>
      </c>
      <c r="F136" s="3" t="str">
        <f>IFERROR((VLOOKUP(B136,INSCRITOS!A:F,6,0)),"")</f>
        <v>M</v>
      </c>
      <c r="G136" s="7" t="str">
        <f>IFERROR((VLOOKUP(B136,INSCRITOS!A:H,8,0)),"")</f>
        <v>REPSOL TRIATLO</v>
      </c>
      <c r="H136" s="48">
        <v>100</v>
      </c>
    </row>
    <row r="137" spans="1:8" hidden="1" x14ac:dyDescent="0.25">
      <c r="A137" s="3">
        <v>2</v>
      </c>
      <c r="B137" s="31"/>
      <c r="C137" s="3" t="str">
        <f>IFERROR((VLOOKUP(B137,INSCRITOS!A:B,2,0)),"")</f>
        <v/>
      </c>
      <c r="D137" s="3" t="str">
        <f>IFERROR((VLOOKUP(B137,INSCRITOS!A:C,3,0)),"")</f>
        <v/>
      </c>
      <c r="E137" s="7" t="str">
        <f>IFERROR((VLOOKUP(B137,INSCRITOS!A:D,4,0)),"")</f>
        <v/>
      </c>
      <c r="F137" s="3" t="str">
        <f>IFERROR((VLOOKUP(B137,INSCRITOS!A:F,6,0)),"")</f>
        <v/>
      </c>
      <c r="G137" s="7" t="str">
        <f>IFERROR((VLOOKUP(B137,INSCRITOS!A:H,8,0)),"")</f>
        <v/>
      </c>
      <c r="H137" s="48"/>
    </row>
    <row r="138" spans="1:8" hidden="1" x14ac:dyDescent="0.25">
      <c r="A138" s="3">
        <v>3</v>
      </c>
      <c r="B138" s="31"/>
      <c r="C138" s="3" t="str">
        <f>IFERROR((VLOOKUP(B138,INSCRITOS!A:B,2,0)),"")</f>
        <v/>
      </c>
      <c r="D138" s="3" t="str">
        <f>IFERROR((VLOOKUP(B138,INSCRITOS!A:C,3,0)),"")</f>
        <v/>
      </c>
      <c r="E138" s="7" t="str">
        <f>IFERROR((VLOOKUP(B138,INSCRITOS!A:D,4,0)),"")</f>
        <v/>
      </c>
      <c r="F138" s="3" t="str">
        <f>IFERROR((VLOOKUP(B138,INSCRITOS!A:F,6,0)),"")</f>
        <v/>
      </c>
      <c r="G138" s="7" t="str">
        <f>IFERROR((VLOOKUP(B138,INSCRITOS!A:H,8,0)),"")</f>
        <v/>
      </c>
      <c r="H138" s="48"/>
    </row>
    <row r="139" spans="1:8" hidden="1" x14ac:dyDescent="0.25">
      <c r="A139" s="3">
        <v>4</v>
      </c>
      <c r="B139" s="31"/>
      <c r="C139" s="3" t="str">
        <f>IFERROR((VLOOKUP(B139,INSCRITOS!A:B,2,0)),"")</f>
        <v/>
      </c>
      <c r="D139" s="3" t="str">
        <f>IFERROR((VLOOKUP(B139,INSCRITOS!A:C,3,0)),"")</f>
        <v/>
      </c>
      <c r="E139" s="7" t="str">
        <f>IFERROR((VLOOKUP(B139,INSCRITOS!A:D,4,0)),"")</f>
        <v/>
      </c>
      <c r="F139" s="3" t="str">
        <f>IFERROR((VLOOKUP(B139,INSCRITOS!A:F,6,0)),"")</f>
        <v/>
      </c>
      <c r="G139" s="7" t="str">
        <f>IFERROR((VLOOKUP(B139,INSCRITOS!A:H,8,0)),"")</f>
        <v/>
      </c>
      <c r="H139" s="48"/>
    </row>
    <row r="140" spans="1:8" hidden="1" x14ac:dyDescent="0.25">
      <c r="A140" s="3">
        <v>5</v>
      </c>
      <c r="B140" s="31"/>
      <c r="C140" s="3" t="str">
        <f>IFERROR((VLOOKUP(B140,INSCRITOS!A:B,2,0)),"")</f>
        <v/>
      </c>
      <c r="D140" s="3" t="str">
        <f>IFERROR((VLOOKUP(B140,INSCRITOS!A:C,3,0)),"")</f>
        <v/>
      </c>
      <c r="E140" s="7" t="str">
        <f>IFERROR((VLOOKUP(B140,INSCRITOS!A:D,4,0)),"")</f>
        <v/>
      </c>
      <c r="F140" s="3" t="str">
        <f>IFERROR((VLOOKUP(B140,INSCRITOS!A:F,6,0)),"")</f>
        <v/>
      </c>
      <c r="G140" s="7" t="str">
        <f>IFERROR((VLOOKUP(B140,INSCRITOS!A:H,8,0)),"")</f>
        <v/>
      </c>
      <c r="H140" s="48"/>
    </row>
    <row r="141" spans="1:8" hidden="1" x14ac:dyDescent="0.25">
      <c r="A141" s="4"/>
      <c r="C141" s="4"/>
      <c r="D141" s="4"/>
      <c r="F141" s="4"/>
    </row>
    <row r="142" spans="1:8" hidden="1" x14ac:dyDescent="0.25">
      <c r="A142" s="4"/>
      <c r="C142" s="4"/>
      <c r="D142" s="4"/>
      <c r="F142" s="4"/>
      <c r="H142" s="12"/>
    </row>
    <row r="143" spans="1:8" hidden="1" x14ac:dyDescent="0.25">
      <c r="A143" s="26" t="s">
        <v>22</v>
      </c>
      <c r="B143" s="26"/>
      <c r="C143" s="26"/>
      <c r="D143" s="26"/>
      <c r="E143" s="26"/>
      <c r="F143" s="26"/>
      <c r="G143" s="26"/>
      <c r="H143" s="26"/>
    </row>
    <row r="144" spans="1:8" hidden="1" x14ac:dyDescent="0.25">
      <c r="A144" s="6" t="s">
        <v>9</v>
      </c>
      <c r="B144" s="22" t="s">
        <v>0</v>
      </c>
      <c r="C144" s="6" t="s">
        <v>1</v>
      </c>
      <c r="D144" s="6" t="s">
        <v>2</v>
      </c>
      <c r="E144" s="6" t="s">
        <v>3</v>
      </c>
      <c r="F144" s="6" t="s">
        <v>5</v>
      </c>
      <c r="G144" s="6" t="s">
        <v>7</v>
      </c>
      <c r="H144" s="6" t="s">
        <v>11</v>
      </c>
    </row>
    <row r="145" spans="1:8" hidden="1" x14ac:dyDescent="0.25">
      <c r="A145" s="29">
        <v>1</v>
      </c>
      <c r="B145" s="31"/>
      <c r="C145" s="29" t="str">
        <f>IFERROR((VLOOKUP(B145,INSCRITOS!A:B,2,0)),"")</f>
        <v/>
      </c>
      <c r="D145" s="29" t="str">
        <f>IFERROR((VLOOKUP(B145,INSCRITOS!A:C,3,0)),"")</f>
        <v/>
      </c>
      <c r="E145" s="30" t="str">
        <f>IFERROR((VLOOKUP(B145,INSCRITOS!A:D,4,0)),"")</f>
        <v/>
      </c>
      <c r="F145" s="29" t="str">
        <f>IFERROR((VLOOKUP(B145,INSCRITOS!A:F,6,0)),"")</f>
        <v/>
      </c>
      <c r="G145" s="30" t="str">
        <f>IFERROR((VLOOKUP(B145,INSCRITOS!A:H,8,0)),"")</f>
        <v/>
      </c>
      <c r="H145" s="49"/>
    </row>
    <row r="146" spans="1:8" hidden="1" x14ac:dyDescent="0.25">
      <c r="A146" s="29">
        <v>2</v>
      </c>
      <c r="B146" s="31"/>
      <c r="C146" s="29" t="str">
        <f>IFERROR((VLOOKUP(B146,INSCRITOS!A:B,2,0)),"")</f>
        <v/>
      </c>
      <c r="D146" s="29" t="str">
        <f>IFERROR((VLOOKUP(B146,INSCRITOS!A:C,3,0)),"")</f>
        <v/>
      </c>
      <c r="E146" s="30" t="str">
        <f>IFERROR((VLOOKUP(B146,INSCRITOS!A:D,4,0)),"")</f>
        <v/>
      </c>
      <c r="F146" s="29" t="str">
        <f>IFERROR((VLOOKUP(B146,INSCRITOS!A:F,6,0)),"")</f>
        <v/>
      </c>
      <c r="G146" s="30" t="str">
        <f>IFERROR((VLOOKUP(B146,INSCRITOS!A:H,8,0)),"")</f>
        <v/>
      </c>
      <c r="H146" s="49"/>
    </row>
    <row r="147" spans="1:8" hidden="1" x14ac:dyDescent="0.25">
      <c r="A147" s="29">
        <v>3</v>
      </c>
      <c r="B147" s="31"/>
      <c r="C147" s="29" t="str">
        <f>IFERROR((VLOOKUP(B147,INSCRITOS!A:B,2,0)),"")</f>
        <v/>
      </c>
      <c r="D147" s="29" t="str">
        <f>IFERROR((VLOOKUP(B147,INSCRITOS!A:C,3,0)),"")</f>
        <v/>
      </c>
      <c r="E147" s="30" t="str">
        <f>IFERROR((VLOOKUP(B147,INSCRITOS!A:D,4,0)),"")</f>
        <v/>
      </c>
      <c r="F147" s="29" t="str">
        <f>IFERROR((VLOOKUP(B147,INSCRITOS!A:F,6,0)),"")</f>
        <v/>
      </c>
      <c r="G147" s="30" t="str">
        <f>IFERROR((VLOOKUP(B147,INSCRITOS!A:H,8,0)),"")</f>
        <v/>
      </c>
      <c r="H147" s="49"/>
    </row>
    <row r="148" spans="1:8" hidden="1" x14ac:dyDescent="0.25">
      <c r="A148" s="29">
        <v>4</v>
      </c>
      <c r="B148" s="52"/>
      <c r="C148" s="29" t="str">
        <f>IFERROR((VLOOKUP(B148,INSCRITOS!A:B,2,0)),"")</f>
        <v/>
      </c>
      <c r="D148" s="29" t="str">
        <f>IFERROR((VLOOKUP(B148,INSCRITOS!A:C,3,0)),"")</f>
        <v/>
      </c>
      <c r="E148" s="30" t="str">
        <f>IFERROR((VLOOKUP(B148,INSCRITOS!A:D,4,0)),"")</f>
        <v/>
      </c>
      <c r="F148" s="29" t="str">
        <f>IFERROR((VLOOKUP(B148,INSCRITOS!A:F,6,0)),"")</f>
        <v/>
      </c>
      <c r="G148" s="30" t="str">
        <f>IFERROR((VLOOKUP(B148,INSCRITOS!A:H,8,0)),"")</f>
        <v/>
      </c>
      <c r="H148" s="49"/>
    </row>
    <row r="150" spans="1:8" x14ac:dyDescent="0.25">
      <c r="D150" s="85" t="s">
        <v>19</v>
      </c>
      <c r="E150" s="86"/>
      <c r="F150" s="87"/>
    </row>
    <row r="151" spans="1:8" x14ac:dyDescent="0.25">
      <c r="D151" s="1" t="s">
        <v>9</v>
      </c>
      <c r="E151" s="2" t="s">
        <v>7</v>
      </c>
      <c r="F151" s="1" t="s">
        <v>11</v>
      </c>
    </row>
    <row r="152" spans="1:8" x14ac:dyDescent="0.25">
      <c r="D152" s="41">
        <v>1</v>
      </c>
      <c r="E152" s="42" t="s">
        <v>90</v>
      </c>
      <c r="F152" s="43">
        <v>1852</v>
      </c>
    </row>
    <row r="153" spans="1:8" x14ac:dyDescent="0.25">
      <c r="D153" s="41">
        <v>2</v>
      </c>
      <c r="E153" s="42" t="s">
        <v>45</v>
      </c>
      <c r="F153" s="43">
        <v>1460</v>
      </c>
    </row>
    <row r="154" spans="1:8" x14ac:dyDescent="0.25">
      <c r="D154" s="41">
        <v>3</v>
      </c>
      <c r="E154" s="42" t="s">
        <v>62</v>
      </c>
      <c r="F154" s="43">
        <v>757</v>
      </c>
    </row>
    <row r="155" spans="1:8" x14ac:dyDescent="0.25">
      <c r="D155" s="41">
        <v>4</v>
      </c>
      <c r="E155" s="42" t="s">
        <v>83</v>
      </c>
      <c r="F155" s="43">
        <v>659</v>
      </c>
    </row>
    <row r="156" spans="1:8" x14ac:dyDescent="0.25">
      <c r="D156" s="41">
        <v>5</v>
      </c>
      <c r="E156" s="42" t="s">
        <v>69</v>
      </c>
      <c r="F156" s="43">
        <v>293</v>
      </c>
    </row>
  </sheetData>
  <sortState ref="E152:F156">
    <sortCondition descending="1" ref="F152:F156"/>
  </sortState>
  <mergeCells count="1">
    <mergeCell ref="D150:F150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8" firstPageNumber="0" fitToHeight="0" orientation="portrait" r:id="rId1"/>
  <rowBreaks count="1" manualBreakCount="1">
    <brk id="7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2019-06-20T11:09:38Z</cp:lastPrinted>
  <dcterms:created xsi:type="dcterms:W3CDTF">2016-04-26T14:30:14Z</dcterms:created>
  <dcterms:modified xsi:type="dcterms:W3CDTF">2019-06-21T09:50:40Z</dcterms:modified>
  <dc:language>pt-PT</dc:language>
</cp:coreProperties>
</file>