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05_01 V Duatlo da SFRA Amadora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e equipas" sheetId="2" r:id="rId2"/>
    <sheet name="18+" sheetId="13" state="hidden" r:id="rId3"/>
    <sheet name="18+ e Equipas" sheetId="15" r:id="rId4"/>
  </sheets>
  <definedNames>
    <definedName name="_xlnm._FilterDatabase" localSheetId="2" hidden="1">'18+'!$G$1:$G$32</definedName>
    <definedName name="_xlnm._FilterDatabase" localSheetId="1" hidden="1">'Escalões e equipas'!$G$1:$G$300</definedName>
    <definedName name="_xlnm._FilterDatabase" localSheetId="0" hidden="1">INSCRITOS!$D$1:$M$366</definedName>
    <definedName name="_xlnm.Print_Area" localSheetId="2">'18+'!$A$1:$G$23</definedName>
    <definedName name="_xlnm.Print_Area" localSheetId="3">'18+ e Equipas'!$A$39:$I$42</definedName>
    <definedName name="_xlnm.Print_Area" localSheetId="1">'Escalões e equipas'!$A$1:$I$298</definedName>
    <definedName name="_xlnm.Print_Area" localSheetId="0">INSCRITOS!$D$1:$M$365</definedName>
    <definedName name="_xlnm.Print_Titles" localSheetId="2">'18+'!$1:$2</definedName>
    <definedName name="_xlnm.Print_Titles" localSheetId="1">'Escalões e equipas'!$1:$2</definedName>
  </definedNames>
  <calcPr calcId="152511"/>
</workbook>
</file>

<file path=xl/calcChain.xml><?xml version="1.0" encoding="utf-8"?>
<calcChain xmlns="http://schemas.openxmlformats.org/spreadsheetml/2006/main">
  <c r="D286" i="2" l="1"/>
  <c r="D287" i="2" s="1"/>
  <c r="D288" i="2" s="1"/>
  <c r="D289" i="2" s="1"/>
  <c r="D290" i="2" s="1"/>
  <c r="D291" i="2" s="1"/>
  <c r="D292" i="2" s="1"/>
  <c r="D293" i="2" s="1"/>
  <c r="D294" i="2" s="1"/>
  <c r="D295" i="2" s="1"/>
  <c r="D296" i="2" s="1"/>
  <c r="D297" i="2" s="1"/>
  <c r="D298" i="2" s="1"/>
  <c r="G169" i="2" l="1"/>
  <c r="C56" i="2" l="1"/>
  <c r="C50" i="2"/>
  <c r="C49" i="2"/>
  <c r="C48" i="2"/>
  <c r="C47" i="2"/>
  <c r="C46" i="2"/>
  <c r="C45" i="2"/>
  <c r="C44" i="2"/>
  <c r="C43" i="2"/>
  <c r="G54" i="2"/>
  <c r="C168" i="2" l="1"/>
  <c r="H37" i="15" l="1"/>
  <c r="I37" i="15" s="1"/>
  <c r="G37" i="15"/>
  <c r="F37" i="15"/>
  <c r="E37" i="15"/>
  <c r="D37" i="15"/>
  <c r="C37" i="15"/>
  <c r="H36" i="15"/>
  <c r="I36" i="15" s="1"/>
  <c r="G36" i="15"/>
  <c r="F36" i="15"/>
  <c r="E36" i="15"/>
  <c r="D36" i="15"/>
  <c r="C36" i="15"/>
  <c r="H35" i="15"/>
  <c r="G35" i="15"/>
  <c r="F35" i="15"/>
  <c r="E35" i="15"/>
  <c r="D35" i="15"/>
  <c r="C35" i="15"/>
  <c r="A35" i="15"/>
  <c r="A36" i="15" s="1"/>
  <c r="A37" i="15" s="1"/>
  <c r="H34" i="15"/>
  <c r="I34" i="15" s="1"/>
  <c r="G34" i="15"/>
  <c r="F34" i="15"/>
  <c r="E34" i="15"/>
  <c r="D34" i="15"/>
  <c r="C34" i="15"/>
  <c r="I7" i="15"/>
  <c r="I8" i="15" s="1"/>
  <c r="I9" i="15" s="1"/>
  <c r="I10" i="15" s="1"/>
  <c r="I11" i="15" s="1"/>
  <c r="I12" i="15" s="1"/>
  <c r="I13" i="15" s="1"/>
  <c r="I14" i="15" s="1"/>
  <c r="I15" i="15" s="1"/>
  <c r="I16" i="15" s="1"/>
  <c r="I17" i="15" s="1"/>
  <c r="I18" i="15" s="1"/>
  <c r="I19" i="15" s="1"/>
  <c r="I20" i="15" s="1"/>
  <c r="I21" i="15" s="1"/>
  <c r="I22" i="15" s="1"/>
  <c r="I23" i="15" s="1"/>
  <c r="I24" i="15" s="1"/>
  <c r="I25" i="15" s="1"/>
  <c r="I26" i="15" s="1"/>
  <c r="I27" i="15" s="1"/>
  <c r="I28" i="15" s="1"/>
  <c r="I29" i="15" s="1"/>
  <c r="I30" i="15" s="1"/>
  <c r="G42" i="15"/>
  <c r="E42" i="15"/>
  <c r="D42" i="15"/>
  <c r="C42" i="15"/>
  <c r="A42" i="15"/>
  <c r="G41" i="15"/>
  <c r="E41" i="15"/>
  <c r="D41" i="15"/>
  <c r="C41" i="15"/>
  <c r="H30" i="15"/>
  <c r="G30" i="15"/>
  <c r="F30" i="15"/>
  <c r="E30" i="15"/>
  <c r="D30" i="15"/>
  <c r="C30" i="15"/>
  <c r="H29" i="15"/>
  <c r="G29" i="15"/>
  <c r="F29" i="15"/>
  <c r="E29" i="15"/>
  <c r="D29" i="15"/>
  <c r="C29" i="15"/>
  <c r="H28" i="15"/>
  <c r="G28" i="15"/>
  <c r="F28" i="15"/>
  <c r="E28" i="15"/>
  <c r="D28" i="15"/>
  <c r="C28" i="15"/>
  <c r="H27" i="15"/>
  <c r="G27" i="15"/>
  <c r="F27" i="15"/>
  <c r="E27" i="15"/>
  <c r="D27" i="15"/>
  <c r="C27" i="15"/>
  <c r="H26" i="15"/>
  <c r="G26" i="15"/>
  <c r="F26" i="15"/>
  <c r="E26" i="15"/>
  <c r="D26" i="15"/>
  <c r="C26" i="15"/>
  <c r="H25" i="15"/>
  <c r="G25" i="15"/>
  <c r="F25" i="15"/>
  <c r="E25" i="15"/>
  <c r="D25" i="15"/>
  <c r="C25" i="15"/>
  <c r="H24" i="15"/>
  <c r="G24" i="15"/>
  <c r="F24" i="15"/>
  <c r="E24" i="15"/>
  <c r="D24" i="15"/>
  <c r="C24" i="15"/>
  <c r="H23" i="15"/>
  <c r="G23" i="15"/>
  <c r="F23" i="15"/>
  <c r="E23" i="15"/>
  <c r="D23" i="15"/>
  <c r="C23" i="15"/>
  <c r="H22" i="15"/>
  <c r="G22" i="15"/>
  <c r="F22" i="15"/>
  <c r="E22" i="15"/>
  <c r="D22" i="15"/>
  <c r="C22" i="15"/>
  <c r="H21" i="15"/>
  <c r="G21" i="15"/>
  <c r="F21" i="15"/>
  <c r="E21" i="15"/>
  <c r="D21" i="15"/>
  <c r="C21" i="15"/>
  <c r="H20" i="15"/>
  <c r="G20" i="15"/>
  <c r="F20" i="15"/>
  <c r="E20" i="15"/>
  <c r="D20" i="15"/>
  <c r="C20" i="15"/>
  <c r="H19" i="15"/>
  <c r="G19" i="15"/>
  <c r="F19" i="15"/>
  <c r="E19" i="15"/>
  <c r="D19" i="15"/>
  <c r="C19" i="15"/>
  <c r="H18" i="15"/>
  <c r="G18" i="15"/>
  <c r="F18" i="15"/>
  <c r="E18" i="15"/>
  <c r="D18" i="15"/>
  <c r="C18" i="15"/>
  <c r="H17" i="15"/>
  <c r="G17" i="15"/>
  <c r="F17" i="15"/>
  <c r="E17" i="15"/>
  <c r="D17" i="15"/>
  <c r="C17" i="15"/>
  <c r="H16" i="15"/>
  <c r="G16" i="15"/>
  <c r="F16" i="15"/>
  <c r="E16" i="15"/>
  <c r="D16" i="15"/>
  <c r="C16" i="15"/>
  <c r="H15" i="15"/>
  <c r="G15" i="15"/>
  <c r="F15" i="15"/>
  <c r="E15" i="15"/>
  <c r="D15" i="15"/>
  <c r="C15" i="15"/>
  <c r="G14" i="15"/>
  <c r="F14" i="15"/>
  <c r="E14" i="15"/>
  <c r="D14" i="15"/>
  <c r="C14" i="15"/>
  <c r="H13" i="15"/>
  <c r="G13" i="15"/>
  <c r="F13" i="15"/>
  <c r="E13" i="15"/>
  <c r="D13" i="15"/>
  <c r="C13" i="15"/>
  <c r="H12" i="15"/>
  <c r="G12" i="15"/>
  <c r="F12" i="15"/>
  <c r="E12" i="15"/>
  <c r="D12" i="15"/>
  <c r="C12" i="15"/>
  <c r="H11" i="15"/>
  <c r="G11" i="15"/>
  <c r="F11" i="15"/>
  <c r="E11" i="15"/>
  <c r="D11" i="15"/>
  <c r="C11" i="15"/>
  <c r="H10" i="15"/>
  <c r="G10" i="15"/>
  <c r="F10" i="15"/>
  <c r="E10" i="15"/>
  <c r="D10" i="15"/>
  <c r="C10" i="15"/>
  <c r="H9" i="15"/>
  <c r="G9" i="15"/>
  <c r="F9" i="15"/>
  <c r="E9" i="15"/>
  <c r="D9" i="15"/>
  <c r="C9" i="15"/>
  <c r="H8" i="15"/>
  <c r="G8" i="15"/>
  <c r="F8" i="15"/>
  <c r="E8" i="15"/>
  <c r="D8" i="15"/>
  <c r="C8" i="15"/>
  <c r="H7" i="15"/>
  <c r="G7" i="15"/>
  <c r="F7" i="15"/>
  <c r="E7" i="15"/>
  <c r="D7" i="15"/>
  <c r="C7" i="15"/>
  <c r="A7" i="15"/>
  <c r="A8" i="15" s="1"/>
  <c r="A9" i="15" s="1"/>
  <c r="A10" i="15" s="1"/>
  <c r="A11" i="15" s="1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25" i="15" s="1"/>
  <c r="A26" i="15" s="1"/>
  <c r="A27" i="15" s="1"/>
  <c r="A28" i="15" s="1"/>
  <c r="A29" i="15" s="1"/>
  <c r="A30" i="15" s="1"/>
  <c r="H6" i="15"/>
  <c r="G6" i="15"/>
  <c r="F6" i="15"/>
  <c r="E6" i="15"/>
  <c r="D6" i="15"/>
  <c r="C6" i="15"/>
  <c r="H98" i="2"/>
  <c r="H97" i="2"/>
  <c r="H96" i="2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2" i="2"/>
  <c r="H81" i="2"/>
  <c r="H80" i="2"/>
  <c r="H79" i="2"/>
  <c r="H78" i="2"/>
  <c r="H77" i="2"/>
  <c r="H76" i="2"/>
  <c r="H75" i="2"/>
  <c r="H74" i="2"/>
  <c r="H73" i="2"/>
  <c r="H72" i="2"/>
  <c r="H71" i="2"/>
  <c r="H70" i="2"/>
  <c r="H69" i="2"/>
  <c r="H68" i="2"/>
  <c r="H67" i="2"/>
  <c r="H66" i="2"/>
  <c r="H65" i="2"/>
  <c r="G98" i="2"/>
  <c r="F98" i="2"/>
  <c r="E98" i="2"/>
  <c r="D98" i="2"/>
  <c r="C98" i="2"/>
  <c r="G97" i="2"/>
  <c r="F97" i="2"/>
  <c r="E97" i="2"/>
  <c r="D97" i="2"/>
  <c r="C97" i="2"/>
  <c r="G96" i="2"/>
  <c r="F96" i="2"/>
  <c r="E96" i="2"/>
  <c r="D96" i="2"/>
  <c r="C96" i="2"/>
  <c r="G95" i="2"/>
  <c r="F95" i="2"/>
  <c r="E95" i="2"/>
  <c r="D95" i="2"/>
  <c r="C95" i="2"/>
  <c r="G94" i="2"/>
  <c r="F94" i="2"/>
  <c r="E94" i="2"/>
  <c r="D94" i="2"/>
  <c r="C94" i="2"/>
  <c r="G93" i="2"/>
  <c r="F93" i="2"/>
  <c r="E93" i="2"/>
  <c r="D93" i="2"/>
  <c r="C93" i="2"/>
  <c r="G92" i="2"/>
  <c r="F92" i="2"/>
  <c r="E92" i="2"/>
  <c r="D92" i="2"/>
  <c r="C92" i="2"/>
  <c r="G91" i="2"/>
  <c r="F91" i="2"/>
  <c r="E91" i="2"/>
  <c r="D91" i="2"/>
  <c r="C91" i="2"/>
  <c r="G90" i="2"/>
  <c r="F90" i="2"/>
  <c r="E90" i="2"/>
  <c r="D90" i="2"/>
  <c r="C90" i="2"/>
  <c r="G89" i="2"/>
  <c r="F89" i="2"/>
  <c r="E89" i="2"/>
  <c r="D89" i="2"/>
  <c r="C89" i="2"/>
  <c r="G88" i="2"/>
  <c r="F88" i="2"/>
  <c r="E88" i="2"/>
  <c r="D88" i="2"/>
  <c r="C88" i="2"/>
  <c r="G87" i="2"/>
  <c r="F87" i="2"/>
  <c r="E87" i="2"/>
  <c r="D87" i="2"/>
  <c r="C87" i="2"/>
  <c r="G86" i="2"/>
  <c r="F86" i="2"/>
  <c r="E86" i="2"/>
  <c r="D86" i="2"/>
  <c r="C86" i="2"/>
  <c r="G85" i="2"/>
  <c r="F85" i="2"/>
  <c r="E85" i="2"/>
  <c r="D85" i="2"/>
  <c r="C85" i="2"/>
  <c r="G84" i="2"/>
  <c r="F84" i="2"/>
  <c r="E84" i="2"/>
  <c r="D84" i="2"/>
  <c r="C84" i="2"/>
  <c r="G83" i="2"/>
  <c r="F83" i="2"/>
  <c r="E83" i="2"/>
  <c r="D83" i="2"/>
  <c r="C83" i="2"/>
  <c r="G82" i="2"/>
  <c r="F82" i="2"/>
  <c r="E82" i="2"/>
  <c r="D82" i="2"/>
  <c r="C82" i="2"/>
  <c r="G67" i="2"/>
  <c r="F67" i="2"/>
  <c r="E67" i="2"/>
  <c r="D67" i="2"/>
  <c r="C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G66" i="2"/>
  <c r="F66" i="2"/>
  <c r="E66" i="2"/>
  <c r="D66" i="2"/>
  <c r="C66" i="2"/>
  <c r="G65" i="2"/>
  <c r="F65" i="2"/>
  <c r="E65" i="2"/>
  <c r="D65" i="2"/>
  <c r="C65" i="2"/>
  <c r="H64" i="2"/>
  <c r="G64" i="2"/>
  <c r="F64" i="2"/>
  <c r="E64" i="2"/>
  <c r="D64" i="2"/>
  <c r="C64" i="2"/>
  <c r="C74" i="2"/>
  <c r="D74" i="2"/>
  <c r="E74" i="2"/>
  <c r="F74" i="2"/>
  <c r="G74" i="2"/>
  <c r="C75" i="2"/>
  <c r="D75" i="2"/>
  <c r="E75" i="2"/>
  <c r="F75" i="2"/>
  <c r="G75" i="2"/>
  <c r="C76" i="2"/>
  <c r="D76" i="2"/>
  <c r="E76" i="2"/>
  <c r="F76" i="2"/>
  <c r="G76" i="2"/>
  <c r="C77" i="2"/>
  <c r="D77" i="2"/>
  <c r="E77" i="2"/>
  <c r="F77" i="2"/>
  <c r="G77" i="2"/>
  <c r="C78" i="2"/>
  <c r="D78" i="2"/>
  <c r="E78" i="2"/>
  <c r="F78" i="2"/>
  <c r="G78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H266" i="2"/>
  <c r="H265" i="2"/>
  <c r="H264" i="2"/>
  <c r="H263" i="2"/>
  <c r="H262" i="2"/>
  <c r="H261" i="2"/>
  <c r="H260" i="2"/>
  <c r="H259" i="2"/>
  <c r="H258" i="2"/>
  <c r="H257" i="2"/>
  <c r="H256" i="2"/>
  <c r="H255" i="2"/>
  <c r="H254" i="2"/>
  <c r="H253" i="2"/>
  <c r="H252" i="2"/>
  <c r="H251" i="2"/>
  <c r="H250" i="2"/>
  <c r="H249" i="2"/>
  <c r="H248" i="2"/>
  <c r="H242" i="2"/>
  <c r="H241" i="2"/>
  <c r="H240" i="2"/>
  <c r="H239" i="2"/>
  <c r="H238" i="2"/>
  <c r="H237" i="2"/>
  <c r="H236" i="2"/>
  <c r="H235" i="2"/>
  <c r="H234" i="2"/>
  <c r="H233" i="2"/>
  <c r="H232" i="2"/>
  <c r="H231" i="2"/>
  <c r="H230" i="2"/>
  <c r="H229" i="2"/>
  <c r="H228" i="2"/>
  <c r="H227" i="2"/>
  <c r="H226" i="2"/>
  <c r="H225" i="2"/>
  <c r="H224" i="2"/>
  <c r="H223" i="2"/>
  <c r="H222" i="2"/>
  <c r="H221" i="2"/>
  <c r="H220" i="2"/>
  <c r="H219" i="2"/>
  <c r="G266" i="2"/>
  <c r="F266" i="2"/>
  <c r="E266" i="2"/>
  <c r="D266" i="2"/>
  <c r="C266" i="2"/>
  <c r="G265" i="2"/>
  <c r="F265" i="2"/>
  <c r="E265" i="2"/>
  <c r="D265" i="2"/>
  <c r="C265" i="2"/>
  <c r="G264" i="2"/>
  <c r="F264" i="2"/>
  <c r="E264" i="2"/>
  <c r="D264" i="2"/>
  <c r="C264" i="2"/>
  <c r="G263" i="2"/>
  <c r="F263" i="2"/>
  <c r="E263" i="2"/>
  <c r="D263" i="2"/>
  <c r="C263" i="2"/>
  <c r="G262" i="2"/>
  <c r="F262" i="2"/>
  <c r="E262" i="2"/>
  <c r="D262" i="2"/>
  <c r="C262" i="2"/>
  <c r="G261" i="2"/>
  <c r="F261" i="2"/>
  <c r="E261" i="2"/>
  <c r="D261" i="2"/>
  <c r="C261" i="2"/>
  <c r="G260" i="2"/>
  <c r="F260" i="2"/>
  <c r="E260" i="2"/>
  <c r="D260" i="2"/>
  <c r="C260" i="2"/>
  <c r="G259" i="2"/>
  <c r="F259" i="2"/>
  <c r="E259" i="2"/>
  <c r="D259" i="2"/>
  <c r="C259" i="2"/>
  <c r="G258" i="2"/>
  <c r="F258" i="2"/>
  <c r="E258" i="2"/>
  <c r="D258" i="2"/>
  <c r="C258" i="2"/>
  <c r="G257" i="2"/>
  <c r="F257" i="2"/>
  <c r="E257" i="2"/>
  <c r="D257" i="2"/>
  <c r="C257" i="2"/>
  <c r="G256" i="2"/>
  <c r="F256" i="2"/>
  <c r="E256" i="2"/>
  <c r="D256" i="2"/>
  <c r="C256" i="2"/>
  <c r="G255" i="2"/>
  <c r="F255" i="2"/>
  <c r="E255" i="2"/>
  <c r="D255" i="2"/>
  <c r="C255" i="2"/>
  <c r="G254" i="2"/>
  <c r="F254" i="2"/>
  <c r="E254" i="2"/>
  <c r="D254" i="2"/>
  <c r="C254" i="2"/>
  <c r="G253" i="2"/>
  <c r="F253" i="2"/>
  <c r="E253" i="2"/>
  <c r="D253" i="2"/>
  <c r="C253" i="2"/>
  <c r="G252" i="2"/>
  <c r="F252" i="2"/>
  <c r="E252" i="2"/>
  <c r="D252" i="2"/>
  <c r="C252" i="2"/>
  <c r="G251" i="2"/>
  <c r="F251" i="2"/>
  <c r="E251" i="2"/>
  <c r="D251" i="2"/>
  <c r="C251" i="2"/>
  <c r="G250" i="2"/>
  <c r="F250" i="2"/>
  <c r="E250" i="2"/>
  <c r="D250" i="2"/>
  <c r="C250" i="2"/>
  <c r="G249" i="2"/>
  <c r="F249" i="2"/>
  <c r="E249" i="2"/>
  <c r="D249" i="2"/>
  <c r="C249" i="2"/>
  <c r="G248" i="2"/>
  <c r="F248" i="2"/>
  <c r="E248" i="2"/>
  <c r="D248" i="2"/>
  <c r="C248" i="2"/>
  <c r="G234" i="2"/>
  <c r="F234" i="2"/>
  <c r="E234" i="2"/>
  <c r="D234" i="2"/>
  <c r="C234" i="2"/>
  <c r="G233" i="2"/>
  <c r="F233" i="2"/>
  <c r="E233" i="2"/>
  <c r="D233" i="2"/>
  <c r="C233" i="2"/>
  <c r="G232" i="2"/>
  <c r="F232" i="2"/>
  <c r="E232" i="2"/>
  <c r="D232" i="2"/>
  <c r="C232" i="2"/>
  <c r="G231" i="2"/>
  <c r="F231" i="2"/>
  <c r="E231" i="2"/>
  <c r="D231" i="2"/>
  <c r="C231" i="2"/>
  <c r="G230" i="2"/>
  <c r="F230" i="2"/>
  <c r="E230" i="2"/>
  <c r="D230" i="2"/>
  <c r="C230" i="2"/>
  <c r="G229" i="2"/>
  <c r="F229" i="2"/>
  <c r="E229" i="2"/>
  <c r="D229" i="2"/>
  <c r="C229" i="2"/>
  <c r="G228" i="2"/>
  <c r="F228" i="2"/>
  <c r="E228" i="2"/>
  <c r="D228" i="2"/>
  <c r="C228" i="2"/>
  <c r="G227" i="2"/>
  <c r="F227" i="2"/>
  <c r="E227" i="2"/>
  <c r="D227" i="2"/>
  <c r="C227" i="2"/>
  <c r="G226" i="2"/>
  <c r="F226" i="2"/>
  <c r="E226" i="2"/>
  <c r="D226" i="2"/>
  <c r="C226" i="2"/>
  <c r="G225" i="2"/>
  <c r="F225" i="2"/>
  <c r="E225" i="2"/>
  <c r="D225" i="2"/>
  <c r="C225" i="2"/>
  <c r="G224" i="2"/>
  <c r="F224" i="2"/>
  <c r="E224" i="2"/>
  <c r="D224" i="2"/>
  <c r="C224" i="2"/>
  <c r="A248" i="2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G242" i="2"/>
  <c r="F242" i="2"/>
  <c r="E242" i="2"/>
  <c r="D242" i="2"/>
  <c r="C242" i="2"/>
  <c r="G241" i="2"/>
  <c r="F241" i="2"/>
  <c r="E241" i="2"/>
  <c r="D241" i="2"/>
  <c r="C241" i="2"/>
  <c r="G240" i="2"/>
  <c r="F240" i="2"/>
  <c r="E240" i="2"/>
  <c r="D240" i="2"/>
  <c r="C240" i="2"/>
  <c r="G239" i="2"/>
  <c r="F239" i="2"/>
  <c r="E239" i="2"/>
  <c r="D239" i="2"/>
  <c r="C239" i="2"/>
  <c r="G238" i="2"/>
  <c r="F238" i="2"/>
  <c r="E238" i="2"/>
  <c r="D238" i="2"/>
  <c r="C238" i="2"/>
  <c r="H212" i="2"/>
  <c r="H211" i="2"/>
  <c r="H210" i="2"/>
  <c r="H209" i="2"/>
  <c r="H208" i="2"/>
  <c r="H207" i="2"/>
  <c r="H206" i="2"/>
  <c r="H205" i="2"/>
  <c r="H204" i="2"/>
  <c r="H203" i="2"/>
  <c r="H202" i="2"/>
  <c r="H201" i="2"/>
  <c r="H200" i="2"/>
  <c r="H199" i="2"/>
  <c r="H198" i="2"/>
  <c r="H197" i="2"/>
  <c r="H196" i="2"/>
  <c r="H195" i="2"/>
  <c r="H194" i="2"/>
  <c r="H193" i="2"/>
  <c r="H192" i="2"/>
  <c r="H191" i="2"/>
  <c r="H190" i="2"/>
  <c r="H189" i="2"/>
  <c r="H188" i="2"/>
  <c r="H187" i="2"/>
  <c r="G196" i="2"/>
  <c r="F196" i="2"/>
  <c r="E196" i="2"/>
  <c r="D196" i="2"/>
  <c r="C196" i="2"/>
  <c r="G195" i="2"/>
  <c r="F195" i="2"/>
  <c r="E195" i="2"/>
  <c r="D195" i="2"/>
  <c r="C195" i="2"/>
  <c r="G194" i="2"/>
  <c r="F194" i="2"/>
  <c r="E194" i="2"/>
  <c r="D194" i="2"/>
  <c r="C194" i="2"/>
  <c r="G193" i="2"/>
  <c r="F193" i="2"/>
  <c r="E193" i="2"/>
  <c r="D193" i="2"/>
  <c r="C193" i="2"/>
  <c r="G192" i="2"/>
  <c r="F192" i="2"/>
  <c r="E192" i="2"/>
  <c r="D192" i="2"/>
  <c r="C192" i="2"/>
  <c r="G191" i="2"/>
  <c r="F191" i="2"/>
  <c r="E191" i="2"/>
  <c r="D191" i="2"/>
  <c r="C191" i="2"/>
  <c r="G190" i="2"/>
  <c r="F190" i="2"/>
  <c r="E190" i="2"/>
  <c r="D190" i="2"/>
  <c r="C190" i="2"/>
  <c r="G189" i="2"/>
  <c r="F189" i="2"/>
  <c r="E189" i="2"/>
  <c r="D189" i="2"/>
  <c r="C189" i="2"/>
  <c r="G188" i="2"/>
  <c r="F188" i="2"/>
  <c r="E188" i="2"/>
  <c r="D188" i="2"/>
  <c r="C188" i="2"/>
  <c r="G187" i="2"/>
  <c r="F187" i="2"/>
  <c r="E187" i="2"/>
  <c r="D187" i="2"/>
  <c r="C187" i="2"/>
  <c r="G207" i="2"/>
  <c r="F207" i="2"/>
  <c r="E207" i="2"/>
  <c r="D207" i="2"/>
  <c r="C207" i="2"/>
  <c r="G206" i="2"/>
  <c r="F206" i="2"/>
  <c r="E206" i="2"/>
  <c r="D206" i="2"/>
  <c r="C206" i="2"/>
  <c r="G205" i="2"/>
  <c r="F205" i="2"/>
  <c r="E205" i="2"/>
  <c r="D205" i="2"/>
  <c r="C205" i="2"/>
  <c r="G204" i="2"/>
  <c r="F204" i="2"/>
  <c r="E204" i="2"/>
  <c r="D204" i="2"/>
  <c r="C204" i="2"/>
  <c r="G203" i="2"/>
  <c r="F203" i="2"/>
  <c r="D203" i="2"/>
  <c r="C203" i="2"/>
  <c r="G202" i="2"/>
  <c r="F202" i="2"/>
  <c r="E202" i="2"/>
  <c r="D202" i="2"/>
  <c r="C202" i="2"/>
  <c r="H178" i="2"/>
  <c r="G178" i="2"/>
  <c r="F178" i="2"/>
  <c r="E178" i="2"/>
  <c r="D178" i="2"/>
  <c r="C178" i="2"/>
  <c r="H177" i="2"/>
  <c r="G177" i="2"/>
  <c r="F177" i="2"/>
  <c r="E177" i="2"/>
  <c r="D177" i="2"/>
  <c r="C177" i="2"/>
  <c r="H176" i="2"/>
  <c r="G176" i="2"/>
  <c r="F176" i="2"/>
  <c r="E176" i="2"/>
  <c r="D176" i="2"/>
  <c r="C176" i="2"/>
  <c r="H175" i="2"/>
  <c r="G175" i="2"/>
  <c r="F175" i="2"/>
  <c r="E175" i="2"/>
  <c r="D175" i="2"/>
  <c r="C175" i="2"/>
  <c r="H174" i="2"/>
  <c r="G174" i="2"/>
  <c r="F174" i="2"/>
  <c r="E174" i="2"/>
  <c r="D174" i="2"/>
  <c r="C174" i="2"/>
  <c r="H173" i="2"/>
  <c r="G173" i="2"/>
  <c r="F173" i="2"/>
  <c r="E173" i="2"/>
  <c r="D173" i="2"/>
  <c r="C173" i="2"/>
  <c r="H172" i="2"/>
  <c r="G172" i="2"/>
  <c r="F172" i="2"/>
  <c r="E172" i="2"/>
  <c r="D172" i="2"/>
  <c r="C172" i="2"/>
  <c r="H171" i="2"/>
  <c r="G171" i="2"/>
  <c r="F171" i="2"/>
  <c r="E171" i="2"/>
  <c r="D171" i="2"/>
  <c r="C171" i="2"/>
  <c r="H170" i="2"/>
  <c r="G170" i="2"/>
  <c r="F170" i="2"/>
  <c r="E170" i="2"/>
  <c r="D170" i="2"/>
  <c r="C170" i="2"/>
  <c r="H169" i="2"/>
  <c r="F169" i="2"/>
  <c r="E169" i="2"/>
  <c r="D169" i="2"/>
  <c r="C169" i="2"/>
  <c r="H168" i="2"/>
  <c r="G168" i="2"/>
  <c r="F168" i="2"/>
  <c r="E168" i="2"/>
  <c r="D168" i="2"/>
  <c r="H167" i="2"/>
  <c r="G167" i="2"/>
  <c r="F167" i="2"/>
  <c r="E167" i="2"/>
  <c r="D167" i="2"/>
  <c r="C167" i="2"/>
  <c r="H166" i="2"/>
  <c r="G166" i="2"/>
  <c r="F166" i="2"/>
  <c r="E166" i="2"/>
  <c r="D166" i="2"/>
  <c r="C166" i="2"/>
  <c r="H165" i="2"/>
  <c r="G165" i="2"/>
  <c r="F165" i="2"/>
  <c r="E165" i="2"/>
  <c r="D165" i="2"/>
  <c r="C165" i="2"/>
  <c r="H164" i="2"/>
  <c r="G164" i="2"/>
  <c r="F164" i="2"/>
  <c r="E164" i="2"/>
  <c r="D164" i="2"/>
  <c r="C164" i="2"/>
  <c r="H163" i="2"/>
  <c r="G163" i="2"/>
  <c r="F163" i="2"/>
  <c r="E163" i="2"/>
  <c r="D163" i="2"/>
  <c r="C163" i="2"/>
  <c r="H162" i="2"/>
  <c r="G162" i="2"/>
  <c r="F162" i="2"/>
  <c r="E162" i="2"/>
  <c r="D162" i="2"/>
  <c r="C162" i="2"/>
  <c r="H161" i="2"/>
  <c r="G161" i="2"/>
  <c r="F161" i="2"/>
  <c r="E161" i="2"/>
  <c r="D161" i="2"/>
  <c r="C161" i="2"/>
  <c r="H160" i="2"/>
  <c r="G160" i="2"/>
  <c r="F160" i="2"/>
  <c r="E160" i="2"/>
  <c r="D160" i="2"/>
  <c r="C160" i="2"/>
  <c r="H159" i="2"/>
  <c r="G159" i="2"/>
  <c r="F159" i="2"/>
  <c r="E159" i="2"/>
  <c r="D159" i="2"/>
  <c r="C159" i="2"/>
  <c r="H158" i="2"/>
  <c r="G158" i="2"/>
  <c r="F158" i="2"/>
  <c r="E158" i="2"/>
  <c r="D158" i="2"/>
  <c r="C158" i="2"/>
  <c r="H157" i="2"/>
  <c r="G157" i="2"/>
  <c r="F157" i="2"/>
  <c r="E157" i="2"/>
  <c r="D157" i="2"/>
  <c r="C157" i="2"/>
  <c r="H156" i="2"/>
  <c r="G156" i="2"/>
  <c r="F156" i="2"/>
  <c r="E156" i="2"/>
  <c r="D156" i="2"/>
  <c r="C156" i="2"/>
  <c r="H155" i="2"/>
  <c r="G155" i="2"/>
  <c r="F155" i="2"/>
  <c r="E155" i="2"/>
  <c r="D155" i="2"/>
  <c r="C155" i="2"/>
  <c r="H154" i="2"/>
  <c r="G154" i="2"/>
  <c r="F154" i="2"/>
  <c r="E154" i="2"/>
  <c r="D154" i="2"/>
  <c r="C154" i="2"/>
  <c r="H153" i="2"/>
  <c r="G153" i="2"/>
  <c r="F153" i="2"/>
  <c r="E153" i="2"/>
  <c r="D153" i="2"/>
  <c r="C153" i="2"/>
  <c r="H152" i="2"/>
  <c r="G152" i="2"/>
  <c r="F152" i="2"/>
  <c r="E152" i="2"/>
  <c r="D152" i="2"/>
  <c r="C152" i="2"/>
  <c r="H151" i="2"/>
  <c r="G151" i="2"/>
  <c r="F151" i="2"/>
  <c r="E151" i="2"/>
  <c r="D151" i="2"/>
  <c r="C151" i="2"/>
  <c r="H150" i="2"/>
  <c r="G150" i="2"/>
  <c r="F150" i="2"/>
  <c r="E150" i="2"/>
  <c r="D150" i="2"/>
  <c r="C150" i="2"/>
  <c r="H149" i="2"/>
  <c r="G149" i="2"/>
  <c r="F149" i="2"/>
  <c r="E149" i="2"/>
  <c r="D149" i="2"/>
  <c r="C149" i="2"/>
  <c r="H148" i="2"/>
  <c r="G148" i="2"/>
  <c r="F148" i="2"/>
  <c r="E148" i="2"/>
  <c r="D148" i="2"/>
  <c r="C148" i="2"/>
  <c r="H147" i="2"/>
  <c r="G147" i="2"/>
  <c r="F147" i="2"/>
  <c r="E147" i="2"/>
  <c r="D147" i="2"/>
  <c r="C147" i="2"/>
  <c r="H146" i="2"/>
  <c r="G146" i="2"/>
  <c r="F146" i="2"/>
  <c r="E146" i="2"/>
  <c r="D146" i="2"/>
  <c r="C146" i="2"/>
  <c r="H145" i="2"/>
  <c r="G145" i="2"/>
  <c r="F145" i="2"/>
  <c r="E145" i="2"/>
  <c r="D145" i="2"/>
  <c r="C145" i="2"/>
  <c r="H144" i="2"/>
  <c r="G144" i="2"/>
  <c r="F144" i="2"/>
  <c r="E144" i="2"/>
  <c r="D144" i="2"/>
  <c r="C144" i="2"/>
  <c r="H143" i="2"/>
  <c r="G143" i="2"/>
  <c r="F143" i="2"/>
  <c r="E143" i="2"/>
  <c r="D143" i="2"/>
  <c r="C143" i="2"/>
  <c r="H142" i="2"/>
  <c r="G142" i="2"/>
  <c r="F142" i="2"/>
  <c r="E142" i="2"/>
  <c r="D142" i="2"/>
  <c r="C142" i="2"/>
  <c r="H141" i="2"/>
  <c r="G141" i="2"/>
  <c r="F141" i="2"/>
  <c r="E141" i="2"/>
  <c r="D141" i="2"/>
  <c r="C141" i="2"/>
  <c r="H140" i="2"/>
  <c r="G140" i="2"/>
  <c r="F140" i="2"/>
  <c r="E140" i="2"/>
  <c r="D140" i="2"/>
  <c r="C140" i="2"/>
  <c r="H139" i="2"/>
  <c r="G139" i="2"/>
  <c r="F139" i="2"/>
  <c r="E139" i="2"/>
  <c r="D139" i="2"/>
  <c r="C139" i="2"/>
  <c r="H138" i="2"/>
  <c r="G138" i="2"/>
  <c r="F138" i="2"/>
  <c r="E138" i="2"/>
  <c r="D138" i="2"/>
  <c r="C138" i="2"/>
  <c r="H137" i="2"/>
  <c r="G137" i="2"/>
  <c r="F137" i="2"/>
  <c r="E137" i="2"/>
  <c r="D137" i="2"/>
  <c r="C137" i="2"/>
  <c r="H136" i="2"/>
  <c r="G136" i="2"/>
  <c r="F136" i="2"/>
  <c r="E136" i="2"/>
  <c r="D136" i="2"/>
  <c r="C136" i="2"/>
  <c r="H135" i="2"/>
  <c r="G135" i="2"/>
  <c r="F135" i="2"/>
  <c r="E135" i="2"/>
  <c r="D135" i="2"/>
  <c r="C135" i="2"/>
  <c r="H134" i="2"/>
  <c r="G134" i="2"/>
  <c r="F134" i="2"/>
  <c r="E134" i="2"/>
  <c r="D134" i="2"/>
  <c r="C134" i="2"/>
  <c r="H133" i="2"/>
  <c r="G133" i="2"/>
  <c r="F133" i="2"/>
  <c r="E133" i="2"/>
  <c r="D133" i="2"/>
  <c r="C133" i="2"/>
  <c r="H132" i="2"/>
  <c r="G132" i="2"/>
  <c r="F132" i="2"/>
  <c r="E132" i="2"/>
  <c r="D132" i="2"/>
  <c r="C132" i="2"/>
  <c r="H131" i="2"/>
  <c r="G131" i="2"/>
  <c r="F131" i="2"/>
  <c r="E131" i="2"/>
  <c r="D131" i="2"/>
  <c r="C131" i="2"/>
  <c r="H130" i="2"/>
  <c r="G130" i="2"/>
  <c r="F130" i="2"/>
  <c r="E130" i="2"/>
  <c r="D130" i="2"/>
  <c r="C130" i="2"/>
  <c r="G121" i="2"/>
  <c r="F121" i="2"/>
  <c r="E121" i="2"/>
  <c r="D121" i="2"/>
  <c r="C121" i="2"/>
  <c r="G120" i="2"/>
  <c r="F120" i="2"/>
  <c r="E120" i="2"/>
  <c r="D120" i="2"/>
  <c r="C120" i="2"/>
  <c r="G119" i="2"/>
  <c r="F119" i="2"/>
  <c r="E119" i="2"/>
  <c r="D119" i="2"/>
  <c r="C119" i="2"/>
  <c r="G118" i="2"/>
  <c r="F118" i="2"/>
  <c r="E118" i="2"/>
  <c r="D118" i="2"/>
  <c r="C118" i="2"/>
  <c r="G117" i="2"/>
  <c r="F117" i="2"/>
  <c r="E117" i="2"/>
  <c r="D117" i="2"/>
  <c r="C117" i="2"/>
  <c r="G116" i="2"/>
  <c r="F116" i="2"/>
  <c r="E116" i="2"/>
  <c r="D116" i="2"/>
  <c r="C116" i="2"/>
  <c r="G115" i="2"/>
  <c r="F115" i="2"/>
  <c r="E115" i="2"/>
  <c r="D115" i="2"/>
  <c r="C115" i="2"/>
  <c r="G114" i="2"/>
  <c r="F114" i="2"/>
  <c r="E114" i="2"/>
  <c r="D114" i="2"/>
  <c r="C114" i="2"/>
  <c r="G113" i="2"/>
  <c r="F113" i="2"/>
  <c r="E113" i="2"/>
  <c r="D113" i="2"/>
  <c r="C113" i="2"/>
  <c r="G112" i="2"/>
  <c r="F112" i="2"/>
  <c r="E112" i="2"/>
  <c r="D112" i="2"/>
  <c r="C112" i="2"/>
  <c r="G111" i="2"/>
  <c r="F111" i="2"/>
  <c r="E111" i="2"/>
  <c r="D111" i="2"/>
  <c r="C111" i="2"/>
  <c r="G110" i="2"/>
  <c r="F110" i="2"/>
  <c r="E110" i="2"/>
  <c r="D110" i="2"/>
  <c r="C110" i="2"/>
  <c r="G109" i="2"/>
  <c r="F109" i="2"/>
  <c r="E109" i="2"/>
  <c r="D109" i="2"/>
  <c r="C109" i="2"/>
  <c r="G108" i="2"/>
  <c r="F108" i="2"/>
  <c r="E108" i="2"/>
  <c r="D108" i="2"/>
  <c r="C108" i="2"/>
  <c r="G107" i="2"/>
  <c r="F107" i="2"/>
  <c r="E107" i="2"/>
  <c r="D107" i="2"/>
  <c r="C107" i="2"/>
  <c r="A65" i="2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H44" i="2"/>
  <c r="H43" i="2"/>
  <c r="H42" i="2"/>
  <c r="H41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123" i="2"/>
  <c r="H122" i="2"/>
  <c r="H121" i="2"/>
  <c r="H120" i="2"/>
  <c r="H119" i="2"/>
  <c r="H118" i="2"/>
  <c r="H117" i="2"/>
  <c r="H116" i="2"/>
  <c r="H115" i="2"/>
  <c r="H114" i="2"/>
  <c r="H113" i="2"/>
  <c r="H112" i="2"/>
  <c r="H111" i="2"/>
  <c r="H110" i="2"/>
  <c r="H109" i="2"/>
  <c r="H108" i="2"/>
  <c r="H107" i="2"/>
  <c r="H106" i="2"/>
  <c r="H105" i="2"/>
  <c r="H104" i="2"/>
  <c r="H103" i="2"/>
  <c r="H128" i="2"/>
  <c r="G37" i="2"/>
  <c r="F37" i="2"/>
  <c r="E37" i="2"/>
  <c r="D37" i="2"/>
  <c r="C37" i="2"/>
  <c r="G36" i="2"/>
  <c r="F36" i="2"/>
  <c r="E36" i="2"/>
  <c r="D36" i="2"/>
  <c r="C36" i="2"/>
  <c r="G35" i="2"/>
  <c r="F35" i="2"/>
  <c r="E35" i="2"/>
  <c r="D35" i="2"/>
  <c r="C35" i="2"/>
  <c r="G34" i="2"/>
  <c r="F34" i="2"/>
  <c r="E34" i="2"/>
  <c r="D34" i="2"/>
  <c r="C34" i="2"/>
  <c r="G280" i="2"/>
  <c r="F280" i="2"/>
  <c r="E280" i="2"/>
  <c r="D280" i="2"/>
  <c r="C280" i="2"/>
  <c r="C277" i="2"/>
  <c r="D277" i="2"/>
  <c r="E277" i="2"/>
  <c r="F277" i="2"/>
  <c r="G277" i="2"/>
  <c r="C278" i="2"/>
  <c r="D278" i="2"/>
  <c r="E278" i="2"/>
  <c r="F278" i="2"/>
  <c r="G278" i="2"/>
  <c r="C279" i="2"/>
  <c r="D279" i="2"/>
  <c r="E279" i="2"/>
  <c r="F279" i="2"/>
  <c r="G279" i="2"/>
  <c r="H277" i="2" l="1"/>
  <c r="E276" i="2"/>
  <c r="E275" i="2"/>
  <c r="E274" i="2"/>
  <c r="F276" i="2"/>
  <c r="G275" i="2"/>
  <c r="F275" i="2"/>
  <c r="H274" i="2"/>
  <c r="G274" i="2"/>
  <c r="C274" i="2"/>
  <c r="F274" i="2"/>
  <c r="H273" i="2"/>
  <c r="E273" i="2"/>
  <c r="H272" i="2"/>
  <c r="F271" i="2"/>
  <c r="F272" i="2"/>
  <c r="E272" i="2"/>
  <c r="A272" i="2"/>
  <c r="A273" i="2" s="1"/>
  <c r="A274" i="2" s="1"/>
  <c r="A275" i="2" s="1"/>
  <c r="A276" i="2" s="1"/>
  <c r="A277" i="2" s="1"/>
  <c r="A278" i="2" s="1"/>
  <c r="A279" i="2" s="1"/>
  <c r="A280" i="2" s="1"/>
  <c r="H271" i="2"/>
  <c r="G271" i="2"/>
  <c r="D271" i="2"/>
  <c r="C271" i="2"/>
  <c r="C275" i="2" l="1"/>
  <c r="D274" i="2"/>
  <c r="C276" i="2"/>
  <c r="G276" i="2"/>
  <c r="D276" i="2"/>
  <c r="H276" i="2"/>
  <c r="H278" i="2"/>
  <c r="D275" i="2"/>
  <c r="H275" i="2"/>
  <c r="F273" i="2"/>
  <c r="C273" i="2"/>
  <c r="G273" i="2"/>
  <c r="D273" i="2"/>
  <c r="C272" i="2"/>
  <c r="G272" i="2"/>
  <c r="D272" i="2"/>
  <c r="E271" i="2"/>
  <c r="A3" i="1"/>
  <c r="A137" i="1"/>
  <c r="A356" i="1"/>
  <c r="A176" i="1"/>
  <c r="A286" i="1"/>
  <c r="A283" i="1"/>
  <c r="A281" i="1"/>
  <c r="A276" i="1"/>
  <c r="A338" i="1"/>
  <c r="A310" i="1"/>
  <c r="A91" i="1"/>
  <c r="A2" i="1"/>
  <c r="A28" i="1"/>
  <c r="A10" i="1"/>
  <c r="A102" i="1"/>
  <c r="A198" i="1"/>
  <c r="A92" i="1"/>
  <c r="A139" i="1"/>
  <c r="A32" i="1"/>
  <c r="A77" i="1"/>
  <c r="A72" i="1"/>
  <c r="A30" i="1"/>
  <c r="A12" i="1"/>
  <c r="A71" i="1"/>
  <c r="A118" i="1"/>
  <c r="A14" i="1"/>
  <c r="A7" i="1"/>
  <c r="A20" i="1"/>
  <c r="A4" i="1"/>
  <c r="A167" i="1"/>
  <c r="A21" i="1"/>
  <c r="A24" i="1"/>
  <c r="A9" i="1"/>
  <c r="A73" i="1"/>
  <c r="A51" i="1"/>
  <c r="A122" i="1"/>
  <c r="A5" i="1"/>
  <c r="A123" i="1"/>
  <c r="A25" i="1"/>
  <c r="A27" i="1"/>
  <c r="A268" i="1"/>
  <c r="A201" i="1"/>
  <c r="A238" i="1"/>
  <c r="A22" i="1"/>
  <c r="A26" i="1"/>
  <c r="A29" i="1"/>
  <c r="A35" i="1"/>
  <c r="A98" i="1"/>
  <c r="A136" i="1"/>
  <c r="A189" i="1"/>
  <c r="A292" i="1"/>
  <c r="A230" i="1"/>
  <c r="A227" i="1"/>
  <c r="A192" i="1"/>
  <c r="A33" i="1"/>
  <c r="A16" i="1"/>
  <c r="A247" i="1"/>
  <c r="A17" i="1"/>
  <c r="A23" i="1"/>
  <c r="A18" i="1"/>
  <c r="A15" i="1"/>
  <c r="A280" i="1"/>
  <c r="A31" i="1"/>
  <c r="A13" i="1"/>
  <c r="A11" i="1"/>
  <c r="A278" i="1"/>
  <c r="A284" i="1"/>
  <c r="A277" i="1"/>
  <c r="A282" i="1"/>
  <c r="A6" i="1"/>
  <c r="A275" i="1"/>
  <c r="A285" i="1"/>
  <c r="A19" i="1"/>
  <c r="A8" i="1"/>
  <c r="A279" i="1"/>
  <c r="A300" i="1"/>
  <c r="A297" i="1"/>
  <c r="A298" i="1"/>
  <c r="A41" i="1"/>
  <c r="A301" i="1"/>
  <c r="A302" i="1"/>
  <c r="A305" i="1"/>
  <c r="A34" i="1"/>
  <c r="A40" i="1"/>
  <c r="A37" i="1"/>
  <c r="A42" i="1"/>
  <c r="A304" i="1"/>
  <c r="A303" i="1"/>
  <c r="A299" i="1"/>
  <c r="A308" i="1"/>
  <c r="A36" i="1"/>
  <c r="A306" i="1"/>
  <c r="A307" i="1"/>
  <c r="A296" i="1"/>
  <c r="A38" i="1"/>
  <c r="A39" i="1"/>
  <c r="A291" i="1"/>
  <c r="A194" i="1"/>
  <c r="A182" i="1"/>
  <c r="A79" i="1"/>
  <c r="A50" i="1"/>
  <c r="A245" i="1"/>
  <c r="A321" i="1"/>
  <c r="A117" i="1"/>
  <c r="A74" i="1"/>
  <c r="A287" i="1"/>
  <c r="A216" i="1"/>
  <c r="A243" i="1"/>
  <c r="A212" i="1"/>
  <c r="A181" i="1"/>
  <c r="A94" i="1"/>
  <c r="A61" i="1"/>
  <c r="A359" i="1"/>
  <c r="A179" i="1"/>
  <c r="A259" i="1"/>
  <c r="A204" i="1"/>
  <c r="A190" i="1"/>
  <c r="A62" i="1"/>
  <c r="A69" i="1"/>
  <c r="A147" i="1"/>
  <c r="A158" i="1"/>
  <c r="A206" i="1"/>
  <c r="A55" i="1"/>
  <c r="A125" i="1"/>
  <c r="A84" i="1"/>
  <c r="A313" i="1"/>
  <c r="A45" i="1"/>
  <c r="A322" i="1"/>
  <c r="A272" i="1"/>
  <c r="A258" i="1"/>
  <c r="A89" i="1"/>
  <c r="A171" i="1"/>
  <c r="A134" i="1"/>
  <c r="A127" i="1"/>
  <c r="A209" i="1"/>
  <c r="A78" i="1"/>
  <c r="A347" i="1"/>
  <c r="A315" i="1"/>
  <c r="A150" i="1"/>
  <c r="A175" i="1"/>
  <c r="A199" i="1"/>
  <c r="A266" i="1"/>
  <c r="A54" i="1"/>
  <c r="A362" i="1"/>
  <c r="A195" i="1"/>
  <c r="A170" i="1"/>
  <c r="A63" i="1"/>
  <c r="A366" i="1"/>
  <c r="A82" i="1"/>
  <c r="A48" i="1"/>
  <c r="A327" i="1"/>
  <c r="A141" i="1"/>
  <c r="A320" i="1"/>
  <c r="A290" i="1"/>
  <c r="A172" i="1"/>
  <c r="A66" i="1"/>
  <c r="A119" i="1"/>
  <c r="A177" i="1"/>
  <c r="A95" i="1"/>
  <c r="A100" i="1"/>
  <c r="A242" i="1"/>
  <c r="A328" i="1"/>
  <c r="A65" i="1"/>
  <c r="A83" i="1"/>
  <c r="A239" i="1"/>
  <c r="A116" i="1"/>
  <c r="A146" i="1"/>
  <c r="A161" i="1"/>
  <c r="A59" i="1"/>
  <c r="A218" i="1"/>
  <c r="A220" i="1"/>
  <c r="A44" i="1"/>
  <c r="A361" i="1"/>
  <c r="A107" i="1"/>
  <c r="A254" i="1"/>
  <c r="A143" i="1"/>
  <c r="A46" i="1"/>
  <c r="A265" i="1"/>
  <c r="A97" i="1"/>
  <c r="A132" i="1"/>
  <c r="A142" i="1"/>
  <c r="A343" i="1"/>
  <c r="A357" i="1"/>
  <c r="A131" i="1"/>
  <c r="A323" i="1"/>
  <c r="A163" i="1"/>
  <c r="A64" i="1"/>
  <c r="A319" i="1"/>
  <c r="A197" i="1"/>
  <c r="A106" i="1"/>
  <c r="A140" i="1"/>
  <c r="A184" i="1"/>
  <c r="A152" i="1"/>
  <c r="A154" i="1"/>
  <c r="A203" i="1"/>
  <c r="A111" i="1"/>
  <c r="A224" i="1"/>
  <c r="A156" i="1"/>
  <c r="A232" i="1"/>
  <c r="A104" i="1"/>
  <c r="A288" i="1"/>
  <c r="A133" i="1"/>
  <c r="A312" i="1"/>
  <c r="A314" i="1"/>
  <c r="A267" i="1"/>
  <c r="A207" i="1"/>
  <c r="A363" i="1"/>
  <c r="A81" i="1"/>
  <c r="A340" i="1"/>
  <c r="A335" i="1"/>
  <c r="A345" i="1"/>
  <c r="A318" i="1"/>
  <c r="A166" i="1"/>
  <c r="A211" i="1"/>
  <c r="A113" i="1"/>
  <c r="A244" i="1"/>
  <c r="A226" i="1"/>
  <c r="A169" i="1"/>
  <c r="A135" i="1"/>
  <c r="A56" i="1"/>
  <c r="A87" i="1"/>
  <c r="A344" i="1"/>
  <c r="A183" i="1"/>
  <c r="A153" i="1"/>
  <c r="A355" i="1"/>
  <c r="A157" i="1"/>
  <c r="A70" i="1"/>
  <c r="A126" i="1"/>
  <c r="A241" i="1"/>
  <c r="A273" i="1"/>
  <c r="A165" i="1"/>
  <c r="A334" i="1"/>
  <c r="A262" i="1"/>
  <c r="A353" i="1"/>
  <c r="A228" i="1"/>
  <c r="A294" i="1"/>
  <c r="A293" i="1"/>
  <c r="A109" i="1"/>
  <c r="A358" i="1"/>
  <c r="A208" i="1"/>
  <c r="A250" i="1"/>
  <c r="A124" i="1"/>
  <c r="A112" i="1"/>
  <c r="A188" i="1"/>
  <c r="A138" i="1"/>
  <c r="A337" i="1"/>
  <c r="A186" i="1"/>
  <c r="A205" i="1"/>
  <c r="A249" i="1"/>
  <c r="A342" i="1"/>
  <c r="A130" i="1"/>
  <c r="A222" i="1"/>
  <c r="A191" i="1"/>
  <c r="A101" i="1"/>
  <c r="A317" i="1"/>
  <c r="A121" i="1"/>
  <c r="A76" i="1"/>
  <c r="A255" i="1"/>
  <c r="A256" i="1"/>
  <c r="A105" i="1"/>
  <c r="A311" i="1"/>
  <c r="A93" i="1"/>
  <c r="A162" i="1"/>
  <c r="A251" i="1"/>
  <c r="A58" i="1"/>
  <c r="A90" i="1"/>
  <c r="A221" i="1"/>
  <c r="A236" i="1"/>
  <c r="A80" i="1"/>
  <c r="A85" i="1"/>
  <c r="A240" i="1"/>
  <c r="A214" i="1"/>
  <c r="A103" i="1"/>
  <c r="A57" i="1"/>
  <c r="A168" i="1"/>
  <c r="A231" i="1"/>
  <c r="A202" i="1"/>
  <c r="A174" i="1"/>
  <c r="A349" i="1"/>
  <c r="A149" i="1"/>
  <c r="A148" i="1"/>
  <c r="A200" i="1"/>
  <c r="A234" i="1"/>
  <c r="A159" i="1"/>
  <c r="A47" i="1"/>
  <c r="A193" i="1"/>
  <c r="A164" i="1"/>
  <c r="A114" i="1"/>
  <c r="A178" i="1"/>
  <c r="A225" i="1"/>
  <c r="A365" i="1"/>
  <c r="A324" i="1"/>
  <c r="A350" i="1"/>
  <c r="A160" i="1"/>
  <c r="A49" i="1"/>
  <c r="A223" i="1"/>
  <c r="A210" i="1"/>
  <c r="A213" i="1"/>
  <c r="A99" i="1"/>
  <c r="A269" i="1"/>
  <c r="A261" i="1"/>
  <c r="A187" i="1"/>
  <c r="A180" i="1"/>
  <c r="A88" i="1"/>
  <c r="A339" i="1"/>
  <c r="A332" i="1"/>
  <c r="A108" i="1"/>
  <c r="A331" i="1"/>
  <c r="A219" i="1"/>
  <c r="A264" i="1"/>
  <c r="A173" i="1"/>
  <c r="A96" i="1"/>
  <c r="A52" i="1"/>
  <c r="A235" i="1"/>
  <c r="A68" i="1"/>
  <c r="A351" i="1"/>
  <c r="A86" i="1"/>
  <c r="A330" i="1"/>
  <c r="A67" i="1"/>
  <c r="A329" i="1"/>
  <c r="A233" i="1"/>
  <c r="A316" i="1"/>
  <c r="A120" i="1"/>
  <c r="A248" i="1"/>
  <c r="A144" i="1"/>
  <c r="A252" i="1"/>
  <c r="A237" i="1"/>
  <c r="A110" i="1"/>
  <c r="A271" i="1"/>
  <c r="A215" i="1"/>
  <c r="A253" i="1"/>
  <c r="A155" i="1"/>
  <c r="A257" i="1"/>
  <c r="A128" i="1"/>
  <c r="A352" i="1"/>
  <c r="A229" i="1"/>
  <c r="A246" i="1"/>
  <c r="A145" i="1"/>
  <c r="A354" i="1"/>
  <c r="A336" i="1"/>
  <c r="A341" i="1"/>
  <c r="A348" i="1"/>
  <c r="A360" i="1"/>
  <c r="A151" i="1"/>
  <c r="A346" i="1"/>
  <c r="A53" i="1"/>
  <c r="A115" i="1"/>
  <c r="A260" i="1"/>
  <c r="A196" i="1"/>
  <c r="A185" i="1"/>
  <c r="A129" i="1"/>
  <c r="A270" i="1"/>
  <c r="A289" i="1"/>
  <c r="A75" i="1"/>
  <c r="A309" i="1"/>
  <c r="A263" i="1"/>
  <c r="A217" i="1"/>
  <c r="A295" i="1"/>
  <c r="A364" i="1"/>
  <c r="A325" i="1"/>
  <c r="A60" i="1"/>
  <c r="A43" i="1"/>
  <c r="A333" i="1"/>
  <c r="A326" i="1"/>
  <c r="C368" i="1"/>
  <c r="C371" i="1" s="1"/>
  <c r="A218" i="2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184" i="2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104" i="2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29" i="2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42" i="2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7" i="2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M92" i="1"/>
  <c r="M12" i="1"/>
  <c r="M71" i="1"/>
  <c r="M14" i="1"/>
  <c r="M7" i="1"/>
  <c r="H7" i="1"/>
  <c r="M201" i="1"/>
  <c r="H201" i="1"/>
  <c r="A24" i="13"/>
  <c r="A25" i="13" s="1"/>
  <c r="A26" i="13" s="1"/>
  <c r="A27" i="13" s="1"/>
  <c r="A28" i="13" s="1"/>
  <c r="A29" i="13" s="1"/>
  <c r="A30" i="13" s="1"/>
  <c r="A22" i="13"/>
  <c r="A23" i="13" s="1"/>
  <c r="A21" i="13"/>
  <c r="A7" i="13"/>
  <c r="A8" i="13" s="1"/>
  <c r="A9" i="13" s="1"/>
  <c r="A10" i="13" s="1"/>
  <c r="A11" i="13" s="1"/>
  <c r="A12" i="13" s="1"/>
  <c r="A13" i="13" s="1"/>
  <c r="A14" i="13" s="1"/>
  <c r="A15" i="13" s="1"/>
  <c r="E203" i="2" l="1"/>
  <c r="G31" i="2"/>
  <c r="D20" i="2"/>
  <c r="G21" i="2"/>
  <c r="E23" i="2"/>
  <c r="C25" i="2"/>
  <c r="F26" i="2"/>
  <c r="D28" i="2"/>
  <c r="G29" i="2"/>
  <c r="E31" i="2"/>
  <c r="E33" i="2"/>
  <c r="F20" i="2"/>
  <c r="D22" i="2"/>
  <c r="G23" i="2"/>
  <c r="E25" i="2"/>
  <c r="C27" i="2"/>
  <c r="F28" i="2"/>
  <c r="D30" i="2"/>
  <c r="D106" i="2"/>
  <c r="E105" i="2"/>
  <c r="F104" i="2"/>
  <c r="D50" i="2"/>
  <c r="D49" i="2"/>
  <c r="D48" i="2"/>
  <c r="D47" i="2"/>
  <c r="D46" i="2"/>
  <c r="E45" i="2"/>
  <c r="F44" i="2"/>
  <c r="G43" i="2"/>
  <c r="D42" i="2"/>
  <c r="D33" i="2"/>
  <c r="E32" i="2"/>
  <c r="F31" i="2"/>
  <c r="G30" i="2"/>
  <c r="C30" i="2"/>
  <c r="D29" i="2"/>
  <c r="E28" i="2"/>
  <c r="F27" i="2"/>
  <c r="G26" i="2"/>
  <c r="C26" i="2"/>
  <c r="D25" i="2"/>
  <c r="E24" i="2"/>
  <c r="F23" i="2"/>
  <c r="G22" i="2"/>
  <c r="C22" i="2"/>
  <c r="D21" i="2"/>
  <c r="E20" i="2"/>
  <c r="G106" i="2"/>
  <c r="C106" i="2"/>
  <c r="D105" i="2"/>
  <c r="E104" i="2"/>
  <c r="G50" i="2"/>
  <c r="G49" i="2"/>
  <c r="G48" i="2"/>
  <c r="G47" i="2"/>
  <c r="G46" i="2"/>
  <c r="D45" i="2"/>
  <c r="E44" i="2"/>
  <c r="F43" i="2"/>
  <c r="G42" i="2"/>
  <c r="C42" i="2"/>
  <c r="G33" i="2"/>
  <c r="C33" i="2"/>
  <c r="F106" i="2"/>
  <c r="G105" i="2"/>
  <c r="C105" i="2"/>
  <c r="D104" i="2"/>
  <c r="F50" i="2"/>
  <c r="F49" i="2"/>
  <c r="F48" i="2"/>
  <c r="F47" i="2"/>
  <c r="F46" i="2"/>
  <c r="G45" i="2"/>
  <c r="D44" i="2"/>
  <c r="E43" i="2"/>
  <c r="F42" i="2"/>
  <c r="F33" i="2"/>
  <c r="G32" i="2"/>
  <c r="C32" i="2"/>
  <c r="D31" i="2"/>
  <c r="E30" i="2"/>
  <c r="F29" i="2"/>
  <c r="G28" i="2"/>
  <c r="C28" i="2"/>
  <c r="D27" i="2"/>
  <c r="E26" i="2"/>
  <c r="F25" i="2"/>
  <c r="G24" i="2"/>
  <c r="C24" i="2"/>
  <c r="D23" i="2"/>
  <c r="E22" i="2"/>
  <c r="F21" i="2"/>
  <c r="G20" i="2"/>
  <c r="C20" i="2"/>
  <c r="E106" i="2"/>
  <c r="F105" i="2"/>
  <c r="G104" i="2"/>
  <c r="C104" i="2"/>
  <c r="E50" i="2"/>
  <c r="E49" i="2"/>
  <c r="E48" i="2"/>
  <c r="E47" i="2"/>
  <c r="E46" i="2"/>
  <c r="F45" i="2"/>
  <c r="G44" i="2"/>
  <c r="D43" i="2"/>
  <c r="E42" i="2"/>
  <c r="C21" i="2"/>
  <c r="F22" i="2"/>
  <c r="D24" i="2"/>
  <c r="G25" i="2"/>
  <c r="E27" i="2"/>
  <c r="C29" i="2"/>
  <c r="F30" i="2"/>
  <c r="D32" i="2"/>
  <c r="E21" i="2"/>
  <c r="C23" i="2"/>
  <c r="F24" i="2"/>
  <c r="D26" i="2"/>
  <c r="G27" i="2"/>
  <c r="E29" i="2"/>
  <c r="C31" i="2"/>
  <c r="F32" i="2"/>
  <c r="A115" i="2"/>
  <c r="A116" i="2" s="1"/>
  <c r="A117" i="2" s="1"/>
  <c r="A118" i="2" s="1"/>
  <c r="A119" i="2" s="1"/>
  <c r="A120" i="2" s="1"/>
  <c r="A121" i="2" s="1"/>
  <c r="G12" i="13"/>
  <c r="F29" i="13"/>
  <c r="F26" i="13"/>
  <c r="C14" i="13"/>
  <c r="E24" i="13"/>
  <c r="C27" i="13"/>
  <c r="E12" i="13"/>
  <c r="C15" i="13"/>
  <c r="C26" i="13"/>
  <c r="G11" i="13"/>
  <c r="E14" i="13"/>
  <c r="C25" i="13"/>
  <c r="E28" i="13"/>
  <c r="G247" i="2"/>
  <c r="D11" i="13"/>
  <c r="E13" i="13"/>
  <c r="F15" i="13"/>
  <c r="E25" i="13"/>
  <c r="F27" i="13"/>
  <c r="G30" i="13"/>
  <c r="H186" i="2"/>
  <c r="C11" i="13"/>
  <c r="C12" i="13"/>
  <c r="D13" i="13"/>
  <c r="D14" i="13"/>
  <c r="D15" i="13"/>
  <c r="D24" i="13"/>
  <c r="D25" i="13"/>
  <c r="D26" i="13"/>
  <c r="E27" i="13"/>
  <c r="D29" i="13"/>
  <c r="F11" i="13"/>
  <c r="F12" i="13"/>
  <c r="F13" i="13"/>
  <c r="G14" i="13"/>
  <c r="G15" i="13"/>
  <c r="F24" i="13"/>
  <c r="G25" i="13"/>
  <c r="G26" i="13"/>
  <c r="D28" i="13"/>
  <c r="F30" i="13"/>
  <c r="H217" i="2"/>
  <c r="G27" i="13"/>
  <c r="G28" i="13"/>
  <c r="G29" i="13"/>
  <c r="E11" i="13"/>
  <c r="D12" i="13"/>
  <c r="C13" i="13"/>
  <c r="G13" i="13"/>
  <c r="F14" i="13"/>
  <c r="E15" i="13"/>
  <c r="C24" i="13"/>
  <c r="G24" i="13"/>
  <c r="F25" i="13"/>
  <c r="E26" i="13"/>
  <c r="D27" i="13"/>
  <c r="C28" i="13"/>
  <c r="C29" i="13"/>
  <c r="D30" i="13"/>
  <c r="H184" i="2"/>
  <c r="H129" i="2"/>
  <c r="F28" i="13"/>
  <c r="E29" i="13"/>
  <c r="E30" i="13"/>
  <c r="H247" i="2"/>
  <c r="H183" i="2"/>
  <c r="H218" i="2"/>
  <c r="H185" i="2"/>
  <c r="C30" i="13"/>
  <c r="A122" i="2" l="1"/>
  <c r="A123" i="2" s="1"/>
  <c r="G21" i="13" l="1"/>
  <c r="C7" i="13" l="1"/>
  <c r="D7" i="13"/>
  <c r="E7" i="13"/>
  <c r="F7" i="13"/>
  <c r="G7" i="13"/>
  <c r="C8" i="13"/>
  <c r="D8" i="13"/>
  <c r="E8" i="13"/>
  <c r="F8" i="13"/>
  <c r="G8" i="13"/>
  <c r="C9" i="13"/>
  <c r="D9" i="13"/>
  <c r="E9" i="13"/>
  <c r="F9" i="13"/>
  <c r="G9" i="13"/>
  <c r="C10" i="13"/>
  <c r="D10" i="13"/>
  <c r="E10" i="13"/>
  <c r="F10" i="13"/>
  <c r="G10" i="13"/>
  <c r="C218" i="2"/>
  <c r="D218" i="2"/>
  <c r="E218" i="2"/>
  <c r="F218" i="2"/>
  <c r="G218" i="2"/>
  <c r="C219" i="2"/>
  <c r="D219" i="2"/>
  <c r="E219" i="2"/>
  <c r="F219" i="2"/>
  <c r="G219" i="2"/>
  <c r="C220" i="2"/>
  <c r="D220" i="2"/>
  <c r="E220" i="2"/>
  <c r="F220" i="2"/>
  <c r="G220" i="2"/>
  <c r="C221" i="2"/>
  <c r="D221" i="2"/>
  <c r="E221" i="2"/>
  <c r="F221" i="2"/>
  <c r="G221" i="2"/>
  <c r="C222" i="2"/>
  <c r="D222" i="2"/>
  <c r="E222" i="2"/>
  <c r="F222" i="2"/>
  <c r="G222" i="2"/>
  <c r="C223" i="2"/>
  <c r="D223" i="2"/>
  <c r="E223" i="2"/>
  <c r="F223" i="2"/>
  <c r="G223" i="2"/>
  <c r="C235" i="2"/>
  <c r="D235" i="2"/>
  <c r="E235" i="2"/>
  <c r="F235" i="2"/>
  <c r="G235" i="2"/>
  <c r="C236" i="2"/>
  <c r="D236" i="2"/>
  <c r="E236" i="2"/>
  <c r="F236" i="2"/>
  <c r="G236" i="2"/>
  <c r="C237" i="2"/>
  <c r="D237" i="2"/>
  <c r="E237" i="2"/>
  <c r="F237" i="2"/>
  <c r="G237" i="2"/>
  <c r="C184" i="2"/>
  <c r="D184" i="2"/>
  <c r="E184" i="2"/>
  <c r="F184" i="2"/>
  <c r="G184" i="2"/>
  <c r="C185" i="2"/>
  <c r="D185" i="2"/>
  <c r="E185" i="2"/>
  <c r="F185" i="2"/>
  <c r="G185" i="2"/>
  <c r="C186" i="2"/>
  <c r="D186" i="2"/>
  <c r="E186" i="2"/>
  <c r="F186" i="2"/>
  <c r="G186" i="2"/>
  <c r="C197" i="2"/>
  <c r="D197" i="2"/>
  <c r="E197" i="2"/>
  <c r="F197" i="2"/>
  <c r="G197" i="2"/>
  <c r="C198" i="2"/>
  <c r="D198" i="2"/>
  <c r="E198" i="2"/>
  <c r="F198" i="2"/>
  <c r="G198" i="2"/>
  <c r="C199" i="2"/>
  <c r="D199" i="2"/>
  <c r="E199" i="2"/>
  <c r="F199" i="2"/>
  <c r="G199" i="2"/>
  <c r="C200" i="2"/>
  <c r="D200" i="2"/>
  <c r="E200" i="2"/>
  <c r="F200" i="2"/>
  <c r="G200" i="2"/>
  <c r="C201" i="2"/>
  <c r="D201" i="2"/>
  <c r="E201" i="2"/>
  <c r="F201" i="2"/>
  <c r="G201" i="2"/>
  <c r="C208" i="2"/>
  <c r="D208" i="2"/>
  <c r="E208" i="2"/>
  <c r="F208" i="2"/>
  <c r="G208" i="2"/>
  <c r="C209" i="2"/>
  <c r="D209" i="2"/>
  <c r="E209" i="2"/>
  <c r="F209" i="2"/>
  <c r="G209" i="2"/>
  <c r="C210" i="2"/>
  <c r="D210" i="2"/>
  <c r="E210" i="2"/>
  <c r="F210" i="2"/>
  <c r="G210" i="2"/>
  <c r="C211" i="2"/>
  <c r="D211" i="2"/>
  <c r="E211" i="2"/>
  <c r="F211" i="2"/>
  <c r="G211" i="2"/>
  <c r="C212" i="2"/>
  <c r="D212" i="2"/>
  <c r="E212" i="2"/>
  <c r="F212" i="2"/>
  <c r="G212" i="2"/>
  <c r="C129" i="2"/>
  <c r="D129" i="2"/>
  <c r="E129" i="2"/>
  <c r="F129" i="2"/>
  <c r="G129" i="2"/>
  <c r="C122" i="2"/>
  <c r="D122" i="2"/>
  <c r="E122" i="2"/>
  <c r="F122" i="2"/>
  <c r="G122" i="2"/>
  <c r="C123" i="2"/>
  <c r="D123" i="2"/>
  <c r="E123" i="2"/>
  <c r="F123" i="2"/>
  <c r="G123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C55" i="2"/>
  <c r="D55" i="2"/>
  <c r="E55" i="2"/>
  <c r="F55" i="2"/>
  <c r="G55" i="2"/>
  <c r="D56" i="2"/>
  <c r="E56" i="2"/>
  <c r="F56" i="2"/>
  <c r="G56" i="2"/>
  <c r="D57" i="2"/>
  <c r="E57" i="2"/>
  <c r="F57" i="2"/>
  <c r="G57" i="2"/>
  <c r="D59" i="2"/>
  <c r="E59" i="2"/>
  <c r="F59" i="2"/>
  <c r="G59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C18" i="2"/>
  <c r="D18" i="2"/>
  <c r="E18" i="2"/>
  <c r="F18" i="2"/>
  <c r="G18" i="2"/>
  <c r="C19" i="2"/>
  <c r="D19" i="2"/>
  <c r="E19" i="2"/>
  <c r="F19" i="2"/>
  <c r="G19" i="2"/>
  <c r="G23" i="13" l="1"/>
  <c r="F23" i="13"/>
  <c r="E23" i="13"/>
  <c r="D23" i="13"/>
  <c r="C23" i="13"/>
  <c r="G22" i="13"/>
  <c r="F22" i="13"/>
  <c r="E22" i="13"/>
  <c r="D22" i="13"/>
  <c r="C22" i="13"/>
  <c r="F21" i="13"/>
  <c r="E21" i="13"/>
  <c r="D21" i="13"/>
  <c r="C21" i="13"/>
  <c r="G20" i="13"/>
  <c r="F20" i="13"/>
  <c r="E20" i="13"/>
  <c r="D20" i="13"/>
  <c r="C20" i="13"/>
  <c r="G6" i="13"/>
  <c r="F6" i="13"/>
  <c r="E6" i="13"/>
  <c r="D6" i="13"/>
  <c r="C6" i="13"/>
  <c r="C6" i="2" l="1"/>
  <c r="D6" i="2"/>
  <c r="E6" i="2"/>
  <c r="F6" i="2"/>
  <c r="G6" i="2"/>
  <c r="G217" i="2" l="1"/>
  <c r="F217" i="2"/>
  <c r="E217" i="2"/>
  <c r="D217" i="2"/>
  <c r="C217" i="2"/>
  <c r="G41" i="2" l="1"/>
  <c r="F41" i="2"/>
  <c r="E41" i="2"/>
  <c r="D41" i="2"/>
  <c r="C41" i="2"/>
  <c r="C128" i="2" l="1"/>
  <c r="D128" i="2"/>
  <c r="E128" i="2"/>
  <c r="F128" i="2"/>
  <c r="G128" i="2"/>
  <c r="F247" i="2" l="1"/>
  <c r="E247" i="2"/>
  <c r="D247" i="2"/>
  <c r="C247" i="2"/>
  <c r="G183" i="2"/>
  <c r="F183" i="2"/>
  <c r="E183" i="2"/>
  <c r="D183" i="2"/>
  <c r="C183" i="2"/>
  <c r="G103" i="2"/>
  <c r="F103" i="2"/>
  <c r="E103" i="2"/>
  <c r="D103" i="2"/>
  <c r="C103" i="2"/>
</calcChain>
</file>

<file path=xl/sharedStrings.xml><?xml version="1.0" encoding="utf-8"?>
<sst xmlns="http://schemas.openxmlformats.org/spreadsheetml/2006/main" count="1866" uniqueCount="472">
  <si>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</si>
  <si>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</si>
  <si>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</si>
  <si>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</si>
  <si>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</si>
  <si>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</si>
  <si>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</si>
  <si>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</si>
  <si>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</si>
  <si>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</si>
  <si>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</si>
  <si>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</si>
  <si>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</si>
  <si>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</si>
  <si>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</si>
  <si>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</si>
  <si>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</si>
  <si>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</si>
  <si>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</si>
  <si>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</si>
  <si>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F</t>
  </si>
  <si>
    <t>Pagar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</si>
  <si>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</si>
  <si>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</si>
  <si>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</si>
  <si>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</si>
  <si>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</si>
  <si>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</si>
  <si>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</si>
  <si>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</si>
  <si>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</si>
  <si>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</si>
  <si>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</si>
  <si>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região.</t>
  </si>
  <si>
    <t>Os atletas e equipas de outras regiões de Portugal não têm acesso aos pódios.</t>
  </si>
  <si>
    <t>MASCULINOS</t>
  </si>
  <si>
    <t>18+</t>
  </si>
  <si>
    <t>FEMININOS</t>
  </si>
  <si>
    <t>18 e + anos (Nascidos em 2001 e antes)</t>
  </si>
  <si>
    <t>CCDSintrense</t>
  </si>
  <si>
    <t>CNATRIL Triatlo</t>
  </si>
  <si>
    <t>LXTRIATHLON</t>
  </si>
  <si>
    <t>SFRAA TRIATLO</t>
  </si>
  <si>
    <t>Peniche A. C.</t>
  </si>
  <si>
    <t>Associação Naval Amorense</t>
  </si>
  <si>
    <t>Clube de Futebol Os Belenenses</t>
  </si>
  <si>
    <t>CNCVG</t>
  </si>
  <si>
    <t>Clube de Natação da Amadora</t>
  </si>
  <si>
    <t>Sport Lisboa e Benfica</t>
  </si>
  <si>
    <t>Outsystems Olímpico de Oeiras</t>
  </si>
  <si>
    <t>M</t>
  </si>
  <si>
    <t>V Duatlo da SFRA Amadora - Circuito Jovem Região Centro Litoral - 4ª Etapa</t>
  </si>
  <si>
    <t>1 de Maio de 2019</t>
  </si>
  <si>
    <t>GDR Manique de Cima</t>
  </si>
  <si>
    <t>Beatriz Palma</t>
  </si>
  <si>
    <t>Tomás Vaz</t>
  </si>
  <si>
    <t>Samuel Albergaria</t>
  </si>
  <si>
    <t>Pedro Vieira Neves</t>
  </si>
  <si>
    <t>Alice Talento</t>
  </si>
  <si>
    <t>Mariana Pinto</t>
  </si>
  <si>
    <t>Beatriz Cruz</t>
  </si>
  <si>
    <t>Margarida Simões</t>
  </si>
  <si>
    <t>Rita Mendes</t>
  </si>
  <si>
    <t>Tomas Figueiredo</t>
  </si>
  <si>
    <t>André Talento</t>
  </si>
  <si>
    <t>Carolina Silva</t>
  </si>
  <si>
    <t>Sofia Iglésias</t>
  </si>
  <si>
    <t>Mateus Albergaria</t>
  </si>
  <si>
    <t>Margarida Osório</t>
  </si>
  <si>
    <t>Maria Lúcio</t>
  </si>
  <si>
    <t xml:space="preserve">Leonor Vaz </t>
  </si>
  <si>
    <t>Alhandra Sporting Club</t>
  </si>
  <si>
    <t>Carolina Góis</t>
  </si>
  <si>
    <t>Miguel Vitorino</t>
  </si>
  <si>
    <t>Diogo Ribeiro</t>
  </si>
  <si>
    <t>Bruna Martins</t>
  </si>
  <si>
    <t xml:space="preserve">Carina Martins </t>
  </si>
  <si>
    <t>Ary Mealha</t>
  </si>
  <si>
    <t xml:space="preserve">Leonor Cardeira </t>
  </si>
  <si>
    <t>Carolina Matos</t>
  </si>
  <si>
    <t>Santiago Pereira Gaspar</t>
  </si>
  <si>
    <t>Miguel Nunes</t>
  </si>
  <si>
    <t>Martim Nobre</t>
  </si>
  <si>
    <t>Pedro Rasquilho</t>
  </si>
  <si>
    <t>Lara Santos</t>
  </si>
  <si>
    <t>Rodrigo Barreto</t>
  </si>
  <si>
    <t>Pedro Sardinha</t>
  </si>
  <si>
    <t>Ana Fung</t>
  </si>
  <si>
    <t>Bruna Albuquerque</t>
  </si>
  <si>
    <t>Tomás Rafael</t>
  </si>
  <si>
    <t>Tiago Rafael</t>
  </si>
  <si>
    <t>Maria Fernandes</t>
  </si>
  <si>
    <t>Maria do Carmo Vitorino</t>
  </si>
  <si>
    <t xml:space="preserve">Pedro Martins </t>
  </si>
  <si>
    <t>Rafael Vaz</t>
  </si>
  <si>
    <t>Manuel Morgado Cerqueira</t>
  </si>
  <si>
    <t>Inês Fernandes</t>
  </si>
  <si>
    <t>Beatriz Pereira</t>
  </si>
  <si>
    <t>Rodrigo Góis</t>
  </si>
  <si>
    <t>Tomás Barrocas</t>
  </si>
  <si>
    <t>Joana Oliveira</t>
  </si>
  <si>
    <t>Miguel Serafim</t>
  </si>
  <si>
    <t>Rodrigo Lopes</t>
  </si>
  <si>
    <t>Dinis Carvalhinho</t>
  </si>
  <si>
    <t>David Carvalhinho</t>
  </si>
  <si>
    <t>Tiago Orfão</t>
  </si>
  <si>
    <t>Pedro Jesus</t>
  </si>
  <si>
    <t>Duarte Fernandes</t>
  </si>
  <si>
    <t>Matilde Tomás</t>
  </si>
  <si>
    <t>Tatiana Marques</t>
  </si>
  <si>
    <t>Afonso Santos</t>
  </si>
  <si>
    <t>Pedro Machado</t>
  </si>
  <si>
    <t>Mariana Matos</t>
  </si>
  <si>
    <t>Ana Carapeta</t>
  </si>
  <si>
    <t>Francisco Cardeira</t>
  </si>
  <si>
    <t>Pedro Vitorino</t>
  </si>
  <si>
    <t>Inês Filipa Sousa</t>
  </si>
  <si>
    <t>Ana Rita Guerreiro</t>
  </si>
  <si>
    <t>Dinis Barrocas</t>
  </si>
  <si>
    <t>João Francisco Vitorino</t>
  </si>
  <si>
    <t>David Borda d´Água</t>
  </si>
  <si>
    <t>João Valentim</t>
  </si>
  <si>
    <t>Luana Quaresma</t>
  </si>
  <si>
    <t>João Canilho</t>
  </si>
  <si>
    <t>Diogo Carvalhinho</t>
  </si>
  <si>
    <t>Inês Anastácio</t>
  </si>
  <si>
    <t>Mariana Ângelo</t>
  </si>
  <si>
    <t>Santiago Santos</t>
  </si>
  <si>
    <t>Bernardo Miranda</t>
  </si>
  <si>
    <t>André Martins</t>
  </si>
  <si>
    <t>Vânia Pereira Crispim</t>
  </si>
  <si>
    <t>Sofia Margarido</t>
  </si>
  <si>
    <t>Rita Prudencio</t>
  </si>
  <si>
    <t>Luiz Viriato</t>
  </si>
  <si>
    <t>Leonor Roque</t>
  </si>
  <si>
    <t>Tiago Ferreira</t>
  </si>
  <si>
    <t>Manuel Gomes</t>
  </si>
  <si>
    <t>Francisco Gomes</t>
  </si>
  <si>
    <t>Maria Inês Nogueira</t>
  </si>
  <si>
    <t>João Prudencio</t>
  </si>
  <si>
    <t>Gabriela Santos</t>
  </si>
  <si>
    <t>Ana Marcelino</t>
  </si>
  <si>
    <t>Diana Marcelino</t>
  </si>
  <si>
    <t>Miguel Ferreira</t>
  </si>
  <si>
    <t>Henrique Silva</t>
  </si>
  <si>
    <t>Tomé Tomé</t>
  </si>
  <si>
    <t>Luna Pereira Crispim</t>
  </si>
  <si>
    <t>Ricardo Pissarra</t>
  </si>
  <si>
    <t>David Teló</t>
  </si>
  <si>
    <t>Letícia Magalhães</t>
  </si>
  <si>
    <t>Martim Santos</t>
  </si>
  <si>
    <t>Miguel Miranda</t>
  </si>
  <si>
    <t>Catarina Santos</t>
  </si>
  <si>
    <t>David Cardoso</t>
  </si>
  <si>
    <t>Joana salgado</t>
  </si>
  <si>
    <t>Cassilda Carvalho</t>
  </si>
  <si>
    <t>Rodrigo Pissarra</t>
  </si>
  <si>
    <t>Afonso Ferreira</t>
  </si>
  <si>
    <t>Rafael Madeira</t>
  </si>
  <si>
    <t>Bernardo Mendes</t>
  </si>
  <si>
    <t>Constança Santos</t>
  </si>
  <si>
    <t>Marta Carvalho</t>
  </si>
  <si>
    <t>Tiago Homem</t>
  </si>
  <si>
    <t>Luisa Miranda</t>
  </si>
  <si>
    <t>Tomás Prudêncio</t>
  </si>
  <si>
    <t>Miguel Neves</t>
  </si>
  <si>
    <t>Tiago Margarido</t>
  </si>
  <si>
    <t>Ana Francisca Moreira</t>
  </si>
  <si>
    <t>Pedro Carvalho</t>
  </si>
  <si>
    <t>Vasco Teló</t>
  </si>
  <si>
    <t>Francisco Protásio</t>
  </si>
  <si>
    <t>Gabriel Santos</t>
  </si>
  <si>
    <t>Catarina Moutinho</t>
  </si>
  <si>
    <t>Filipe Cavalheiro</t>
  </si>
  <si>
    <t>Beatriz Pinto</t>
  </si>
  <si>
    <t>Martim Simões</t>
  </si>
  <si>
    <t>Daniel Carvalho</t>
  </si>
  <si>
    <t>Ricardo Silva</t>
  </si>
  <si>
    <t>Martim Pombo</t>
  </si>
  <si>
    <t>João Menino</t>
  </si>
  <si>
    <t>Mariana Carvalho</t>
  </si>
  <si>
    <t>Beatriz Lavado</t>
  </si>
  <si>
    <t>Alexandre Silva</t>
  </si>
  <si>
    <t>Eduardo Gaspar Soares</t>
  </si>
  <si>
    <t>Diogo Pardal</t>
  </si>
  <si>
    <t>Inês Canhoto</t>
  </si>
  <si>
    <t>Inês Agrela</t>
  </si>
  <si>
    <t>João Ramos</t>
  </si>
  <si>
    <t>Rodrigo Gato</t>
  </si>
  <si>
    <t>Edson Tavares</t>
  </si>
  <si>
    <t>Francisco Barreiro</t>
  </si>
  <si>
    <t>Ana Melnic</t>
  </si>
  <si>
    <t>Samuel Parisot</t>
  </si>
  <si>
    <t>Rodrigo Paulos</t>
  </si>
  <si>
    <t>Vicente Graça</t>
  </si>
  <si>
    <t>Rodrigo Feiteirona</t>
  </si>
  <si>
    <t>Gustavo Coelho</t>
  </si>
  <si>
    <t>Hugo Rocha</t>
  </si>
  <si>
    <t>Joao Vaz</t>
  </si>
  <si>
    <t>Cristovão Domingos</t>
  </si>
  <si>
    <t>Henrique Gato</t>
  </si>
  <si>
    <t>Leonor Agrela</t>
  </si>
  <si>
    <t>Matilde Teixeira</t>
  </si>
  <si>
    <t>André Canhoto</t>
  </si>
  <si>
    <t>David dos Santos</t>
  </si>
  <si>
    <t>Tomás Pita</t>
  </si>
  <si>
    <t>Afonso Lopes</t>
  </si>
  <si>
    <t>André Mota</t>
  </si>
  <si>
    <t>Rita Bacelar</t>
  </si>
  <si>
    <t>Goncalo Batista</t>
  </si>
  <si>
    <t>Gonçalo Pagou</t>
  </si>
  <si>
    <t>Gonçalo Silva</t>
  </si>
  <si>
    <t>Rafael Travassos</t>
  </si>
  <si>
    <t>Gonçalo Oliveira</t>
  </si>
  <si>
    <t>Bruno Raimundo</t>
  </si>
  <si>
    <t>Nuno Domingos</t>
  </si>
  <si>
    <t>Vasco Gato</t>
  </si>
  <si>
    <t>Marco Graça</t>
  </si>
  <si>
    <t>Pedro Semedo</t>
  </si>
  <si>
    <t>Eugénia Ribeiro</t>
  </si>
  <si>
    <t>João Narra</t>
  </si>
  <si>
    <t>Henrique Ferreira</t>
  </si>
  <si>
    <t>João Teixeira</t>
  </si>
  <si>
    <t>Nelson José Marques Benvindo</t>
  </si>
  <si>
    <t>Gustavo Miguel Dias Raposo</t>
  </si>
  <si>
    <t>Carlos Manuel Oliveira dos Santos</t>
  </si>
  <si>
    <t>José Manuel Correia Lopes</t>
  </si>
  <si>
    <t>Amândio Pacheco</t>
  </si>
  <si>
    <t>Gonçalo Monteiro</t>
  </si>
  <si>
    <t>Paulo Monteiro</t>
  </si>
  <si>
    <t>Nuno Branco</t>
  </si>
  <si>
    <t>Martim Branco</t>
  </si>
  <si>
    <t>Clube de Natação da Amadora/ Não federado</t>
  </si>
  <si>
    <t>Mariana MacKay</t>
  </si>
  <si>
    <t>Sporting Clube de Portugal</t>
  </si>
  <si>
    <t>Afonso Silva</t>
  </si>
  <si>
    <t>David Boléo</t>
  </si>
  <si>
    <t>Raquel Sanches</t>
  </si>
  <si>
    <t>Rodrigo Neves</t>
  </si>
  <si>
    <t>Leonor Santos Rocha</t>
  </si>
  <si>
    <t>Gonçalo Guimarães</t>
  </si>
  <si>
    <t>Joana Alves</t>
  </si>
  <si>
    <t xml:space="preserve">Martim Guarda </t>
  </si>
  <si>
    <t>Carolina Oliveira</t>
  </si>
  <si>
    <t>José Ferreira</t>
  </si>
  <si>
    <t>Margarida Dias Coutinho</t>
  </si>
  <si>
    <t>Sofia Santos Rocha</t>
  </si>
  <si>
    <t>Guilherme Dinis</t>
  </si>
  <si>
    <t>Leonardo Sousa</t>
  </si>
  <si>
    <t>Luna  Neves</t>
  </si>
  <si>
    <t>Rodrigo Figueiredo</t>
  </si>
  <si>
    <t>Dinis Silva</t>
  </si>
  <si>
    <t>Vasco Simões</t>
  </si>
  <si>
    <t>Matilde Sequeira</t>
  </si>
  <si>
    <t>Marta Correia</t>
  </si>
  <si>
    <t xml:space="preserve"> </t>
  </si>
  <si>
    <t>Rodrigo Correia</t>
  </si>
  <si>
    <t>Júlio Finote/ Hugo Matos</t>
  </si>
  <si>
    <t>Estafeta CCDSintrense</t>
  </si>
  <si>
    <t>Guilherme Garcia</t>
  </si>
  <si>
    <t>Francisco  Lazaro</t>
  </si>
  <si>
    <t>Bruno Passos</t>
  </si>
  <si>
    <t>Pedro Passos</t>
  </si>
  <si>
    <t>Claudia Martins</t>
  </si>
  <si>
    <t>Vasco Mira</t>
  </si>
  <si>
    <t>Jorge Passos</t>
  </si>
  <si>
    <t>João Carvalhinho</t>
  </si>
  <si>
    <t>SFRAA Triatlo/ Não federado</t>
  </si>
  <si>
    <t>Raul Pinto</t>
  </si>
  <si>
    <t>Salvador Gonçalves</t>
  </si>
  <si>
    <t>Leonor Pedro</t>
  </si>
  <si>
    <t>Tiago Santos</t>
  </si>
  <si>
    <t>Pedro Santos</t>
  </si>
  <si>
    <t>Pedro Vieira Coelho</t>
  </si>
  <si>
    <t>Beatriz Mendes</t>
  </si>
  <si>
    <t>Tiago Casinha</t>
  </si>
  <si>
    <t>Vasco Sequeira</t>
  </si>
  <si>
    <t>Marcelo Alves</t>
  </si>
  <si>
    <t>Maria Inês França</t>
  </si>
  <si>
    <t>Elvira Sousa</t>
  </si>
  <si>
    <t>Margarida Alves</t>
  </si>
  <si>
    <t>Daniela Pinto</t>
  </si>
  <si>
    <t>Gonçalo Coelho</t>
  </si>
  <si>
    <t>Bernardo Carvalho</t>
  </si>
  <si>
    <t>João Pereira</t>
  </si>
  <si>
    <t>Patrícia Carrazedo</t>
  </si>
  <si>
    <t>Bernardo Pedro</t>
  </si>
  <si>
    <t>Pedro Lopes</t>
  </si>
  <si>
    <t>Tomás Sousa</t>
  </si>
  <si>
    <t>Sofia Sousa</t>
  </si>
  <si>
    <t>Arthur Torres</t>
  </si>
  <si>
    <t>Tiago Jerónimo Lourenço</t>
  </si>
  <si>
    <t>Marta Atalaya Rebelo</t>
  </si>
  <si>
    <t>Miguel Gonçalves</t>
  </si>
  <si>
    <t>Sara Pereira</t>
  </si>
  <si>
    <t>Tomás Mendes</t>
  </si>
  <si>
    <t>Martim Magalhães</t>
  </si>
  <si>
    <t>Francisco Pinto</t>
  </si>
  <si>
    <t>Francisco Coutinho</t>
  </si>
  <si>
    <t>Salvador Ribeiro</t>
  </si>
  <si>
    <t>Miguel Marí</t>
  </si>
  <si>
    <t>Beatriz Almeida</t>
  </si>
  <si>
    <t>Afonso Pais de Almeida</t>
  </si>
  <si>
    <t>Maria Rodrigues</t>
  </si>
  <si>
    <t>Mariana Prudêncio</t>
  </si>
  <si>
    <t>Diogo Costa</t>
  </si>
  <si>
    <t>Gonçalo Nunes</t>
  </si>
  <si>
    <t>Filipa Gomes</t>
  </si>
  <si>
    <t xml:space="preserve">Maria Rodrigues </t>
  </si>
  <si>
    <t>Rafael Vasconcelos</t>
  </si>
  <si>
    <t>Miguel Grade</t>
  </si>
  <si>
    <t>---</t>
  </si>
  <si>
    <t>Nuno Duarte</t>
  </si>
  <si>
    <t>VAL</t>
  </si>
  <si>
    <t>SERUL</t>
  </si>
  <si>
    <t>João Mariz</t>
  </si>
  <si>
    <t>Augusto Craveiro</t>
  </si>
  <si>
    <t>João Piqueiro</t>
  </si>
  <si>
    <t>Ana Domingos</t>
  </si>
  <si>
    <t>Bruno Henriques</t>
  </si>
  <si>
    <t>David Aleixo</t>
  </si>
  <si>
    <t>Denis Fragoso</t>
  </si>
  <si>
    <t>Francisco Jorge</t>
  </si>
  <si>
    <t>Ivan Fragoso</t>
  </si>
  <si>
    <t>Leticia Pires</t>
  </si>
  <si>
    <t>Maria Valente</t>
  </si>
  <si>
    <t>Marta Brito</t>
  </si>
  <si>
    <t>Martim Rodrigues</t>
  </si>
  <si>
    <t>Mónica Portugal</t>
  </si>
  <si>
    <t>Rita Courinha</t>
  </si>
  <si>
    <t>INV</t>
  </si>
  <si>
    <t>Tomás Moreno</t>
  </si>
  <si>
    <t>Sacha Gourreau</t>
  </si>
  <si>
    <t>Clarence Gourreau</t>
  </si>
  <si>
    <t>Duarte Filipe</t>
  </si>
  <si>
    <t>Filipe Magalhães Filipe</t>
  </si>
  <si>
    <t>José Salgueiro</t>
  </si>
  <si>
    <t>Miguel Henriques Caetano</t>
  </si>
  <si>
    <t>Afonso Fonseca</t>
  </si>
  <si>
    <t>Afonso Farto</t>
  </si>
  <si>
    <t>Alberto Fernandes</t>
  </si>
  <si>
    <t>Nuno Fernandes</t>
  </si>
  <si>
    <t>Rafael Ebrero</t>
  </si>
  <si>
    <t>Sebastian Pacheco</t>
  </si>
  <si>
    <t>Tiago Madeira</t>
  </si>
  <si>
    <t>Tobias Bugliolo</t>
  </si>
  <si>
    <t>Zofie Pacheco</t>
  </si>
  <si>
    <t>Gaby Ribeiro</t>
  </si>
  <si>
    <t>Bernardo Almeida</t>
  </si>
  <si>
    <t>David Fonseca</t>
  </si>
  <si>
    <t>Duarte Pinho</t>
  </si>
  <si>
    <t>Gonçalo Almeida</t>
  </si>
  <si>
    <t>Guilherme Costa</t>
  </si>
  <si>
    <t>João Fonseca</t>
  </si>
  <si>
    <t>Claudio Paulinho</t>
  </si>
  <si>
    <t>Luís Cordeiro</t>
  </si>
  <si>
    <t>Afonso Luís</t>
  </si>
  <si>
    <t>Alexandre Santos</t>
  </si>
  <si>
    <t>Gustavo Pinto</t>
  </si>
  <si>
    <t>João Pedro Venâncio</t>
  </si>
  <si>
    <t>Rui Santos</t>
  </si>
  <si>
    <t>Tomás Cruz</t>
  </si>
  <si>
    <t>Bruno Santos</t>
  </si>
  <si>
    <t>Tiago Silva</t>
  </si>
  <si>
    <t>Tiago Carvalho</t>
  </si>
  <si>
    <t>Tomas Pais</t>
  </si>
  <si>
    <t>Vasco Saraiva de Melo</t>
  </si>
  <si>
    <t>Vasco Ferreira</t>
  </si>
  <si>
    <t>Miguel Tomé</t>
  </si>
  <si>
    <t>Rafael Francisco</t>
  </si>
  <si>
    <t>Rafael Inacio</t>
  </si>
  <si>
    <t>Rafael Santos</t>
  </si>
  <si>
    <t>Rafael Pacheco</t>
  </si>
  <si>
    <t>Rafaela Silva</t>
  </si>
  <si>
    <t>Ricardo Costa</t>
  </si>
  <si>
    <t>Salvador Fernandes</t>
  </si>
  <si>
    <t>Inês Milheiras</t>
  </si>
  <si>
    <t>Joaquim Vasconcelos</t>
  </si>
  <si>
    <t>João Ribeiro</t>
  </si>
  <si>
    <t>João Pinhão</t>
  </si>
  <si>
    <t>Lara Fernandes</t>
  </si>
  <si>
    <t>Leonor Santos</t>
  </si>
  <si>
    <t>Mariana Silva</t>
  </si>
  <si>
    <t>Marta Saraiva de Melo</t>
  </si>
  <si>
    <t>Mateus Pires</t>
  </si>
  <si>
    <t>Matilde Silva Santos</t>
  </si>
  <si>
    <t>Mauro Veiga</t>
  </si>
  <si>
    <t>Afonso Carvalho</t>
  </si>
  <si>
    <t>Antonio Vaz Pedro</t>
  </si>
  <si>
    <t>Benedita Pedro</t>
  </si>
  <si>
    <t>Bernardo Fernandes</t>
  </si>
  <si>
    <t>Carlos Carracha</t>
  </si>
  <si>
    <t>Catarina Espada</t>
  </si>
  <si>
    <t>Catarina Silva</t>
  </si>
  <si>
    <t>Daniel Pacheco</t>
  </si>
  <si>
    <t>David Pacheco</t>
  </si>
  <si>
    <t>Diana Semedo</t>
  </si>
  <si>
    <t>Francisco Agoas Catarino</t>
  </si>
  <si>
    <t>Guilherme Pita</t>
  </si>
  <si>
    <t>Daniel Dias</t>
  </si>
  <si>
    <t>João Martins</t>
  </si>
  <si>
    <t>Luís Mealha Martins</t>
  </si>
  <si>
    <t>Clube de Futebol Os Belenenses/ Não federado</t>
  </si>
  <si>
    <t>Não federado</t>
  </si>
  <si>
    <t>Peniche A. C./ Não federado</t>
  </si>
  <si>
    <t>CCDSintrense/ Não federado</t>
  </si>
  <si>
    <t>Hugo Nalha</t>
  </si>
  <si>
    <t>Clube Triatlo de Abrantes/Outra região</t>
  </si>
  <si>
    <t>04:55,88</t>
  </si>
  <si>
    <t>08:52,53</t>
  </si>
  <si>
    <t>06:47,29</t>
  </si>
  <si>
    <t>09:13,49</t>
  </si>
  <si>
    <r>
      <rPr>
        <sz val="11"/>
        <color rgb="FF3F3F3F"/>
        <rFont val="Calibri"/>
        <family val="2"/>
        <scheme val="minor"/>
      </rPr>
      <t>13:48,41</t>
    </r>
  </si>
  <si>
    <r>
      <rPr>
        <sz val="11"/>
        <color rgb="FF3F3F3F"/>
        <rFont val="Calibri"/>
        <family val="2"/>
        <scheme val="minor"/>
      </rPr>
      <t>10:13,72</t>
    </r>
  </si>
  <si>
    <r>
      <rPr>
        <sz val="11"/>
        <color rgb="FF3F3F3F"/>
        <rFont val="Calibri"/>
        <family val="2"/>
        <scheme val="minor"/>
      </rPr>
      <t>14:01,08</t>
    </r>
  </si>
  <si>
    <r>
      <rPr>
        <sz val="11"/>
        <color rgb="FF3F3F3F"/>
        <rFont val="Calibri"/>
        <family val="2"/>
        <scheme val="minor"/>
      </rPr>
      <t>12:11,93</t>
    </r>
  </si>
  <si>
    <t>BEN</t>
  </si>
  <si>
    <t>INF</t>
  </si>
  <si>
    <t>INIC</t>
  </si>
  <si>
    <t>JUV</t>
  </si>
  <si>
    <t>CAD</t>
  </si>
  <si>
    <t>Afonso Vaz</t>
  </si>
  <si>
    <t>Jade Castan Pereira</t>
  </si>
  <si>
    <t xml:space="preserve">Leonor Inácio </t>
  </si>
  <si>
    <t>Jaime Castan Pereira</t>
  </si>
  <si>
    <t>Afonso José Fernandes</t>
  </si>
  <si>
    <t>Outsystems Olímpico de Oeiras/ Não federado</t>
  </si>
  <si>
    <t>Touca ou dorsal em falta de atletas federados?:  
 &gt; 5€ se esqueceram
 &gt; 0€ se ainda não receberam da Federaçãoa 1ª vez</t>
  </si>
  <si>
    <r>
      <rPr>
        <b/>
        <u/>
        <sz val="11"/>
        <color rgb="FFFF0000"/>
        <rFont val="Calibri"/>
        <family val="2"/>
        <scheme val="minor"/>
      </rPr>
      <t>Inscrições no dia (Não Federados):</t>
    </r>
    <r>
      <rPr>
        <sz val="11"/>
        <color rgb="FFFF0000"/>
        <rFont val="Calibri"/>
        <family val="2"/>
        <scheme val="minor"/>
      </rPr>
      <t xml:space="preserve"> 
&gt; (confirmar que não estão na Lista de Federados), 
&gt; 7,5 € + tx insc</t>
    </r>
  </si>
  <si>
    <r>
      <rPr>
        <b/>
        <u/>
        <sz val="11"/>
        <color rgb="FFFF0000"/>
        <rFont val="Calibri"/>
        <family val="2"/>
        <scheme val="minor"/>
      </rPr>
      <t>Inscrições no dia (Federados):</t>
    </r>
    <r>
      <rPr>
        <sz val="11"/>
        <color rgb="FFFF0000"/>
        <rFont val="Calibri"/>
        <family val="2"/>
        <scheme val="minor"/>
      </rPr>
      <t xml:space="preserve"> 
&gt; (confirmar na Lista de Federados) 
&gt; 5€ + tx insc</t>
    </r>
  </si>
  <si>
    <t>extra</t>
  </si>
  <si>
    <t>extra = NF ou outra região</t>
  </si>
  <si>
    <t>Carolina Palma</t>
  </si>
  <si>
    <t>pago hoje</t>
  </si>
  <si>
    <t>Extra</t>
  </si>
  <si>
    <t>Pago seguro hoje (acabou ontem)</t>
  </si>
  <si>
    <t>Pago</t>
  </si>
  <si>
    <t>troca dorsal</t>
  </si>
  <si>
    <t>Pago (não entregou seguro a tempo)</t>
  </si>
  <si>
    <t>Carlos Iglésias</t>
  </si>
  <si>
    <t>Pago n inscrito NF</t>
  </si>
  <si>
    <t>Leonor Rodrigues</t>
  </si>
  <si>
    <t>Tomás Ribeiro</t>
  </si>
  <si>
    <t>Carla Palma</t>
  </si>
  <si>
    <t>CNA</t>
  </si>
  <si>
    <t>João Parisot</t>
  </si>
  <si>
    <t>duplicado</t>
  </si>
  <si>
    <t>Guilherme Pereira</t>
  </si>
  <si>
    <t>João Lamy</t>
  </si>
  <si>
    <t>Martim Carvalho</t>
  </si>
  <si>
    <t>PAGO</t>
  </si>
  <si>
    <t>Hugo Jesus</t>
  </si>
  <si>
    <t>Sérgio Vaz</t>
  </si>
  <si>
    <t>Luís Martins / Nuno Gomes</t>
  </si>
  <si>
    <t>EST</t>
  </si>
  <si>
    <t>André Souto</t>
  </si>
  <si>
    <t>Beatriz Fonseca</t>
  </si>
  <si>
    <t>João Fernandes</t>
  </si>
  <si>
    <t xml:space="preserve">BEN </t>
  </si>
  <si>
    <t>DNS</t>
  </si>
  <si>
    <t>faltas</t>
  </si>
  <si>
    <t>presenças</t>
  </si>
  <si>
    <t>CADETES MASCULINOS</t>
  </si>
  <si>
    <t>ESTAFETAS</t>
  </si>
  <si>
    <t>Filipe Tsorakidis</t>
  </si>
  <si>
    <t>protesto</t>
  </si>
  <si>
    <t>SFRAA/Não Federado</t>
  </si>
  <si>
    <t>SFRAA/ Não Federado</t>
  </si>
  <si>
    <t>V Duatlo da SFRA Amadora - Prova Aberta</t>
  </si>
  <si>
    <t>Equipas Masculinas</t>
  </si>
  <si>
    <t>Masculinos</t>
  </si>
  <si>
    <t>Femininos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</si>
</sst>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€&quot;;[Red]\-#,##0\ &quot;€&quot;"/>
    <numFmt numFmtId="8" formatCode="#,##0.00\ &quot;€&quot;;[Red]\-#,##0.00\ &quot;€&quot;"/>
    <numFmt numFmtId="164" formatCode="###0;###0"/>
  </numFmts>
  <fonts count="53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rgb="FF3F3F3F"/>
      <name val="Arial"/>
      <family val="2"/>
    </font>
    <font>
      <sz val="11"/>
      <color rgb="FF222222"/>
      <name val="Calibri"/>
      <family val="2"/>
      <scheme val="minor"/>
    </font>
    <font>
      <sz val="11"/>
      <color rgb="FF3F3F3F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10"/>
      <name val="Calibri"/>
      <family val="2"/>
      <charset val="1"/>
    </font>
    <font>
      <sz val="10"/>
      <name val="Calibri"/>
      <family val="2"/>
      <scheme val="minor"/>
    </font>
    <font>
      <b/>
      <sz val="10"/>
      <name val="Calibri"/>
      <family val="2"/>
      <charset val="1"/>
    </font>
    <font>
      <b/>
      <sz val="10"/>
      <name val="Calibri"/>
      <family val="2"/>
      <scheme val="minor"/>
    </font>
    <font>
      <sz val="10"/>
      <name val="Calibri"/>
      <family val="2"/>
    </font>
    <font>
      <sz val="10"/>
      <color rgb="FF000000"/>
      <name val="Calibri"/>
      <family val="2"/>
      <charset val="1"/>
    </font>
    <font>
      <sz val="10"/>
      <color rgb="FF3F3F3F"/>
      <name val="Arial"/>
      <family val="2"/>
    </font>
    <font>
      <sz val="10"/>
      <color rgb="FF000000"/>
      <name val="Calibri"/>
      <family val="2"/>
      <scheme val="minor"/>
    </font>
    <font>
      <b/>
      <sz val="12"/>
      <name val="Calibri"/>
      <family val="2"/>
      <charset val="1"/>
      <scheme val="minor"/>
    </font>
    <font>
      <b/>
      <sz val="12"/>
      <name val="Calibri"/>
      <family val="2"/>
    </font>
    <font>
      <b/>
      <sz val="12"/>
      <color rgb="FF000000"/>
      <name val="Calibri"/>
      <family val="2"/>
    </font>
  </fonts>
  <fills count="4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F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</borders>
  <cellStyleXfs count="47">
    <xf numFmtId="0" fontId="0" fillId="0" borderId="0"/>
    <xf numFmtId="0" fontId="4" fillId="0" borderId="0"/>
    <xf numFmtId="0" fontId="3" fillId="0" borderId="0"/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3" fillId="4" borderId="0" applyNumberFormat="0" applyBorder="0" applyAlignment="0" applyProtection="0"/>
    <xf numFmtId="0" fontId="24" fillId="5" borderId="0" applyNumberFormat="0" applyBorder="0" applyAlignment="0" applyProtection="0"/>
    <xf numFmtId="0" fontId="25" fillId="6" borderId="0" applyNumberFormat="0" applyBorder="0" applyAlignment="0" applyProtection="0"/>
    <xf numFmtId="0" fontId="26" fillId="7" borderId="9" applyNumberFormat="0" applyAlignment="0" applyProtection="0"/>
    <xf numFmtId="0" fontId="27" fillId="8" borderId="10" applyNumberFormat="0" applyAlignment="0" applyProtection="0"/>
    <xf numFmtId="0" fontId="28" fillId="8" borderId="9" applyNumberFormat="0" applyAlignment="0" applyProtection="0"/>
    <xf numFmtId="0" fontId="29" fillId="0" borderId="11" applyNumberFormat="0" applyFill="0" applyAlignment="0" applyProtection="0"/>
    <xf numFmtId="0" fontId="30" fillId="9" borderId="12" applyNumberFormat="0" applyAlignment="0" applyProtection="0"/>
    <xf numFmtId="0" fontId="1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4" applyNumberFormat="0" applyFill="0" applyAlignment="0" applyProtection="0"/>
    <xf numFmtId="0" fontId="33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3" fillId="26" borderId="0" applyNumberFormat="0" applyBorder="0" applyAlignment="0" applyProtection="0"/>
    <xf numFmtId="0" fontId="33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33" fillId="30" borderId="0" applyNumberFormat="0" applyBorder="0" applyAlignment="0" applyProtection="0"/>
    <xf numFmtId="0" fontId="33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33" fillId="34" borderId="0" applyNumberFormat="0" applyBorder="0" applyAlignment="0" applyProtection="0"/>
    <xf numFmtId="0" fontId="2" fillId="0" borderId="0"/>
    <xf numFmtId="0" fontId="2" fillId="10" borderId="13" applyNumberFormat="0" applyFont="0" applyAlignment="0" applyProtection="0"/>
    <xf numFmtId="0" fontId="34" fillId="0" borderId="0"/>
    <xf numFmtId="0" fontId="1" fillId="0" borderId="0"/>
  </cellStyleXfs>
  <cellXfs count="285">
    <xf numFmtId="0" fontId="0" fillId="0" borderId="0" xfId="0"/>
    <xf numFmtId="0" fontId="5" fillId="2" borderId="2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0" fontId="15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18" fillId="0" borderId="0" xfId="0" applyFont="1" applyBorder="1" applyAlignment="1">
      <alignment horizontal="center" vertical="center"/>
    </xf>
    <xf numFmtId="0" fontId="0" fillId="0" borderId="0" xfId="0" applyFill="1"/>
    <xf numFmtId="0" fontId="14" fillId="0" borderId="0" xfId="0" applyFont="1" applyFill="1" applyBorder="1" applyAlignment="1">
      <alignment horizontal="left" vertical="center"/>
    </xf>
    <xf numFmtId="14" fontId="14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/>
    <xf numFmtId="164" fontId="35" fillId="0" borderId="15" xfId="0" applyNumberFormat="1" applyFont="1" applyBorder="1" applyAlignment="1">
      <alignment horizontal="left" vertical="center"/>
    </xf>
    <xf numFmtId="164" fontId="14" fillId="0" borderId="15" xfId="0" applyNumberFormat="1" applyFont="1" applyBorder="1" applyAlignment="1">
      <alignment horizontal="center" vertical="center"/>
    </xf>
    <xf numFmtId="0" fontId="14" fillId="0" borderId="0" xfId="0" applyFont="1" applyFill="1" applyBorder="1"/>
    <xf numFmtId="0" fontId="17" fillId="0" borderId="0" xfId="0" applyFont="1" applyFill="1" applyBorder="1"/>
    <xf numFmtId="0" fontId="0" fillId="0" borderId="0" xfId="0" applyAlignment="1">
      <alignment horizontal="center" vertical="center"/>
    </xf>
    <xf numFmtId="0" fontId="9" fillId="35" borderId="0" xfId="0" applyFont="1" applyFill="1" applyBorder="1" applyAlignment="1">
      <alignment vertical="center"/>
    </xf>
    <xf numFmtId="0" fontId="7" fillId="35" borderId="0" xfId="0" applyFont="1" applyFill="1" applyBorder="1" applyAlignment="1">
      <alignment horizontal="center" vertical="center"/>
    </xf>
    <xf numFmtId="0" fontId="8" fillId="35" borderId="0" xfId="0" applyFont="1" applyFill="1" applyBorder="1" applyAlignment="1">
      <alignment vertical="center"/>
    </xf>
    <xf numFmtId="0" fontId="11" fillId="35" borderId="0" xfId="0" applyFont="1" applyFill="1" applyBorder="1" applyAlignment="1">
      <alignment horizontal="center" vertical="center"/>
    </xf>
    <xf numFmtId="45" fontId="11" fillId="35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0" fillId="0" borderId="18" xfId="0" applyBorder="1" applyAlignment="1">
      <alignment horizontal="center"/>
    </xf>
    <xf numFmtId="0" fontId="0" fillId="0" borderId="18" xfId="0" applyFill="1" applyBorder="1"/>
    <xf numFmtId="1" fontId="0" fillId="0" borderId="18" xfId="0" applyNumberFormat="1" applyBorder="1" applyAlignment="1">
      <alignment horizontal="center"/>
    </xf>
    <xf numFmtId="0" fontId="0" fillId="0" borderId="18" xfId="0" applyFill="1" applyBorder="1" applyAlignment="1">
      <alignment horizontal="center"/>
    </xf>
    <xf numFmtId="1" fontId="15" fillId="0" borderId="18" xfId="0" applyNumberFormat="1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vertical="center"/>
    </xf>
    <xf numFmtId="0" fontId="15" fillId="0" borderId="18" xfId="0" applyFont="1" applyFill="1" applyBorder="1" applyAlignment="1">
      <alignment horizontal="center" vertical="center" shrinkToFit="1"/>
    </xf>
    <xf numFmtId="0" fontId="14" fillId="0" borderId="18" xfId="0" applyFont="1" applyFill="1" applyBorder="1" applyAlignment="1">
      <alignment vertical="center"/>
    </xf>
    <xf numFmtId="8" fontId="14" fillId="0" borderId="18" xfId="0" applyNumberFormat="1" applyFont="1" applyFill="1" applyBorder="1" applyAlignment="1">
      <alignment vertical="center"/>
    </xf>
    <xf numFmtId="0" fontId="14" fillId="0" borderId="18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center"/>
    </xf>
    <xf numFmtId="0" fontId="14" fillId="0" borderId="18" xfId="0" applyFont="1" applyFill="1" applyBorder="1" applyAlignment="1">
      <alignment horizontal="left" vertical="center"/>
    </xf>
    <xf numFmtId="14" fontId="14" fillId="0" borderId="18" xfId="0" applyNumberFormat="1" applyFont="1" applyFill="1" applyBorder="1" applyAlignment="1">
      <alignment horizontal="center" vertical="center"/>
    </xf>
    <xf numFmtId="0" fontId="14" fillId="0" borderId="18" xfId="0" applyFont="1" applyFill="1" applyBorder="1"/>
    <xf numFmtId="0" fontId="14" fillId="0" borderId="18" xfId="0" applyFont="1" applyFill="1" applyBorder="1" applyAlignment="1">
      <alignment vertical="center" wrapText="1"/>
    </xf>
    <xf numFmtId="6" fontId="14" fillId="0" borderId="18" xfId="0" applyNumberFormat="1" applyFont="1" applyFill="1" applyBorder="1" applyAlignment="1">
      <alignment vertical="center"/>
    </xf>
    <xf numFmtId="0" fontId="17" fillId="0" borderId="0" xfId="0" applyFont="1" applyFill="1" applyBorder="1" applyAlignment="1">
      <alignment vertical="center" wrapText="1"/>
    </xf>
    <xf numFmtId="14" fontId="17" fillId="0" borderId="0" xfId="0" applyNumberFormat="1" applyFont="1" applyFill="1" applyBorder="1" applyAlignment="1">
      <alignment vertical="center" wrapText="1"/>
    </xf>
    <xf numFmtId="0" fontId="17" fillId="0" borderId="0" xfId="0" applyFont="1" applyFill="1"/>
    <xf numFmtId="0" fontId="1" fillId="0" borderId="0" xfId="46" applyFont="1" applyFill="1" applyBorder="1" applyAlignment="1">
      <alignment horizontal="center"/>
    </xf>
    <xf numFmtId="0" fontId="36" fillId="0" borderId="0" xfId="0" applyFont="1" applyFill="1" applyBorder="1" applyAlignment="1">
      <alignment wrapText="1"/>
    </xf>
    <xf numFmtId="0" fontId="36" fillId="0" borderId="0" xfId="0" applyFont="1" applyFill="1" applyBorder="1" applyAlignment="1">
      <alignment horizontal="left" vertical="center" wrapText="1" indent="1"/>
    </xf>
    <xf numFmtId="3" fontId="17" fillId="0" borderId="0" xfId="0" applyNumberFormat="1" applyFont="1" applyFill="1"/>
    <xf numFmtId="0" fontId="14" fillId="0" borderId="15" xfId="0" applyFont="1" applyFill="1" applyBorder="1" applyAlignment="1">
      <alignment vertical="center"/>
    </xf>
    <xf numFmtId="0" fontId="14" fillId="0" borderId="15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/>
    </xf>
    <xf numFmtId="8" fontId="14" fillId="0" borderId="18" xfId="0" applyNumberFormat="1" applyFont="1" applyFill="1" applyBorder="1"/>
    <xf numFmtId="0" fontId="14" fillId="0" borderId="18" xfId="0" applyNumberFormat="1" applyFont="1" applyFill="1" applyBorder="1" applyAlignment="1">
      <alignment horizontal="center"/>
    </xf>
    <xf numFmtId="49" fontId="14" fillId="0" borderId="18" xfId="0" applyNumberFormat="1" applyFont="1" applyFill="1" applyBorder="1" applyAlignment="1"/>
    <xf numFmtId="49" fontId="14" fillId="0" borderId="18" xfId="0" applyNumberFormat="1" applyFont="1" applyFill="1" applyBorder="1" applyAlignment="1">
      <alignment horizontal="center"/>
    </xf>
    <xf numFmtId="0" fontId="14" fillId="0" borderId="18" xfId="0" applyFont="1" applyFill="1" applyBorder="1" applyAlignment="1"/>
    <xf numFmtId="0" fontId="14" fillId="36" borderId="18" xfId="0" applyFont="1" applyFill="1" applyBorder="1" applyAlignment="1">
      <alignment horizontal="center"/>
    </xf>
    <xf numFmtId="0" fontId="10" fillId="36" borderId="18" xfId="0" applyFont="1" applyFill="1" applyBorder="1" applyAlignment="1">
      <alignment horizontal="center" vertical="center"/>
    </xf>
    <xf numFmtId="0" fontId="14" fillId="36" borderId="18" xfId="0" applyFont="1" applyFill="1" applyBorder="1"/>
    <xf numFmtId="14" fontId="14" fillId="36" borderId="18" xfId="0" applyNumberFormat="1" applyFont="1" applyFill="1" applyBorder="1" applyAlignment="1">
      <alignment horizontal="center" vertical="center"/>
    </xf>
    <xf numFmtId="8" fontId="14" fillId="36" borderId="18" xfId="0" applyNumberFormat="1" applyFont="1" applyFill="1" applyBorder="1" applyAlignment="1">
      <alignment vertical="center"/>
    </xf>
    <xf numFmtId="0" fontId="14" fillId="36" borderId="18" xfId="0" applyFont="1" applyFill="1" applyBorder="1" applyAlignment="1">
      <alignment vertical="center"/>
    </xf>
    <xf numFmtId="0" fontId="14" fillId="36" borderId="18" xfId="0" applyFont="1" applyFill="1" applyBorder="1" applyAlignment="1">
      <alignment horizontal="center" vertical="center"/>
    </xf>
    <xf numFmtId="14" fontId="14" fillId="36" borderId="18" xfId="0" applyNumberFormat="1" applyFont="1" applyFill="1" applyBorder="1" applyAlignment="1">
      <alignment horizontal="center"/>
    </xf>
    <xf numFmtId="8" fontId="14" fillId="36" borderId="18" xfId="0" applyNumberFormat="1" applyFont="1" applyFill="1" applyBorder="1"/>
    <xf numFmtId="0" fontId="14" fillId="37" borderId="18" xfId="0" applyFont="1" applyFill="1" applyBorder="1" applyAlignment="1">
      <alignment horizontal="center"/>
    </xf>
    <xf numFmtId="0" fontId="14" fillId="37" borderId="18" xfId="0" applyFont="1" applyFill="1" applyBorder="1"/>
    <xf numFmtId="14" fontId="14" fillId="37" borderId="18" xfId="0" applyNumberFormat="1" applyFont="1" applyFill="1" applyBorder="1" applyAlignment="1">
      <alignment horizontal="center" vertical="center"/>
    </xf>
    <xf numFmtId="0" fontId="14" fillId="37" borderId="18" xfId="0" applyFont="1" applyFill="1" applyBorder="1" applyAlignment="1">
      <alignment vertical="center"/>
    </xf>
    <xf numFmtId="8" fontId="14" fillId="37" borderId="18" xfId="0" applyNumberFormat="1" applyFont="1" applyFill="1" applyBorder="1" applyAlignment="1">
      <alignment vertical="center"/>
    </xf>
    <xf numFmtId="0" fontId="14" fillId="37" borderId="18" xfId="0" applyNumberFormat="1" applyFont="1" applyFill="1" applyBorder="1" applyAlignment="1">
      <alignment horizontal="center"/>
    </xf>
    <xf numFmtId="49" fontId="14" fillId="37" borderId="18" xfId="0" applyNumberFormat="1" applyFont="1" applyFill="1" applyBorder="1" applyAlignment="1"/>
    <xf numFmtId="49" fontId="14" fillId="37" borderId="18" xfId="0" applyNumberFormat="1" applyFont="1" applyFill="1" applyBorder="1" applyAlignment="1">
      <alignment horizontal="center"/>
    </xf>
    <xf numFmtId="0" fontId="14" fillId="37" borderId="18" xfId="0" applyFont="1" applyFill="1" applyBorder="1" applyAlignment="1"/>
    <xf numFmtId="0" fontId="14" fillId="37" borderId="18" xfId="0" applyFont="1" applyFill="1" applyBorder="1" applyAlignment="1">
      <alignment horizontal="center" vertical="center"/>
    </xf>
    <xf numFmtId="0" fontId="14" fillId="38" borderId="18" xfId="0" applyFont="1" applyFill="1" applyBorder="1" applyAlignment="1">
      <alignment horizontal="center"/>
    </xf>
    <xf numFmtId="0" fontId="14" fillId="38" borderId="18" xfId="0" applyFont="1" applyFill="1" applyBorder="1"/>
    <xf numFmtId="14" fontId="14" fillId="38" borderId="18" xfId="0" applyNumberFormat="1" applyFont="1" applyFill="1" applyBorder="1" applyAlignment="1">
      <alignment horizontal="center" vertical="center"/>
    </xf>
    <xf numFmtId="0" fontId="14" fillId="38" borderId="18" xfId="0" applyFont="1" applyFill="1" applyBorder="1" applyAlignment="1">
      <alignment vertical="center"/>
    </xf>
    <xf numFmtId="8" fontId="14" fillId="38" borderId="18" xfId="0" applyNumberFormat="1" applyFont="1" applyFill="1" applyBorder="1" applyAlignment="1">
      <alignment vertical="center"/>
    </xf>
    <xf numFmtId="0" fontId="14" fillId="38" borderId="18" xfId="0" applyFont="1" applyFill="1" applyBorder="1" applyAlignment="1">
      <alignment horizontal="center" vertical="center"/>
    </xf>
    <xf numFmtId="0" fontId="14" fillId="39" borderId="18" xfId="0" applyFont="1" applyFill="1" applyBorder="1" applyAlignment="1">
      <alignment horizontal="center"/>
    </xf>
    <xf numFmtId="0" fontId="10" fillId="39" borderId="18" xfId="0" applyFont="1" applyFill="1" applyBorder="1" applyAlignment="1">
      <alignment horizontal="center" vertical="center"/>
    </xf>
    <xf numFmtId="0" fontId="14" fillId="39" borderId="18" xfId="0" applyFont="1" applyFill="1" applyBorder="1"/>
    <xf numFmtId="14" fontId="14" fillId="39" borderId="18" xfId="0" applyNumberFormat="1" applyFont="1" applyFill="1" applyBorder="1" applyAlignment="1">
      <alignment horizontal="center" vertical="center"/>
    </xf>
    <xf numFmtId="0" fontId="14" fillId="39" borderId="18" xfId="0" applyFont="1" applyFill="1" applyBorder="1" applyAlignment="1">
      <alignment vertical="center"/>
    </xf>
    <xf numFmtId="8" fontId="14" fillId="39" borderId="18" xfId="0" applyNumberFormat="1" applyFont="1" applyFill="1" applyBorder="1" applyAlignment="1">
      <alignment vertical="center"/>
    </xf>
    <xf numFmtId="0" fontId="14" fillId="39" borderId="18" xfId="0" applyNumberFormat="1" applyFont="1" applyFill="1" applyBorder="1" applyAlignment="1">
      <alignment horizontal="center"/>
    </xf>
    <xf numFmtId="49" fontId="14" fillId="39" borderId="18" xfId="0" applyNumberFormat="1" applyFont="1" applyFill="1" applyBorder="1" applyAlignment="1"/>
    <xf numFmtId="49" fontId="14" fillId="39" borderId="18" xfId="0" applyNumberFormat="1" applyFont="1" applyFill="1" applyBorder="1" applyAlignment="1">
      <alignment horizontal="center"/>
    </xf>
    <xf numFmtId="0" fontId="14" fillId="39" borderId="18" xfId="0" applyFont="1" applyFill="1" applyBorder="1" applyAlignment="1"/>
    <xf numFmtId="0" fontId="14" fillId="39" borderId="18" xfId="0" applyFont="1" applyFill="1" applyBorder="1" applyAlignment="1">
      <alignment horizontal="center" vertical="center"/>
    </xf>
    <xf numFmtId="0" fontId="8" fillId="38" borderId="18" xfId="0" applyFont="1" applyFill="1" applyBorder="1" applyAlignment="1">
      <alignment horizontal="center" vertical="center"/>
    </xf>
    <xf numFmtId="0" fontId="14" fillId="40" borderId="18" xfId="0" applyFont="1" applyFill="1" applyBorder="1" applyAlignment="1">
      <alignment vertical="center"/>
    </xf>
    <xf numFmtId="8" fontId="14" fillId="40" borderId="18" xfId="0" applyNumberFormat="1" applyFont="1" applyFill="1" applyBorder="1" applyAlignment="1">
      <alignment vertical="center"/>
    </xf>
    <xf numFmtId="0" fontId="14" fillId="41" borderId="18" xfId="0" applyFont="1" applyFill="1" applyBorder="1" applyAlignment="1">
      <alignment vertical="center"/>
    </xf>
    <xf numFmtId="8" fontId="14" fillId="41" borderId="18" xfId="0" applyNumberFormat="1" applyFont="1" applyFill="1" applyBorder="1" applyAlignment="1">
      <alignment vertical="center"/>
    </xf>
    <xf numFmtId="0" fontId="14" fillId="40" borderId="18" xfId="0" applyFont="1" applyFill="1" applyBorder="1" applyAlignment="1">
      <alignment horizontal="center" vertical="center"/>
    </xf>
    <xf numFmtId="14" fontId="14" fillId="40" borderId="18" xfId="0" applyNumberFormat="1" applyFont="1" applyFill="1" applyBorder="1" applyAlignment="1">
      <alignment horizontal="center" vertical="center"/>
    </xf>
    <xf numFmtId="0" fontId="14" fillId="40" borderId="18" xfId="43" applyFont="1" applyFill="1" applyBorder="1" applyAlignment="1">
      <alignment horizontal="center"/>
    </xf>
    <xf numFmtId="0" fontId="14" fillId="40" borderId="18" xfId="0" applyFont="1" applyFill="1" applyBorder="1" applyAlignment="1">
      <alignment horizontal="left" vertical="center"/>
    </xf>
    <xf numFmtId="0" fontId="14" fillId="40" borderId="18" xfId="0" applyFont="1" applyFill="1" applyBorder="1"/>
    <xf numFmtId="0" fontId="14" fillId="42" borderId="18" xfId="0" applyFont="1" applyFill="1" applyBorder="1" applyAlignment="1">
      <alignment horizontal="center" vertical="center"/>
    </xf>
    <xf numFmtId="8" fontId="14" fillId="42" borderId="18" xfId="0" applyNumberFormat="1" applyFont="1" applyFill="1" applyBorder="1" applyAlignment="1">
      <alignment vertical="center"/>
    </xf>
    <xf numFmtId="0" fontId="14" fillId="42" borderId="18" xfId="0" applyFont="1" applyFill="1" applyBorder="1" applyAlignment="1">
      <alignment vertical="center"/>
    </xf>
    <xf numFmtId="14" fontId="14" fillId="42" borderId="18" xfId="0" applyNumberFormat="1" applyFont="1" applyFill="1" applyBorder="1" applyAlignment="1">
      <alignment horizontal="center" vertical="center"/>
    </xf>
    <xf numFmtId="0" fontId="14" fillId="42" borderId="18" xfId="0" applyFont="1" applyFill="1" applyBorder="1"/>
    <xf numFmtId="0" fontId="7" fillId="0" borderId="0" xfId="0" applyFont="1" applyFill="1" applyBorder="1" applyAlignment="1">
      <alignment vertical="center" wrapText="1"/>
    </xf>
    <xf numFmtId="0" fontId="16" fillId="42" borderId="0" xfId="0" applyFont="1" applyFill="1" applyBorder="1" applyAlignment="1">
      <alignment vertical="center" wrapText="1"/>
    </xf>
    <xf numFmtId="0" fontId="11" fillId="2" borderId="18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14" fillId="0" borderId="18" xfId="46" applyFont="1" applyFill="1" applyBorder="1" applyAlignment="1">
      <alignment horizontal="left"/>
    </xf>
    <xf numFmtId="14" fontId="14" fillId="0" borderId="18" xfId="46" applyNumberFormat="1" applyFont="1" applyFill="1" applyBorder="1" applyAlignment="1">
      <alignment horizontal="center" vertical="center"/>
    </xf>
    <xf numFmtId="0" fontId="14" fillId="0" borderId="18" xfId="46" applyFont="1" applyFill="1" applyBorder="1" applyAlignment="1">
      <alignment horizontal="left" vertical="center"/>
    </xf>
    <xf numFmtId="0" fontId="39" fillId="0" borderId="0" xfId="0" applyFont="1" applyFill="1" applyBorder="1" applyAlignment="1">
      <alignment vertical="center"/>
    </xf>
    <xf numFmtId="14" fontId="14" fillId="0" borderId="0" xfId="0" applyNumberFormat="1" applyFont="1" applyFill="1" applyBorder="1" applyAlignment="1">
      <alignment horizontal="center" vertical="center"/>
    </xf>
    <xf numFmtId="0" fontId="14" fillId="42" borderId="18" xfId="0" applyFont="1" applyFill="1" applyBorder="1" applyAlignment="1">
      <alignment horizontal="center"/>
    </xf>
    <xf numFmtId="8" fontId="14" fillId="42" borderId="18" xfId="0" applyNumberFormat="1" applyFont="1" applyFill="1" applyBorder="1"/>
    <xf numFmtId="14" fontId="14" fillId="37" borderId="18" xfId="0" applyNumberFormat="1" applyFont="1" applyFill="1" applyBorder="1" applyAlignment="1">
      <alignment horizontal="center"/>
    </xf>
    <xf numFmtId="8" fontId="14" fillId="37" borderId="18" xfId="0" applyNumberFormat="1" applyFont="1" applyFill="1" applyBorder="1"/>
    <xf numFmtId="0" fontId="14" fillId="0" borderId="18" xfId="0" applyFont="1" applyBorder="1" applyAlignment="1">
      <alignment horizontal="center" vertical="center"/>
    </xf>
    <xf numFmtId="0" fontId="14" fillId="39" borderId="0" xfId="0" applyFont="1" applyFill="1" applyBorder="1" applyAlignment="1">
      <alignment horizontal="center"/>
    </xf>
    <xf numFmtId="0" fontId="10" fillId="39" borderId="0" xfId="0" applyFont="1" applyFill="1" applyBorder="1" applyAlignment="1">
      <alignment horizontal="center" vertical="center"/>
    </xf>
    <xf numFmtId="0" fontId="14" fillId="39" borderId="0" xfId="0" applyFont="1" applyFill="1" applyBorder="1"/>
    <xf numFmtId="14" fontId="14" fillId="39" borderId="0" xfId="0" applyNumberFormat="1" applyFont="1" applyFill="1" applyBorder="1" applyAlignment="1">
      <alignment horizontal="center" vertical="center"/>
    </xf>
    <xf numFmtId="0" fontId="14" fillId="42" borderId="0" xfId="0" applyFont="1" applyFill="1" applyBorder="1" applyAlignment="1">
      <alignment vertical="center"/>
    </xf>
    <xf numFmtId="0" fontId="14" fillId="39" borderId="0" xfId="0" applyFont="1" applyFill="1" applyBorder="1" applyAlignment="1">
      <alignment vertical="center"/>
    </xf>
    <xf numFmtId="8" fontId="14" fillId="0" borderId="0" xfId="0" applyNumberFormat="1" applyFont="1" applyFill="1" applyBorder="1" applyAlignment="1">
      <alignment vertical="center"/>
    </xf>
    <xf numFmtId="0" fontId="14" fillId="0" borderId="19" xfId="0" applyFont="1" applyFill="1" applyBorder="1" applyAlignment="1">
      <alignment vertical="center"/>
    </xf>
    <xf numFmtId="0" fontId="14" fillId="0" borderId="17" xfId="0" applyFont="1" applyFill="1" applyBorder="1" applyAlignment="1">
      <alignment vertical="center"/>
    </xf>
    <xf numFmtId="0" fontId="14" fillId="0" borderId="20" xfId="0" applyFont="1" applyFill="1" applyBorder="1" applyAlignment="1">
      <alignment vertical="center"/>
    </xf>
    <xf numFmtId="0" fontId="14" fillId="0" borderId="21" xfId="0" applyFont="1" applyFill="1" applyBorder="1" applyAlignment="1">
      <alignment vertical="center"/>
    </xf>
    <xf numFmtId="0" fontId="14" fillId="0" borderId="16" xfId="0" applyFont="1" applyFill="1" applyBorder="1" applyAlignment="1">
      <alignment vertical="center"/>
    </xf>
    <xf numFmtId="0" fontId="14" fillId="41" borderId="18" xfId="0" applyFont="1" applyFill="1" applyBorder="1" applyAlignment="1">
      <alignment horizontal="center" vertical="center"/>
    </xf>
    <xf numFmtId="6" fontId="14" fillId="41" borderId="18" xfId="0" applyNumberFormat="1" applyFont="1" applyFill="1" applyBorder="1" applyAlignment="1">
      <alignment vertical="center"/>
    </xf>
    <xf numFmtId="6" fontId="14" fillId="41" borderId="0" xfId="0" applyNumberFormat="1" applyFont="1" applyFill="1" applyBorder="1" applyAlignment="1">
      <alignment vertical="center"/>
    </xf>
    <xf numFmtId="0" fontId="14" fillId="41" borderId="18" xfId="0" applyFont="1" applyFill="1" applyBorder="1" applyAlignment="1">
      <alignment horizontal="left" vertical="center"/>
    </xf>
    <xf numFmtId="14" fontId="14" fillId="41" borderId="18" xfId="0" applyNumberFormat="1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vertical="center" shrinkToFit="1"/>
    </xf>
    <xf numFmtId="0" fontId="14" fillId="41" borderId="18" xfId="0" applyFont="1" applyFill="1" applyBorder="1"/>
    <xf numFmtId="8" fontId="14" fillId="41" borderId="18" xfId="0" applyNumberFormat="1" applyFont="1" applyFill="1" applyBorder="1"/>
    <xf numFmtId="0" fontId="40" fillId="41" borderId="18" xfId="0" applyFont="1" applyFill="1" applyBorder="1" applyAlignment="1">
      <alignment horizontal="center"/>
    </xf>
    <xf numFmtId="0" fontId="41" fillId="41" borderId="18" xfId="0" applyFont="1" applyFill="1" applyBorder="1" applyAlignment="1">
      <alignment vertical="center"/>
    </xf>
    <xf numFmtId="0" fontId="14" fillId="41" borderId="18" xfId="0" applyFont="1" applyFill="1" applyBorder="1" applyAlignment="1">
      <alignment vertical="center" shrinkToFit="1"/>
    </xf>
    <xf numFmtId="0" fontId="14" fillId="41" borderId="18" xfId="0" applyFont="1" applyFill="1" applyBorder="1" applyAlignment="1">
      <alignment horizontal="center"/>
    </xf>
    <xf numFmtId="14" fontId="14" fillId="41" borderId="18" xfId="0" applyNumberFormat="1" applyFont="1" applyFill="1" applyBorder="1" applyAlignment="1">
      <alignment horizontal="center"/>
    </xf>
    <xf numFmtId="164" fontId="14" fillId="41" borderId="18" xfId="0" applyNumberFormat="1" applyFont="1" applyFill="1" applyBorder="1" applyAlignment="1">
      <alignment horizontal="center" vertical="center"/>
    </xf>
    <xf numFmtId="0" fontId="14" fillId="41" borderId="0" xfId="0" applyFont="1" applyFill="1" applyBorder="1" applyAlignment="1">
      <alignment horizontal="center"/>
    </xf>
    <xf numFmtId="0" fontId="14" fillId="41" borderId="0" xfId="0" applyFont="1" applyFill="1" applyBorder="1" applyAlignment="1">
      <alignment horizontal="center" vertical="center"/>
    </xf>
    <xf numFmtId="0" fontId="14" fillId="41" borderId="0" xfId="0" applyFont="1" applyFill="1" applyBorder="1"/>
    <xf numFmtId="14" fontId="14" fillId="41" borderId="0" xfId="0" applyNumberFormat="1" applyFont="1" applyFill="1" applyBorder="1" applyAlignment="1">
      <alignment horizontal="center" vertical="center"/>
    </xf>
    <xf numFmtId="8" fontId="14" fillId="41" borderId="0" xfId="0" applyNumberFormat="1" applyFont="1" applyFill="1" applyBorder="1"/>
    <xf numFmtId="0" fontId="14" fillId="41" borderId="18" xfId="46" applyFont="1" applyFill="1" applyBorder="1" applyAlignment="1">
      <alignment horizontal="left"/>
    </xf>
    <xf numFmtId="14" fontId="14" fillId="41" borderId="18" xfId="46" applyNumberFormat="1" applyFont="1" applyFill="1" applyBorder="1" applyAlignment="1">
      <alignment horizontal="center" vertical="center"/>
    </xf>
    <xf numFmtId="0" fontId="14" fillId="41" borderId="18" xfId="46" applyFont="1" applyFill="1" applyBorder="1" applyAlignment="1">
      <alignment horizontal="left" vertical="center"/>
    </xf>
    <xf numFmtId="0" fontId="14" fillId="36" borderId="0" xfId="0" applyFont="1" applyFill="1" applyBorder="1" applyAlignment="1">
      <alignment horizontal="center"/>
    </xf>
    <xf numFmtId="0" fontId="10" fillId="36" borderId="0" xfId="0" applyFont="1" applyFill="1" applyBorder="1" applyAlignment="1">
      <alignment horizontal="center" vertical="center"/>
    </xf>
    <xf numFmtId="0" fontId="14" fillId="36" borderId="0" xfId="0" applyFont="1" applyFill="1" applyBorder="1"/>
    <xf numFmtId="14" fontId="14" fillId="36" borderId="0" xfId="0" applyNumberFormat="1" applyFont="1" applyFill="1" applyBorder="1" applyAlignment="1">
      <alignment horizontal="center" vertical="center"/>
    </xf>
    <xf numFmtId="0" fontId="14" fillId="36" borderId="0" xfId="0" applyFont="1" applyFill="1" applyBorder="1" applyAlignment="1">
      <alignment vertical="center"/>
    </xf>
    <xf numFmtId="0" fontId="14" fillId="42" borderId="0" xfId="0" applyFont="1" applyFill="1" applyBorder="1" applyAlignment="1">
      <alignment horizontal="center"/>
    </xf>
    <xf numFmtId="0" fontId="14" fillId="42" borderId="0" xfId="0" applyFont="1" applyFill="1" applyBorder="1" applyAlignment="1">
      <alignment horizontal="center" vertical="center"/>
    </xf>
    <xf numFmtId="0" fontId="14" fillId="42" borderId="0" xfId="0" applyFont="1" applyFill="1" applyBorder="1"/>
    <xf numFmtId="14" fontId="14" fillId="42" borderId="0" xfId="0" applyNumberFormat="1" applyFont="1" applyFill="1" applyBorder="1" applyAlignment="1">
      <alignment horizontal="center" vertical="center"/>
    </xf>
    <xf numFmtId="0" fontId="14" fillId="40" borderId="18" xfId="0" applyFont="1" applyFill="1" applyBorder="1" applyAlignment="1">
      <alignment horizontal="center"/>
    </xf>
    <xf numFmtId="8" fontId="14" fillId="40" borderId="18" xfId="0" applyNumberFormat="1" applyFont="1" applyFill="1" applyBorder="1"/>
    <xf numFmtId="0" fontId="14" fillId="0" borderId="18" xfId="0" applyFont="1" applyBorder="1"/>
    <xf numFmtId="14" fontId="14" fillId="0" borderId="18" xfId="0" applyNumberFormat="1" applyFont="1" applyBorder="1" applyAlignment="1">
      <alignment horizontal="center" vertical="center"/>
    </xf>
    <xf numFmtId="0" fontId="14" fillId="41" borderId="18" xfId="0" applyNumberFormat="1" applyFont="1" applyFill="1" applyBorder="1" applyAlignment="1">
      <alignment horizontal="center"/>
    </xf>
    <xf numFmtId="49" fontId="14" fillId="41" borderId="18" xfId="0" applyNumberFormat="1" applyFont="1" applyFill="1" applyBorder="1" applyAlignment="1"/>
    <xf numFmtId="49" fontId="14" fillId="41" borderId="18" xfId="0" applyNumberFormat="1" applyFont="1" applyFill="1" applyBorder="1" applyAlignment="1">
      <alignment horizontal="center"/>
    </xf>
    <xf numFmtId="0" fontId="14" fillId="41" borderId="18" xfId="0" applyFont="1" applyFill="1" applyBorder="1" applyAlignment="1"/>
    <xf numFmtId="0" fontId="14" fillId="42" borderId="18" xfId="0" applyNumberFormat="1" applyFont="1" applyFill="1" applyBorder="1" applyAlignment="1">
      <alignment horizontal="center"/>
    </xf>
    <xf numFmtId="49" fontId="14" fillId="42" borderId="18" xfId="0" applyNumberFormat="1" applyFont="1" applyFill="1" applyBorder="1" applyAlignment="1"/>
    <xf numFmtId="49" fontId="14" fillId="42" borderId="18" xfId="0" applyNumberFormat="1" applyFont="1" applyFill="1" applyBorder="1" applyAlignment="1">
      <alignment horizontal="center"/>
    </xf>
    <xf numFmtId="0" fontId="14" fillId="42" borderId="18" xfId="0" applyFont="1" applyFill="1" applyBorder="1" applyAlignment="1"/>
    <xf numFmtId="8" fontId="14" fillId="0" borderId="0" xfId="0" applyNumberFormat="1" applyFont="1" applyFill="1" applyBorder="1"/>
    <xf numFmtId="0" fontId="14" fillId="0" borderId="0" xfId="0" applyNumberFormat="1" applyFont="1" applyFill="1" applyBorder="1" applyAlignment="1">
      <alignment horizontal="center"/>
    </xf>
    <xf numFmtId="49" fontId="14" fillId="0" borderId="0" xfId="0" applyNumberFormat="1" applyFont="1" applyFill="1" applyBorder="1" applyAlignment="1"/>
    <xf numFmtId="49" fontId="14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/>
    <xf numFmtId="0" fontId="14" fillId="0" borderId="1" xfId="0" applyFont="1" applyFill="1" applyBorder="1" applyAlignment="1">
      <alignment horizontal="center"/>
    </xf>
    <xf numFmtId="0" fontId="14" fillId="43" borderId="18" xfId="0" applyFont="1" applyFill="1" applyBorder="1" applyAlignment="1">
      <alignment horizontal="center" vertical="center"/>
    </xf>
    <xf numFmtId="0" fontId="14" fillId="43" borderId="18" xfId="0" applyFont="1" applyFill="1" applyBorder="1" applyAlignment="1">
      <alignment vertical="center"/>
    </xf>
    <xf numFmtId="0" fontId="14" fillId="43" borderId="18" xfId="0" applyFont="1" applyFill="1" applyBorder="1" applyAlignment="1">
      <alignment vertical="center" shrinkToFit="1"/>
    </xf>
    <xf numFmtId="0" fontId="14" fillId="43" borderId="18" xfId="43" applyFont="1" applyFill="1" applyBorder="1" applyAlignment="1">
      <alignment horizontal="center"/>
    </xf>
    <xf numFmtId="0" fontId="14" fillId="43" borderId="18" xfId="46" applyFont="1" applyFill="1" applyBorder="1" applyAlignment="1">
      <alignment horizontal="left" vertical="center"/>
    </xf>
    <xf numFmtId="6" fontId="14" fillId="43" borderId="18" xfId="0" applyNumberFormat="1" applyFont="1" applyFill="1" applyBorder="1" applyAlignment="1">
      <alignment vertical="center"/>
    </xf>
    <xf numFmtId="0" fontId="14" fillId="36" borderId="18" xfId="0" applyFont="1" applyFill="1" applyBorder="1" applyAlignment="1">
      <alignment horizontal="left" vertical="center"/>
    </xf>
    <xf numFmtId="0" fontId="42" fillId="0" borderId="1" xfId="0" applyFont="1" applyBorder="1" applyAlignment="1">
      <alignment horizontal="center" vertical="center"/>
    </xf>
    <xf numFmtId="164" fontId="43" fillId="0" borderId="15" xfId="0" applyNumberFormat="1" applyFont="1" applyBorder="1" applyAlignment="1">
      <alignment horizontal="center" vertical="center"/>
    </xf>
    <xf numFmtId="0" fontId="42" fillId="0" borderId="1" xfId="0" applyFont="1" applyBorder="1" applyAlignment="1">
      <alignment vertical="center"/>
    </xf>
    <xf numFmtId="0" fontId="42" fillId="0" borderId="18" xfId="0" applyFont="1" applyBorder="1" applyAlignment="1">
      <alignment vertical="center"/>
    </xf>
    <xf numFmtId="0" fontId="43" fillId="0" borderId="1" xfId="0" applyFont="1" applyBorder="1" applyAlignment="1">
      <alignment horizontal="center" vertical="center" wrapText="1"/>
    </xf>
    <xf numFmtId="0" fontId="42" fillId="0" borderId="0" xfId="0" applyFont="1" applyBorder="1" applyAlignment="1">
      <alignment vertical="center"/>
    </xf>
    <xf numFmtId="164" fontId="43" fillId="0" borderId="17" xfId="0" applyNumberFormat="1" applyFont="1" applyBorder="1" applyAlignment="1">
      <alignment horizontal="center" vertical="center"/>
    </xf>
    <xf numFmtId="164" fontId="43" fillId="0" borderId="16" xfId="0" applyNumberFormat="1" applyFont="1" applyBorder="1" applyAlignment="1">
      <alignment horizontal="center" vertical="center"/>
    </xf>
    <xf numFmtId="0" fontId="42" fillId="0" borderId="0" xfId="0" applyFont="1" applyBorder="1" applyAlignment="1">
      <alignment horizontal="center" vertical="center"/>
    </xf>
    <xf numFmtId="164" fontId="43" fillId="0" borderId="0" xfId="0" applyNumberFormat="1" applyFont="1" applyBorder="1" applyAlignment="1">
      <alignment horizontal="center" vertical="center"/>
    </xf>
    <xf numFmtId="0" fontId="43" fillId="0" borderId="0" xfId="0" applyFont="1" applyBorder="1" applyAlignment="1">
      <alignment horizontal="center" vertical="center" wrapText="1"/>
    </xf>
    <xf numFmtId="0" fontId="44" fillId="0" borderId="0" xfId="0" applyFont="1" applyBorder="1" applyAlignment="1">
      <alignment horizontal="left" vertical="center"/>
    </xf>
    <xf numFmtId="0" fontId="44" fillId="2" borderId="1" xfId="0" applyFont="1" applyFill="1" applyBorder="1" applyAlignment="1">
      <alignment horizontal="center" vertical="center"/>
    </xf>
    <xf numFmtId="0" fontId="45" fillId="2" borderId="1" xfId="0" applyFont="1" applyFill="1" applyBorder="1" applyAlignment="1">
      <alignment horizontal="center" vertical="center"/>
    </xf>
    <xf numFmtId="0" fontId="46" fillId="0" borderId="1" xfId="0" applyFont="1" applyFill="1" applyBorder="1" applyAlignment="1">
      <alignment horizontal="center" vertical="center"/>
    </xf>
    <xf numFmtId="164" fontId="43" fillId="0" borderId="1" xfId="0" applyNumberFormat="1" applyFont="1" applyBorder="1" applyAlignment="1">
      <alignment horizontal="center" vertical="center"/>
    </xf>
    <xf numFmtId="0" fontId="43" fillId="0" borderId="1" xfId="0" applyFont="1" applyBorder="1" applyAlignment="1">
      <alignment horizontal="center" vertical="center"/>
    </xf>
    <xf numFmtId="0" fontId="43" fillId="0" borderId="1" xfId="0" applyFont="1" applyBorder="1" applyAlignment="1">
      <alignment vertical="center"/>
    </xf>
    <xf numFmtId="164" fontId="43" fillId="0" borderId="18" xfId="0" applyNumberFormat="1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8" xfId="0" applyFont="1" applyBorder="1" applyAlignment="1">
      <alignment vertical="center"/>
    </xf>
    <xf numFmtId="0" fontId="46" fillId="0" borderId="0" xfId="0" applyFont="1" applyFill="1" applyBorder="1" applyAlignment="1">
      <alignment horizontal="center" vertical="center"/>
    </xf>
    <xf numFmtId="0" fontId="43" fillId="0" borderId="0" xfId="0" applyFont="1" applyFill="1" applyBorder="1" applyAlignment="1">
      <alignment horizontal="center" vertical="center"/>
    </xf>
    <xf numFmtId="0" fontId="47" fillId="0" borderId="0" xfId="0" applyFont="1" applyBorder="1" applyAlignment="1">
      <alignment horizontal="center" vertical="center" wrapText="1"/>
    </xf>
    <xf numFmtId="0" fontId="43" fillId="0" borderId="0" xfId="0" applyFont="1" applyBorder="1" applyAlignment="1">
      <alignment horizontal="center" vertical="center"/>
    </xf>
    <xf numFmtId="0" fontId="42" fillId="0" borderId="0" xfId="0" applyFont="1" applyBorder="1" applyAlignment="1">
      <alignment horizontal="center" vertical="center" wrapText="1"/>
    </xf>
    <xf numFmtId="0" fontId="44" fillId="2" borderId="18" xfId="0" applyFont="1" applyFill="1" applyBorder="1" applyAlignment="1">
      <alignment horizontal="center" vertical="center"/>
    </xf>
    <xf numFmtId="164" fontId="48" fillId="0" borderId="15" xfId="0" applyNumberFormat="1" applyFont="1" applyBorder="1" applyAlignment="1">
      <alignment horizontal="left" vertical="center"/>
    </xf>
    <xf numFmtId="0" fontId="42" fillId="0" borderId="18" xfId="0" applyFont="1" applyBorder="1" applyAlignment="1">
      <alignment horizontal="center" vertical="center"/>
    </xf>
    <xf numFmtId="0" fontId="42" fillId="0" borderId="0" xfId="0" applyFont="1" applyFill="1" applyBorder="1" applyAlignment="1">
      <alignment horizontal="center" vertical="center"/>
    </xf>
    <xf numFmtId="0" fontId="42" fillId="0" borderId="0" xfId="0" applyFont="1" applyFill="1" applyBorder="1" applyAlignment="1">
      <alignment vertical="center"/>
    </xf>
    <xf numFmtId="0" fontId="42" fillId="0" borderId="0" xfId="0" applyFont="1" applyAlignment="1">
      <alignment vertical="center"/>
    </xf>
    <xf numFmtId="0" fontId="43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42" fillId="0" borderId="2" xfId="0" applyFont="1" applyBorder="1" applyAlignment="1">
      <alignment horizontal="center" vertical="center"/>
    </xf>
    <xf numFmtId="0" fontId="42" fillId="0" borderId="2" xfId="0" applyFont="1" applyBorder="1" applyAlignment="1">
      <alignment vertical="center"/>
    </xf>
    <xf numFmtId="164" fontId="48" fillId="0" borderId="0" xfId="0" applyNumberFormat="1" applyFont="1" applyBorder="1" applyAlignment="1">
      <alignment horizontal="left" vertical="center"/>
    </xf>
    <xf numFmtId="45" fontId="42" fillId="0" borderId="0" xfId="0" applyNumberFormat="1" applyFont="1" applyBorder="1" applyAlignment="1">
      <alignment horizontal="center" vertical="center"/>
    </xf>
    <xf numFmtId="0" fontId="43" fillId="0" borderId="1" xfId="43" applyFont="1" applyBorder="1" applyAlignment="1">
      <alignment horizontal="center" vertical="center"/>
    </xf>
    <xf numFmtId="0" fontId="43" fillId="0" borderId="18" xfId="43" applyFont="1" applyBorder="1" applyAlignment="1">
      <alignment horizontal="center" vertical="center"/>
    </xf>
    <xf numFmtId="0" fontId="43" fillId="0" borderId="0" xfId="0" applyFont="1" applyFill="1" applyBorder="1" applyAlignment="1">
      <alignment vertical="center"/>
    </xf>
    <xf numFmtId="1" fontId="47" fillId="0" borderId="0" xfId="0" applyNumberFormat="1" applyFont="1" applyBorder="1" applyAlignment="1">
      <alignment horizontal="center"/>
    </xf>
    <xf numFmtId="0" fontId="43" fillId="0" borderId="0" xfId="0" applyFont="1" applyFill="1" applyBorder="1"/>
    <xf numFmtId="0" fontId="49" fillId="0" borderId="0" xfId="0" applyFont="1" applyFill="1" applyBorder="1"/>
    <xf numFmtId="0" fontId="49" fillId="0" borderId="0" xfId="0" applyFont="1" applyBorder="1"/>
    <xf numFmtId="0" fontId="12" fillId="0" borderId="18" xfId="0" applyFont="1" applyBorder="1" applyAlignment="1">
      <alignment vertical="center"/>
    </xf>
    <xf numFmtId="0" fontId="50" fillId="2" borderId="1" xfId="0" applyFont="1" applyFill="1" applyBorder="1" applyAlignment="1">
      <alignment horizontal="center" vertical="center"/>
    </xf>
    <xf numFmtId="6" fontId="14" fillId="0" borderId="0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42" fillId="0" borderId="1" xfId="0" applyFont="1" applyBorder="1" applyAlignment="1">
      <alignment horizontal="left" vertical="center"/>
    </xf>
    <xf numFmtId="0" fontId="0" fillId="35" borderId="0" xfId="0" applyFill="1"/>
    <xf numFmtId="164" fontId="43" fillId="0" borderId="0" xfId="0" applyNumberFormat="1" applyFont="1" applyBorder="1" applyAlignment="1">
      <alignment horizontal="left" vertical="center"/>
    </xf>
    <xf numFmtId="1" fontId="42" fillId="0" borderId="0" xfId="0" applyNumberFormat="1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44" fillId="0" borderId="0" xfId="0" applyFont="1" applyBorder="1" applyAlignment="1">
      <alignment horizontal="center" vertical="center"/>
    </xf>
    <xf numFmtId="0" fontId="0" fillId="35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5" fillId="2" borderId="18" xfId="0" applyFont="1" applyFill="1" applyBorder="1" applyAlignment="1">
      <alignment horizontal="center" vertical="center"/>
    </xf>
    <xf numFmtId="0" fontId="42" fillId="0" borderId="18" xfId="0" applyFont="1" applyBorder="1" applyAlignment="1">
      <alignment horizontal="left" vertical="center"/>
    </xf>
    <xf numFmtId="0" fontId="0" fillId="0" borderId="18" xfId="0" applyBorder="1" applyAlignment="1"/>
    <xf numFmtId="0" fontId="8" fillId="0" borderId="18" xfId="0" applyFont="1" applyBorder="1" applyAlignment="1"/>
    <xf numFmtId="0" fontId="17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wrapText="1"/>
    </xf>
    <xf numFmtId="14" fontId="17" fillId="0" borderId="0" xfId="0" applyNumberFormat="1" applyFont="1" applyFill="1" applyBorder="1" applyAlignment="1">
      <alignment vertical="center" wrapText="1"/>
    </xf>
    <xf numFmtId="0" fontId="14" fillId="0" borderId="15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 wrapText="1"/>
    </xf>
    <xf numFmtId="0" fontId="16" fillId="42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wrapText="1"/>
    </xf>
    <xf numFmtId="0" fontId="16" fillId="0" borderId="0" xfId="0" applyFont="1" applyFill="1" applyBorder="1" applyAlignment="1">
      <alignment horizontal="center" vertical="center" wrapText="1"/>
    </xf>
    <xf numFmtId="0" fontId="51" fillId="3" borderId="3" xfId="0" applyFont="1" applyFill="1" applyBorder="1" applyAlignment="1">
      <alignment horizontal="center" vertical="center"/>
    </xf>
    <xf numFmtId="0" fontId="51" fillId="3" borderId="4" xfId="0" applyFont="1" applyFill="1" applyBorder="1" applyAlignment="1">
      <alignment horizontal="center" vertical="center"/>
    </xf>
    <xf numFmtId="0" fontId="51" fillId="3" borderId="5" xfId="0" applyFont="1" applyFill="1" applyBorder="1" applyAlignment="1">
      <alignment horizontal="center" vertical="center"/>
    </xf>
    <xf numFmtId="0" fontId="52" fillId="2" borderId="18" xfId="0" applyFont="1" applyFill="1" applyBorder="1" applyAlignment="1">
      <alignment horizontal="center"/>
    </xf>
    <xf numFmtId="0" fontId="52" fillId="2" borderId="18" xfId="0" applyFont="1" applyFill="1" applyBorder="1" applyAlignment="1">
      <alignment horizontal="center" vertical="center"/>
    </xf>
  </cellXfs>
  <cellStyles count="47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rmal 5" xfId="45"/>
    <cellStyle name="Normal 6" xfId="46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colors>
    <mruColors>
      <color rgb="FF0000FF"/>
      <color rgb="FF99FF99"/>
      <color rgb="FFCCFF9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V373"/>
  <sheetViews>
    <sheetView view="pageBreakPreview" zoomScaleNormal="100" zoomScaleSheetLayoutView="100" workbookViewId="0">
      <pane ySplit="1" topLeftCell="A2" activePane="bottomLeft" state="frozen"/>
      <selection pane="bottomLeft" activeCell="H201" sqref="H201"/>
    </sheetView>
  </sheetViews>
  <sheetFormatPr defaultColWidth="9.140625" defaultRowHeight="15" x14ac:dyDescent="0.25"/>
  <cols>
    <col min="1" max="1" width="2" style="15" bestFit="1" customWidth="1"/>
    <col min="2" max="2" width="3.7109375" style="15" customWidth="1"/>
    <col min="3" max="3" width="6" style="16" customWidth="1"/>
    <col min="4" max="4" width="6.42578125" style="16" bestFit="1" customWidth="1"/>
    <col min="5" max="5" width="7.85546875" style="16" bestFit="1" customWidth="1"/>
    <col min="6" max="6" width="12" style="16" bestFit="1" customWidth="1"/>
    <col min="7" max="7" width="30.5703125" style="15" customWidth="1"/>
    <col min="8" max="8" width="14.7109375" style="16" bestFit="1" customWidth="1"/>
    <col min="9" max="9" width="12.28515625" style="16" bestFit="1" customWidth="1"/>
    <col min="10" max="10" width="5" style="16" customWidth="1"/>
    <col min="11" max="11" width="44.140625" style="17" bestFit="1" customWidth="1"/>
    <col min="12" max="12" width="28.7109375" style="17" bestFit="1" customWidth="1"/>
    <col min="13" max="13" width="10.42578125" style="15" bestFit="1" customWidth="1"/>
    <col min="14" max="15" width="12" style="15" customWidth="1"/>
    <col min="16" max="16" width="61.5703125" style="15" customWidth="1"/>
    <col min="17" max="18" width="9.140625" style="15"/>
    <col min="19" max="19" width="11.28515625" style="15" bestFit="1" customWidth="1"/>
    <col min="20" max="16384" width="9.140625" style="15"/>
  </cols>
  <sheetData>
    <row r="1" spans="1:19" ht="18" customHeight="1" x14ac:dyDescent="0.25">
      <c r="C1" s="16" t="s">
        <v>459</v>
      </c>
      <c r="D1" s="47" t="s">
        <v>0</v>
      </c>
      <c r="E1" s="48" t="s">
        <v>1</v>
      </c>
      <c r="F1" s="48" t="s">
        <v>2</v>
      </c>
      <c r="G1" s="49" t="s">
        <v>3</v>
      </c>
      <c r="H1" s="48" t="s">
        <v>4</v>
      </c>
      <c r="I1" s="48" t="s">
        <v>5</v>
      </c>
      <c r="J1" s="48" t="s">
        <v>6</v>
      </c>
      <c r="K1" s="50" t="s">
        <v>7</v>
      </c>
      <c r="L1" s="50" t="s">
        <v>431</v>
      </c>
      <c r="M1" s="48" t="s">
        <v>21</v>
      </c>
    </row>
    <row r="2" spans="1:19" ht="15" hidden="1" customHeight="1" x14ac:dyDescent="0.25">
      <c r="A2" s="15">
        <f t="shared" ref="A2:A65" si="0">+IF(C2=1,0,2)</f>
        <v>2</v>
      </c>
      <c r="C2" s="16">
        <v>2</v>
      </c>
      <c r="D2" s="203">
        <v>5723</v>
      </c>
      <c r="E2" s="203"/>
      <c r="F2" s="203" t="s">
        <v>454</v>
      </c>
      <c r="G2" s="204" t="s">
        <v>453</v>
      </c>
      <c r="H2" s="203"/>
      <c r="I2" s="203" t="s">
        <v>454</v>
      </c>
      <c r="J2" s="203"/>
      <c r="K2" s="205"/>
      <c r="L2" s="205" t="s">
        <v>430</v>
      </c>
      <c r="M2" s="204">
        <v>10</v>
      </c>
    </row>
    <row r="3" spans="1:19" hidden="1" x14ac:dyDescent="0.25">
      <c r="A3" s="15">
        <f t="shared" si="0"/>
        <v>2</v>
      </c>
      <c r="D3" s="203">
        <v>5612</v>
      </c>
      <c r="E3" s="203"/>
      <c r="F3" s="206" t="s">
        <v>454</v>
      </c>
      <c r="G3" s="207" t="s">
        <v>257</v>
      </c>
      <c r="H3" s="203"/>
      <c r="I3" s="203"/>
      <c r="J3" s="203"/>
      <c r="K3" s="207" t="s">
        <v>258</v>
      </c>
      <c r="L3" s="207"/>
      <c r="M3" s="208">
        <v>10</v>
      </c>
    </row>
    <row r="4" spans="1:19" ht="15" hidden="1" customHeight="1" x14ac:dyDescent="0.25">
      <c r="A4" s="15">
        <f t="shared" si="0"/>
        <v>2</v>
      </c>
      <c r="B4" s="135"/>
      <c r="C4" s="16">
        <v>29</v>
      </c>
      <c r="D4" s="154">
        <v>5686</v>
      </c>
      <c r="E4" s="154"/>
      <c r="F4" s="154" t="s">
        <v>36</v>
      </c>
      <c r="G4" s="160" t="s">
        <v>227</v>
      </c>
      <c r="H4" s="158">
        <v>28444</v>
      </c>
      <c r="I4" s="154" t="s">
        <v>50</v>
      </c>
      <c r="J4" s="154"/>
      <c r="K4" s="160" t="s">
        <v>232</v>
      </c>
      <c r="L4" s="160" t="s">
        <v>430</v>
      </c>
      <c r="M4" s="161">
        <v>7.5</v>
      </c>
    </row>
    <row r="5" spans="1:19" ht="15" hidden="1" customHeight="1" x14ac:dyDescent="0.2">
      <c r="A5" s="15">
        <f t="shared" si="0"/>
        <v>2</v>
      </c>
      <c r="D5" s="154">
        <v>5647</v>
      </c>
      <c r="E5" s="154"/>
      <c r="F5" s="162" t="s">
        <v>36</v>
      </c>
      <c r="G5" s="163" t="s">
        <v>439</v>
      </c>
      <c r="H5" s="158">
        <v>25588</v>
      </c>
      <c r="I5" s="154" t="s">
        <v>50</v>
      </c>
      <c r="J5" s="154"/>
      <c r="K5" s="164"/>
      <c r="L5" s="164" t="s">
        <v>430</v>
      </c>
      <c r="M5" s="116">
        <v>7.5</v>
      </c>
      <c r="R5" s="18" t="s">
        <v>2</v>
      </c>
      <c r="S5" s="18" t="s">
        <v>22</v>
      </c>
    </row>
    <row r="6" spans="1:19" ht="15" hidden="1" customHeight="1" x14ac:dyDescent="0.25">
      <c r="A6" s="15">
        <f t="shared" si="0"/>
        <v>2</v>
      </c>
      <c r="D6" s="165">
        <v>3488</v>
      </c>
      <c r="E6" s="165">
        <v>102445</v>
      </c>
      <c r="F6" s="154" t="s">
        <v>36</v>
      </c>
      <c r="G6" s="160" t="s">
        <v>354</v>
      </c>
      <c r="H6" s="158">
        <v>29846</v>
      </c>
      <c r="I6" s="154" t="s">
        <v>50</v>
      </c>
      <c r="J6" s="160" t="s">
        <v>313</v>
      </c>
      <c r="K6" s="160" t="s">
        <v>42</v>
      </c>
      <c r="L6" s="160"/>
      <c r="M6" s="155">
        <v>5</v>
      </c>
      <c r="R6" s="14" t="s">
        <v>23</v>
      </c>
      <c r="S6" s="14" t="s">
        <v>25</v>
      </c>
    </row>
    <row r="7" spans="1:19" ht="15" hidden="1" customHeight="1" x14ac:dyDescent="0.25">
      <c r="A7" s="15">
        <f t="shared" si="0"/>
        <v>2</v>
      </c>
      <c r="D7" s="154">
        <v>5688</v>
      </c>
      <c r="E7" s="116"/>
      <c r="F7" s="154" t="s">
        <v>36</v>
      </c>
      <c r="G7" s="116" t="s">
        <v>443</v>
      </c>
      <c r="H7" s="158" t="e">
        <f>+#REF!</f>
        <v>#REF!</v>
      </c>
      <c r="I7" s="154" t="s">
        <v>20</v>
      </c>
      <c r="J7" s="154"/>
      <c r="K7" s="160" t="s">
        <v>232</v>
      </c>
      <c r="L7" s="164" t="s">
        <v>430</v>
      </c>
      <c r="M7" s="116">
        <f>5+7.5</f>
        <v>12.5</v>
      </c>
    </row>
    <row r="8" spans="1:19" ht="15" hidden="1" customHeight="1" x14ac:dyDescent="0.25">
      <c r="A8" s="15">
        <f t="shared" si="0"/>
        <v>2</v>
      </c>
      <c r="D8" s="165">
        <v>2121</v>
      </c>
      <c r="E8" s="165">
        <v>103372</v>
      </c>
      <c r="F8" s="154" t="s">
        <v>36</v>
      </c>
      <c r="G8" s="160" t="s">
        <v>210</v>
      </c>
      <c r="H8" s="158">
        <v>37047</v>
      </c>
      <c r="I8" s="154" t="s">
        <v>50</v>
      </c>
      <c r="J8" s="160"/>
      <c r="K8" s="160" t="s">
        <v>47</v>
      </c>
      <c r="L8" s="160"/>
      <c r="M8" s="155">
        <v>5</v>
      </c>
      <c r="R8" s="14" t="s">
        <v>26</v>
      </c>
      <c r="S8" s="14" t="s">
        <v>27</v>
      </c>
    </row>
    <row r="9" spans="1:19" ht="15" hidden="1" customHeight="1" x14ac:dyDescent="0.25">
      <c r="A9" s="15">
        <f t="shared" si="0"/>
        <v>2</v>
      </c>
      <c r="B9" s="135"/>
      <c r="D9" s="154">
        <v>5667</v>
      </c>
      <c r="E9" s="154"/>
      <c r="F9" s="154" t="s">
        <v>36</v>
      </c>
      <c r="G9" s="160" t="s">
        <v>224</v>
      </c>
      <c r="H9" s="158">
        <v>28643</v>
      </c>
      <c r="I9" s="154" t="s">
        <v>50</v>
      </c>
      <c r="J9" s="160"/>
      <c r="K9" s="160" t="s">
        <v>232</v>
      </c>
      <c r="L9" s="160" t="s">
        <v>430</v>
      </c>
      <c r="M9" s="161">
        <v>7.5</v>
      </c>
      <c r="R9" s="14" t="s">
        <v>28</v>
      </c>
      <c r="S9" s="14" t="s">
        <v>29</v>
      </c>
    </row>
    <row r="10" spans="1:19" ht="15" hidden="1" customHeight="1" x14ac:dyDescent="0.25">
      <c r="A10" s="15">
        <f t="shared" si="0"/>
        <v>2</v>
      </c>
      <c r="D10" s="154">
        <v>5710</v>
      </c>
      <c r="E10" s="154"/>
      <c r="F10" s="154" t="s">
        <v>36</v>
      </c>
      <c r="G10" s="116" t="s">
        <v>451</v>
      </c>
      <c r="H10" s="158">
        <v>28727</v>
      </c>
      <c r="I10" s="154" t="s">
        <v>50</v>
      </c>
      <c r="J10" s="154"/>
      <c r="K10" s="164"/>
      <c r="L10" s="164" t="s">
        <v>430</v>
      </c>
      <c r="M10" s="116">
        <v>12.5</v>
      </c>
      <c r="R10" s="14" t="s">
        <v>24</v>
      </c>
      <c r="S10" s="14" t="s">
        <v>30</v>
      </c>
    </row>
    <row r="11" spans="1:19" ht="15" hidden="1" customHeight="1" x14ac:dyDescent="0.25">
      <c r="A11" s="15">
        <f t="shared" si="0"/>
        <v>2</v>
      </c>
      <c r="D11" s="165">
        <v>4074</v>
      </c>
      <c r="E11" s="160">
        <v>100385</v>
      </c>
      <c r="F11" s="154" t="s">
        <v>36</v>
      </c>
      <c r="G11" s="160" t="s">
        <v>406</v>
      </c>
      <c r="H11" s="166">
        <v>27505</v>
      </c>
      <c r="I11" s="154" t="s">
        <v>50</v>
      </c>
      <c r="J11" s="160"/>
      <c r="K11" s="160" t="s">
        <v>407</v>
      </c>
      <c r="L11" s="160" t="s">
        <v>430</v>
      </c>
      <c r="M11" s="155">
        <v>5</v>
      </c>
      <c r="R11" s="14" t="s">
        <v>31</v>
      </c>
      <c r="S11" s="14" t="s">
        <v>32</v>
      </c>
    </row>
    <row r="12" spans="1:19" s="135" customFormat="1" ht="15" hidden="1" customHeight="1" x14ac:dyDescent="0.25">
      <c r="A12" s="15">
        <f t="shared" si="0"/>
        <v>2</v>
      </c>
      <c r="B12" s="15"/>
      <c r="C12" s="16"/>
      <c r="D12" s="154">
        <v>5699</v>
      </c>
      <c r="E12" s="154"/>
      <c r="F12" s="154" t="s">
        <v>36</v>
      </c>
      <c r="G12" s="116" t="s">
        <v>448</v>
      </c>
      <c r="H12" s="158">
        <v>35260</v>
      </c>
      <c r="I12" s="154" t="s">
        <v>50</v>
      </c>
      <c r="J12" s="154"/>
      <c r="K12" s="160" t="s">
        <v>232</v>
      </c>
      <c r="L12" s="164" t="s">
        <v>430</v>
      </c>
      <c r="M12" s="116">
        <f>5+7.5</f>
        <v>12.5</v>
      </c>
    </row>
    <row r="13" spans="1:19" ht="15" hidden="1" customHeight="1" x14ac:dyDescent="0.25">
      <c r="A13" s="15">
        <f t="shared" si="0"/>
        <v>2</v>
      </c>
      <c r="D13" s="165">
        <v>4117</v>
      </c>
      <c r="E13" s="165">
        <v>102612</v>
      </c>
      <c r="F13" s="154" t="s">
        <v>36</v>
      </c>
      <c r="G13" s="160" t="s">
        <v>220</v>
      </c>
      <c r="H13" s="158">
        <v>25294</v>
      </c>
      <c r="I13" s="154" t="s">
        <v>50</v>
      </c>
      <c r="J13" s="160"/>
      <c r="K13" s="160" t="s">
        <v>47</v>
      </c>
      <c r="L13" s="160"/>
      <c r="M13" s="155">
        <v>5</v>
      </c>
    </row>
    <row r="14" spans="1:19" ht="15" hidden="1" customHeight="1" x14ac:dyDescent="0.25">
      <c r="A14" s="15">
        <f t="shared" si="0"/>
        <v>2</v>
      </c>
      <c r="D14" s="154">
        <v>5694</v>
      </c>
      <c r="E14" s="154"/>
      <c r="F14" s="154" t="s">
        <v>36</v>
      </c>
      <c r="G14" s="116" t="s">
        <v>445</v>
      </c>
      <c r="H14" s="158">
        <v>26830</v>
      </c>
      <c r="I14" s="154" t="s">
        <v>50</v>
      </c>
      <c r="J14" s="154"/>
      <c r="K14" s="160" t="s">
        <v>232</v>
      </c>
      <c r="L14" s="164"/>
      <c r="M14" s="116">
        <f>5+7.5</f>
        <v>12.5</v>
      </c>
      <c r="N14" s="135"/>
      <c r="O14" s="135"/>
    </row>
    <row r="15" spans="1:19" ht="15" hidden="1" customHeight="1" x14ac:dyDescent="0.25">
      <c r="A15" s="15">
        <f t="shared" si="0"/>
        <v>2</v>
      </c>
      <c r="D15" s="165">
        <v>4666</v>
      </c>
      <c r="E15" s="165">
        <v>102266</v>
      </c>
      <c r="F15" s="154" t="s">
        <v>36</v>
      </c>
      <c r="G15" s="160" t="s">
        <v>222</v>
      </c>
      <c r="H15" s="158">
        <v>22299</v>
      </c>
      <c r="I15" s="154" t="s">
        <v>50</v>
      </c>
      <c r="J15" s="160"/>
      <c r="K15" s="160" t="s">
        <v>47</v>
      </c>
      <c r="L15" s="160"/>
      <c r="M15" s="155">
        <v>5</v>
      </c>
      <c r="R15" s="275" t="s">
        <v>33</v>
      </c>
    </row>
    <row r="16" spans="1:19" ht="15" hidden="1" customHeight="1" x14ac:dyDescent="0.25">
      <c r="A16" s="15">
        <f t="shared" si="0"/>
        <v>2</v>
      </c>
      <c r="D16" s="167">
        <v>5308</v>
      </c>
      <c r="E16" s="154"/>
      <c r="F16" s="154" t="s">
        <v>36</v>
      </c>
      <c r="G16" s="160" t="s">
        <v>265</v>
      </c>
      <c r="H16" s="158">
        <v>26080</v>
      </c>
      <c r="I16" s="158" t="s">
        <v>50</v>
      </c>
      <c r="J16" s="154"/>
      <c r="K16" s="116" t="s">
        <v>267</v>
      </c>
      <c r="L16" s="116" t="s">
        <v>430</v>
      </c>
      <c r="M16" s="161">
        <v>7.5</v>
      </c>
      <c r="R16" s="275"/>
    </row>
    <row r="17" spans="1:18" ht="15" hidden="1" customHeight="1" x14ac:dyDescent="0.25">
      <c r="A17" s="15">
        <f t="shared" si="0"/>
        <v>2</v>
      </c>
      <c r="D17" s="165">
        <v>5270</v>
      </c>
      <c r="E17" s="165">
        <v>104242</v>
      </c>
      <c r="F17" s="154" t="s">
        <v>36</v>
      </c>
      <c r="G17" s="160" t="s">
        <v>355</v>
      </c>
      <c r="H17" s="158">
        <v>29053</v>
      </c>
      <c r="I17" s="154" t="s">
        <v>50</v>
      </c>
      <c r="J17" s="160" t="s">
        <v>313</v>
      </c>
      <c r="K17" s="160" t="s">
        <v>42</v>
      </c>
      <c r="L17" s="160"/>
      <c r="M17" s="155">
        <v>5</v>
      </c>
      <c r="R17" s="275"/>
    </row>
    <row r="18" spans="1:18" ht="15" hidden="1" customHeight="1" x14ac:dyDescent="0.25">
      <c r="A18" s="15">
        <f t="shared" si="0"/>
        <v>2</v>
      </c>
      <c r="D18" s="165">
        <v>4880</v>
      </c>
      <c r="E18" s="165">
        <v>103374</v>
      </c>
      <c r="F18" s="154" t="s">
        <v>36</v>
      </c>
      <c r="G18" s="160" t="s">
        <v>217</v>
      </c>
      <c r="H18" s="158">
        <v>27825</v>
      </c>
      <c r="I18" s="154" t="s">
        <v>50</v>
      </c>
      <c r="J18" s="160"/>
      <c r="K18" s="160" t="s">
        <v>47</v>
      </c>
      <c r="L18" s="160"/>
      <c r="M18" s="155">
        <v>5</v>
      </c>
      <c r="R18" s="29"/>
    </row>
    <row r="19" spans="1:18" ht="15" hidden="1" customHeight="1" x14ac:dyDescent="0.25">
      <c r="A19" s="15">
        <f t="shared" si="0"/>
        <v>2</v>
      </c>
      <c r="D19" s="165">
        <v>2572</v>
      </c>
      <c r="E19" s="165">
        <v>100208</v>
      </c>
      <c r="F19" s="154" t="s">
        <v>36</v>
      </c>
      <c r="G19" s="160" t="s">
        <v>368</v>
      </c>
      <c r="H19" s="158">
        <v>35477</v>
      </c>
      <c r="I19" s="154" t="s">
        <v>50</v>
      </c>
      <c r="J19" s="160" t="s">
        <v>313</v>
      </c>
      <c r="K19" s="160" t="s">
        <v>42</v>
      </c>
      <c r="L19" s="160"/>
      <c r="M19" s="155">
        <v>5</v>
      </c>
      <c r="R19" s="275" t="s">
        <v>34</v>
      </c>
    </row>
    <row r="20" spans="1:18" ht="15" hidden="1" customHeight="1" x14ac:dyDescent="0.25">
      <c r="A20" s="15">
        <f t="shared" si="0"/>
        <v>2</v>
      </c>
      <c r="B20" s="135"/>
      <c r="D20" s="165">
        <v>5687</v>
      </c>
      <c r="E20" s="165"/>
      <c r="F20" s="154" t="s">
        <v>36</v>
      </c>
      <c r="G20" s="160" t="s">
        <v>223</v>
      </c>
      <c r="H20" s="158">
        <v>26921</v>
      </c>
      <c r="I20" s="154" t="s">
        <v>50</v>
      </c>
      <c r="J20" s="154"/>
      <c r="K20" s="160" t="s">
        <v>232</v>
      </c>
      <c r="L20" s="160" t="s">
        <v>430</v>
      </c>
      <c r="M20" s="161">
        <v>7.5</v>
      </c>
      <c r="R20" s="275"/>
    </row>
    <row r="21" spans="1:18" ht="15" hidden="1" customHeight="1" x14ac:dyDescent="0.25">
      <c r="A21" s="15">
        <f t="shared" si="0"/>
        <v>2</v>
      </c>
      <c r="B21" s="135"/>
      <c r="D21" s="154">
        <v>5671</v>
      </c>
      <c r="E21" s="154"/>
      <c r="F21" s="154" t="s">
        <v>36</v>
      </c>
      <c r="G21" s="160" t="s">
        <v>230</v>
      </c>
      <c r="H21" s="158">
        <v>27325</v>
      </c>
      <c r="I21" s="154" t="s">
        <v>50</v>
      </c>
      <c r="J21" s="160"/>
      <c r="K21" s="160" t="s">
        <v>232</v>
      </c>
      <c r="L21" s="160" t="s">
        <v>430</v>
      </c>
      <c r="M21" s="161">
        <v>7.5</v>
      </c>
      <c r="R21" s="275"/>
    </row>
    <row r="22" spans="1:18" ht="15" hidden="1" customHeight="1" x14ac:dyDescent="0.25">
      <c r="A22" s="15">
        <f t="shared" si="0"/>
        <v>2</v>
      </c>
      <c r="D22" s="165">
        <v>5348</v>
      </c>
      <c r="E22" s="165">
        <v>102267</v>
      </c>
      <c r="F22" s="154" t="s">
        <v>36</v>
      </c>
      <c r="G22" s="160" t="s">
        <v>215</v>
      </c>
      <c r="H22" s="158">
        <v>28810</v>
      </c>
      <c r="I22" s="154" t="s">
        <v>50</v>
      </c>
      <c r="J22" s="160"/>
      <c r="K22" s="160" t="s">
        <v>47</v>
      </c>
      <c r="L22" s="160"/>
      <c r="M22" s="155">
        <v>5</v>
      </c>
      <c r="R22" s="276" t="s">
        <v>429</v>
      </c>
    </row>
    <row r="23" spans="1:18" hidden="1" x14ac:dyDescent="0.25">
      <c r="A23" s="15">
        <f t="shared" si="0"/>
        <v>2</v>
      </c>
      <c r="D23" s="168">
        <v>5120</v>
      </c>
      <c r="E23" s="168">
        <v>104978</v>
      </c>
      <c r="F23" s="169" t="s">
        <v>36</v>
      </c>
      <c r="G23" s="170" t="s">
        <v>312</v>
      </c>
      <c r="H23" s="171">
        <v>26833</v>
      </c>
      <c r="I23" s="169" t="s">
        <v>50</v>
      </c>
      <c r="J23" s="170" t="s">
        <v>313</v>
      </c>
      <c r="K23" s="170" t="s">
        <v>314</v>
      </c>
      <c r="L23" s="170"/>
      <c r="M23" s="156">
        <v>5</v>
      </c>
      <c r="N23" s="15" t="s">
        <v>444</v>
      </c>
      <c r="O23" s="15" t="s">
        <v>444</v>
      </c>
      <c r="R23" s="276"/>
    </row>
    <row r="24" spans="1:18" hidden="1" x14ac:dyDescent="0.25">
      <c r="A24" s="15">
        <f t="shared" si="0"/>
        <v>2</v>
      </c>
      <c r="B24" s="135"/>
      <c r="D24" s="169">
        <v>5668</v>
      </c>
      <c r="E24" s="169"/>
      <c r="F24" s="169" t="s">
        <v>36</v>
      </c>
      <c r="G24" s="170" t="s">
        <v>229</v>
      </c>
      <c r="H24" s="171">
        <v>26262</v>
      </c>
      <c r="I24" s="169" t="s">
        <v>50</v>
      </c>
      <c r="J24" s="170"/>
      <c r="K24" s="170" t="s">
        <v>232</v>
      </c>
      <c r="L24" s="170" t="s">
        <v>430</v>
      </c>
      <c r="M24" s="172">
        <v>7.5</v>
      </c>
      <c r="N24" s="15" t="s">
        <v>450</v>
      </c>
      <c r="O24" s="15" t="s">
        <v>450</v>
      </c>
      <c r="R24" s="276"/>
    </row>
    <row r="25" spans="1:18" ht="15" hidden="1" customHeight="1" x14ac:dyDescent="0.25">
      <c r="A25" s="15">
        <f t="shared" si="0"/>
        <v>2</v>
      </c>
      <c r="D25" s="154">
        <v>5624</v>
      </c>
      <c r="E25" s="154"/>
      <c r="F25" s="154" t="s">
        <v>36</v>
      </c>
      <c r="G25" s="160" t="s">
        <v>262</v>
      </c>
      <c r="H25" s="158">
        <v>36936</v>
      </c>
      <c r="I25" s="158" t="s">
        <v>50</v>
      </c>
      <c r="J25" s="154"/>
      <c r="K25" s="116" t="s">
        <v>267</v>
      </c>
      <c r="L25" s="116" t="s">
        <v>430</v>
      </c>
      <c r="M25" s="161">
        <v>7.5</v>
      </c>
    </row>
    <row r="26" spans="1:18" ht="15" hidden="1" customHeight="1" x14ac:dyDescent="0.25">
      <c r="A26" s="15">
        <f t="shared" si="0"/>
        <v>2</v>
      </c>
      <c r="D26" s="165">
        <v>5342</v>
      </c>
      <c r="E26" s="165">
        <v>105864</v>
      </c>
      <c r="F26" s="154" t="s">
        <v>36</v>
      </c>
      <c r="G26" s="160" t="s">
        <v>218</v>
      </c>
      <c r="H26" s="158">
        <v>26581</v>
      </c>
      <c r="I26" s="154" t="s">
        <v>50</v>
      </c>
      <c r="J26" s="160"/>
      <c r="K26" s="160" t="s">
        <v>47</v>
      </c>
      <c r="L26" s="160"/>
      <c r="M26" s="155">
        <v>5</v>
      </c>
    </row>
    <row r="27" spans="1:18" ht="15" hidden="1" customHeight="1" x14ac:dyDescent="0.25">
      <c r="A27" s="15">
        <f t="shared" si="0"/>
        <v>2</v>
      </c>
      <c r="D27" s="154">
        <v>5623</v>
      </c>
      <c r="E27" s="154"/>
      <c r="F27" s="154" t="s">
        <v>36</v>
      </c>
      <c r="G27" s="173" t="s">
        <v>256</v>
      </c>
      <c r="H27" s="174">
        <v>29054</v>
      </c>
      <c r="I27" s="154" t="s">
        <v>50</v>
      </c>
      <c r="J27" s="154"/>
      <c r="K27" s="175" t="s">
        <v>405</v>
      </c>
      <c r="L27" s="175" t="s">
        <v>430</v>
      </c>
      <c r="M27" s="161">
        <v>7.5</v>
      </c>
      <c r="R27" s="42"/>
    </row>
    <row r="28" spans="1:18" ht="15" hidden="1" customHeight="1" x14ac:dyDescent="0.25">
      <c r="A28" s="15">
        <f t="shared" si="0"/>
        <v>2</v>
      </c>
      <c r="D28" s="154">
        <v>5711</v>
      </c>
      <c r="E28" s="154"/>
      <c r="F28" s="154" t="s">
        <v>36</v>
      </c>
      <c r="G28" s="116" t="s">
        <v>452</v>
      </c>
      <c r="H28" s="158">
        <v>28141</v>
      </c>
      <c r="I28" s="154" t="s">
        <v>50</v>
      </c>
      <c r="J28" s="154"/>
      <c r="K28" s="164"/>
      <c r="L28" s="164" t="s">
        <v>430</v>
      </c>
      <c r="M28" s="116">
        <v>12.5</v>
      </c>
      <c r="R28" s="279" t="s">
        <v>428</v>
      </c>
    </row>
    <row r="29" spans="1:18" ht="15" hidden="1" customHeight="1" x14ac:dyDescent="0.25">
      <c r="A29" s="15">
        <f t="shared" si="0"/>
        <v>2</v>
      </c>
      <c r="D29" s="165">
        <v>5341</v>
      </c>
      <c r="E29" s="165">
        <v>105863</v>
      </c>
      <c r="F29" s="154" t="s">
        <v>36</v>
      </c>
      <c r="G29" s="160" t="s">
        <v>216</v>
      </c>
      <c r="H29" s="158">
        <v>28698</v>
      </c>
      <c r="I29" s="154" t="s">
        <v>50</v>
      </c>
      <c r="J29" s="160"/>
      <c r="K29" s="160" t="s">
        <v>47</v>
      </c>
      <c r="L29" s="160"/>
      <c r="M29" s="155">
        <v>5</v>
      </c>
      <c r="R29" s="279"/>
    </row>
    <row r="30" spans="1:18" ht="15" hidden="1" customHeight="1" x14ac:dyDescent="0.25">
      <c r="A30" s="15">
        <f t="shared" si="0"/>
        <v>2</v>
      </c>
      <c r="D30" s="154">
        <v>5700</v>
      </c>
      <c r="E30" s="154"/>
      <c r="F30" s="154" t="s">
        <v>36</v>
      </c>
      <c r="G30" s="160" t="s">
        <v>263</v>
      </c>
      <c r="H30" s="158">
        <v>27869</v>
      </c>
      <c r="I30" s="166" t="s">
        <v>20</v>
      </c>
      <c r="J30" s="154"/>
      <c r="K30" s="116" t="s">
        <v>267</v>
      </c>
      <c r="L30" s="116" t="s">
        <v>430</v>
      </c>
      <c r="M30" s="161">
        <v>7.5</v>
      </c>
      <c r="R30" s="279"/>
    </row>
    <row r="31" spans="1:18" ht="15" hidden="1" customHeight="1" x14ac:dyDescent="0.25">
      <c r="A31" s="15">
        <f t="shared" si="0"/>
        <v>2</v>
      </c>
      <c r="D31" s="165">
        <v>4460</v>
      </c>
      <c r="E31" s="165">
        <v>102910</v>
      </c>
      <c r="F31" s="154" t="s">
        <v>36</v>
      </c>
      <c r="G31" s="160" t="s">
        <v>219</v>
      </c>
      <c r="H31" s="158">
        <v>26084</v>
      </c>
      <c r="I31" s="165" t="s">
        <v>20</v>
      </c>
      <c r="J31" s="160"/>
      <c r="K31" s="160" t="s">
        <v>47</v>
      </c>
      <c r="L31" s="160"/>
      <c r="M31" s="155">
        <v>5</v>
      </c>
      <c r="R31" s="279"/>
    </row>
    <row r="32" spans="1:18" ht="15" hidden="1" customHeight="1" x14ac:dyDescent="0.25">
      <c r="A32" s="15">
        <f t="shared" si="0"/>
        <v>2</v>
      </c>
      <c r="D32" s="154">
        <v>5703</v>
      </c>
      <c r="E32" s="154"/>
      <c r="F32" s="154" t="s">
        <v>36</v>
      </c>
      <c r="G32" s="157" t="s">
        <v>69</v>
      </c>
      <c r="H32" s="158">
        <v>27620</v>
      </c>
      <c r="I32" s="154" t="s">
        <v>20</v>
      </c>
      <c r="J32" s="154"/>
      <c r="K32" s="160" t="s">
        <v>402</v>
      </c>
      <c r="L32" s="160" t="s">
        <v>430</v>
      </c>
      <c r="M32" s="161">
        <v>7.5</v>
      </c>
    </row>
    <row r="33" spans="1:18" ht="15" hidden="1" customHeight="1" x14ac:dyDescent="0.25">
      <c r="A33" s="15">
        <f t="shared" si="0"/>
        <v>2</v>
      </c>
      <c r="B33" s="135"/>
      <c r="C33" s="16">
        <v>10</v>
      </c>
      <c r="D33" s="95">
        <v>5309</v>
      </c>
      <c r="E33" s="95"/>
      <c r="F33" s="139" t="s">
        <v>420</v>
      </c>
      <c r="G33" s="87" t="s">
        <v>261</v>
      </c>
      <c r="H33" s="88">
        <v>37580</v>
      </c>
      <c r="I33" s="139" t="s">
        <v>50</v>
      </c>
      <c r="J33" s="95"/>
      <c r="K33" s="89" t="s">
        <v>267</v>
      </c>
      <c r="L33" s="89" t="s">
        <v>430</v>
      </c>
      <c r="M33" s="140">
        <v>2.5</v>
      </c>
    </row>
    <row r="34" spans="1:18" ht="15" hidden="1" customHeight="1" x14ac:dyDescent="0.25">
      <c r="A34" s="15">
        <f t="shared" si="0"/>
        <v>2</v>
      </c>
      <c r="D34" s="86">
        <v>1663</v>
      </c>
      <c r="E34" s="86">
        <v>104634</v>
      </c>
      <c r="F34" s="139" t="s">
        <v>420</v>
      </c>
      <c r="G34" s="87" t="s">
        <v>173</v>
      </c>
      <c r="H34" s="88">
        <v>37822</v>
      </c>
      <c r="I34" s="86" t="s">
        <v>50</v>
      </c>
      <c r="J34" s="87"/>
      <c r="K34" s="87" t="s">
        <v>48</v>
      </c>
      <c r="L34" s="87"/>
      <c r="M34" s="89"/>
    </row>
    <row r="35" spans="1:18" ht="15" hidden="1" customHeight="1" x14ac:dyDescent="0.25">
      <c r="A35" s="15">
        <f t="shared" si="0"/>
        <v>2</v>
      </c>
      <c r="B35" s="135"/>
      <c r="D35" s="95">
        <v>5322</v>
      </c>
      <c r="E35" s="95"/>
      <c r="F35" s="139" t="s">
        <v>420</v>
      </c>
      <c r="G35" s="87" t="s">
        <v>260</v>
      </c>
      <c r="H35" s="88">
        <v>37980</v>
      </c>
      <c r="I35" s="139" t="s">
        <v>50</v>
      </c>
      <c r="J35" s="95"/>
      <c r="K35" s="89" t="s">
        <v>267</v>
      </c>
      <c r="L35" s="89" t="s">
        <v>430</v>
      </c>
      <c r="M35" s="140">
        <v>2.5</v>
      </c>
    </row>
    <row r="36" spans="1:18" ht="15" hidden="1" customHeight="1" x14ac:dyDescent="0.25">
      <c r="A36" s="15">
        <f t="shared" si="0"/>
        <v>2</v>
      </c>
      <c r="B36" s="135"/>
      <c r="D36" s="86">
        <v>1552</v>
      </c>
      <c r="E36" s="86">
        <v>103101</v>
      </c>
      <c r="F36" s="139" t="s">
        <v>420</v>
      </c>
      <c r="G36" s="87" t="s">
        <v>209</v>
      </c>
      <c r="H36" s="88">
        <v>37261</v>
      </c>
      <c r="I36" s="86" t="s">
        <v>50</v>
      </c>
      <c r="J36" s="87"/>
      <c r="K36" s="87" t="s">
        <v>47</v>
      </c>
      <c r="L36" s="87"/>
      <c r="M36" s="90"/>
    </row>
    <row r="37" spans="1:18" ht="15" hidden="1" customHeight="1" x14ac:dyDescent="0.25">
      <c r="A37" s="15">
        <f t="shared" si="0"/>
        <v>2</v>
      </c>
      <c r="D37" s="86">
        <v>1654</v>
      </c>
      <c r="E37" s="86">
        <v>104766</v>
      </c>
      <c r="F37" s="139" t="s">
        <v>420</v>
      </c>
      <c r="G37" s="87" t="s">
        <v>315</v>
      </c>
      <c r="H37" s="88">
        <v>37728</v>
      </c>
      <c r="I37" s="86" t="s">
        <v>50</v>
      </c>
      <c r="J37" s="87" t="s">
        <v>313</v>
      </c>
      <c r="K37" s="87" t="s">
        <v>40</v>
      </c>
      <c r="L37" s="87"/>
      <c r="M37" s="89"/>
    </row>
    <row r="38" spans="1:18" ht="15" hidden="1" customHeight="1" x14ac:dyDescent="0.25">
      <c r="A38" s="15">
        <f t="shared" si="0"/>
        <v>2</v>
      </c>
      <c r="D38" s="86">
        <v>1503</v>
      </c>
      <c r="E38" s="86">
        <v>102552</v>
      </c>
      <c r="F38" s="139" t="s">
        <v>420</v>
      </c>
      <c r="G38" s="87" t="s">
        <v>179</v>
      </c>
      <c r="H38" s="88">
        <v>37490</v>
      </c>
      <c r="I38" s="86" t="s">
        <v>50</v>
      </c>
      <c r="J38" s="87"/>
      <c r="K38" s="87" t="s">
        <v>48</v>
      </c>
      <c r="L38" s="87"/>
      <c r="M38" s="90"/>
    </row>
    <row r="39" spans="1:18" ht="15" hidden="1" customHeight="1" x14ac:dyDescent="0.25">
      <c r="A39" s="15">
        <f t="shared" si="0"/>
        <v>2</v>
      </c>
      <c r="D39" s="86">
        <v>1502</v>
      </c>
      <c r="E39" s="86">
        <v>103077</v>
      </c>
      <c r="F39" s="139" t="s">
        <v>420</v>
      </c>
      <c r="G39" s="87" t="s">
        <v>178</v>
      </c>
      <c r="H39" s="88">
        <v>37498</v>
      </c>
      <c r="I39" s="86" t="s">
        <v>50</v>
      </c>
      <c r="J39" s="87"/>
      <c r="K39" s="87" t="s">
        <v>48</v>
      </c>
      <c r="L39" s="87"/>
      <c r="M39" s="89"/>
    </row>
    <row r="40" spans="1:18" ht="15" hidden="1" customHeight="1" x14ac:dyDescent="0.25">
      <c r="A40" s="15">
        <f t="shared" si="0"/>
        <v>2</v>
      </c>
      <c r="D40" s="86">
        <v>1662</v>
      </c>
      <c r="E40" s="86">
        <v>104199</v>
      </c>
      <c r="F40" s="139" t="s">
        <v>420</v>
      </c>
      <c r="G40" s="87" t="s">
        <v>175</v>
      </c>
      <c r="H40" s="88">
        <v>37707</v>
      </c>
      <c r="I40" s="86" t="s">
        <v>50</v>
      </c>
      <c r="J40" s="87"/>
      <c r="K40" s="87" t="s">
        <v>48</v>
      </c>
      <c r="L40" s="87"/>
      <c r="M40" s="89"/>
    </row>
    <row r="41" spans="1:18" ht="15" hidden="1" customHeight="1" x14ac:dyDescent="0.25">
      <c r="A41" s="15">
        <f t="shared" si="0"/>
        <v>2</v>
      </c>
      <c r="D41" s="86">
        <v>1680</v>
      </c>
      <c r="E41" s="86">
        <v>105582</v>
      </c>
      <c r="F41" s="139" t="s">
        <v>420</v>
      </c>
      <c r="G41" s="87" t="s">
        <v>310</v>
      </c>
      <c r="H41" s="88">
        <v>37788</v>
      </c>
      <c r="I41" s="86" t="s">
        <v>50</v>
      </c>
      <c r="J41" s="87"/>
      <c r="K41" s="87" t="s">
        <v>49</v>
      </c>
      <c r="L41" s="87"/>
      <c r="M41" s="89"/>
    </row>
    <row r="42" spans="1:18" ht="15" hidden="1" customHeight="1" x14ac:dyDescent="0.25">
      <c r="A42" s="15">
        <f t="shared" si="0"/>
        <v>2</v>
      </c>
      <c r="D42" s="86">
        <v>1629</v>
      </c>
      <c r="E42" s="86">
        <v>103001</v>
      </c>
      <c r="F42" s="139" t="s">
        <v>420</v>
      </c>
      <c r="G42" s="87" t="s">
        <v>177</v>
      </c>
      <c r="H42" s="88">
        <v>37520</v>
      </c>
      <c r="I42" s="86" t="s">
        <v>50</v>
      </c>
      <c r="J42" s="87"/>
      <c r="K42" s="87" t="s">
        <v>48</v>
      </c>
      <c r="L42" s="87"/>
      <c r="M42" s="89"/>
    </row>
    <row r="43" spans="1:18" ht="15" hidden="1" customHeight="1" x14ac:dyDescent="0.25">
      <c r="A43" s="15">
        <f t="shared" si="0"/>
        <v>2</v>
      </c>
      <c r="C43" s="16">
        <v>31</v>
      </c>
      <c r="D43" s="77">
        <v>16</v>
      </c>
      <c r="E43" s="77">
        <v>103866</v>
      </c>
      <c r="F43" s="78" t="s">
        <v>416</v>
      </c>
      <c r="G43" s="79" t="s">
        <v>235</v>
      </c>
      <c r="H43" s="80">
        <v>40277</v>
      </c>
      <c r="I43" s="77" t="s">
        <v>50</v>
      </c>
      <c r="J43" s="79"/>
      <c r="K43" s="79" t="s">
        <v>234</v>
      </c>
      <c r="L43" s="79"/>
      <c r="M43" s="81"/>
    </row>
    <row r="44" spans="1:18" ht="15" hidden="1" customHeight="1" x14ac:dyDescent="0.25">
      <c r="A44" s="15">
        <f t="shared" si="0"/>
        <v>2</v>
      </c>
      <c r="D44" s="77">
        <v>977</v>
      </c>
      <c r="E44" s="77">
        <v>104696</v>
      </c>
      <c r="F44" s="78" t="s">
        <v>416</v>
      </c>
      <c r="G44" s="79" t="s">
        <v>129</v>
      </c>
      <c r="H44" s="80">
        <v>40769</v>
      </c>
      <c r="I44" s="77" t="s">
        <v>50</v>
      </c>
      <c r="J44" s="79"/>
      <c r="K44" s="79" t="s">
        <v>48</v>
      </c>
      <c r="L44" s="79"/>
      <c r="M44" s="81"/>
      <c r="R44" s="277" t="s">
        <v>427</v>
      </c>
    </row>
    <row r="45" spans="1:18" ht="15" hidden="1" customHeight="1" x14ac:dyDescent="0.25">
      <c r="A45" s="15">
        <f t="shared" si="0"/>
        <v>2</v>
      </c>
      <c r="D45" s="77">
        <v>1223</v>
      </c>
      <c r="E45" s="77">
        <v>106093</v>
      </c>
      <c r="F45" s="78" t="s">
        <v>416</v>
      </c>
      <c r="G45" s="79" t="s">
        <v>77</v>
      </c>
      <c r="H45" s="80">
        <v>40415</v>
      </c>
      <c r="I45" s="77" t="s">
        <v>50</v>
      </c>
      <c r="J45" s="79"/>
      <c r="K45" s="79" t="s">
        <v>71</v>
      </c>
      <c r="L45" s="79"/>
      <c r="M45" s="81"/>
      <c r="R45" s="277"/>
    </row>
    <row r="46" spans="1:18" ht="15" hidden="1" customHeight="1" x14ac:dyDescent="0.25">
      <c r="A46" s="15">
        <f t="shared" si="0"/>
        <v>2</v>
      </c>
      <c r="D46" s="77">
        <v>954</v>
      </c>
      <c r="E46" s="77">
        <v>105294</v>
      </c>
      <c r="F46" s="78" t="s">
        <v>416</v>
      </c>
      <c r="G46" s="79" t="s">
        <v>348</v>
      </c>
      <c r="H46" s="80">
        <v>40503</v>
      </c>
      <c r="I46" s="77" t="s">
        <v>50</v>
      </c>
      <c r="J46" s="79" t="s">
        <v>313</v>
      </c>
      <c r="K46" s="79" t="s">
        <v>39</v>
      </c>
      <c r="L46" s="79"/>
      <c r="M46" s="82"/>
      <c r="R46" s="277"/>
    </row>
    <row r="47" spans="1:18" ht="15" hidden="1" customHeight="1" x14ac:dyDescent="0.25">
      <c r="A47" s="15">
        <f t="shared" si="0"/>
        <v>2</v>
      </c>
      <c r="D47" s="77">
        <v>406</v>
      </c>
      <c r="E47" s="77">
        <v>104296</v>
      </c>
      <c r="F47" s="78" t="s">
        <v>416</v>
      </c>
      <c r="G47" s="79" t="s">
        <v>390</v>
      </c>
      <c r="H47" s="80">
        <v>40514</v>
      </c>
      <c r="I47" s="77" t="s">
        <v>50</v>
      </c>
      <c r="J47" s="79" t="s">
        <v>313</v>
      </c>
      <c r="K47" s="79" t="s">
        <v>42</v>
      </c>
      <c r="L47" s="79"/>
      <c r="M47" s="82"/>
    </row>
    <row r="48" spans="1:18" ht="15" hidden="1" customHeight="1" x14ac:dyDescent="0.25">
      <c r="A48" s="15">
        <f t="shared" si="0"/>
        <v>2</v>
      </c>
      <c r="D48" s="77">
        <v>1080</v>
      </c>
      <c r="E48" s="77">
        <v>105848</v>
      </c>
      <c r="F48" s="78" t="s">
        <v>416</v>
      </c>
      <c r="G48" s="79" t="s">
        <v>128</v>
      </c>
      <c r="H48" s="80">
        <v>40986</v>
      </c>
      <c r="I48" s="77" t="s">
        <v>50</v>
      </c>
      <c r="J48" s="79"/>
      <c r="K48" s="79" t="s">
        <v>48</v>
      </c>
      <c r="L48" s="79"/>
      <c r="M48" s="81"/>
    </row>
    <row r="49" spans="1:15" s="135" customFormat="1" ht="15" hidden="1" customHeight="1" x14ac:dyDescent="0.25">
      <c r="A49" s="15">
        <f t="shared" si="0"/>
        <v>2</v>
      </c>
      <c r="B49" s="15"/>
      <c r="C49" s="16"/>
      <c r="D49" s="77">
        <v>348</v>
      </c>
      <c r="E49" s="77">
        <v>105009</v>
      </c>
      <c r="F49" s="78" t="s">
        <v>416</v>
      </c>
      <c r="G49" s="79" t="s">
        <v>395</v>
      </c>
      <c r="H49" s="80">
        <v>40785</v>
      </c>
      <c r="I49" s="77" t="s">
        <v>50</v>
      </c>
      <c r="J49" s="79" t="s">
        <v>313</v>
      </c>
      <c r="K49" s="79" t="s">
        <v>42</v>
      </c>
      <c r="L49" s="79"/>
      <c r="M49" s="82"/>
    </row>
    <row r="50" spans="1:15" hidden="1" x14ac:dyDescent="0.25">
      <c r="A50" s="15">
        <f t="shared" si="0"/>
        <v>2</v>
      </c>
      <c r="B50" s="135"/>
      <c r="D50" s="176">
        <v>1334</v>
      </c>
      <c r="E50" s="176">
        <v>105417</v>
      </c>
      <c r="F50" s="177" t="s">
        <v>416</v>
      </c>
      <c r="G50" s="178" t="s">
        <v>184</v>
      </c>
      <c r="H50" s="179">
        <v>40906</v>
      </c>
      <c r="I50" s="176" t="s">
        <v>50</v>
      </c>
      <c r="J50" s="178"/>
      <c r="K50" s="178" t="s">
        <v>47</v>
      </c>
      <c r="L50" s="178"/>
      <c r="M50" s="180"/>
      <c r="N50" s="15" t="s">
        <v>444</v>
      </c>
      <c r="O50" s="15" t="s">
        <v>444</v>
      </c>
    </row>
    <row r="51" spans="1:15" ht="15" hidden="1" customHeight="1" x14ac:dyDescent="0.25">
      <c r="A51" s="15">
        <f t="shared" si="0"/>
        <v>2</v>
      </c>
      <c r="D51" s="83">
        <v>5655</v>
      </c>
      <c r="E51" s="83"/>
      <c r="F51" s="78" t="s">
        <v>416</v>
      </c>
      <c r="G51" s="79" t="s">
        <v>74</v>
      </c>
      <c r="H51" s="80">
        <v>40437</v>
      </c>
      <c r="I51" s="84" t="s">
        <v>50</v>
      </c>
      <c r="J51" s="83"/>
      <c r="K51" s="82" t="s">
        <v>267</v>
      </c>
      <c r="L51" s="209" t="s">
        <v>430</v>
      </c>
      <c r="M51" s="85">
        <v>2.5</v>
      </c>
      <c r="N51" s="15" t="s">
        <v>435</v>
      </c>
      <c r="O51" s="15" t="s">
        <v>435</v>
      </c>
    </row>
    <row r="52" spans="1:15" ht="15" hidden="1" customHeight="1" x14ac:dyDescent="0.25">
      <c r="A52" s="15">
        <f t="shared" si="0"/>
        <v>2</v>
      </c>
      <c r="D52" s="102">
        <v>266</v>
      </c>
      <c r="E52" s="102">
        <v>104206</v>
      </c>
      <c r="F52" s="103" t="s">
        <v>416</v>
      </c>
      <c r="G52" s="104" t="s">
        <v>350</v>
      </c>
      <c r="H52" s="105">
        <v>40473</v>
      </c>
      <c r="I52" s="102" t="s">
        <v>50</v>
      </c>
      <c r="J52" s="104" t="s">
        <v>313</v>
      </c>
      <c r="K52" s="104" t="s">
        <v>39</v>
      </c>
      <c r="L52" s="104"/>
      <c r="M52" s="106"/>
    </row>
    <row r="53" spans="1:15" ht="15" hidden="1" customHeight="1" x14ac:dyDescent="0.25">
      <c r="A53" s="15">
        <f t="shared" si="0"/>
        <v>2</v>
      </c>
      <c r="D53" s="102">
        <v>134</v>
      </c>
      <c r="E53" s="102">
        <v>104164</v>
      </c>
      <c r="F53" s="103" t="s">
        <v>416</v>
      </c>
      <c r="G53" s="104" t="s">
        <v>189</v>
      </c>
      <c r="H53" s="105">
        <v>40261</v>
      </c>
      <c r="I53" s="102" t="s">
        <v>50</v>
      </c>
      <c r="J53" s="104"/>
      <c r="K53" s="104" t="s">
        <v>47</v>
      </c>
      <c r="L53" s="104"/>
      <c r="M53" s="106"/>
    </row>
    <row r="54" spans="1:15" ht="15" hidden="1" customHeight="1" x14ac:dyDescent="0.25">
      <c r="A54" s="15">
        <f t="shared" si="0"/>
        <v>2</v>
      </c>
      <c r="D54" s="102">
        <v>1092</v>
      </c>
      <c r="E54" s="102">
        <v>105889</v>
      </c>
      <c r="F54" s="103" t="s">
        <v>416</v>
      </c>
      <c r="G54" s="104" t="s">
        <v>183</v>
      </c>
      <c r="H54" s="105">
        <v>40527</v>
      </c>
      <c r="I54" s="102" t="s">
        <v>50</v>
      </c>
      <c r="J54" s="104"/>
      <c r="K54" s="104" t="s">
        <v>41</v>
      </c>
      <c r="L54" s="104"/>
      <c r="M54" s="107"/>
    </row>
    <row r="55" spans="1:15" ht="15" hidden="1" customHeight="1" x14ac:dyDescent="0.25">
      <c r="A55" s="15">
        <f t="shared" si="0"/>
        <v>2</v>
      </c>
      <c r="D55" s="102">
        <v>1231</v>
      </c>
      <c r="E55" s="102">
        <v>106119</v>
      </c>
      <c r="F55" s="103" t="s">
        <v>416</v>
      </c>
      <c r="G55" s="104" t="s">
        <v>323</v>
      </c>
      <c r="H55" s="105">
        <v>41120</v>
      </c>
      <c r="I55" s="102" t="s">
        <v>50</v>
      </c>
      <c r="J55" s="104" t="s">
        <v>313</v>
      </c>
      <c r="K55" s="104" t="s">
        <v>44</v>
      </c>
      <c r="L55" s="104"/>
      <c r="M55" s="106"/>
    </row>
    <row r="56" spans="1:15" hidden="1" x14ac:dyDescent="0.25">
      <c r="A56" s="15">
        <f t="shared" si="0"/>
        <v>2</v>
      </c>
      <c r="D56" s="142">
        <v>770</v>
      </c>
      <c r="E56" s="142">
        <v>105218</v>
      </c>
      <c r="F56" s="143" t="s">
        <v>416</v>
      </c>
      <c r="G56" s="144" t="s">
        <v>353</v>
      </c>
      <c r="H56" s="145">
        <v>40566</v>
      </c>
      <c r="I56" s="142" t="s">
        <v>50</v>
      </c>
      <c r="J56" s="144" t="s">
        <v>313</v>
      </c>
      <c r="K56" s="144" t="s">
        <v>39</v>
      </c>
      <c r="L56" s="144"/>
      <c r="M56" s="147"/>
      <c r="N56" s="15" t="s">
        <v>444</v>
      </c>
      <c r="O56" s="15" t="s">
        <v>444</v>
      </c>
    </row>
    <row r="57" spans="1:15" ht="15" hidden="1" customHeight="1" x14ac:dyDescent="0.25">
      <c r="A57" s="15">
        <f t="shared" si="0"/>
        <v>2</v>
      </c>
      <c r="D57" s="102">
        <v>458</v>
      </c>
      <c r="E57" s="102">
        <v>105037</v>
      </c>
      <c r="F57" s="103" t="s">
        <v>416</v>
      </c>
      <c r="G57" s="104" t="s">
        <v>379</v>
      </c>
      <c r="H57" s="105">
        <v>40554</v>
      </c>
      <c r="I57" s="102" t="s">
        <v>50</v>
      </c>
      <c r="J57" s="104" t="s">
        <v>313</v>
      </c>
      <c r="K57" s="104" t="s">
        <v>42</v>
      </c>
      <c r="L57" s="104"/>
      <c r="M57" s="106"/>
    </row>
    <row r="58" spans="1:15" ht="15" hidden="1" customHeight="1" x14ac:dyDescent="0.25">
      <c r="A58" s="15">
        <f t="shared" si="0"/>
        <v>2</v>
      </c>
      <c r="D58" s="102">
        <v>503</v>
      </c>
      <c r="E58" s="102">
        <v>105081</v>
      </c>
      <c r="F58" s="103" t="s">
        <v>416</v>
      </c>
      <c r="G58" s="104" t="s">
        <v>187</v>
      </c>
      <c r="H58" s="105">
        <v>40737</v>
      </c>
      <c r="I58" s="102" t="s">
        <v>50</v>
      </c>
      <c r="J58" s="104"/>
      <c r="K58" s="104" t="s">
        <v>47</v>
      </c>
      <c r="L58" s="104"/>
      <c r="M58" s="107"/>
    </row>
    <row r="59" spans="1:15" ht="15" hidden="1" customHeight="1" x14ac:dyDescent="0.25">
      <c r="A59" s="15">
        <f t="shared" si="0"/>
        <v>2</v>
      </c>
      <c r="D59" s="102">
        <v>989</v>
      </c>
      <c r="E59" s="102">
        <v>104077</v>
      </c>
      <c r="F59" s="103" t="s">
        <v>416</v>
      </c>
      <c r="G59" s="104" t="s">
        <v>81</v>
      </c>
      <c r="H59" s="105">
        <v>40345</v>
      </c>
      <c r="I59" s="102" t="s">
        <v>50</v>
      </c>
      <c r="J59" s="104"/>
      <c r="K59" s="104" t="s">
        <v>71</v>
      </c>
      <c r="L59" s="104"/>
      <c r="M59" s="106"/>
    </row>
    <row r="60" spans="1:15" ht="15" hidden="1" customHeight="1" x14ac:dyDescent="0.25">
      <c r="A60" s="15">
        <f t="shared" si="0"/>
        <v>2</v>
      </c>
      <c r="D60" s="102">
        <v>17</v>
      </c>
      <c r="E60" s="102">
        <v>104701</v>
      </c>
      <c r="F60" s="103" t="s">
        <v>416</v>
      </c>
      <c r="G60" s="104" t="s">
        <v>83</v>
      </c>
      <c r="H60" s="105">
        <v>40303</v>
      </c>
      <c r="I60" s="102" t="s">
        <v>50</v>
      </c>
      <c r="J60" s="104"/>
      <c r="K60" s="104" t="s">
        <v>71</v>
      </c>
      <c r="L60" s="104"/>
      <c r="M60" s="106"/>
    </row>
    <row r="61" spans="1:15" ht="15" hidden="1" customHeight="1" x14ac:dyDescent="0.25">
      <c r="A61" s="15">
        <f t="shared" si="0"/>
        <v>2</v>
      </c>
      <c r="D61" s="102">
        <v>1245</v>
      </c>
      <c r="E61" s="102">
        <v>106145</v>
      </c>
      <c r="F61" s="103" t="s">
        <v>416</v>
      </c>
      <c r="G61" s="104" t="s">
        <v>369</v>
      </c>
      <c r="H61" s="105">
        <v>40995</v>
      </c>
      <c r="I61" s="102" t="s">
        <v>50</v>
      </c>
      <c r="J61" s="104" t="s">
        <v>313</v>
      </c>
      <c r="K61" s="104" t="s">
        <v>42</v>
      </c>
      <c r="L61" s="104"/>
      <c r="M61" s="106"/>
    </row>
    <row r="62" spans="1:15" ht="15" hidden="1" customHeight="1" x14ac:dyDescent="0.25">
      <c r="A62" s="15">
        <f t="shared" si="0"/>
        <v>2</v>
      </c>
      <c r="D62" s="102">
        <v>1239</v>
      </c>
      <c r="E62" s="102">
        <v>106139</v>
      </c>
      <c r="F62" s="103" t="s">
        <v>416</v>
      </c>
      <c r="G62" s="104" t="s">
        <v>370</v>
      </c>
      <c r="H62" s="105">
        <v>40320</v>
      </c>
      <c r="I62" s="102" t="s">
        <v>50</v>
      </c>
      <c r="J62" s="104" t="s">
        <v>313</v>
      </c>
      <c r="K62" s="104" t="s">
        <v>42</v>
      </c>
      <c r="L62" s="104"/>
      <c r="M62" s="106"/>
    </row>
    <row r="63" spans="1:15" ht="15" hidden="1" customHeight="1" x14ac:dyDescent="0.25">
      <c r="A63" s="15">
        <f t="shared" si="0"/>
        <v>2</v>
      </c>
      <c r="D63" s="102">
        <v>1086</v>
      </c>
      <c r="E63" s="102">
        <v>105872</v>
      </c>
      <c r="F63" s="103" t="s">
        <v>416</v>
      </c>
      <c r="G63" s="104" t="s">
        <v>188</v>
      </c>
      <c r="H63" s="105">
        <v>40490</v>
      </c>
      <c r="I63" s="102" t="s">
        <v>50</v>
      </c>
      <c r="J63" s="104"/>
      <c r="K63" s="104" t="s">
        <v>47</v>
      </c>
      <c r="L63" s="104"/>
      <c r="M63" s="106"/>
    </row>
    <row r="64" spans="1:15" ht="15" hidden="1" customHeight="1" x14ac:dyDescent="0.25">
      <c r="A64" s="15">
        <f t="shared" si="0"/>
        <v>2</v>
      </c>
      <c r="D64" s="102">
        <v>916</v>
      </c>
      <c r="E64" s="102">
        <v>104683</v>
      </c>
      <c r="F64" s="103" t="s">
        <v>416</v>
      </c>
      <c r="G64" s="104" t="s">
        <v>80</v>
      </c>
      <c r="H64" s="105">
        <v>40358</v>
      </c>
      <c r="I64" s="102" t="s">
        <v>50</v>
      </c>
      <c r="J64" s="104"/>
      <c r="K64" s="104" t="s">
        <v>71</v>
      </c>
      <c r="L64" s="104"/>
      <c r="M64" s="106"/>
    </row>
    <row r="65" spans="1:14" ht="15" hidden="1" customHeight="1" x14ac:dyDescent="0.25">
      <c r="A65" s="15">
        <f t="shared" si="0"/>
        <v>2</v>
      </c>
      <c r="D65" s="102">
        <v>1044</v>
      </c>
      <c r="E65" s="102">
        <v>104689</v>
      </c>
      <c r="F65" s="103" t="s">
        <v>416</v>
      </c>
      <c r="G65" s="104" t="s">
        <v>127</v>
      </c>
      <c r="H65" s="105">
        <v>41089</v>
      </c>
      <c r="I65" s="102" t="s">
        <v>50</v>
      </c>
      <c r="J65" s="104"/>
      <c r="K65" s="104" t="s">
        <v>48</v>
      </c>
      <c r="L65" s="104"/>
      <c r="M65" s="107"/>
    </row>
    <row r="66" spans="1:14" ht="15" hidden="1" customHeight="1" x14ac:dyDescent="0.25">
      <c r="A66" s="15">
        <f t="shared" ref="A66:A129" si="1">+IF(C66=1,0,2)</f>
        <v>2</v>
      </c>
      <c r="D66" s="102">
        <v>1059</v>
      </c>
      <c r="E66" s="102">
        <v>105809</v>
      </c>
      <c r="F66" s="103" t="s">
        <v>416</v>
      </c>
      <c r="G66" s="104" t="s">
        <v>343</v>
      </c>
      <c r="H66" s="105">
        <v>41068</v>
      </c>
      <c r="I66" s="102" t="s">
        <v>50</v>
      </c>
      <c r="J66" s="104" t="s">
        <v>313</v>
      </c>
      <c r="K66" s="104" t="s">
        <v>43</v>
      </c>
      <c r="L66" s="104"/>
      <c r="M66" s="106"/>
    </row>
    <row r="67" spans="1:14" ht="15" hidden="1" customHeight="1" x14ac:dyDescent="0.25">
      <c r="A67" s="15">
        <f t="shared" si="1"/>
        <v>2</v>
      </c>
      <c r="D67" s="102">
        <v>246</v>
      </c>
      <c r="E67" s="102">
        <v>104198</v>
      </c>
      <c r="F67" s="103" t="s">
        <v>416</v>
      </c>
      <c r="G67" s="104" t="s">
        <v>135</v>
      </c>
      <c r="H67" s="105">
        <v>40205</v>
      </c>
      <c r="I67" s="102" t="s">
        <v>50</v>
      </c>
      <c r="J67" s="104"/>
      <c r="K67" s="104" t="s">
        <v>48</v>
      </c>
      <c r="L67" s="104"/>
      <c r="M67" s="106"/>
    </row>
    <row r="68" spans="1:14" ht="15" hidden="1" customHeight="1" x14ac:dyDescent="0.25">
      <c r="A68" s="15">
        <f t="shared" si="1"/>
        <v>2</v>
      </c>
      <c r="D68" s="102">
        <v>260</v>
      </c>
      <c r="E68" s="102">
        <v>104800</v>
      </c>
      <c r="F68" s="103" t="s">
        <v>416</v>
      </c>
      <c r="G68" s="104" t="s">
        <v>291</v>
      </c>
      <c r="H68" s="105">
        <v>40628</v>
      </c>
      <c r="I68" s="102" t="s">
        <v>50</v>
      </c>
      <c r="J68" s="104"/>
      <c r="K68" s="104" t="s">
        <v>49</v>
      </c>
      <c r="L68" s="104"/>
      <c r="M68" s="106"/>
    </row>
    <row r="69" spans="1:14" hidden="1" x14ac:dyDescent="0.25">
      <c r="A69" s="15">
        <f t="shared" si="1"/>
        <v>2</v>
      </c>
      <c r="D69" s="142">
        <v>1238</v>
      </c>
      <c r="E69" s="142">
        <v>106138</v>
      </c>
      <c r="F69" s="143" t="s">
        <v>416</v>
      </c>
      <c r="G69" s="144" t="s">
        <v>363</v>
      </c>
      <c r="H69" s="145">
        <v>40454</v>
      </c>
      <c r="I69" s="142" t="s">
        <v>50</v>
      </c>
      <c r="J69" s="144" t="s">
        <v>313</v>
      </c>
      <c r="K69" s="144" t="s">
        <v>42</v>
      </c>
      <c r="L69" s="144"/>
      <c r="M69" s="147"/>
    </row>
    <row r="70" spans="1:14" ht="15" customHeight="1" x14ac:dyDescent="0.25">
      <c r="A70" s="15">
        <f t="shared" si="1"/>
        <v>2</v>
      </c>
      <c r="D70" s="102">
        <v>711</v>
      </c>
      <c r="E70" s="102">
        <v>105161</v>
      </c>
      <c r="F70" s="103" t="s">
        <v>416</v>
      </c>
      <c r="G70" s="104" t="s">
        <v>55</v>
      </c>
      <c r="H70" s="105">
        <v>40286</v>
      </c>
      <c r="I70" s="102" t="s">
        <v>50</v>
      </c>
      <c r="J70" s="112"/>
      <c r="K70" s="104" t="s">
        <v>53</v>
      </c>
      <c r="L70" s="104"/>
      <c r="M70" s="107">
        <v>2.5</v>
      </c>
      <c r="N70" s="107">
        <v>2.5</v>
      </c>
    </row>
    <row r="71" spans="1:14" ht="15" hidden="1" customHeight="1" x14ac:dyDescent="0.25">
      <c r="A71" s="15">
        <f t="shared" si="1"/>
        <v>2</v>
      </c>
      <c r="D71" s="53">
        <v>5697</v>
      </c>
      <c r="E71" s="53"/>
      <c r="F71" s="53" t="s">
        <v>458</v>
      </c>
      <c r="G71" s="51" t="s">
        <v>447</v>
      </c>
      <c r="H71" s="56">
        <v>40501</v>
      </c>
      <c r="I71" s="53" t="s">
        <v>50</v>
      </c>
      <c r="J71" s="53"/>
      <c r="K71" s="160" t="s">
        <v>232</v>
      </c>
      <c r="L71" s="159" t="s">
        <v>430</v>
      </c>
      <c r="M71" s="51">
        <f>5+7.5</f>
        <v>12.5</v>
      </c>
    </row>
    <row r="72" spans="1:14" ht="15" hidden="1" customHeight="1" x14ac:dyDescent="0.25">
      <c r="A72" s="15">
        <f t="shared" si="1"/>
        <v>2</v>
      </c>
      <c r="D72" s="53">
        <v>5701</v>
      </c>
      <c r="E72" s="53"/>
      <c r="F72" s="53" t="s">
        <v>458</v>
      </c>
      <c r="G72" s="51" t="s">
        <v>449</v>
      </c>
      <c r="H72" s="56">
        <v>40878</v>
      </c>
      <c r="I72" s="53" t="s">
        <v>50</v>
      </c>
      <c r="J72" s="53"/>
      <c r="K72" s="159" t="s">
        <v>466</v>
      </c>
      <c r="L72" s="159" t="s">
        <v>430</v>
      </c>
      <c r="M72" s="51">
        <v>12.5</v>
      </c>
    </row>
    <row r="73" spans="1:14" ht="15" hidden="1" customHeight="1" x14ac:dyDescent="0.25">
      <c r="A73" s="15">
        <f t="shared" si="1"/>
        <v>2</v>
      </c>
      <c r="D73" s="53">
        <v>5656</v>
      </c>
      <c r="E73" s="53"/>
      <c r="F73" s="53" t="s">
        <v>458</v>
      </c>
      <c r="G73" s="55" t="s">
        <v>442</v>
      </c>
      <c r="H73" s="56">
        <v>41139</v>
      </c>
      <c r="I73" s="53" t="s">
        <v>50</v>
      </c>
      <c r="J73" s="53"/>
      <c r="K73" s="159" t="s">
        <v>466</v>
      </c>
      <c r="L73" s="159" t="s">
        <v>430</v>
      </c>
      <c r="M73" s="51">
        <v>0</v>
      </c>
    </row>
    <row r="74" spans="1:14" ht="15" customHeight="1" x14ac:dyDescent="0.25">
      <c r="A74" s="15">
        <f t="shared" si="1"/>
        <v>2</v>
      </c>
      <c r="C74" s="16">
        <v>16</v>
      </c>
      <c r="D74" s="96">
        <v>1317</v>
      </c>
      <c r="E74" s="96">
        <v>105366</v>
      </c>
      <c r="F74" s="113" t="s">
        <v>416</v>
      </c>
      <c r="G74" s="97" t="s">
        <v>54</v>
      </c>
      <c r="H74" s="98">
        <v>40733</v>
      </c>
      <c r="I74" s="96" t="s">
        <v>20</v>
      </c>
      <c r="J74" s="101"/>
      <c r="K74" s="97" t="s">
        <v>53</v>
      </c>
      <c r="L74" s="97"/>
      <c r="M74" s="100"/>
    </row>
    <row r="75" spans="1:14" ht="15" hidden="1" customHeight="1" x14ac:dyDescent="0.25">
      <c r="A75" s="15">
        <f t="shared" si="1"/>
        <v>2</v>
      </c>
      <c r="D75" s="96">
        <v>50</v>
      </c>
      <c r="E75" s="96">
        <v>104126</v>
      </c>
      <c r="F75" s="113" t="s">
        <v>416</v>
      </c>
      <c r="G75" s="97" t="s">
        <v>79</v>
      </c>
      <c r="H75" s="98">
        <v>40364</v>
      </c>
      <c r="I75" s="96" t="s">
        <v>20</v>
      </c>
      <c r="J75" s="97"/>
      <c r="K75" s="97" t="s">
        <v>71</v>
      </c>
      <c r="L75" s="97"/>
      <c r="M75" s="99"/>
    </row>
    <row r="76" spans="1:14" ht="15" hidden="1" customHeight="1" x14ac:dyDescent="0.25">
      <c r="A76" s="15">
        <f t="shared" si="1"/>
        <v>2</v>
      </c>
      <c r="D76" s="96">
        <v>561</v>
      </c>
      <c r="E76" s="96">
        <v>104447</v>
      </c>
      <c r="F76" s="113" t="s">
        <v>416</v>
      </c>
      <c r="G76" s="97" t="s">
        <v>393</v>
      </c>
      <c r="H76" s="98">
        <v>40190</v>
      </c>
      <c r="I76" s="96" t="s">
        <v>20</v>
      </c>
      <c r="J76" s="97" t="s">
        <v>313</v>
      </c>
      <c r="K76" s="97" t="s">
        <v>42</v>
      </c>
      <c r="L76" s="97"/>
      <c r="M76" s="99"/>
    </row>
    <row r="77" spans="1:14" ht="15" hidden="1" customHeight="1" x14ac:dyDescent="0.25">
      <c r="A77" s="15">
        <f t="shared" si="1"/>
        <v>2</v>
      </c>
      <c r="D77" s="96">
        <v>5702</v>
      </c>
      <c r="E77" s="96" t="s">
        <v>311</v>
      </c>
      <c r="F77" s="113" t="s">
        <v>416</v>
      </c>
      <c r="G77" s="97" t="s">
        <v>347</v>
      </c>
      <c r="H77" s="98">
        <v>40459</v>
      </c>
      <c r="I77" s="96" t="s">
        <v>20</v>
      </c>
      <c r="J77" s="97" t="s">
        <v>330</v>
      </c>
      <c r="K77" s="97" t="s">
        <v>403</v>
      </c>
      <c r="L77" s="97" t="s">
        <v>430</v>
      </c>
      <c r="M77" s="99"/>
    </row>
    <row r="78" spans="1:14" ht="15" hidden="1" customHeight="1" x14ac:dyDescent="0.25">
      <c r="A78" s="15">
        <f t="shared" si="1"/>
        <v>2</v>
      </c>
      <c r="D78" s="96">
        <v>1125</v>
      </c>
      <c r="E78" s="96">
        <v>105930</v>
      </c>
      <c r="F78" s="113" t="s">
        <v>416</v>
      </c>
      <c r="G78" s="97" t="s">
        <v>186</v>
      </c>
      <c r="H78" s="98">
        <v>40893</v>
      </c>
      <c r="I78" s="96" t="s">
        <v>20</v>
      </c>
      <c r="J78" s="97"/>
      <c r="K78" s="97" t="s">
        <v>47</v>
      </c>
      <c r="L78" s="97"/>
      <c r="M78" s="99"/>
    </row>
    <row r="79" spans="1:14" ht="15" hidden="1" customHeight="1" x14ac:dyDescent="0.25">
      <c r="A79" s="15">
        <f t="shared" si="1"/>
        <v>2</v>
      </c>
      <c r="D79" s="96">
        <v>1336</v>
      </c>
      <c r="E79" s="96">
        <v>105419</v>
      </c>
      <c r="F79" s="113" t="s">
        <v>416</v>
      </c>
      <c r="G79" s="97" t="s">
        <v>185</v>
      </c>
      <c r="H79" s="98">
        <v>40902</v>
      </c>
      <c r="I79" s="96" t="s">
        <v>20</v>
      </c>
      <c r="J79" s="97"/>
      <c r="K79" s="97" t="s">
        <v>47</v>
      </c>
      <c r="L79" s="97"/>
      <c r="M79" s="99"/>
    </row>
    <row r="80" spans="1:14" ht="15" hidden="1" customHeight="1" x14ac:dyDescent="0.25">
      <c r="A80" s="15">
        <f t="shared" si="1"/>
        <v>2</v>
      </c>
      <c r="D80" s="96">
        <v>484</v>
      </c>
      <c r="E80" s="96">
        <v>105068</v>
      </c>
      <c r="F80" s="113" t="s">
        <v>416</v>
      </c>
      <c r="G80" s="97" t="s">
        <v>84</v>
      </c>
      <c r="H80" s="98">
        <v>40180</v>
      </c>
      <c r="I80" s="96" t="s">
        <v>20</v>
      </c>
      <c r="J80" s="97"/>
      <c r="K80" s="97" t="s">
        <v>71</v>
      </c>
      <c r="L80" s="97"/>
      <c r="M80" s="99"/>
    </row>
    <row r="81" spans="1:15" ht="15" hidden="1" customHeight="1" x14ac:dyDescent="0.25">
      <c r="A81" s="15">
        <f t="shared" si="1"/>
        <v>2</v>
      </c>
      <c r="D81" s="96">
        <v>817</v>
      </c>
      <c r="E81" s="96">
        <v>103895</v>
      </c>
      <c r="F81" s="113" t="s">
        <v>416</v>
      </c>
      <c r="G81" s="97" t="s">
        <v>78</v>
      </c>
      <c r="H81" s="98">
        <v>40383</v>
      </c>
      <c r="I81" s="96" t="s">
        <v>20</v>
      </c>
      <c r="J81" s="97"/>
      <c r="K81" s="97" t="s">
        <v>71</v>
      </c>
      <c r="L81" s="97"/>
      <c r="M81" s="100"/>
    </row>
    <row r="82" spans="1:15" ht="15" hidden="1" customHeight="1" x14ac:dyDescent="0.25">
      <c r="A82" s="15">
        <f t="shared" si="1"/>
        <v>2</v>
      </c>
      <c r="D82" s="96">
        <v>1081</v>
      </c>
      <c r="E82" s="96">
        <v>105851</v>
      </c>
      <c r="F82" s="113" t="s">
        <v>416</v>
      </c>
      <c r="G82" s="97" t="s">
        <v>134</v>
      </c>
      <c r="H82" s="98">
        <v>40384</v>
      </c>
      <c r="I82" s="96" t="s">
        <v>20</v>
      </c>
      <c r="J82" s="97"/>
      <c r="K82" s="97" t="s">
        <v>48</v>
      </c>
      <c r="L82" s="97"/>
      <c r="M82" s="99"/>
    </row>
    <row r="83" spans="1:15" ht="15" hidden="1" customHeight="1" x14ac:dyDescent="0.25">
      <c r="A83" s="15">
        <f t="shared" si="1"/>
        <v>2</v>
      </c>
      <c r="D83" s="96">
        <v>1035</v>
      </c>
      <c r="E83" s="96">
        <v>105703</v>
      </c>
      <c r="F83" s="113" t="s">
        <v>416</v>
      </c>
      <c r="G83" s="97" t="s">
        <v>381</v>
      </c>
      <c r="H83" s="98">
        <v>40941</v>
      </c>
      <c r="I83" s="96" t="s">
        <v>20</v>
      </c>
      <c r="J83" s="97" t="s">
        <v>313</v>
      </c>
      <c r="K83" s="97" t="s">
        <v>42</v>
      </c>
      <c r="L83" s="97"/>
      <c r="M83" s="99"/>
    </row>
    <row r="84" spans="1:15" s="135" customFormat="1" ht="15" hidden="1" customHeight="1" x14ac:dyDescent="0.25">
      <c r="A84" s="15">
        <f t="shared" si="1"/>
        <v>2</v>
      </c>
      <c r="B84" s="15"/>
      <c r="C84" s="16"/>
      <c r="D84" s="96">
        <v>1229</v>
      </c>
      <c r="E84" s="96">
        <v>106104</v>
      </c>
      <c r="F84" s="113" t="s">
        <v>416</v>
      </c>
      <c r="G84" s="97" t="s">
        <v>70</v>
      </c>
      <c r="H84" s="98">
        <v>40954</v>
      </c>
      <c r="I84" s="96" t="s">
        <v>20</v>
      </c>
      <c r="J84" s="97"/>
      <c r="K84" s="97" t="s">
        <v>71</v>
      </c>
      <c r="L84" s="97"/>
      <c r="M84" s="99"/>
    </row>
    <row r="85" spans="1:15" ht="15" hidden="1" customHeight="1" x14ac:dyDescent="0.25">
      <c r="A85" s="15">
        <f t="shared" si="1"/>
        <v>2</v>
      </c>
      <c r="D85" s="96">
        <v>475</v>
      </c>
      <c r="E85" s="96">
        <v>105054</v>
      </c>
      <c r="F85" s="113" t="s">
        <v>416</v>
      </c>
      <c r="G85" s="97" t="s">
        <v>233</v>
      </c>
      <c r="H85" s="98">
        <v>40444</v>
      </c>
      <c r="I85" s="96" t="s">
        <v>20</v>
      </c>
      <c r="J85" s="97"/>
      <c r="K85" s="97" t="s">
        <v>234</v>
      </c>
      <c r="L85" s="97"/>
      <c r="M85" s="100"/>
    </row>
    <row r="86" spans="1:15" ht="15" hidden="1" customHeight="1" x14ac:dyDescent="0.25">
      <c r="A86" s="15">
        <f t="shared" si="1"/>
        <v>2</v>
      </c>
      <c r="D86" s="96">
        <v>251</v>
      </c>
      <c r="E86" s="96">
        <v>104200</v>
      </c>
      <c r="F86" s="113" t="s">
        <v>416</v>
      </c>
      <c r="G86" s="97" t="s">
        <v>132</v>
      </c>
      <c r="H86" s="98">
        <v>40444</v>
      </c>
      <c r="I86" s="96" t="s">
        <v>20</v>
      </c>
      <c r="J86" s="97"/>
      <c r="K86" s="97" t="s">
        <v>48</v>
      </c>
      <c r="L86" s="97"/>
      <c r="M86" s="100"/>
    </row>
    <row r="87" spans="1:15" s="135" customFormat="1" ht="15" hidden="1" customHeight="1" x14ac:dyDescent="0.25">
      <c r="A87" s="15">
        <f t="shared" si="1"/>
        <v>2</v>
      </c>
      <c r="B87" s="15"/>
      <c r="C87" s="16"/>
      <c r="D87" s="96">
        <v>760</v>
      </c>
      <c r="E87" s="96">
        <v>105187</v>
      </c>
      <c r="F87" s="113" t="s">
        <v>416</v>
      </c>
      <c r="G87" s="97" t="s">
        <v>131</v>
      </c>
      <c r="H87" s="98">
        <v>40654</v>
      </c>
      <c r="I87" s="96" t="s">
        <v>20</v>
      </c>
      <c r="J87" s="97"/>
      <c r="K87" s="97" t="s">
        <v>48</v>
      </c>
      <c r="L87" s="97"/>
      <c r="M87" s="99"/>
    </row>
    <row r="88" spans="1:15" ht="15" hidden="1" customHeight="1" x14ac:dyDescent="0.25">
      <c r="A88" s="15">
        <f t="shared" si="1"/>
        <v>2</v>
      </c>
      <c r="D88" s="96">
        <v>313</v>
      </c>
      <c r="E88" s="96">
        <v>104488</v>
      </c>
      <c r="F88" s="113" t="s">
        <v>416</v>
      </c>
      <c r="G88" s="97" t="s">
        <v>130</v>
      </c>
      <c r="H88" s="98">
        <v>40749</v>
      </c>
      <c r="I88" s="96" t="s">
        <v>20</v>
      </c>
      <c r="J88" s="97"/>
      <c r="K88" s="97" t="s">
        <v>48</v>
      </c>
      <c r="L88" s="97"/>
      <c r="M88" s="100"/>
      <c r="N88" s="135"/>
      <c r="O88" s="135"/>
    </row>
    <row r="89" spans="1:15" ht="15" hidden="1" customHeight="1" x14ac:dyDescent="0.25">
      <c r="A89" s="15">
        <f t="shared" si="1"/>
        <v>2</v>
      </c>
      <c r="D89" s="53">
        <v>1133</v>
      </c>
      <c r="E89" s="53"/>
      <c r="F89" s="53" t="s">
        <v>458</v>
      </c>
      <c r="G89" s="51" t="s">
        <v>456</v>
      </c>
      <c r="H89" s="56">
        <v>40267</v>
      </c>
      <c r="I89" s="53" t="s">
        <v>20</v>
      </c>
      <c r="J89" s="53"/>
      <c r="K89" s="159" t="s">
        <v>403</v>
      </c>
      <c r="L89" s="159" t="s">
        <v>430</v>
      </c>
      <c r="M89" s="51">
        <v>5</v>
      </c>
    </row>
    <row r="90" spans="1:15" ht="15" hidden="1" customHeight="1" x14ac:dyDescent="0.25">
      <c r="A90" s="15">
        <f t="shared" si="1"/>
        <v>2</v>
      </c>
      <c r="C90" s="16">
        <v>56</v>
      </c>
      <c r="D90" s="137">
        <v>491</v>
      </c>
      <c r="E90" s="137">
        <v>105077</v>
      </c>
      <c r="F90" s="123" t="s">
        <v>417</v>
      </c>
      <c r="G90" s="127" t="s">
        <v>236</v>
      </c>
      <c r="H90" s="126">
        <v>39468</v>
      </c>
      <c r="I90" s="137" t="s">
        <v>50</v>
      </c>
      <c r="J90" s="127"/>
      <c r="K90" s="127" t="s">
        <v>234</v>
      </c>
      <c r="L90" s="127"/>
      <c r="M90" s="125"/>
    </row>
    <row r="91" spans="1:15" ht="15" hidden="1" customHeight="1" x14ac:dyDescent="0.25">
      <c r="A91" s="15">
        <f t="shared" si="1"/>
        <v>2</v>
      </c>
      <c r="B91" s="135"/>
      <c r="D91" s="137">
        <v>5853</v>
      </c>
      <c r="E91" s="137">
        <v>103164</v>
      </c>
      <c r="F91" s="123" t="s">
        <v>417</v>
      </c>
      <c r="G91" s="127" t="s">
        <v>321</v>
      </c>
      <c r="H91" s="126">
        <v>39979</v>
      </c>
      <c r="I91" s="137" t="s">
        <v>50</v>
      </c>
      <c r="J91" s="127" t="s">
        <v>313</v>
      </c>
      <c r="K91" s="127" t="s">
        <v>44</v>
      </c>
      <c r="L91" s="127"/>
      <c r="M91" s="125"/>
    </row>
    <row r="92" spans="1:15" ht="15" hidden="1" customHeight="1" x14ac:dyDescent="0.25">
      <c r="A92" s="15">
        <f t="shared" si="1"/>
        <v>2</v>
      </c>
      <c r="D92" s="53">
        <v>5705</v>
      </c>
      <c r="E92" s="36">
        <v>102598</v>
      </c>
      <c r="F92" s="53" t="s">
        <v>417</v>
      </c>
      <c r="G92" s="51" t="s">
        <v>464</v>
      </c>
      <c r="H92" s="56">
        <v>39607</v>
      </c>
      <c r="I92" s="53" t="s">
        <v>50</v>
      </c>
      <c r="J92" s="53"/>
      <c r="K92" s="57" t="s">
        <v>49</v>
      </c>
      <c r="L92" s="159" t="s">
        <v>430</v>
      </c>
      <c r="M92" s="51">
        <f>2.5+5</f>
        <v>7.5</v>
      </c>
    </row>
    <row r="93" spans="1:15" ht="15" hidden="1" customHeight="1" x14ac:dyDescent="0.25">
      <c r="A93" s="15">
        <f t="shared" si="1"/>
        <v>2</v>
      </c>
      <c r="B93" s="135"/>
      <c r="D93" s="137">
        <v>519</v>
      </c>
      <c r="E93" s="137">
        <v>105088</v>
      </c>
      <c r="F93" s="123" t="s">
        <v>417</v>
      </c>
      <c r="G93" s="127" t="s">
        <v>190</v>
      </c>
      <c r="H93" s="126">
        <v>40037</v>
      </c>
      <c r="I93" s="137" t="s">
        <v>50</v>
      </c>
      <c r="J93" s="127"/>
      <c r="K93" s="127" t="s">
        <v>47</v>
      </c>
      <c r="L93" s="127"/>
      <c r="M93" s="124"/>
    </row>
    <row r="94" spans="1:15" ht="15" hidden="1" customHeight="1" x14ac:dyDescent="0.25">
      <c r="A94" s="15">
        <f t="shared" si="1"/>
        <v>2</v>
      </c>
      <c r="D94" s="137">
        <v>1251</v>
      </c>
      <c r="E94" s="137">
        <v>106152</v>
      </c>
      <c r="F94" s="123" t="s">
        <v>417</v>
      </c>
      <c r="G94" s="127" t="s">
        <v>298</v>
      </c>
      <c r="H94" s="126">
        <v>39924</v>
      </c>
      <c r="I94" s="137" t="s">
        <v>50</v>
      </c>
      <c r="J94" s="127"/>
      <c r="K94" s="127" t="s">
        <v>49</v>
      </c>
      <c r="L94" s="127"/>
      <c r="M94" s="125"/>
    </row>
    <row r="95" spans="1:15" ht="15" hidden="1" customHeight="1" x14ac:dyDescent="0.25">
      <c r="A95" s="15">
        <f t="shared" si="1"/>
        <v>2</v>
      </c>
      <c r="D95" s="137">
        <v>1049</v>
      </c>
      <c r="E95" s="137">
        <v>105737</v>
      </c>
      <c r="F95" s="123" t="s">
        <v>417</v>
      </c>
      <c r="G95" s="127" t="s">
        <v>137</v>
      </c>
      <c r="H95" s="126">
        <v>40074</v>
      </c>
      <c r="I95" s="137" t="s">
        <v>50</v>
      </c>
      <c r="J95" s="127"/>
      <c r="K95" s="127" t="s">
        <v>48</v>
      </c>
      <c r="L95" s="127"/>
      <c r="M95" s="125"/>
    </row>
    <row r="96" spans="1:15" ht="15" hidden="1" customHeight="1" x14ac:dyDescent="0.25">
      <c r="A96" s="15">
        <f t="shared" si="1"/>
        <v>2</v>
      </c>
      <c r="D96" s="137">
        <v>270</v>
      </c>
      <c r="E96" s="137">
        <v>104990</v>
      </c>
      <c r="F96" s="123" t="s">
        <v>417</v>
      </c>
      <c r="G96" s="127" t="s">
        <v>297</v>
      </c>
      <c r="H96" s="126">
        <v>39580</v>
      </c>
      <c r="I96" s="137" t="s">
        <v>50</v>
      </c>
      <c r="J96" s="127"/>
      <c r="K96" s="127" t="s">
        <v>49</v>
      </c>
      <c r="L96" s="127"/>
      <c r="M96" s="124"/>
    </row>
    <row r="97" spans="1:15" s="135" customFormat="1" ht="15" hidden="1" customHeight="1" x14ac:dyDescent="0.25">
      <c r="A97" s="15">
        <f t="shared" si="1"/>
        <v>2</v>
      </c>
      <c r="B97" s="15"/>
      <c r="C97" s="16"/>
      <c r="D97" s="137">
        <v>941</v>
      </c>
      <c r="E97" s="137">
        <v>104693</v>
      </c>
      <c r="F97" s="123" t="s">
        <v>417</v>
      </c>
      <c r="G97" s="127" t="s">
        <v>144</v>
      </c>
      <c r="H97" s="126">
        <v>39615</v>
      </c>
      <c r="I97" s="137" t="s">
        <v>50</v>
      </c>
      <c r="J97" s="127"/>
      <c r="K97" s="127" t="s">
        <v>48</v>
      </c>
      <c r="L97" s="127"/>
      <c r="M97" s="125"/>
    </row>
    <row r="98" spans="1:15" hidden="1" x14ac:dyDescent="0.25">
      <c r="A98" s="15">
        <f t="shared" si="1"/>
        <v>2</v>
      </c>
      <c r="D98" s="16">
        <v>5320</v>
      </c>
      <c r="F98" s="16" t="s">
        <v>417</v>
      </c>
      <c r="G98" s="15" t="s">
        <v>457</v>
      </c>
      <c r="H98" s="56">
        <v>40165</v>
      </c>
      <c r="I98" s="16" t="s">
        <v>50</v>
      </c>
      <c r="K98" s="17" t="s">
        <v>467</v>
      </c>
      <c r="L98" s="17" t="s">
        <v>430</v>
      </c>
      <c r="M98" s="15">
        <v>12.5</v>
      </c>
      <c r="N98" s="131" t="s">
        <v>436</v>
      </c>
      <c r="O98" s="131" t="s">
        <v>436</v>
      </c>
    </row>
    <row r="99" spans="1:15" ht="15" hidden="1" customHeight="1" x14ac:dyDescent="0.25">
      <c r="A99" s="15">
        <f t="shared" si="1"/>
        <v>2</v>
      </c>
      <c r="D99" s="137">
        <v>325</v>
      </c>
      <c r="E99" s="137">
        <v>103405</v>
      </c>
      <c r="F99" s="123" t="s">
        <v>417</v>
      </c>
      <c r="G99" s="127" t="s">
        <v>139</v>
      </c>
      <c r="H99" s="126">
        <v>39991</v>
      </c>
      <c r="I99" s="137" t="s">
        <v>50</v>
      </c>
      <c r="J99" s="127"/>
      <c r="K99" s="127" t="s">
        <v>48</v>
      </c>
      <c r="L99" s="127"/>
      <c r="M99" s="125"/>
    </row>
    <row r="100" spans="1:15" s="135" customFormat="1" ht="15" hidden="1" customHeight="1" x14ac:dyDescent="0.25">
      <c r="A100" s="15">
        <f t="shared" si="1"/>
        <v>2</v>
      </c>
      <c r="B100" s="15"/>
      <c r="C100" s="16"/>
      <c r="D100" s="137">
        <v>1048</v>
      </c>
      <c r="E100" s="137">
        <v>105736</v>
      </c>
      <c r="F100" s="123" t="s">
        <v>417</v>
      </c>
      <c r="G100" s="127" t="s">
        <v>136</v>
      </c>
      <c r="H100" s="126">
        <v>40074</v>
      </c>
      <c r="I100" s="137" t="s">
        <v>50</v>
      </c>
      <c r="J100" s="127"/>
      <c r="K100" s="127" t="s">
        <v>48</v>
      </c>
      <c r="L100" s="127"/>
      <c r="M100" s="125"/>
    </row>
    <row r="101" spans="1:15" ht="15" hidden="1" customHeight="1" x14ac:dyDescent="0.25">
      <c r="A101" s="15">
        <f t="shared" si="1"/>
        <v>2</v>
      </c>
      <c r="D101" s="137">
        <v>570</v>
      </c>
      <c r="E101" s="137">
        <v>103625</v>
      </c>
      <c r="F101" s="123" t="s">
        <v>417</v>
      </c>
      <c r="G101" s="127" t="s">
        <v>95</v>
      </c>
      <c r="H101" s="126">
        <v>39710</v>
      </c>
      <c r="I101" s="137" t="s">
        <v>50</v>
      </c>
      <c r="J101" s="127"/>
      <c r="K101" s="127" t="s">
        <v>71</v>
      </c>
      <c r="L101" s="127"/>
      <c r="M101" s="125"/>
    </row>
    <row r="102" spans="1:15" ht="15" hidden="1" customHeight="1" x14ac:dyDescent="0.25">
      <c r="A102" s="15">
        <f t="shared" si="1"/>
        <v>2</v>
      </c>
      <c r="B102" s="135"/>
      <c r="D102" s="137">
        <v>5708</v>
      </c>
      <c r="E102" s="137"/>
      <c r="F102" s="123" t="s">
        <v>417</v>
      </c>
      <c r="G102" s="125" t="s">
        <v>296</v>
      </c>
      <c r="H102" s="126">
        <v>39848</v>
      </c>
      <c r="I102" s="123" t="s">
        <v>50</v>
      </c>
      <c r="J102" s="125"/>
      <c r="K102" s="127" t="s">
        <v>426</v>
      </c>
      <c r="L102" s="127" t="s">
        <v>430</v>
      </c>
      <c r="M102" s="138">
        <v>2.5</v>
      </c>
    </row>
    <row r="103" spans="1:15" ht="15" hidden="1" customHeight="1" x14ac:dyDescent="0.25">
      <c r="A103" s="15">
        <f t="shared" si="1"/>
        <v>2</v>
      </c>
      <c r="D103" s="137">
        <v>459</v>
      </c>
      <c r="E103" s="137">
        <v>105038</v>
      </c>
      <c r="F103" s="123" t="s">
        <v>417</v>
      </c>
      <c r="G103" s="127" t="s">
        <v>386</v>
      </c>
      <c r="H103" s="126">
        <v>39585</v>
      </c>
      <c r="I103" s="137" t="s">
        <v>50</v>
      </c>
      <c r="J103" s="127" t="s">
        <v>313</v>
      </c>
      <c r="K103" s="127" t="s">
        <v>42</v>
      </c>
      <c r="L103" s="127"/>
      <c r="M103" s="125"/>
    </row>
    <row r="104" spans="1:15" ht="15" hidden="1" customHeight="1" x14ac:dyDescent="0.25">
      <c r="A104" s="15">
        <f t="shared" si="1"/>
        <v>2</v>
      </c>
      <c r="D104" s="137">
        <v>853</v>
      </c>
      <c r="E104" s="137">
        <v>103084</v>
      </c>
      <c r="F104" s="123" t="s">
        <v>417</v>
      </c>
      <c r="G104" s="127" t="s">
        <v>143</v>
      </c>
      <c r="H104" s="126">
        <v>39633</v>
      </c>
      <c r="I104" s="137" t="s">
        <v>50</v>
      </c>
      <c r="J104" s="127"/>
      <c r="K104" s="127" t="s">
        <v>48</v>
      </c>
      <c r="L104" s="127"/>
      <c r="M104" s="125"/>
    </row>
    <row r="105" spans="1:15" ht="15" hidden="1" customHeight="1" x14ac:dyDescent="0.25">
      <c r="A105" s="15">
        <f t="shared" si="1"/>
        <v>2</v>
      </c>
      <c r="D105" s="137">
        <v>531</v>
      </c>
      <c r="E105" s="137">
        <v>104410</v>
      </c>
      <c r="F105" s="123" t="s">
        <v>417</v>
      </c>
      <c r="G105" s="127" t="s">
        <v>300</v>
      </c>
      <c r="H105" s="126">
        <v>39582</v>
      </c>
      <c r="I105" s="137" t="s">
        <v>50</v>
      </c>
      <c r="J105" s="127"/>
      <c r="K105" s="127" t="s">
        <v>49</v>
      </c>
      <c r="L105" s="127"/>
      <c r="M105" s="125"/>
    </row>
    <row r="106" spans="1:15" ht="15" hidden="1" customHeight="1" x14ac:dyDescent="0.25">
      <c r="A106" s="15">
        <f t="shared" si="1"/>
        <v>2</v>
      </c>
      <c r="D106" s="137">
        <v>908</v>
      </c>
      <c r="E106" s="137">
        <v>104679</v>
      </c>
      <c r="F106" s="123" t="s">
        <v>417</v>
      </c>
      <c r="G106" s="127" t="s">
        <v>101</v>
      </c>
      <c r="H106" s="126">
        <v>39506</v>
      </c>
      <c r="I106" s="137" t="s">
        <v>50</v>
      </c>
      <c r="J106" s="127"/>
      <c r="K106" s="127" t="s">
        <v>71</v>
      </c>
      <c r="L106" s="127"/>
      <c r="M106" s="125"/>
    </row>
    <row r="107" spans="1:15" ht="15" hidden="1" customHeight="1" x14ac:dyDescent="0.25">
      <c r="A107" s="15">
        <f t="shared" si="1"/>
        <v>2</v>
      </c>
      <c r="D107" s="137">
        <v>965</v>
      </c>
      <c r="E107" s="137">
        <v>104103</v>
      </c>
      <c r="F107" s="123" t="s">
        <v>417</v>
      </c>
      <c r="G107" s="127" t="s">
        <v>341</v>
      </c>
      <c r="H107" s="126">
        <v>39945</v>
      </c>
      <c r="I107" s="137" t="s">
        <v>50</v>
      </c>
      <c r="J107" s="127" t="s">
        <v>313</v>
      </c>
      <c r="K107" s="127" t="s">
        <v>43</v>
      </c>
      <c r="L107" s="127"/>
      <c r="M107" s="125"/>
    </row>
    <row r="108" spans="1:15" ht="15" customHeight="1" x14ac:dyDescent="0.25">
      <c r="A108" s="15">
        <f t="shared" si="1"/>
        <v>2</v>
      </c>
      <c r="D108" s="137">
        <v>304</v>
      </c>
      <c r="E108" s="137">
        <v>103383</v>
      </c>
      <c r="F108" s="123" t="s">
        <v>417</v>
      </c>
      <c r="G108" s="127" t="s">
        <v>57</v>
      </c>
      <c r="H108" s="126">
        <v>39540</v>
      </c>
      <c r="I108" s="137" t="s">
        <v>50</v>
      </c>
      <c r="J108" s="123"/>
      <c r="K108" s="127" t="s">
        <v>53</v>
      </c>
      <c r="L108" s="127"/>
      <c r="M108" s="125"/>
    </row>
    <row r="109" spans="1:15" ht="15" hidden="1" customHeight="1" x14ac:dyDescent="0.25">
      <c r="A109" s="15">
        <f t="shared" si="1"/>
        <v>2</v>
      </c>
      <c r="D109" s="137">
        <v>643</v>
      </c>
      <c r="E109" s="137">
        <v>105135</v>
      </c>
      <c r="F109" s="123" t="s">
        <v>417</v>
      </c>
      <c r="G109" s="127" t="s">
        <v>342</v>
      </c>
      <c r="H109" s="126">
        <v>39905</v>
      </c>
      <c r="I109" s="137" t="s">
        <v>50</v>
      </c>
      <c r="J109" s="127" t="s">
        <v>313</v>
      </c>
      <c r="K109" s="127" t="s">
        <v>43</v>
      </c>
      <c r="L109" s="127"/>
      <c r="M109" s="125"/>
    </row>
    <row r="110" spans="1:15" ht="15" hidden="1" customHeight="1" x14ac:dyDescent="0.25">
      <c r="A110" s="15">
        <f t="shared" si="1"/>
        <v>2</v>
      </c>
      <c r="D110" s="137">
        <v>220</v>
      </c>
      <c r="E110" s="137">
        <v>104191</v>
      </c>
      <c r="F110" s="123" t="s">
        <v>417</v>
      </c>
      <c r="G110" s="127" t="s">
        <v>372</v>
      </c>
      <c r="H110" s="126">
        <v>39869</v>
      </c>
      <c r="I110" s="137" t="s">
        <v>50</v>
      </c>
      <c r="J110" s="127" t="s">
        <v>313</v>
      </c>
      <c r="K110" s="127" t="s">
        <v>42</v>
      </c>
      <c r="L110" s="127"/>
      <c r="M110" s="125"/>
    </row>
    <row r="111" spans="1:15" ht="15" hidden="1" customHeight="1" x14ac:dyDescent="0.25">
      <c r="A111" s="15">
        <f t="shared" si="1"/>
        <v>2</v>
      </c>
      <c r="D111" s="137">
        <v>885</v>
      </c>
      <c r="E111" s="137">
        <v>105259</v>
      </c>
      <c r="F111" s="123" t="s">
        <v>417</v>
      </c>
      <c r="G111" s="127" t="s">
        <v>94</v>
      </c>
      <c r="H111" s="126">
        <v>39725</v>
      </c>
      <c r="I111" s="137" t="s">
        <v>50</v>
      </c>
      <c r="J111" s="127"/>
      <c r="K111" s="127" t="s">
        <v>71</v>
      </c>
      <c r="L111" s="127"/>
      <c r="M111" s="124"/>
    </row>
    <row r="112" spans="1:15" s="135" customFormat="1" ht="15" hidden="1" customHeight="1" x14ac:dyDescent="0.25">
      <c r="A112" s="15">
        <f t="shared" si="1"/>
        <v>2</v>
      </c>
      <c r="B112" s="15"/>
      <c r="C112" s="16"/>
      <c r="D112" s="137">
        <v>623</v>
      </c>
      <c r="E112" s="137">
        <v>102920</v>
      </c>
      <c r="F112" s="123" t="s">
        <v>417</v>
      </c>
      <c r="G112" s="127" t="s">
        <v>147</v>
      </c>
      <c r="H112" s="126">
        <v>39499</v>
      </c>
      <c r="I112" s="137" t="s">
        <v>50</v>
      </c>
      <c r="J112" s="127"/>
      <c r="K112" s="127" t="s">
        <v>48</v>
      </c>
      <c r="L112" s="127"/>
      <c r="M112" s="124"/>
    </row>
    <row r="113" spans="1:19" ht="15" hidden="1" customHeight="1" x14ac:dyDescent="0.25">
      <c r="A113" s="15">
        <f t="shared" si="1"/>
        <v>2</v>
      </c>
      <c r="D113" s="137">
        <v>795</v>
      </c>
      <c r="E113" s="137">
        <v>104076</v>
      </c>
      <c r="F113" s="123" t="s">
        <v>417</v>
      </c>
      <c r="G113" s="127" t="s">
        <v>85</v>
      </c>
      <c r="H113" s="126">
        <v>39922</v>
      </c>
      <c r="I113" s="137" t="s">
        <v>50</v>
      </c>
      <c r="J113" s="127"/>
      <c r="K113" s="127" t="s">
        <v>71</v>
      </c>
      <c r="L113" s="127"/>
      <c r="M113" s="124"/>
    </row>
    <row r="114" spans="1:19" hidden="1" x14ac:dyDescent="0.25">
      <c r="A114" s="15">
        <f t="shared" si="1"/>
        <v>2</v>
      </c>
      <c r="D114" s="137">
        <v>395</v>
      </c>
      <c r="E114" s="137">
        <v>104289</v>
      </c>
      <c r="F114" s="123" t="s">
        <v>417</v>
      </c>
      <c r="G114" s="127" t="s">
        <v>102</v>
      </c>
      <c r="H114" s="126">
        <v>39470</v>
      </c>
      <c r="I114" s="137" t="s">
        <v>50</v>
      </c>
      <c r="J114" s="127"/>
      <c r="K114" s="127" t="s">
        <v>71</v>
      </c>
      <c r="L114" s="127"/>
      <c r="M114" s="125"/>
    </row>
    <row r="115" spans="1:19" hidden="1" x14ac:dyDescent="0.25">
      <c r="A115" s="15">
        <f t="shared" si="1"/>
        <v>2</v>
      </c>
      <c r="D115" s="181">
        <v>132</v>
      </c>
      <c r="E115" s="181">
        <v>104161</v>
      </c>
      <c r="F115" s="182" t="s">
        <v>417</v>
      </c>
      <c r="G115" s="183" t="s">
        <v>193</v>
      </c>
      <c r="H115" s="184">
        <v>39904</v>
      </c>
      <c r="I115" s="181" t="s">
        <v>50</v>
      </c>
      <c r="J115" s="183"/>
      <c r="K115" s="183" t="s">
        <v>47</v>
      </c>
      <c r="L115" s="183"/>
      <c r="M115" s="146"/>
      <c r="N115" s="15" t="s">
        <v>450</v>
      </c>
      <c r="O115" s="15" t="s">
        <v>450</v>
      </c>
    </row>
    <row r="116" spans="1:19" hidden="1" x14ac:dyDescent="0.25">
      <c r="A116" s="15">
        <f t="shared" si="1"/>
        <v>2</v>
      </c>
      <c r="D116" s="181">
        <v>1031</v>
      </c>
      <c r="E116" s="181">
        <v>105583</v>
      </c>
      <c r="F116" s="182" t="s">
        <v>417</v>
      </c>
      <c r="G116" s="183" t="s">
        <v>299</v>
      </c>
      <c r="H116" s="184">
        <v>39909</v>
      </c>
      <c r="I116" s="181" t="s">
        <v>50</v>
      </c>
      <c r="J116" s="183"/>
      <c r="K116" s="183" t="s">
        <v>49</v>
      </c>
      <c r="L116" s="183"/>
      <c r="M116" s="146"/>
    </row>
    <row r="117" spans="1:19" s="135" customFormat="1" x14ac:dyDescent="0.25">
      <c r="A117" s="15">
        <f t="shared" si="1"/>
        <v>2</v>
      </c>
      <c r="B117" s="15"/>
      <c r="C117" s="16"/>
      <c r="D117" s="137">
        <v>1318</v>
      </c>
      <c r="E117" s="137">
        <v>105367</v>
      </c>
      <c r="F117" s="123" t="s">
        <v>417</v>
      </c>
      <c r="G117" s="127" t="s">
        <v>56</v>
      </c>
      <c r="H117" s="126">
        <v>40163</v>
      </c>
      <c r="I117" s="137" t="s">
        <v>50</v>
      </c>
      <c r="J117" s="123"/>
      <c r="K117" s="127" t="s">
        <v>53</v>
      </c>
      <c r="L117" s="127"/>
      <c r="M117" s="125"/>
    </row>
    <row r="118" spans="1:19" hidden="1" x14ac:dyDescent="0.25">
      <c r="A118" s="15">
        <f t="shared" si="1"/>
        <v>2</v>
      </c>
      <c r="B118" s="135"/>
      <c r="D118" s="137">
        <v>5695</v>
      </c>
      <c r="E118" s="137">
        <v>104166</v>
      </c>
      <c r="F118" s="123" t="s">
        <v>417</v>
      </c>
      <c r="G118" s="127" t="s">
        <v>192</v>
      </c>
      <c r="H118" s="126">
        <v>40016</v>
      </c>
      <c r="I118" s="137" t="s">
        <v>50</v>
      </c>
      <c r="J118" s="127" t="s">
        <v>313</v>
      </c>
      <c r="K118" s="127" t="s">
        <v>47</v>
      </c>
      <c r="L118" s="127"/>
      <c r="M118" s="125"/>
    </row>
    <row r="119" spans="1:19" hidden="1" x14ac:dyDescent="0.25">
      <c r="A119" s="15">
        <f t="shared" si="1"/>
        <v>2</v>
      </c>
      <c r="D119" s="137">
        <v>1058</v>
      </c>
      <c r="E119" s="137">
        <v>105808</v>
      </c>
      <c r="F119" s="123" t="s">
        <v>417</v>
      </c>
      <c r="G119" s="127" t="s">
        <v>344</v>
      </c>
      <c r="H119" s="126">
        <v>39963</v>
      </c>
      <c r="I119" s="137" t="s">
        <v>50</v>
      </c>
      <c r="J119" s="127" t="s">
        <v>313</v>
      </c>
      <c r="K119" s="127" t="s">
        <v>43</v>
      </c>
      <c r="L119" s="127"/>
      <c r="M119" s="125"/>
    </row>
    <row r="120" spans="1:19" hidden="1" x14ac:dyDescent="0.25">
      <c r="A120" s="15">
        <f t="shared" si="1"/>
        <v>2</v>
      </c>
      <c r="D120" s="137">
        <v>237</v>
      </c>
      <c r="E120" s="137">
        <v>102622</v>
      </c>
      <c r="F120" s="123" t="s">
        <v>417</v>
      </c>
      <c r="G120" s="127" t="s">
        <v>99</v>
      </c>
      <c r="H120" s="126">
        <v>39514</v>
      </c>
      <c r="I120" s="137" t="s">
        <v>50</v>
      </c>
      <c r="J120" s="127"/>
      <c r="K120" s="127" t="s">
        <v>71</v>
      </c>
      <c r="L120" s="127"/>
      <c r="M120" s="124"/>
    </row>
    <row r="121" spans="1:19" hidden="1" x14ac:dyDescent="0.25">
      <c r="A121" s="15">
        <f t="shared" si="1"/>
        <v>2</v>
      </c>
      <c r="D121" s="137">
        <v>562</v>
      </c>
      <c r="E121" s="137">
        <v>103616</v>
      </c>
      <c r="F121" s="123" t="s">
        <v>417</v>
      </c>
      <c r="G121" s="127" t="s">
        <v>331</v>
      </c>
      <c r="H121" s="126">
        <v>39451</v>
      </c>
      <c r="I121" s="137" t="s">
        <v>50</v>
      </c>
      <c r="J121" s="127" t="s">
        <v>313</v>
      </c>
      <c r="K121" s="127" t="s">
        <v>44</v>
      </c>
      <c r="L121" s="127"/>
      <c r="M121" s="125"/>
    </row>
    <row r="122" spans="1:19" hidden="1" x14ac:dyDescent="0.25">
      <c r="A122" s="15">
        <f t="shared" si="1"/>
        <v>2</v>
      </c>
      <c r="D122" s="137">
        <v>5652</v>
      </c>
      <c r="E122" s="137">
        <v>102469</v>
      </c>
      <c r="F122" s="123" t="s">
        <v>417</v>
      </c>
      <c r="G122" s="127" t="s">
        <v>288</v>
      </c>
      <c r="H122" s="126">
        <v>39550</v>
      </c>
      <c r="I122" s="137" t="s">
        <v>50</v>
      </c>
      <c r="J122" s="127" t="s">
        <v>313</v>
      </c>
      <c r="K122" s="127" t="s">
        <v>44</v>
      </c>
      <c r="L122" s="127"/>
      <c r="M122" s="125"/>
    </row>
    <row r="123" spans="1:19" hidden="1" x14ac:dyDescent="0.25">
      <c r="A123" s="15">
        <f t="shared" si="1"/>
        <v>2</v>
      </c>
      <c r="B123" s="135"/>
      <c r="D123" s="137">
        <v>5643</v>
      </c>
      <c r="E123" s="137">
        <v>105355</v>
      </c>
      <c r="F123" s="123" t="s">
        <v>417</v>
      </c>
      <c r="G123" s="127" t="s">
        <v>145</v>
      </c>
      <c r="H123" s="126">
        <v>39610</v>
      </c>
      <c r="I123" s="137" t="s">
        <v>50</v>
      </c>
      <c r="J123" s="127"/>
      <c r="K123" s="127" t="s">
        <v>48</v>
      </c>
      <c r="L123" s="127"/>
      <c r="M123" s="124"/>
    </row>
    <row r="124" spans="1:19" hidden="1" x14ac:dyDescent="0.25">
      <c r="A124" s="15">
        <f t="shared" si="1"/>
        <v>2</v>
      </c>
      <c r="D124" s="137">
        <v>625</v>
      </c>
      <c r="E124" s="137">
        <v>104490</v>
      </c>
      <c r="F124" s="123" t="s">
        <v>417</v>
      </c>
      <c r="G124" s="127" t="s">
        <v>194</v>
      </c>
      <c r="H124" s="126">
        <v>39809</v>
      </c>
      <c r="I124" s="137" t="s">
        <v>50</v>
      </c>
      <c r="J124" s="127"/>
      <c r="K124" s="127" t="s">
        <v>47</v>
      </c>
      <c r="L124" s="127"/>
      <c r="M124" s="125"/>
    </row>
    <row r="125" spans="1:19" s="135" customFormat="1" x14ac:dyDescent="0.25">
      <c r="A125" s="15">
        <f t="shared" si="1"/>
        <v>2</v>
      </c>
      <c r="B125" s="15"/>
      <c r="C125" s="16"/>
      <c r="D125" s="185">
        <v>1230</v>
      </c>
      <c r="E125" s="185">
        <v>106105</v>
      </c>
      <c r="F125" s="118" t="s">
        <v>417</v>
      </c>
      <c r="G125" s="122" t="s">
        <v>58</v>
      </c>
      <c r="H125" s="119">
        <v>39498</v>
      </c>
      <c r="I125" s="185" t="s">
        <v>20</v>
      </c>
      <c r="J125" s="118"/>
      <c r="K125" s="122" t="s">
        <v>53</v>
      </c>
      <c r="L125" s="122"/>
      <c r="M125" s="115"/>
    </row>
    <row r="126" spans="1:19" hidden="1" x14ac:dyDescent="0.25">
      <c r="A126" s="15">
        <f t="shared" si="1"/>
        <v>2</v>
      </c>
      <c r="D126" s="185">
        <v>704</v>
      </c>
      <c r="E126" s="185">
        <v>103735</v>
      </c>
      <c r="F126" s="118" t="s">
        <v>417</v>
      </c>
      <c r="G126" s="122" t="s">
        <v>87</v>
      </c>
      <c r="H126" s="119">
        <v>39917</v>
      </c>
      <c r="I126" s="185" t="s">
        <v>20</v>
      </c>
      <c r="J126" s="122"/>
      <c r="K126" s="122" t="s">
        <v>71</v>
      </c>
      <c r="L126" s="122"/>
      <c r="M126" s="115"/>
      <c r="N126" s="271"/>
      <c r="O126" s="271"/>
      <c r="P126" s="278"/>
      <c r="Q126" s="278"/>
      <c r="R126" s="278"/>
      <c r="S126" s="273"/>
    </row>
    <row r="127" spans="1:19" hidden="1" x14ac:dyDescent="0.25">
      <c r="A127" s="15">
        <f t="shared" si="1"/>
        <v>2</v>
      </c>
      <c r="D127" s="185">
        <v>1127</v>
      </c>
      <c r="E127" s="185">
        <v>105932</v>
      </c>
      <c r="F127" s="118" t="s">
        <v>417</v>
      </c>
      <c r="G127" s="122" t="s">
        <v>191</v>
      </c>
      <c r="H127" s="119">
        <v>40025</v>
      </c>
      <c r="I127" s="185" t="s">
        <v>20</v>
      </c>
      <c r="J127" s="122" t="s">
        <v>313</v>
      </c>
      <c r="K127" s="122" t="s">
        <v>47</v>
      </c>
      <c r="L127" s="122"/>
      <c r="M127" s="114"/>
      <c r="N127" s="271"/>
      <c r="O127" s="271"/>
      <c r="P127" s="278"/>
      <c r="Q127" s="278"/>
      <c r="R127" s="278"/>
      <c r="S127" s="273"/>
    </row>
    <row r="128" spans="1:19" ht="15" hidden="1" customHeight="1" x14ac:dyDescent="0.25">
      <c r="A128" s="15">
        <f t="shared" si="1"/>
        <v>2</v>
      </c>
      <c r="D128" s="185">
        <v>186</v>
      </c>
      <c r="E128" s="185">
        <v>104180</v>
      </c>
      <c r="F128" s="118" t="s">
        <v>417</v>
      </c>
      <c r="G128" s="122" t="s">
        <v>97</v>
      </c>
      <c r="H128" s="119">
        <v>39592</v>
      </c>
      <c r="I128" s="185" t="s">
        <v>20</v>
      </c>
      <c r="J128" s="122"/>
      <c r="K128" s="122" t="s">
        <v>71</v>
      </c>
      <c r="L128" s="122"/>
      <c r="M128" s="114"/>
      <c r="N128" s="70"/>
      <c r="O128" s="60"/>
      <c r="P128" s="64"/>
      <c r="Q128" s="64"/>
      <c r="R128" s="64"/>
      <c r="S128" s="61"/>
    </row>
    <row r="129" spans="1:19" hidden="1" x14ac:dyDescent="0.25">
      <c r="A129" s="15">
        <f t="shared" si="1"/>
        <v>2</v>
      </c>
      <c r="D129" s="185">
        <v>109</v>
      </c>
      <c r="E129" s="185">
        <v>103257</v>
      </c>
      <c r="F129" s="118" t="s">
        <v>417</v>
      </c>
      <c r="G129" s="122" t="s">
        <v>389</v>
      </c>
      <c r="H129" s="119">
        <v>39888</v>
      </c>
      <c r="I129" s="185" t="s">
        <v>20</v>
      </c>
      <c r="J129" s="122" t="s">
        <v>313</v>
      </c>
      <c r="K129" s="122" t="s">
        <v>42</v>
      </c>
      <c r="L129" s="122"/>
      <c r="M129" s="114"/>
      <c r="N129" s="271"/>
      <c r="O129" s="271"/>
      <c r="P129" s="278"/>
      <c r="Q129" s="278"/>
      <c r="R129" s="278"/>
      <c r="S129" s="273"/>
    </row>
    <row r="130" spans="1:19" hidden="1" x14ac:dyDescent="0.25">
      <c r="A130" s="15">
        <f t="shared" ref="A130:A193" si="2">+IF(C130=1,0,2)</f>
        <v>2</v>
      </c>
      <c r="D130" s="185">
        <v>576</v>
      </c>
      <c r="E130" s="185">
        <v>103627</v>
      </c>
      <c r="F130" s="118" t="s">
        <v>417</v>
      </c>
      <c r="G130" s="122" t="s">
        <v>88</v>
      </c>
      <c r="H130" s="119">
        <v>39796</v>
      </c>
      <c r="I130" s="185" t="s">
        <v>20</v>
      </c>
      <c r="J130" s="122"/>
      <c r="K130" s="122" t="s">
        <v>71</v>
      </c>
      <c r="L130" s="122"/>
      <c r="M130" s="114"/>
      <c r="N130" s="271"/>
      <c r="O130" s="271"/>
      <c r="P130" s="278"/>
      <c r="Q130" s="278"/>
      <c r="R130" s="278"/>
      <c r="S130" s="273"/>
    </row>
    <row r="131" spans="1:19" hidden="1" x14ac:dyDescent="0.25">
      <c r="A131" s="15">
        <f t="shared" si="2"/>
        <v>2</v>
      </c>
      <c r="D131" s="185">
        <v>921</v>
      </c>
      <c r="E131" s="185">
        <v>103076</v>
      </c>
      <c r="F131" s="118" t="s">
        <v>417</v>
      </c>
      <c r="G131" s="122" t="s">
        <v>142</v>
      </c>
      <c r="H131" s="119">
        <v>39772</v>
      </c>
      <c r="I131" s="185" t="s">
        <v>20</v>
      </c>
      <c r="J131" s="122"/>
      <c r="K131" s="122" t="s">
        <v>48</v>
      </c>
      <c r="L131" s="122"/>
      <c r="M131" s="114"/>
      <c r="N131" s="271"/>
      <c r="O131" s="271"/>
      <c r="P131" s="272"/>
      <c r="Q131" s="272"/>
      <c r="R131" s="272"/>
      <c r="S131" s="273"/>
    </row>
    <row r="132" spans="1:19" hidden="1" x14ac:dyDescent="0.25">
      <c r="A132" s="15">
        <f t="shared" si="2"/>
        <v>2</v>
      </c>
      <c r="D132" s="185">
        <v>940</v>
      </c>
      <c r="E132" s="185">
        <v>104692</v>
      </c>
      <c r="F132" s="118" t="s">
        <v>417</v>
      </c>
      <c r="G132" s="122" t="s">
        <v>140</v>
      </c>
      <c r="H132" s="119">
        <v>39954</v>
      </c>
      <c r="I132" s="185" t="s">
        <v>20</v>
      </c>
      <c r="J132" s="122"/>
      <c r="K132" s="122" t="s">
        <v>48</v>
      </c>
      <c r="L132" s="122"/>
      <c r="M132" s="114"/>
      <c r="N132" s="271"/>
      <c r="O132" s="271"/>
      <c r="P132" s="272"/>
      <c r="Q132" s="272"/>
      <c r="R132" s="272"/>
      <c r="S132" s="273"/>
    </row>
    <row r="133" spans="1:19" hidden="1" x14ac:dyDescent="0.25">
      <c r="A133" s="15">
        <f t="shared" si="2"/>
        <v>2</v>
      </c>
      <c r="D133" s="185">
        <v>843</v>
      </c>
      <c r="E133" s="185">
        <v>104623</v>
      </c>
      <c r="F133" s="118" t="s">
        <v>417</v>
      </c>
      <c r="G133" s="122" t="s">
        <v>96</v>
      </c>
      <c r="H133" s="119">
        <v>39672</v>
      </c>
      <c r="I133" s="185" t="s">
        <v>20</v>
      </c>
      <c r="J133" s="122"/>
      <c r="K133" s="122" t="s">
        <v>71</v>
      </c>
      <c r="L133" s="122"/>
      <c r="M133" s="114"/>
      <c r="N133" s="271"/>
      <c r="O133" s="271"/>
      <c r="P133" s="272"/>
      <c r="Q133" s="272"/>
      <c r="R133" s="272"/>
      <c r="S133" s="273"/>
    </row>
    <row r="134" spans="1:19" hidden="1" x14ac:dyDescent="0.25">
      <c r="A134" s="15">
        <f t="shared" si="2"/>
        <v>2</v>
      </c>
      <c r="D134" s="118">
        <v>1131</v>
      </c>
      <c r="E134" s="118">
        <v>105936</v>
      </c>
      <c r="F134" s="118" t="s">
        <v>417</v>
      </c>
      <c r="G134" s="114" t="s">
        <v>422</v>
      </c>
      <c r="H134" s="119">
        <v>39876</v>
      </c>
      <c r="I134" s="118" t="s">
        <v>20</v>
      </c>
      <c r="J134" s="118"/>
      <c r="K134" s="114" t="s">
        <v>40</v>
      </c>
      <c r="L134" s="114"/>
      <c r="M134" s="114"/>
      <c r="N134" s="271"/>
      <c r="O134" s="271"/>
      <c r="P134" s="272"/>
      <c r="Q134" s="272"/>
      <c r="R134" s="272"/>
      <c r="S134" s="273"/>
    </row>
    <row r="135" spans="1:19" hidden="1" x14ac:dyDescent="0.25">
      <c r="A135" s="15">
        <f t="shared" si="2"/>
        <v>2</v>
      </c>
      <c r="D135" s="185">
        <v>785</v>
      </c>
      <c r="E135" s="185">
        <v>105220</v>
      </c>
      <c r="F135" s="118" t="s">
        <v>417</v>
      </c>
      <c r="G135" s="122" t="s">
        <v>100</v>
      </c>
      <c r="H135" s="119">
        <v>39513</v>
      </c>
      <c r="I135" s="185" t="s">
        <v>20</v>
      </c>
      <c r="J135" s="122"/>
      <c r="K135" s="122" t="s">
        <v>71</v>
      </c>
      <c r="L135" s="122"/>
      <c r="M135" s="115"/>
      <c r="N135" s="271"/>
      <c r="O135" s="271"/>
      <c r="P135" s="272"/>
      <c r="Q135" s="272"/>
      <c r="R135" s="272"/>
      <c r="S135" s="273"/>
    </row>
    <row r="136" spans="1:19" hidden="1" x14ac:dyDescent="0.25">
      <c r="A136" s="15">
        <f t="shared" si="2"/>
        <v>2</v>
      </c>
      <c r="B136" s="135"/>
      <c r="D136" s="118">
        <v>5319</v>
      </c>
      <c r="E136" s="118"/>
      <c r="F136" s="120" t="s">
        <v>417</v>
      </c>
      <c r="G136" s="114" t="s">
        <v>423</v>
      </c>
      <c r="H136" s="119">
        <v>39713</v>
      </c>
      <c r="I136" s="118" t="s">
        <v>20</v>
      </c>
      <c r="J136" s="118"/>
      <c r="K136" s="114" t="s">
        <v>267</v>
      </c>
      <c r="L136" s="114" t="s">
        <v>430</v>
      </c>
      <c r="M136" s="186">
        <v>2.5</v>
      </c>
      <c r="N136" s="271"/>
      <c r="O136" s="271"/>
      <c r="P136" s="272"/>
      <c r="Q136" s="272"/>
      <c r="R136" s="272"/>
      <c r="S136" s="273"/>
    </row>
    <row r="137" spans="1:19" hidden="1" x14ac:dyDescent="0.25">
      <c r="A137" s="15">
        <f t="shared" si="2"/>
        <v>2</v>
      </c>
      <c r="D137" s="137">
        <v>5654</v>
      </c>
      <c r="E137" s="137"/>
      <c r="F137" s="123" t="s">
        <v>417</v>
      </c>
      <c r="G137" s="127" t="s">
        <v>441</v>
      </c>
      <c r="H137" s="126">
        <v>39813</v>
      </c>
      <c r="I137" s="137" t="s">
        <v>20</v>
      </c>
      <c r="J137" s="127"/>
      <c r="K137" s="127" t="s">
        <v>403</v>
      </c>
      <c r="L137" s="127" t="s">
        <v>430</v>
      </c>
      <c r="M137" s="125"/>
      <c r="N137" s="65"/>
      <c r="O137" s="65"/>
      <c r="P137" s="35"/>
      <c r="Q137" s="35"/>
      <c r="R137" s="35"/>
      <c r="S137" s="35"/>
    </row>
    <row r="138" spans="1:19" hidden="1" x14ac:dyDescent="0.25">
      <c r="A138" s="15">
        <f t="shared" si="2"/>
        <v>2</v>
      </c>
      <c r="D138" s="185">
        <v>620</v>
      </c>
      <c r="E138" s="185">
        <v>104486</v>
      </c>
      <c r="F138" s="118" t="s">
        <v>417</v>
      </c>
      <c r="G138" s="122" t="s">
        <v>146</v>
      </c>
      <c r="H138" s="119">
        <v>39608</v>
      </c>
      <c r="I138" s="185" t="s">
        <v>20</v>
      </c>
      <c r="J138" s="122"/>
      <c r="K138" s="122" t="s">
        <v>48</v>
      </c>
      <c r="L138" s="122"/>
      <c r="M138" s="114"/>
      <c r="N138" s="271"/>
      <c r="O138" s="271"/>
      <c r="P138" s="272"/>
      <c r="Q138" s="272"/>
      <c r="R138" s="272"/>
      <c r="S138" s="273"/>
    </row>
    <row r="139" spans="1:19" hidden="1" x14ac:dyDescent="0.25">
      <c r="A139" s="15">
        <f t="shared" si="2"/>
        <v>2</v>
      </c>
      <c r="B139" s="135"/>
      <c r="D139" s="118">
        <v>5704</v>
      </c>
      <c r="E139" s="118"/>
      <c r="F139" s="118" t="s">
        <v>417</v>
      </c>
      <c r="G139" s="121" t="s">
        <v>68</v>
      </c>
      <c r="H139" s="119">
        <v>40155</v>
      </c>
      <c r="I139" s="118" t="s">
        <v>20</v>
      </c>
      <c r="J139" s="122"/>
      <c r="K139" s="122" t="s">
        <v>402</v>
      </c>
      <c r="L139" s="122" t="s">
        <v>430</v>
      </c>
      <c r="M139" s="186">
        <v>2.5</v>
      </c>
      <c r="N139" s="271"/>
      <c r="O139" s="271"/>
      <c r="P139" s="272"/>
      <c r="Q139" s="272"/>
      <c r="R139" s="272"/>
      <c r="S139" s="273"/>
    </row>
    <row r="140" spans="1:19" hidden="1" x14ac:dyDescent="0.25">
      <c r="A140" s="15">
        <f t="shared" si="2"/>
        <v>2</v>
      </c>
      <c r="D140" s="185">
        <v>907</v>
      </c>
      <c r="E140" s="185">
        <v>104678</v>
      </c>
      <c r="F140" s="118" t="s">
        <v>417</v>
      </c>
      <c r="G140" s="122" t="s">
        <v>92</v>
      </c>
      <c r="H140" s="119">
        <v>39756</v>
      </c>
      <c r="I140" s="185" t="s">
        <v>20</v>
      </c>
      <c r="J140" s="122"/>
      <c r="K140" s="122" t="s">
        <v>71</v>
      </c>
      <c r="L140" s="122"/>
      <c r="M140" s="114"/>
    </row>
    <row r="141" spans="1:19" hidden="1" x14ac:dyDescent="0.25">
      <c r="A141" s="15">
        <f t="shared" si="2"/>
        <v>2</v>
      </c>
      <c r="D141" s="185">
        <v>1072</v>
      </c>
      <c r="E141" s="185">
        <v>105840</v>
      </c>
      <c r="F141" s="118" t="s">
        <v>417</v>
      </c>
      <c r="G141" s="122" t="s">
        <v>91</v>
      </c>
      <c r="H141" s="119">
        <v>39770</v>
      </c>
      <c r="I141" s="185" t="s">
        <v>20</v>
      </c>
      <c r="J141" s="122"/>
      <c r="K141" s="122" t="s">
        <v>71</v>
      </c>
      <c r="L141" s="122"/>
      <c r="M141" s="115"/>
    </row>
    <row r="142" spans="1:19" hidden="1" x14ac:dyDescent="0.25">
      <c r="A142" s="15">
        <f t="shared" si="2"/>
        <v>2</v>
      </c>
      <c r="D142" s="185">
        <v>936</v>
      </c>
      <c r="E142" s="185">
        <v>104691</v>
      </c>
      <c r="F142" s="118" t="s">
        <v>417</v>
      </c>
      <c r="G142" s="122" t="s">
        <v>138</v>
      </c>
      <c r="H142" s="119">
        <v>40014</v>
      </c>
      <c r="I142" s="185" t="s">
        <v>20</v>
      </c>
      <c r="J142" s="122"/>
      <c r="K142" s="122" t="s">
        <v>48</v>
      </c>
      <c r="L142" s="122"/>
      <c r="M142" s="114"/>
    </row>
    <row r="143" spans="1:19" hidden="1" x14ac:dyDescent="0.25">
      <c r="A143" s="15">
        <f t="shared" si="2"/>
        <v>2</v>
      </c>
      <c r="D143" s="185">
        <v>963</v>
      </c>
      <c r="E143" s="185">
        <v>105302</v>
      </c>
      <c r="F143" s="118" t="s">
        <v>417</v>
      </c>
      <c r="G143" s="122" t="s">
        <v>383</v>
      </c>
      <c r="H143" s="119">
        <v>39712</v>
      </c>
      <c r="I143" s="185" t="s">
        <v>20</v>
      </c>
      <c r="J143" s="122" t="s">
        <v>313</v>
      </c>
      <c r="K143" s="122" t="s">
        <v>42</v>
      </c>
      <c r="L143" s="122"/>
      <c r="M143" s="114"/>
    </row>
    <row r="144" spans="1:19" hidden="1" x14ac:dyDescent="0.25">
      <c r="A144" s="15">
        <f t="shared" si="2"/>
        <v>2</v>
      </c>
      <c r="D144" s="185">
        <v>228</v>
      </c>
      <c r="E144" s="185">
        <v>104930</v>
      </c>
      <c r="F144" s="118" t="s">
        <v>417</v>
      </c>
      <c r="G144" s="122" t="s">
        <v>253</v>
      </c>
      <c r="H144" s="119">
        <v>39655</v>
      </c>
      <c r="I144" s="185" t="s">
        <v>20</v>
      </c>
      <c r="J144" s="122"/>
      <c r="K144" s="122" t="s">
        <v>234</v>
      </c>
      <c r="L144" s="122"/>
      <c r="M144" s="115"/>
    </row>
    <row r="145" spans="1:15" hidden="1" x14ac:dyDescent="0.25">
      <c r="A145" s="15">
        <f t="shared" si="2"/>
        <v>2</v>
      </c>
      <c r="D145" s="185">
        <v>166</v>
      </c>
      <c r="E145" s="185">
        <v>103867</v>
      </c>
      <c r="F145" s="118" t="s">
        <v>417</v>
      </c>
      <c r="G145" s="122" t="s">
        <v>237</v>
      </c>
      <c r="H145" s="119">
        <v>39457</v>
      </c>
      <c r="I145" s="185" t="s">
        <v>20</v>
      </c>
      <c r="J145" s="122"/>
      <c r="K145" s="122" t="s">
        <v>234</v>
      </c>
      <c r="L145" s="122"/>
      <c r="M145" s="114"/>
    </row>
    <row r="146" spans="1:15" hidden="1" x14ac:dyDescent="0.25">
      <c r="A146" s="15">
        <f t="shared" si="2"/>
        <v>2</v>
      </c>
      <c r="D146" s="36">
        <v>1029</v>
      </c>
      <c r="E146" s="36">
        <v>105581</v>
      </c>
      <c r="F146" s="53" t="s">
        <v>418</v>
      </c>
      <c r="G146" s="51" t="s">
        <v>455</v>
      </c>
      <c r="H146" s="56">
        <v>39290</v>
      </c>
      <c r="I146" s="53" t="s">
        <v>50</v>
      </c>
      <c r="J146" s="53"/>
      <c r="K146" s="57" t="s">
        <v>49</v>
      </c>
      <c r="L146" s="159" t="s">
        <v>430</v>
      </c>
      <c r="M146" s="51"/>
    </row>
    <row r="147" spans="1:15" s="135" customFormat="1" hidden="1" x14ac:dyDescent="0.25">
      <c r="A147" s="15">
        <f t="shared" si="2"/>
        <v>2</v>
      </c>
      <c r="B147" s="15"/>
      <c r="C147" s="16"/>
      <c r="D147" s="54">
        <v>1237</v>
      </c>
      <c r="E147" s="54">
        <v>106137</v>
      </c>
      <c r="F147" s="53" t="s">
        <v>418</v>
      </c>
      <c r="G147" s="57" t="s">
        <v>387</v>
      </c>
      <c r="H147" s="56">
        <v>39344</v>
      </c>
      <c r="I147" s="54" t="s">
        <v>50</v>
      </c>
      <c r="J147" s="57" t="s">
        <v>313</v>
      </c>
      <c r="K147" s="57" t="s">
        <v>42</v>
      </c>
      <c r="L147" s="57"/>
      <c r="M147" s="51"/>
      <c r="N147" s="135" t="s">
        <v>444</v>
      </c>
      <c r="O147" s="135" t="s">
        <v>444</v>
      </c>
    </row>
    <row r="148" spans="1:15" hidden="1" x14ac:dyDescent="0.25">
      <c r="A148" s="15">
        <f t="shared" si="2"/>
        <v>2</v>
      </c>
      <c r="D148" s="54">
        <v>438</v>
      </c>
      <c r="E148" s="54">
        <v>103803</v>
      </c>
      <c r="F148" s="53" t="s">
        <v>418</v>
      </c>
      <c r="G148" s="57" t="s">
        <v>157</v>
      </c>
      <c r="H148" s="56">
        <v>38774</v>
      </c>
      <c r="I148" s="54" t="s">
        <v>50</v>
      </c>
      <c r="J148" s="57"/>
      <c r="K148" s="57" t="s">
        <v>48</v>
      </c>
      <c r="L148" s="57"/>
      <c r="M148" s="51"/>
      <c r="N148" s="15" t="s">
        <v>446</v>
      </c>
      <c r="O148" s="15" t="s">
        <v>446</v>
      </c>
    </row>
    <row r="149" spans="1:15" hidden="1" x14ac:dyDescent="0.25">
      <c r="A149" s="15">
        <f t="shared" si="2"/>
        <v>2</v>
      </c>
      <c r="D149" s="54">
        <v>439</v>
      </c>
      <c r="E149" s="54">
        <v>105032</v>
      </c>
      <c r="F149" s="53" t="s">
        <v>418</v>
      </c>
      <c r="G149" s="57" t="s">
        <v>157</v>
      </c>
      <c r="H149" s="56">
        <v>38987</v>
      </c>
      <c r="I149" s="54" t="s">
        <v>50</v>
      </c>
      <c r="J149" s="57"/>
      <c r="K149" s="57" t="s">
        <v>234</v>
      </c>
      <c r="L149" s="57"/>
      <c r="M149" s="51"/>
    </row>
    <row r="150" spans="1:15" hidden="1" x14ac:dyDescent="0.25">
      <c r="A150" s="15">
        <f t="shared" si="2"/>
        <v>2</v>
      </c>
      <c r="B150" s="135"/>
      <c r="D150" s="54">
        <v>1122</v>
      </c>
      <c r="E150" s="54">
        <v>105921</v>
      </c>
      <c r="F150" s="53" t="s">
        <v>418</v>
      </c>
      <c r="G150" s="57" t="s">
        <v>338</v>
      </c>
      <c r="H150" s="56">
        <v>38923</v>
      </c>
      <c r="I150" s="54" t="s">
        <v>50</v>
      </c>
      <c r="J150" s="57" t="s">
        <v>313</v>
      </c>
      <c r="K150" s="57" t="s">
        <v>45</v>
      </c>
      <c r="L150" s="57"/>
      <c r="M150" s="51"/>
    </row>
    <row r="151" spans="1:15" hidden="1" x14ac:dyDescent="0.25">
      <c r="A151" s="15">
        <f t="shared" si="2"/>
        <v>2</v>
      </c>
      <c r="D151" s="53">
        <v>146</v>
      </c>
      <c r="E151" s="53">
        <v>104765</v>
      </c>
      <c r="F151" s="53" t="s">
        <v>418</v>
      </c>
      <c r="G151" s="51" t="s">
        <v>425</v>
      </c>
      <c r="H151" s="56">
        <v>39227</v>
      </c>
      <c r="I151" s="53" t="s">
        <v>50</v>
      </c>
      <c r="J151" s="53"/>
      <c r="K151" s="51" t="s">
        <v>40</v>
      </c>
      <c r="L151" s="51"/>
      <c r="M151" s="51"/>
    </row>
    <row r="152" spans="1:15" hidden="1" x14ac:dyDescent="0.25">
      <c r="A152" s="15">
        <f t="shared" si="2"/>
        <v>2</v>
      </c>
      <c r="D152" s="54">
        <v>898</v>
      </c>
      <c r="E152" s="54">
        <v>103977</v>
      </c>
      <c r="F152" s="53" t="s">
        <v>418</v>
      </c>
      <c r="G152" s="57" t="s">
        <v>302</v>
      </c>
      <c r="H152" s="56">
        <v>39153</v>
      </c>
      <c r="I152" s="54" t="s">
        <v>50</v>
      </c>
      <c r="J152" s="57"/>
      <c r="K152" s="57" t="s">
        <v>49</v>
      </c>
      <c r="L152" s="57"/>
      <c r="M152" s="51"/>
    </row>
    <row r="153" spans="1:15" x14ac:dyDescent="0.25">
      <c r="A153" s="15">
        <f t="shared" si="2"/>
        <v>2</v>
      </c>
      <c r="D153" s="53">
        <v>733</v>
      </c>
      <c r="E153" s="141">
        <v>102052</v>
      </c>
      <c r="F153" s="53" t="s">
        <v>418</v>
      </c>
      <c r="G153" s="187" t="s">
        <v>421</v>
      </c>
      <c r="H153" s="188">
        <v>38861</v>
      </c>
      <c r="I153" s="53" t="s">
        <v>50</v>
      </c>
      <c r="J153" s="53"/>
      <c r="K153" s="57" t="s">
        <v>53</v>
      </c>
      <c r="L153" s="55"/>
      <c r="M153" s="72"/>
    </row>
    <row r="154" spans="1:15" hidden="1" x14ac:dyDescent="0.25">
      <c r="A154" s="15">
        <f t="shared" si="2"/>
        <v>2</v>
      </c>
      <c r="D154" s="54">
        <v>896</v>
      </c>
      <c r="E154" s="54">
        <v>104102</v>
      </c>
      <c r="F154" s="53" t="s">
        <v>418</v>
      </c>
      <c r="G154" s="57" t="s">
        <v>340</v>
      </c>
      <c r="H154" s="56">
        <v>38780</v>
      </c>
      <c r="I154" s="54" t="s">
        <v>50</v>
      </c>
      <c r="J154" s="57" t="s">
        <v>313</v>
      </c>
      <c r="K154" s="57" t="s">
        <v>43</v>
      </c>
      <c r="L154" s="57"/>
      <c r="M154" s="51"/>
      <c r="N154" s="135" t="s">
        <v>437</v>
      </c>
      <c r="O154" s="135" t="s">
        <v>437</v>
      </c>
    </row>
    <row r="155" spans="1:15" x14ac:dyDescent="0.25">
      <c r="A155" s="15">
        <f t="shared" si="2"/>
        <v>2</v>
      </c>
      <c r="D155" s="54">
        <v>194</v>
      </c>
      <c r="E155" s="54">
        <v>104182</v>
      </c>
      <c r="F155" s="53" t="s">
        <v>418</v>
      </c>
      <c r="G155" s="57" t="s">
        <v>64</v>
      </c>
      <c r="H155" s="56">
        <v>38900</v>
      </c>
      <c r="I155" s="54" t="s">
        <v>50</v>
      </c>
      <c r="J155" s="53"/>
      <c r="K155" s="57" t="s">
        <v>53</v>
      </c>
      <c r="L155" s="57"/>
      <c r="M155" s="51"/>
      <c r="N155" s="135" t="s">
        <v>437</v>
      </c>
      <c r="O155" s="135" t="s">
        <v>437</v>
      </c>
    </row>
    <row r="156" spans="1:15" hidden="1" x14ac:dyDescent="0.25">
      <c r="A156" s="15">
        <f t="shared" si="2"/>
        <v>2</v>
      </c>
      <c r="D156" s="54">
        <v>874</v>
      </c>
      <c r="E156" s="54">
        <v>102511</v>
      </c>
      <c r="F156" s="53" t="s">
        <v>418</v>
      </c>
      <c r="G156" s="57" t="s">
        <v>290</v>
      </c>
      <c r="H156" s="56">
        <v>38894</v>
      </c>
      <c r="I156" s="54" t="s">
        <v>50</v>
      </c>
      <c r="J156" s="57"/>
      <c r="K156" s="57" t="s">
        <v>49</v>
      </c>
      <c r="L156" s="57"/>
      <c r="M156" s="51"/>
    </row>
    <row r="157" spans="1:15" hidden="1" x14ac:dyDescent="0.25">
      <c r="A157" s="15">
        <f t="shared" si="2"/>
        <v>2</v>
      </c>
      <c r="D157" s="54">
        <v>716</v>
      </c>
      <c r="E157" s="54">
        <v>102969</v>
      </c>
      <c r="F157" s="53" t="s">
        <v>418</v>
      </c>
      <c r="G157" s="57" t="s">
        <v>159</v>
      </c>
      <c r="H157" s="56">
        <v>38736</v>
      </c>
      <c r="I157" s="54" t="s">
        <v>50</v>
      </c>
      <c r="J157" s="57"/>
      <c r="K157" s="57" t="s">
        <v>48</v>
      </c>
      <c r="L157" s="57"/>
      <c r="M157" s="51"/>
    </row>
    <row r="158" spans="1:15" hidden="1" x14ac:dyDescent="0.25">
      <c r="A158" s="15">
        <f t="shared" si="2"/>
        <v>2</v>
      </c>
      <c r="D158" s="54">
        <v>1236</v>
      </c>
      <c r="E158" s="54">
        <v>106136</v>
      </c>
      <c r="F158" s="53" t="s">
        <v>418</v>
      </c>
      <c r="G158" s="57" t="s">
        <v>391</v>
      </c>
      <c r="H158" s="56">
        <v>39290</v>
      </c>
      <c r="I158" s="54" t="s">
        <v>50</v>
      </c>
      <c r="J158" s="57" t="s">
        <v>313</v>
      </c>
      <c r="K158" s="57" t="s">
        <v>42</v>
      </c>
      <c r="L158" s="57"/>
      <c r="M158" s="51"/>
    </row>
    <row r="159" spans="1:15" s="135" customFormat="1" hidden="1" x14ac:dyDescent="0.25">
      <c r="A159" s="15">
        <f t="shared" si="2"/>
        <v>2</v>
      </c>
      <c r="B159" s="15"/>
      <c r="C159" s="16"/>
      <c r="D159" s="54">
        <v>410</v>
      </c>
      <c r="E159" s="54">
        <v>102767</v>
      </c>
      <c r="F159" s="53" t="s">
        <v>418</v>
      </c>
      <c r="G159" s="57" t="s">
        <v>199</v>
      </c>
      <c r="H159" s="56">
        <v>38974</v>
      </c>
      <c r="I159" s="54" t="s">
        <v>50</v>
      </c>
      <c r="J159" s="57"/>
      <c r="K159" s="57" t="s">
        <v>47</v>
      </c>
      <c r="L159" s="57"/>
      <c r="M159" s="51"/>
    </row>
    <row r="160" spans="1:15" hidden="1" x14ac:dyDescent="0.25">
      <c r="A160" s="15">
        <f t="shared" si="2"/>
        <v>2</v>
      </c>
      <c r="D160" s="54">
        <v>349</v>
      </c>
      <c r="E160" s="54">
        <v>105010</v>
      </c>
      <c r="F160" s="53" t="s">
        <v>418</v>
      </c>
      <c r="G160" s="57" t="s">
        <v>394</v>
      </c>
      <c r="H160" s="56">
        <v>39252</v>
      </c>
      <c r="I160" s="54" t="s">
        <v>50</v>
      </c>
      <c r="J160" s="57" t="s">
        <v>313</v>
      </c>
      <c r="K160" s="57" t="s">
        <v>42</v>
      </c>
      <c r="L160" s="57"/>
      <c r="M160" s="51"/>
    </row>
    <row r="161" spans="1:15" hidden="1" x14ac:dyDescent="0.25">
      <c r="A161" s="15">
        <f t="shared" si="2"/>
        <v>2</v>
      </c>
      <c r="D161" s="54">
        <v>992</v>
      </c>
      <c r="E161" s="54">
        <v>102470</v>
      </c>
      <c r="F161" s="53" t="s">
        <v>418</v>
      </c>
      <c r="G161" s="57" t="s">
        <v>320</v>
      </c>
      <c r="H161" s="56">
        <v>39375</v>
      </c>
      <c r="I161" s="54" t="s">
        <v>50</v>
      </c>
      <c r="J161" s="57" t="s">
        <v>313</v>
      </c>
      <c r="K161" s="57" t="s">
        <v>44</v>
      </c>
      <c r="L161" s="57"/>
      <c r="M161" s="51"/>
    </row>
    <row r="162" spans="1:15" hidden="1" x14ac:dyDescent="0.25">
      <c r="A162" s="15">
        <f t="shared" si="2"/>
        <v>2</v>
      </c>
      <c r="D162" s="54">
        <v>518</v>
      </c>
      <c r="E162" s="54">
        <v>103565</v>
      </c>
      <c r="F162" s="53" t="s">
        <v>418</v>
      </c>
      <c r="G162" s="57" t="s">
        <v>349</v>
      </c>
      <c r="H162" s="56">
        <v>39024</v>
      </c>
      <c r="I162" s="54" t="s">
        <v>50</v>
      </c>
      <c r="J162" s="57" t="s">
        <v>313</v>
      </c>
      <c r="K162" s="57" t="s">
        <v>39</v>
      </c>
      <c r="L162" s="57"/>
      <c r="M162" s="51"/>
      <c r="N162" s="66"/>
      <c r="O162" s="66"/>
    </row>
    <row r="163" spans="1:15" hidden="1" x14ac:dyDescent="0.25">
      <c r="A163" s="15">
        <f t="shared" si="2"/>
        <v>2</v>
      </c>
      <c r="D163" s="71">
        <v>918</v>
      </c>
      <c r="E163" s="71">
        <v>104684</v>
      </c>
      <c r="F163" s="16" t="s">
        <v>418</v>
      </c>
      <c r="G163" s="34" t="s">
        <v>107</v>
      </c>
      <c r="H163" s="56">
        <v>38993</v>
      </c>
      <c r="I163" s="71" t="s">
        <v>50</v>
      </c>
      <c r="J163" s="34"/>
      <c r="K163" s="57" t="s">
        <v>71</v>
      </c>
      <c r="L163" s="34"/>
      <c r="N163" s="131" t="s">
        <v>433</v>
      </c>
      <c r="O163" s="131" t="s">
        <v>433</v>
      </c>
    </row>
    <row r="164" spans="1:15" hidden="1" x14ac:dyDescent="0.25">
      <c r="A164" s="15">
        <f t="shared" si="2"/>
        <v>2</v>
      </c>
      <c r="D164" s="54">
        <v>399</v>
      </c>
      <c r="E164" s="54">
        <v>100665</v>
      </c>
      <c r="F164" s="53" t="s">
        <v>418</v>
      </c>
      <c r="G164" s="57" t="s">
        <v>114</v>
      </c>
      <c r="H164" s="56">
        <v>38749</v>
      </c>
      <c r="I164" s="54" t="s">
        <v>50</v>
      </c>
      <c r="J164" s="57"/>
      <c r="K164" s="57" t="s">
        <v>71</v>
      </c>
      <c r="L164" s="57"/>
      <c r="M164" s="52"/>
    </row>
    <row r="165" spans="1:15" hidden="1" x14ac:dyDescent="0.25">
      <c r="A165" s="15">
        <f t="shared" si="2"/>
        <v>2</v>
      </c>
      <c r="D165" s="54">
        <v>687</v>
      </c>
      <c r="E165" s="54">
        <v>104530</v>
      </c>
      <c r="F165" s="53" t="s">
        <v>418</v>
      </c>
      <c r="G165" s="57" t="s">
        <v>351</v>
      </c>
      <c r="H165" s="56">
        <v>38773</v>
      </c>
      <c r="I165" s="54" t="s">
        <v>50</v>
      </c>
      <c r="J165" s="57" t="s">
        <v>313</v>
      </c>
      <c r="K165" s="57" t="s">
        <v>39</v>
      </c>
      <c r="L165" s="57"/>
      <c r="M165" s="51"/>
      <c r="N165" s="62"/>
      <c r="O165" s="62"/>
    </row>
    <row r="166" spans="1:15" hidden="1" x14ac:dyDescent="0.25">
      <c r="A166" s="15">
        <f t="shared" si="2"/>
        <v>2</v>
      </c>
      <c r="D166" s="54">
        <v>807</v>
      </c>
      <c r="E166" s="54">
        <v>102957</v>
      </c>
      <c r="F166" s="53" t="s">
        <v>418</v>
      </c>
      <c r="G166" s="57" t="s">
        <v>240</v>
      </c>
      <c r="H166" s="56">
        <v>39214</v>
      </c>
      <c r="I166" s="54" t="s">
        <v>50</v>
      </c>
      <c r="J166" s="57"/>
      <c r="K166" s="57" t="s">
        <v>234</v>
      </c>
      <c r="L166" s="57"/>
      <c r="M166" s="52"/>
    </row>
    <row r="167" spans="1:15" hidden="1" x14ac:dyDescent="0.25">
      <c r="A167" s="15">
        <f t="shared" si="2"/>
        <v>2</v>
      </c>
      <c r="B167" s="135"/>
      <c r="D167" s="53">
        <v>5682</v>
      </c>
      <c r="E167" s="53"/>
      <c r="F167" s="53" t="s">
        <v>418</v>
      </c>
      <c r="G167" s="57" t="s">
        <v>228</v>
      </c>
      <c r="H167" s="56">
        <v>38812</v>
      </c>
      <c r="I167" s="53" t="s">
        <v>50</v>
      </c>
      <c r="J167" s="57"/>
      <c r="K167" s="57" t="s">
        <v>232</v>
      </c>
      <c r="L167" s="57" t="s">
        <v>430</v>
      </c>
      <c r="M167" s="72">
        <v>2.5</v>
      </c>
      <c r="N167" s="62"/>
      <c r="O167" s="62"/>
    </row>
    <row r="168" spans="1:15" hidden="1" x14ac:dyDescent="0.25">
      <c r="A168" s="15">
        <f t="shared" si="2"/>
        <v>2</v>
      </c>
      <c r="D168" s="54">
        <v>449</v>
      </c>
      <c r="E168" s="54">
        <v>105036</v>
      </c>
      <c r="F168" s="53" t="s">
        <v>418</v>
      </c>
      <c r="G168" s="57" t="s">
        <v>398</v>
      </c>
      <c r="H168" s="56">
        <v>38848</v>
      </c>
      <c r="I168" s="54" t="s">
        <v>50</v>
      </c>
      <c r="J168" s="57" t="s">
        <v>313</v>
      </c>
      <c r="K168" s="57" t="s">
        <v>42</v>
      </c>
      <c r="L168" s="57"/>
      <c r="M168" s="51"/>
    </row>
    <row r="169" spans="1:15" hidden="1" x14ac:dyDescent="0.25">
      <c r="A169" s="15">
        <f t="shared" si="2"/>
        <v>2</v>
      </c>
      <c r="D169" s="54">
        <v>786</v>
      </c>
      <c r="E169" s="54">
        <v>103095</v>
      </c>
      <c r="F169" s="53" t="s">
        <v>418</v>
      </c>
      <c r="G169" s="57" t="s">
        <v>196</v>
      </c>
      <c r="H169" s="56">
        <v>39285</v>
      </c>
      <c r="I169" s="54" t="s">
        <v>50</v>
      </c>
      <c r="J169" s="57"/>
      <c r="K169" s="57" t="s">
        <v>47</v>
      </c>
      <c r="L169" s="57"/>
      <c r="M169" s="51"/>
      <c r="N169" s="62"/>
      <c r="O169" s="62"/>
    </row>
    <row r="170" spans="1:15" hidden="1" x14ac:dyDescent="0.25">
      <c r="A170" s="15">
        <f t="shared" si="2"/>
        <v>2</v>
      </c>
      <c r="D170" s="54">
        <v>1087</v>
      </c>
      <c r="E170" s="54">
        <v>105873</v>
      </c>
      <c r="F170" s="53" t="s">
        <v>418</v>
      </c>
      <c r="G170" s="57" t="s">
        <v>200</v>
      </c>
      <c r="H170" s="56">
        <v>38896</v>
      </c>
      <c r="I170" s="54" t="s">
        <v>50</v>
      </c>
      <c r="J170" s="57"/>
      <c r="K170" s="57" t="s">
        <v>47</v>
      </c>
      <c r="L170" s="57"/>
      <c r="M170" s="51"/>
    </row>
    <row r="171" spans="1:15" hidden="1" x14ac:dyDescent="0.25">
      <c r="A171" s="15">
        <f t="shared" si="2"/>
        <v>2</v>
      </c>
      <c r="D171" s="53">
        <v>1132</v>
      </c>
      <c r="E171" s="53">
        <v>105937</v>
      </c>
      <c r="F171" s="53" t="s">
        <v>418</v>
      </c>
      <c r="G171" s="51" t="s">
        <v>424</v>
      </c>
      <c r="H171" s="56">
        <v>39304</v>
      </c>
      <c r="I171" s="53" t="s">
        <v>50</v>
      </c>
      <c r="J171" s="53"/>
      <c r="K171" s="51" t="s">
        <v>40</v>
      </c>
      <c r="L171" s="51"/>
      <c r="M171" s="51"/>
      <c r="N171" s="62"/>
      <c r="O171" s="62"/>
    </row>
    <row r="172" spans="1:15" hidden="1" x14ac:dyDescent="0.25">
      <c r="A172" s="15">
        <f t="shared" si="2"/>
        <v>2</v>
      </c>
      <c r="D172" s="54">
        <v>1060</v>
      </c>
      <c r="E172" s="54">
        <v>105811</v>
      </c>
      <c r="F172" s="53" t="s">
        <v>418</v>
      </c>
      <c r="G172" s="57" t="s">
        <v>378</v>
      </c>
      <c r="H172" s="56">
        <v>39155</v>
      </c>
      <c r="I172" s="54" t="s">
        <v>50</v>
      </c>
      <c r="J172" s="57" t="s">
        <v>313</v>
      </c>
      <c r="K172" s="57" t="s">
        <v>42</v>
      </c>
      <c r="L172" s="57"/>
      <c r="M172" s="51"/>
    </row>
    <row r="173" spans="1:15" hidden="1" x14ac:dyDescent="0.25">
      <c r="A173" s="15">
        <f t="shared" si="2"/>
        <v>2</v>
      </c>
      <c r="D173" s="54">
        <v>283</v>
      </c>
      <c r="E173" s="54">
        <v>103369</v>
      </c>
      <c r="F173" s="53" t="s">
        <v>418</v>
      </c>
      <c r="G173" s="57" t="s">
        <v>198</v>
      </c>
      <c r="H173" s="56">
        <v>39135</v>
      </c>
      <c r="I173" s="54" t="s">
        <v>50</v>
      </c>
      <c r="J173" s="57"/>
      <c r="K173" s="57" t="s">
        <v>47</v>
      </c>
      <c r="L173" s="57"/>
      <c r="M173" s="51"/>
    </row>
    <row r="174" spans="1:15" hidden="1" x14ac:dyDescent="0.25">
      <c r="A174" s="15">
        <f t="shared" si="2"/>
        <v>2</v>
      </c>
      <c r="D174" s="54">
        <v>443</v>
      </c>
      <c r="E174" s="54">
        <v>105033</v>
      </c>
      <c r="F174" s="53" t="s">
        <v>418</v>
      </c>
      <c r="G174" s="57" t="s">
        <v>244</v>
      </c>
      <c r="H174" s="56">
        <v>38987</v>
      </c>
      <c r="I174" s="54" t="s">
        <v>50</v>
      </c>
      <c r="J174" s="57"/>
      <c r="K174" s="57" t="s">
        <v>234</v>
      </c>
      <c r="L174" s="57"/>
      <c r="M174" s="52"/>
      <c r="N174" s="62"/>
      <c r="O174" s="62"/>
    </row>
    <row r="175" spans="1:15" hidden="1" x14ac:dyDescent="0.25">
      <c r="A175" s="15">
        <f t="shared" si="2"/>
        <v>2</v>
      </c>
      <c r="D175" s="54">
        <v>1121</v>
      </c>
      <c r="E175" s="54">
        <v>105920</v>
      </c>
      <c r="F175" s="53" t="s">
        <v>418</v>
      </c>
      <c r="G175" s="57" t="s">
        <v>336</v>
      </c>
      <c r="H175" s="56">
        <v>39318</v>
      </c>
      <c r="I175" s="54" t="s">
        <v>50</v>
      </c>
      <c r="J175" s="57" t="s">
        <v>313</v>
      </c>
      <c r="K175" s="57" t="s">
        <v>45</v>
      </c>
      <c r="L175" s="57"/>
      <c r="M175" s="51"/>
    </row>
    <row r="176" spans="1:15" hidden="1" x14ac:dyDescent="0.25">
      <c r="A176" s="15">
        <f t="shared" si="2"/>
        <v>2</v>
      </c>
      <c r="D176" s="53">
        <v>5673</v>
      </c>
      <c r="E176" s="53"/>
      <c r="F176" s="53" t="s">
        <v>418</v>
      </c>
      <c r="G176" s="57" t="s">
        <v>231</v>
      </c>
      <c r="H176" s="56">
        <v>38993</v>
      </c>
      <c r="I176" s="53" t="s">
        <v>50</v>
      </c>
      <c r="J176" s="53"/>
      <c r="K176" s="57" t="s">
        <v>232</v>
      </c>
      <c r="L176" s="57" t="s">
        <v>430</v>
      </c>
      <c r="M176" s="72">
        <v>2.5</v>
      </c>
      <c r="N176" s="62"/>
      <c r="O176" s="62"/>
    </row>
    <row r="177" spans="1:15" hidden="1" x14ac:dyDescent="0.25">
      <c r="A177" s="15">
        <f t="shared" si="2"/>
        <v>2</v>
      </c>
      <c r="D177" s="54">
        <v>1053</v>
      </c>
      <c r="E177" s="54">
        <v>105782</v>
      </c>
      <c r="F177" s="53" t="s">
        <v>418</v>
      </c>
      <c r="G177" s="57" t="s">
        <v>242</v>
      </c>
      <c r="H177" s="56">
        <v>39139</v>
      </c>
      <c r="I177" s="54" t="s">
        <v>50</v>
      </c>
      <c r="J177" s="57"/>
      <c r="K177" s="57" t="s">
        <v>234</v>
      </c>
      <c r="L177" s="57"/>
      <c r="M177" s="52"/>
    </row>
    <row r="178" spans="1:15" hidden="1" x14ac:dyDescent="0.25">
      <c r="A178" s="15">
        <f t="shared" si="2"/>
        <v>2</v>
      </c>
      <c r="D178" s="54">
        <v>384</v>
      </c>
      <c r="E178" s="54">
        <v>103085</v>
      </c>
      <c r="F178" s="53" t="s">
        <v>418</v>
      </c>
      <c r="G178" s="57" t="s">
        <v>150</v>
      </c>
      <c r="H178" s="56">
        <v>39371</v>
      </c>
      <c r="I178" s="54" t="s">
        <v>50</v>
      </c>
      <c r="J178" s="57"/>
      <c r="K178" s="57" t="s">
        <v>48</v>
      </c>
      <c r="L178" s="57"/>
      <c r="M178" s="52"/>
      <c r="N178" s="62"/>
      <c r="O178" s="62"/>
    </row>
    <row r="179" spans="1:15" hidden="1" x14ac:dyDescent="0.25">
      <c r="A179" s="15">
        <f t="shared" si="2"/>
        <v>2</v>
      </c>
      <c r="D179" s="54">
        <v>1243</v>
      </c>
      <c r="E179" s="54">
        <v>106143</v>
      </c>
      <c r="F179" s="53" t="s">
        <v>418</v>
      </c>
      <c r="G179" s="57" t="s">
        <v>384</v>
      </c>
      <c r="H179" s="56">
        <v>38783</v>
      </c>
      <c r="I179" s="54" t="s">
        <v>50</v>
      </c>
      <c r="J179" s="57" t="s">
        <v>313</v>
      </c>
      <c r="K179" s="57" t="s">
        <v>42</v>
      </c>
      <c r="L179" s="57"/>
      <c r="M179" s="51"/>
    </row>
    <row r="180" spans="1:15" hidden="1" x14ac:dyDescent="0.25">
      <c r="A180" s="15">
        <f t="shared" si="2"/>
        <v>2</v>
      </c>
      <c r="D180" s="54">
        <v>315</v>
      </c>
      <c r="E180" s="54">
        <v>103399</v>
      </c>
      <c r="F180" s="53" t="s">
        <v>418</v>
      </c>
      <c r="G180" s="57" t="s">
        <v>293</v>
      </c>
      <c r="H180" s="56">
        <v>38988</v>
      </c>
      <c r="I180" s="54" t="s">
        <v>50</v>
      </c>
      <c r="J180" s="57"/>
      <c r="K180" s="57" t="s">
        <v>49</v>
      </c>
      <c r="L180" s="57"/>
      <c r="M180" s="52"/>
    </row>
    <row r="181" spans="1:15" hidden="1" x14ac:dyDescent="0.25">
      <c r="A181" s="15">
        <f t="shared" si="2"/>
        <v>2</v>
      </c>
      <c r="D181" s="54">
        <v>1304</v>
      </c>
      <c r="E181" s="54">
        <v>105332</v>
      </c>
      <c r="F181" s="53" t="s">
        <v>418</v>
      </c>
      <c r="G181" s="57" t="s">
        <v>106</v>
      </c>
      <c r="H181" s="56">
        <v>39089</v>
      </c>
      <c r="I181" s="54" t="s">
        <v>50</v>
      </c>
      <c r="J181" s="57"/>
      <c r="K181" s="57" t="s">
        <v>71</v>
      </c>
      <c r="L181" s="57"/>
      <c r="M181" s="52"/>
      <c r="N181" s="62"/>
      <c r="O181" s="62"/>
    </row>
    <row r="182" spans="1:15" hidden="1" x14ac:dyDescent="0.25">
      <c r="A182" s="15">
        <f t="shared" si="2"/>
        <v>2</v>
      </c>
      <c r="D182" s="54">
        <v>1365</v>
      </c>
      <c r="E182" s="54">
        <v>105458</v>
      </c>
      <c r="F182" s="53" t="s">
        <v>418</v>
      </c>
      <c r="G182" s="57" t="s">
        <v>115</v>
      </c>
      <c r="H182" s="56">
        <v>38743</v>
      </c>
      <c r="I182" s="54" t="s">
        <v>50</v>
      </c>
      <c r="J182" s="57"/>
      <c r="K182" s="57" t="s">
        <v>71</v>
      </c>
      <c r="L182" s="57"/>
      <c r="M182" s="51"/>
    </row>
    <row r="183" spans="1:15" hidden="1" x14ac:dyDescent="0.25">
      <c r="A183" s="15">
        <f t="shared" si="2"/>
        <v>2</v>
      </c>
      <c r="D183" s="54">
        <v>748</v>
      </c>
      <c r="E183" s="54">
        <v>103002</v>
      </c>
      <c r="F183" s="53" t="s">
        <v>418</v>
      </c>
      <c r="G183" s="57" t="s">
        <v>158</v>
      </c>
      <c r="H183" s="56">
        <v>38765</v>
      </c>
      <c r="I183" s="54" t="s">
        <v>50</v>
      </c>
      <c r="J183" s="57"/>
      <c r="K183" s="57" t="s">
        <v>48</v>
      </c>
      <c r="L183" s="57"/>
      <c r="M183" s="52"/>
    </row>
    <row r="184" spans="1:15" hidden="1" x14ac:dyDescent="0.25">
      <c r="A184" s="15">
        <f t="shared" si="2"/>
        <v>2</v>
      </c>
      <c r="D184" s="54">
        <v>903</v>
      </c>
      <c r="E184" s="54">
        <v>100479</v>
      </c>
      <c r="F184" s="53" t="s">
        <v>418</v>
      </c>
      <c r="G184" s="57" t="s">
        <v>371</v>
      </c>
      <c r="H184" s="56">
        <v>39044</v>
      </c>
      <c r="I184" s="54" t="s">
        <v>50</v>
      </c>
      <c r="J184" s="57" t="s">
        <v>313</v>
      </c>
      <c r="K184" s="57" t="s">
        <v>42</v>
      </c>
      <c r="L184" s="57"/>
      <c r="M184" s="51"/>
    </row>
    <row r="185" spans="1:15" hidden="1" x14ac:dyDescent="0.25">
      <c r="A185" s="15">
        <f t="shared" si="2"/>
        <v>2</v>
      </c>
      <c r="D185" s="54">
        <v>112</v>
      </c>
      <c r="E185" s="54">
        <v>103260</v>
      </c>
      <c r="F185" s="53" t="s">
        <v>418</v>
      </c>
      <c r="G185" s="57" t="s">
        <v>374</v>
      </c>
      <c r="H185" s="56">
        <v>38779</v>
      </c>
      <c r="I185" s="54" t="s">
        <v>50</v>
      </c>
      <c r="J185" s="57" t="s">
        <v>313</v>
      </c>
      <c r="K185" s="57" t="s">
        <v>42</v>
      </c>
      <c r="L185" s="57"/>
      <c r="M185" s="51"/>
    </row>
    <row r="186" spans="1:15" hidden="1" x14ac:dyDescent="0.25">
      <c r="A186" s="15">
        <f t="shared" si="2"/>
        <v>2</v>
      </c>
      <c r="D186" s="54">
        <v>611</v>
      </c>
      <c r="E186" s="54">
        <v>105121</v>
      </c>
      <c r="F186" s="53" t="s">
        <v>418</v>
      </c>
      <c r="G186" s="57" t="s">
        <v>195</v>
      </c>
      <c r="H186" s="56">
        <v>39422</v>
      </c>
      <c r="I186" s="54" t="s">
        <v>50</v>
      </c>
      <c r="J186" s="57"/>
      <c r="K186" s="57" t="s">
        <v>47</v>
      </c>
      <c r="L186" s="57"/>
      <c r="M186" s="52"/>
    </row>
    <row r="187" spans="1:15" hidden="1" x14ac:dyDescent="0.25">
      <c r="A187" s="15">
        <f t="shared" si="2"/>
        <v>2</v>
      </c>
      <c r="D187" s="54">
        <v>316</v>
      </c>
      <c r="E187" s="54">
        <v>102030</v>
      </c>
      <c r="F187" s="53" t="s">
        <v>418</v>
      </c>
      <c r="G187" s="57" t="s">
        <v>238</v>
      </c>
      <c r="H187" s="56">
        <v>39418</v>
      </c>
      <c r="I187" s="54" t="s">
        <v>50</v>
      </c>
      <c r="J187" s="57"/>
      <c r="K187" s="57" t="s">
        <v>234</v>
      </c>
      <c r="L187" s="57"/>
      <c r="M187" s="51"/>
    </row>
    <row r="188" spans="1:15" hidden="1" x14ac:dyDescent="0.25">
      <c r="A188" s="15">
        <f t="shared" si="2"/>
        <v>2</v>
      </c>
      <c r="D188" s="54">
        <v>621</v>
      </c>
      <c r="E188" s="54">
        <v>102921</v>
      </c>
      <c r="F188" s="53" t="s">
        <v>418</v>
      </c>
      <c r="G188" s="57" t="s">
        <v>156</v>
      </c>
      <c r="H188" s="56">
        <v>38840</v>
      </c>
      <c r="I188" s="54" t="s">
        <v>50</v>
      </c>
      <c r="J188" s="57"/>
      <c r="K188" s="57" t="s">
        <v>48</v>
      </c>
      <c r="L188" s="57"/>
      <c r="M188" s="51"/>
    </row>
    <row r="189" spans="1:15" hidden="1" x14ac:dyDescent="0.25">
      <c r="A189" s="15">
        <f t="shared" si="2"/>
        <v>2</v>
      </c>
      <c r="B189" s="135"/>
      <c r="D189" s="54">
        <v>5317</v>
      </c>
      <c r="E189" s="54" t="s">
        <v>311</v>
      </c>
      <c r="F189" s="53" t="s">
        <v>418</v>
      </c>
      <c r="G189" s="57" t="s">
        <v>360</v>
      </c>
      <c r="H189" s="56">
        <v>39191</v>
      </c>
      <c r="I189" s="54" t="s">
        <v>50</v>
      </c>
      <c r="J189" s="57" t="s">
        <v>330</v>
      </c>
      <c r="K189" s="57" t="s">
        <v>404</v>
      </c>
      <c r="L189" s="57" t="s">
        <v>430</v>
      </c>
      <c r="M189" s="72">
        <v>2.5</v>
      </c>
    </row>
    <row r="190" spans="1:15" hidden="1" x14ac:dyDescent="0.25">
      <c r="A190" s="15">
        <f t="shared" si="2"/>
        <v>2</v>
      </c>
      <c r="D190" s="54">
        <v>1240</v>
      </c>
      <c r="E190" s="54">
        <v>106140</v>
      </c>
      <c r="F190" s="53" t="s">
        <v>418</v>
      </c>
      <c r="G190" s="57" t="s">
        <v>364</v>
      </c>
      <c r="H190" s="56">
        <v>38806</v>
      </c>
      <c r="I190" s="54" t="s">
        <v>50</v>
      </c>
      <c r="J190" s="57" t="s">
        <v>313</v>
      </c>
      <c r="K190" s="57" t="s">
        <v>42</v>
      </c>
      <c r="L190" s="57"/>
      <c r="M190" s="51"/>
      <c r="N190" s="62"/>
      <c r="O190" s="62"/>
    </row>
    <row r="191" spans="1:15" hidden="1" x14ac:dyDescent="0.25">
      <c r="A191" s="15">
        <f t="shared" si="2"/>
        <v>2</v>
      </c>
      <c r="D191" s="54">
        <v>572</v>
      </c>
      <c r="E191" s="54">
        <v>103633</v>
      </c>
      <c r="F191" s="53" t="s">
        <v>418</v>
      </c>
      <c r="G191" s="57" t="s">
        <v>105</v>
      </c>
      <c r="H191" s="56">
        <v>39336</v>
      </c>
      <c r="I191" s="54" t="s">
        <v>50</v>
      </c>
      <c r="J191" s="57"/>
      <c r="K191" s="57" t="s">
        <v>71</v>
      </c>
      <c r="L191" s="57"/>
      <c r="M191" s="52"/>
    </row>
    <row r="192" spans="1:15" hidden="1" x14ac:dyDescent="0.25">
      <c r="A192" s="15">
        <f t="shared" si="2"/>
        <v>2</v>
      </c>
      <c r="D192" s="54">
        <v>5311</v>
      </c>
      <c r="E192" s="54" t="s">
        <v>311</v>
      </c>
      <c r="F192" s="53" t="s">
        <v>418</v>
      </c>
      <c r="G192" s="57" t="s">
        <v>361</v>
      </c>
      <c r="H192" s="56">
        <v>39086</v>
      </c>
      <c r="I192" s="54" t="s">
        <v>50</v>
      </c>
      <c r="J192" s="57" t="s">
        <v>330</v>
      </c>
      <c r="K192" s="57" t="s">
        <v>404</v>
      </c>
      <c r="L192" s="57" t="s">
        <v>430</v>
      </c>
      <c r="M192" s="72">
        <v>2.5</v>
      </c>
    </row>
    <row r="193" spans="1:18" x14ac:dyDescent="0.25">
      <c r="A193" s="15">
        <f t="shared" si="2"/>
        <v>2</v>
      </c>
      <c r="D193" s="54">
        <v>405</v>
      </c>
      <c r="E193" s="54">
        <v>103109</v>
      </c>
      <c r="F193" s="53" t="s">
        <v>418</v>
      </c>
      <c r="G193" s="57" t="s">
        <v>63</v>
      </c>
      <c r="H193" s="56">
        <v>38932</v>
      </c>
      <c r="I193" s="54" t="s">
        <v>50</v>
      </c>
      <c r="J193" s="53"/>
      <c r="K193" s="57" t="s">
        <v>53</v>
      </c>
      <c r="L193" s="57"/>
      <c r="M193" s="52"/>
      <c r="Q193" s="63"/>
    </row>
    <row r="194" spans="1:18" hidden="1" x14ac:dyDescent="0.25">
      <c r="A194" s="15">
        <f t="shared" ref="A194:A257" si="3">+IF(C194=1,0,2)</f>
        <v>2</v>
      </c>
      <c r="D194" s="54">
        <v>1367</v>
      </c>
      <c r="E194" s="54">
        <v>105478</v>
      </c>
      <c r="F194" s="53" t="s">
        <v>418</v>
      </c>
      <c r="G194" s="57" t="s">
        <v>295</v>
      </c>
      <c r="H194" s="56">
        <v>39234</v>
      </c>
      <c r="I194" s="54" t="s">
        <v>50</v>
      </c>
      <c r="J194" s="57"/>
      <c r="K194" s="57" t="s">
        <v>49</v>
      </c>
      <c r="L194" s="57"/>
      <c r="M194" s="52"/>
      <c r="N194" s="63" t="s">
        <v>255</v>
      </c>
      <c r="O194" s="63" t="s">
        <v>255</v>
      </c>
      <c r="P194" s="63" t="s">
        <v>255</v>
      </c>
      <c r="Q194" s="63"/>
      <c r="R194" s="63"/>
    </row>
    <row r="195" spans="1:18" hidden="1" x14ac:dyDescent="0.25">
      <c r="A195" s="15">
        <f t="shared" si="3"/>
        <v>2</v>
      </c>
      <c r="D195" s="54">
        <v>1088</v>
      </c>
      <c r="E195" s="54">
        <v>105874</v>
      </c>
      <c r="F195" s="53" t="s">
        <v>418</v>
      </c>
      <c r="G195" s="57" t="s">
        <v>365</v>
      </c>
      <c r="H195" s="56">
        <v>39445</v>
      </c>
      <c r="I195" s="54" t="s">
        <v>50</v>
      </c>
      <c r="J195" s="57" t="s">
        <v>313</v>
      </c>
      <c r="K195" s="57" t="s">
        <v>42</v>
      </c>
      <c r="L195" s="57"/>
      <c r="M195" s="51"/>
      <c r="Q195" s="63"/>
    </row>
    <row r="196" spans="1:18" hidden="1" x14ac:dyDescent="0.25">
      <c r="A196" s="15">
        <f t="shared" si="3"/>
        <v>2</v>
      </c>
      <c r="D196" s="54">
        <v>113</v>
      </c>
      <c r="E196" s="54">
        <v>103261</v>
      </c>
      <c r="F196" s="53" t="s">
        <v>418</v>
      </c>
      <c r="G196" s="57" t="s">
        <v>366</v>
      </c>
      <c r="H196" s="56">
        <v>38826</v>
      </c>
      <c r="I196" s="54" t="s">
        <v>50</v>
      </c>
      <c r="J196" s="57" t="s">
        <v>313</v>
      </c>
      <c r="K196" s="57" t="s">
        <v>42</v>
      </c>
      <c r="L196" s="57"/>
      <c r="M196" s="51"/>
    </row>
    <row r="197" spans="1:18" hidden="1" x14ac:dyDescent="0.25">
      <c r="A197" s="15">
        <f t="shared" si="3"/>
        <v>2</v>
      </c>
      <c r="D197" s="54">
        <v>913</v>
      </c>
      <c r="E197" s="54">
        <v>104680</v>
      </c>
      <c r="F197" s="53" t="s">
        <v>418</v>
      </c>
      <c r="G197" s="57" t="s">
        <v>117</v>
      </c>
      <c r="H197" s="56">
        <v>38731</v>
      </c>
      <c r="I197" s="54" t="s">
        <v>20</v>
      </c>
      <c r="J197" s="57"/>
      <c r="K197" s="57" t="s">
        <v>71</v>
      </c>
      <c r="L197" s="57"/>
      <c r="M197" s="52"/>
    </row>
    <row r="198" spans="1:18" hidden="1" x14ac:dyDescent="0.25">
      <c r="A198" s="15">
        <f t="shared" si="3"/>
        <v>2</v>
      </c>
      <c r="B198" s="135"/>
      <c r="D198" s="54">
        <v>5707</v>
      </c>
      <c r="E198" s="54">
        <v>105701</v>
      </c>
      <c r="F198" s="53" t="s">
        <v>418</v>
      </c>
      <c r="G198" s="57" t="s">
        <v>301</v>
      </c>
      <c r="H198" s="56">
        <v>39381</v>
      </c>
      <c r="I198" s="54" t="s">
        <v>20</v>
      </c>
      <c r="J198" s="57"/>
      <c r="K198" s="57" t="s">
        <v>49</v>
      </c>
      <c r="L198" s="57"/>
      <c r="M198" s="51"/>
    </row>
    <row r="199" spans="1:18" x14ac:dyDescent="0.25">
      <c r="A199" s="15">
        <f t="shared" si="3"/>
        <v>2</v>
      </c>
      <c r="D199" s="54">
        <v>1120</v>
      </c>
      <c r="E199" s="54">
        <v>105919</v>
      </c>
      <c r="F199" s="53" t="s">
        <v>418</v>
      </c>
      <c r="G199" s="57" t="s">
        <v>60</v>
      </c>
      <c r="H199" s="56">
        <v>39249</v>
      </c>
      <c r="I199" s="54" t="s">
        <v>20</v>
      </c>
      <c r="J199" s="53"/>
      <c r="K199" s="57" t="s">
        <v>53</v>
      </c>
      <c r="L199" s="57"/>
      <c r="M199" s="51"/>
    </row>
    <row r="200" spans="1:18" hidden="1" x14ac:dyDescent="0.25">
      <c r="A200" s="15">
        <f t="shared" si="3"/>
        <v>2</v>
      </c>
      <c r="D200" s="54">
        <v>428</v>
      </c>
      <c r="E200" s="54">
        <v>105031</v>
      </c>
      <c r="F200" s="53" t="s">
        <v>418</v>
      </c>
      <c r="G200" s="57" t="s">
        <v>243</v>
      </c>
      <c r="H200" s="56">
        <v>39003</v>
      </c>
      <c r="I200" s="54" t="s">
        <v>20</v>
      </c>
      <c r="J200" s="57"/>
      <c r="K200" s="57" t="s">
        <v>234</v>
      </c>
      <c r="L200" s="57"/>
      <c r="M200" s="51"/>
    </row>
    <row r="201" spans="1:18" x14ac:dyDescent="0.25">
      <c r="A201" s="15">
        <f t="shared" si="3"/>
        <v>2</v>
      </c>
      <c r="D201" s="53">
        <v>5607</v>
      </c>
      <c r="E201" s="53">
        <v>102059</v>
      </c>
      <c r="F201" s="53" t="s">
        <v>418</v>
      </c>
      <c r="G201" s="55" t="s">
        <v>432</v>
      </c>
      <c r="H201" s="56" t="e">
        <f>+#REF!</f>
        <v>#REF!</v>
      </c>
      <c r="I201" s="53" t="s">
        <v>20</v>
      </c>
      <c r="J201" s="53"/>
      <c r="K201" s="57" t="s">
        <v>53</v>
      </c>
      <c r="L201" s="159" t="s">
        <v>434</v>
      </c>
      <c r="M201" s="51">
        <f>5+2.5</f>
        <v>7.5</v>
      </c>
    </row>
    <row r="202" spans="1:18" x14ac:dyDescent="0.25">
      <c r="A202" s="15">
        <f t="shared" si="3"/>
        <v>2</v>
      </c>
      <c r="D202" s="54">
        <v>444</v>
      </c>
      <c r="E202" s="54">
        <v>104336</v>
      </c>
      <c r="F202" s="53" t="s">
        <v>418</v>
      </c>
      <c r="G202" s="57" t="s">
        <v>65</v>
      </c>
      <c r="H202" s="56">
        <v>38726</v>
      </c>
      <c r="I202" s="54" t="s">
        <v>20</v>
      </c>
      <c r="J202" s="53"/>
      <c r="K202" s="57" t="s">
        <v>53</v>
      </c>
      <c r="L202" s="57"/>
      <c r="M202" s="51"/>
    </row>
    <row r="203" spans="1:18" hidden="1" x14ac:dyDescent="0.25">
      <c r="A203" s="15">
        <f t="shared" si="3"/>
        <v>2</v>
      </c>
      <c r="D203" s="54">
        <v>893</v>
      </c>
      <c r="E203" s="54">
        <v>103073</v>
      </c>
      <c r="F203" s="53" t="s">
        <v>418</v>
      </c>
      <c r="G203" s="57" t="s">
        <v>155</v>
      </c>
      <c r="H203" s="56">
        <v>38918</v>
      </c>
      <c r="I203" s="54" t="s">
        <v>20</v>
      </c>
      <c r="J203" s="57"/>
      <c r="K203" s="57" t="s">
        <v>48</v>
      </c>
      <c r="L203" s="57"/>
      <c r="M203" s="51"/>
    </row>
    <row r="204" spans="1:18" hidden="1" x14ac:dyDescent="0.25">
      <c r="A204" s="15">
        <f t="shared" si="3"/>
        <v>2</v>
      </c>
      <c r="D204" s="54">
        <v>1241</v>
      </c>
      <c r="E204" s="54">
        <v>106141</v>
      </c>
      <c r="F204" s="53" t="s">
        <v>418</v>
      </c>
      <c r="G204" s="57" t="s">
        <v>392</v>
      </c>
      <c r="H204" s="56">
        <v>38726</v>
      </c>
      <c r="I204" s="54" t="s">
        <v>20</v>
      </c>
      <c r="J204" s="57" t="s">
        <v>313</v>
      </c>
      <c r="K204" s="57" t="s">
        <v>42</v>
      </c>
      <c r="L204" s="57"/>
      <c r="M204" s="51"/>
    </row>
    <row r="205" spans="1:18" hidden="1" x14ac:dyDescent="0.25">
      <c r="A205" s="15">
        <f t="shared" si="3"/>
        <v>2</v>
      </c>
      <c r="D205" s="54">
        <v>609</v>
      </c>
      <c r="E205" s="54">
        <v>104484</v>
      </c>
      <c r="F205" s="53" t="s">
        <v>418</v>
      </c>
      <c r="G205" s="57" t="s">
        <v>152</v>
      </c>
      <c r="H205" s="56">
        <v>39235</v>
      </c>
      <c r="I205" s="54" t="s">
        <v>20</v>
      </c>
      <c r="J205" s="57"/>
      <c r="K205" s="57" t="s">
        <v>48</v>
      </c>
      <c r="L205" s="57"/>
      <c r="M205" s="52"/>
    </row>
    <row r="206" spans="1:18" hidden="1" x14ac:dyDescent="0.25">
      <c r="A206" s="15">
        <f t="shared" si="3"/>
        <v>2</v>
      </c>
      <c r="D206" s="54">
        <v>1235</v>
      </c>
      <c r="E206" s="54">
        <v>106135</v>
      </c>
      <c r="F206" s="53" t="s">
        <v>418</v>
      </c>
      <c r="G206" s="57" t="s">
        <v>396</v>
      </c>
      <c r="H206" s="56">
        <v>39305</v>
      </c>
      <c r="I206" s="54" t="s">
        <v>20</v>
      </c>
      <c r="J206" s="57" t="s">
        <v>313</v>
      </c>
      <c r="K206" s="57" t="s">
        <v>42</v>
      </c>
      <c r="L206" s="57"/>
      <c r="M206" s="51"/>
    </row>
    <row r="207" spans="1:18" hidden="1" x14ac:dyDescent="0.25">
      <c r="A207" s="15">
        <f t="shared" si="3"/>
        <v>2</v>
      </c>
      <c r="D207" s="54">
        <v>833</v>
      </c>
      <c r="E207" s="54">
        <v>103057</v>
      </c>
      <c r="F207" s="53" t="s">
        <v>418</v>
      </c>
      <c r="G207" s="57" t="s">
        <v>116</v>
      </c>
      <c r="H207" s="56">
        <v>38740</v>
      </c>
      <c r="I207" s="54" t="s">
        <v>20</v>
      </c>
      <c r="J207" s="57"/>
      <c r="K207" s="57" t="s">
        <v>71</v>
      </c>
      <c r="L207" s="57"/>
      <c r="M207" s="51"/>
    </row>
    <row r="208" spans="1:18" hidden="1" x14ac:dyDescent="0.25">
      <c r="A208" s="15">
        <f t="shared" si="3"/>
        <v>2</v>
      </c>
      <c r="D208" s="54">
        <v>634</v>
      </c>
      <c r="E208" s="54">
        <v>102025</v>
      </c>
      <c r="F208" s="53" t="s">
        <v>418</v>
      </c>
      <c r="G208" s="57" t="s">
        <v>241</v>
      </c>
      <c r="H208" s="56">
        <v>39169</v>
      </c>
      <c r="I208" s="54" t="s">
        <v>20</v>
      </c>
      <c r="J208" s="57"/>
      <c r="K208" s="57" t="s">
        <v>234</v>
      </c>
      <c r="L208" s="57"/>
      <c r="M208" s="51"/>
    </row>
    <row r="209" spans="1:15" hidden="1" x14ac:dyDescent="0.25">
      <c r="A209" s="15">
        <f t="shared" si="3"/>
        <v>2</v>
      </c>
      <c r="D209" s="54">
        <v>1126</v>
      </c>
      <c r="E209" s="54">
        <v>105931</v>
      </c>
      <c r="F209" s="53" t="s">
        <v>418</v>
      </c>
      <c r="G209" s="57" t="s">
        <v>201</v>
      </c>
      <c r="H209" s="56">
        <v>38869</v>
      </c>
      <c r="I209" s="54" t="s">
        <v>20</v>
      </c>
      <c r="J209" s="57"/>
      <c r="K209" s="57" t="s">
        <v>47</v>
      </c>
      <c r="L209" s="57"/>
      <c r="M209" s="51"/>
    </row>
    <row r="210" spans="1:15" hidden="1" x14ac:dyDescent="0.25">
      <c r="A210" s="15">
        <f t="shared" si="3"/>
        <v>2</v>
      </c>
      <c r="D210" s="54">
        <v>332</v>
      </c>
      <c r="E210" s="54">
        <v>104883</v>
      </c>
      <c r="F210" s="53" t="s">
        <v>418</v>
      </c>
      <c r="G210" s="57" t="s">
        <v>239</v>
      </c>
      <c r="H210" s="56">
        <v>39400</v>
      </c>
      <c r="I210" s="54" t="s">
        <v>20</v>
      </c>
      <c r="J210" s="57"/>
      <c r="K210" s="57" t="s">
        <v>234</v>
      </c>
      <c r="L210" s="57"/>
      <c r="M210" s="52"/>
    </row>
    <row r="211" spans="1:15" hidden="1" x14ac:dyDescent="0.25">
      <c r="A211" s="15">
        <f t="shared" si="3"/>
        <v>2</v>
      </c>
      <c r="D211" s="54">
        <v>799</v>
      </c>
      <c r="E211" s="54">
        <v>102291</v>
      </c>
      <c r="F211" s="53" t="s">
        <v>418</v>
      </c>
      <c r="G211" s="57" t="s">
        <v>149</v>
      </c>
      <c r="H211" s="56">
        <v>39398</v>
      </c>
      <c r="I211" s="54" t="s">
        <v>20</v>
      </c>
      <c r="J211" s="57"/>
      <c r="K211" s="57" t="s">
        <v>48</v>
      </c>
      <c r="L211" s="57"/>
      <c r="M211" s="51"/>
    </row>
    <row r="212" spans="1:15" hidden="1" x14ac:dyDescent="0.25">
      <c r="A212" s="15">
        <f t="shared" si="3"/>
        <v>2</v>
      </c>
      <c r="D212" s="54">
        <v>1309</v>
      </c>
      <c r="E212" s="54">
        <v>105346</v>
      </c>
      <c r="F212" s="53" t="s">
        <v>418</v>
      </c>
      <c r="G212" s="57" t="s">
        <v>324</v>
      </c>
      <c r="H212" s="56">
        <v>39219</v>
      </c>
      <c r="I212" s="54" t="s">
        <v>20</v>
      </c>
      <c r="J212" s="57" t="s">
        <v>313</v>
      </c>
      <c r="K212" s="57" t="s">
        <v>44</v>
      </c>
      <c r="L212" s="57"/>
      <c r="M212" s="51"/>
    </row>
    <row r="213" spans="1:15" hidden="1" x14ac:dyDescent="0.25">
      <c r="A213" s="15">
        <f t="shared" si="3"/>
        <v>2</v>
      </c>
      <c r="D213" s="71">
        <v>330</v>
      </c>
      <c r="E213" s="71">
        <v>104882</v>
      </c>
      <c r="F213" s="16" t="s">
        <v>418</v>
      </c>
      <c r="G213" s="34" t="s">
        <v>245</v>
      </c>
      <c r="H213" s="136">
        <v>38929</v>
      </c>
      <c r="I213" s="71" t="s">
        <v>20</v>
      </c>
      <c r="J213" s="34"/>
      <c r="K213" s="34" t="s">
        <v>234</v>
      </c>
      <c r="L213" s="34"/>
      <c r="M213" s="148"/>
    </row>
    <row r="214" spans="1:15" x14ac:dyDescent="0.25">
      <c r="A214" s="15">
        <f t="shared" si="3"/>
        <v>2</v>
      </c>
      <c r="D214" s="54">
        <v>460</v>
      </c>
      <c r="E214" s="54">
        <v>104344</v>
      </c>
      <c r="F214" s="53" t="s">
        <v>418</v>
      </c>
      <c r="G214" s="57" t="s">
        <v>61</v>
      </c>
      <c r="H214" s="56">
        <v>39121</v>
      </c>
      <c r="I214" s="54" t="s">
        <v>20</v>
      </c>
      <c r="J214" s="53"/>
      <c r="K214" s="57" t="s">
        <v>53</v>
      </c>
      <c r="L214" s="57"/>
      <c r="M214" s="52"/>
    </row>
    <row r="215" spans="1:15" hidden="1" x14ac:dyDescent="0.25">
      <c r="A215" s="15">
        <f t="shared" si="3"/>
        <v>2</v>
      </c>
      <c r="D215" s="54">
        <v>197</v>
      </c>
      <c r="E215" s="54">
        <v>103325</v>
      </c>
      <c r="F215" s="53" t="s">
        <v>418</v>
      </c>
      <c r="G215" s="57" t="s">
        <v>303</v>
      </c>
      <c r="H215" s="56">
        <v>38850</v>
      </c>
      <c r="I215" s="54" t="s">
        <v>20</v>
      </c>
      <c r="J215" s="57"/>
      <c r="K215" s="57" t="s">
        <v>49</v>
      </c>
      <c r="L215" s="57"/>
      <c r="M215" s="51"/>
    </row>
    <row r="216" spans="1:15" hidden="1" x14ac:dyDescent="0.25">
      <c r="A216" s="15">
        <f t="shared" si="3"/>
        <v>2</v>
      </c>
      <c r="D216" s="54">
        <v>1314</v>
      </c>
      <c r="E216" s="54">
        <v>105357</v>
      </c>
      <c r="F216" s="53" t="s">
        <v>418</v>
      </c>
      <c r="G216" s="57" t="s">
        <v>325</v>
      </c>
      <c r="H216" s="56">
        <v>39124</v>
      </c>
      <c r="I216" s="54" t="s">
        <v>20</v>
      </c>
      <c r="J216" s="57" t="s">
        <v>313</v>
      </c>
      <c r="K216" s="57" t="s">
        <v>44</v>
      </c>
      <c r="L216" s="57"/>
      <c r="M216" s="51"/>
    </row>
    <row r="217" spans="1:15" hidden="1" x14ac:dyDescent="0.25">
      <c r="A217" s="15">
        <f t="shared" si="3"/>
        <v>2</v>
      </c>
      <c r="D217" s="54">
        <v>41</v>
      </c>
      <c r="E217" s="54">
        <v>103154</v>
      </c>
      <c r="F217" s="53" t="s">
        <v>418</v>
      </c>
      <c r="G217" s="57" t="s">
        <v>112</v>
      </c>
      <c r="H217" s="56">
        <v>38828</v>
      </c>
      <c r="I217" s="54" t="s">
        <v>20</v>
      </c>
      <c r="J217" s="57"/>
      <c r="K217" s="57" t="s">
        <v>71</v>
      </c>
      <c r="L217" s="57"/>
      <c r="M217" s="51"/>
    </row>
    <row r="218" spans="1:15" s="135" customFormat="1" x14ac:dyDescent="0.25">
      <c r="A218" s="15">
        <f t="shared" si="3"/>
        <v>2</v>
      </c>
      <c r="B218" s="15"/>
      <c r="C218" s="16"/>
      <c r="D218" s="54">
        <v>983</v>
      </c>
      <c r="E218" s="54">
        <v>104072</v>
      </c>
      <c r="F218" s="53" t="s">
        <v>418</v>
      </c>
      <c r="G218" s="57" t="s">
        <v>59</v>
      </c>
      <c r="H218" s="56">
        <v>39409</v>
      </c>
      <c r="I218" s="54" t="s">
        <v>20</v>
      </c>
      <c r="J218" s="53"/>
      <c r="K218" s="57" t="s">
        <v>53</v>
      </c>
      <c r="L218" s="57"/>
      <c r="M218" s="51"/>
      <c r="N218" s="135" t="s">
        <v>444</v>
      </c>
      <c r="O218" s="135" t="s">
        <v>444</v>
      </c>
    </row>
    <row r="219" spans="1:15" hidden="1" x14ac:dyDescent="0.25">
      <c r="A219" s="15">
        <f t="shared" si="3"/>
        <v>2</v>
      </c>
      <c r="D219" s="54">
        <v>289</v>
      </c>
      <c r="E219" s="54">
        <v>105003</v>
      </c>
      <c r="F219" s="53" t="s">
        <v>418</v>
      </c>
      <c r="G219" s="57" t="s">
        <v>304</v>
      </c>
      <c r="H219" s="56">
        <v>38813</v>
      </c>
      <c r="I219" s="54" t="s">
        <v>20</v>
      </c>
      <c r="J219" s="57"/>
      <c r="K219" s="57" t="s">
        <v>49</v>
      </c>
      <c r="L219" s="57"/>
      <c r="M219" s="51"/>
    </row>
    <row r="220" spans="1:15" hidden="1" x14ac:dyDescent="0.25">
      <c r="A220" s="15">
        <f t="shared" si="3"/>
        <v>2</v>
      </c>
      <c r="D220" s="54">
        <v>980</v>
      </c>
      <c r="E220" s="54">
        <v>103102</v>
      </c>
      <c r="F220" s="53" t="s">
        <v>418</v>
      </c>
      <c r="G220" s="57" t="s">
        <v>202</v>
      </c>
      <c r="H220" s="56">
        <v>38847</v>
      </c>
      <c r="I220" s="54" t="s">
        <v>20</v>
      </c>
      <c r="J220" s="57"/>
      <c r="K220" s="57" t="s">
        <v>47</v>
      </c>
      <c r="L220" s="57"/>
      <c r="M220" s="51"/>
    </row>
    <row r="221" spans="1:15" hidden="1" x14ac:dyDescent="0.25">
      <c r="A221" s="15">
        <f t="shared" si="3"/>
        <v>2</v>
      </c>
      <c r="D221" s="54">
        <v>489</v>
      </c>
      <c r="E221" s="54">
        <v>104354</v>
      </c>
      <c r="F221" s="53" t="s">
        <v>418</v>
      </c>
      <c r="G221" s="57" t="s">
        <v>108</v>
      </c>
      <c r="H221" s="56">
        <v>38973</v>
      </c>
      <c r="I221" s="54" t="s">
        <v>20</v>
      </c>
      <c r="J221" s="57"/>
      <c r="K221" s="57" t="s">
        <v>71</v>
      </c>
      <c r="L221" s="57"/>
      <c r="M221" s="51"/>
    </row>
    <row r="222" spans="1:15" x14ac:dyDescent="0.25">
      <c r="A222" s="15">
        <f t="shared" si="3"/>
        <v>2</v>
      </c>
      <c r="D222" s="54">
        <v>573</v>
      </c>
      <c r="E222" s="54">
        <v>102079</v>
      </c>
      <c r="F222" s="53" t="s">
        <v>418</v>
      </c>
      <c r="G222" s="57" t="s">
        <v>62</v>
      </c>
      <c r="H222" s="56">
        <v>39111</v>
      </c>
      <c r="I222" s="54" t="s">
        <v>20</v>
      </c>
      <c r="J222" s="53"/>
      <c r="K222" s="57" t="s">
        <v>53</v>
      </c>
      <c r="L222" s="57"/>
      <c r="M222" s="52"/>
    </row>
    <row r="223" spans="1:15" hidden="1" x14ac:dyDescent="0.25">
      <c r="A223" s="15">
        <f t="shared" si="3"/>
        <v>2</v>
      </c>
      <c r="D223" s="54">
        <v>333</v>
      </c>
      <c r="E223" s="54">
        <v>104884</v>
      </c>
      <c r="F223" s="53" t="s">
        <v>418</v>
      </c>
      <c r="G223" s="57" t="s">
        <v>246</v>
      </c>
      <c r="H223" s="56">
        <v>38812</v>
      </c>
      <c r="I223" s="54" t="s">
        <v>20</v>
      </c>
      <c r="J223" s="57"/>
      <c r="K223" s="57" t="s">
        <v>234</v>
      </c>
      <c r="L223" s="57"/>
      <c r="M223" s="51"/>
    </row>
    <row r="224" spans="1:15" hidden="1" x14ac:dyDescent="0.25">
      <c r="A224" s="15">
        <f t="shared" si="3"/>
        <v>2</v>
      </c>
      <c r="D224" s="54">
        <v>875</v>
      </c>
      <c r="E224" s="54">
        <v>102370</v>
      </c>
      <c r="F224" s="53" t="s">
        <v>418</v>
      </c>
      <c r="G224" s="57" t="s">
        <v>289</v>
      </c>
      <c r="H224" s="56">
        <v>39343</v>
      </c>
      <c r="I224" s="54" t="s">
        <v>20</v>
      </c>
      <c r="J224" s="57"/>
      <c r="K224" s="57" t="s">
        <v>49</v>
      </c>
      <c r="L224" s="57"/>
      <c r="M224" s="51"/>
    </row>
    <row r="225" spans="1:15" hidden="1" x14ac:dyDescent="0.25">
      <c r="A225" s="15">
        <f t="shared" si="3"/>
        <v>2</v>
      </c>
      <c r="D225" s="54">
        <v>379</v>
      </c>
      <c r="E225" s="54">
        <v>100720</v>
      </c>
      <c r="F225" s="53" t="s">
        <v>418</v>
      </c>
      <c r="G225" s="57" t="s">
        <v>109</v>
      </c>
      <c r="H225" s="56">
        <v>38881</v>
      </c>
      <c r="I225" s="54" t="s">
        <v>20</v>
      </c>
      <c r="J225" s="57"/>
      <c r="K225" s="57" t="s">
        <v>71</v>
      </c>
      <c r="L225" s="57"/>
      <c r="M225" s="51"/>
    </row>
    <row r="226" spans="1:15" hidden="1" x14ac:dyDescent="0.25">
      <c r="A226" s="15">
        <f t="shared" si="3"/>
        <v>2</v>
      </c>
      <c r="B226" s="135"/>
      <c r="D226" s="54">
        <v>791</v>
      </c>
      <c r="E226" s="54">
        <v>103815</v>
      </c>
      <c r="F226" s="54" t="s">
        <v>419</v>
      </c>
      <c r="G226" s="57" t="s">
        <v>206</v>
      </c>
      <c r="H226" s="56">
        <v>38077</v>
      </c>
      <c r="I226" s="54" t="s">
        <v>50</v>
      </c>
      <c r="J226" s="57"/>
      <c r="K226" s="57" t="s">
        <v>47</v>
      </c>
      <c r="L226" s="57"/>
      <c r="M226" s="52"/>
    </row>
    <row r="227" spans="1:15" hidden="1" x14ac:dyDescent="0.25">
      <c r="A227" s="15">
        <f t="shared" si="3"/>
        <v>2</v>
      </c>
      <c r="B227" s="135"/>
      <c r="D227" s="54">
        <v>5314</v>
      </c>
      <c r="E227" s="54" t="s">
        <v>311</v>
      </c>
      <c r="F227" s="54" t="s">
        <v>419</v>
      </c>
      <c r="G227" s="57" t="s">
        <v>357</v>
      </c>
      <c r="H227" s="56">
        <v>38244</v>
      </c>
      <c r="I227" s="54" t="s">
        <v>50</v>
      </c>
      <c r="J227" s="57" t="s">
        <v>330</v>
      </c>
      <c r="K227" s="57" t="s">
        <v>404</v>
      </c>
      <c r="L227" s="57" t="s">
        <v>430</v>
      </c>
      <c r="M227" s="72">
        <v>2.5</v>
      </c>
    </row>
    <row r="228" spans="1:15" hidden="1" x14ac:dyDescent="0.25">
      <c r="A228" s="15">
        <f t="shared" si="3"/>
        <v>2</v>
      </c>
      <c r="D228" s="54">
        <v>655</v>
      </c>
      <c r="E228" s="54">
        <v>103096</v>
      </c>
      <c r="F228" s="54" t="s">
        <v>419</v>
      </c>
      <c r="G228" s="57" t="s">
        <v>203</v>
      </c>
      <c r="H228" s="56">
        <v>38693</v>
      </c>
      <c r="I228" s="54" t="s">
        <v>50</v>
      </c>
      <c r="J228" s="57"/>
      <c r="K228" s="57" t="s">
        <v>47</v>
      </c>
      <c r="L228" s="57"/>
      <c r="M228" s="52"/>
    </row>
    <row r="229" spans="1:15" hidden="1" x14ac:dyDescent="0.25">
      <c r="A229" s="15">
        <f t="shared" si="3"/>
        <v>2</v>
      </c>
      <c r="D229" s="54">
        <v>177</v>
      </c>
      <c r="E229" s="54">
        <v>100447</v>
      </c>
      <c r="F229" s="54" t="s">
        <v>419</v>
      </c>
      <c r="G229" s="57" t="s">
        <v>388</v>
      </c>
      <c r="H229" s="56">
        <v>38348</v>
      </c>
      <c r="I229" s="54" t="s">
        <v>50</v>
      </c>
      <c r="J229" s="57" t="s">
        <v>313</v>
      </c>
      <c r="K229" s="57" t="s">
        <v>42</v>
      </c>
      <c r="L229" s="57"/>
      <c r="M229" s="51"/>
    </row>
    <row r="230" spans="1:15" hidden="1" x14ac:dyDescent="0.25">
      <c r="A230" s="15">
        <f t="shared" si="3"/>
        <v>2</v>
      </c>
      <c r="B230" s="135"/>
      <c r="D230" s="54">
        <v>5315</v>
      </c>
      <c r="E230" s="54" t="s">
        <v>311</v>
      </c>
      <c r="F230" s="54" t="s">
        <v>419</v>
      </c>
      <c r="G230" s="57" t="s">
        <v>362</v>
      </c>
      <c r="H230" s="56">
        <v>38244</v>
      </c>
      <c r="I230" s="54" t="s">
        <v>50</v>
      </c>
      <c r="J230" s="57" t="s">
        <v>330</v>
      </c>
      <c r="K230" s="57" t="s">
        <v>404</v>
      </c>
      <c r="L230" s="57" t="s">
        <v>430</v>
      </c>
      <c r="M230" s="72">
        <v>2.5</v>
      </c>
      <c r="N230" s="135" t="s">
        <v>444</v>
      </c>
      <c r="O230" s="135" t="s">
        <v>444</v>
      </c>
    </row>
    <row r="231" spans="1:15" hidden="1" x14ac:dyDescent="0.25">
      <c r="A231" s="15">
        <f t="shared" si="3"/>
        <v>2</v>
      </c>
      <c r="D231" s="54">
        <v>448</v>
      </c>
      <c r="E231" s="54">
        <v>105035</v>
      </c>
      <c r="F231" s="54" t="s">
        <v>419</v>
      </c>
      <c r="G231" s="57" t="s">
        <v>251</v>
      </c>
      <c r="H231" s="56">
        <v>38295</v>
      </c>
      <c r="I231" s="54" t="s">
        <v>50</v>
      </c>
      <c r="J231" s="57"/>
      <c r="K231" s="57" t="s">
        <v>234</v>
      </c>
      <c r="L231" s="57"/>
      <c r="M231" s="51"/>
    </row>
    <row r="232" spans="1:15" hidden="1" x14ac:dyDescent="0.25">
      <c r="A232" s="15">
        <f t="shared" si="3"/>
        <v>2</v>
      </c>
      <c r="D232" s="54">
        <v>873</v>
      </c>
      <c r="E232" s="54">
        <v>102369</v>
      </c>
      <c r="F232" s="54" t="s">
        <v>419</v>
      </c>
      <c r="G232" s="57" t="s">
        <v>305</v>
      </c>
      <c r="H232" s="56">
        <v>38646</v>
      </c>
      <c r="I232" s="54" t="s">
        <v>50</v>
      </c>
      <c r="J232" s="57"/>
      <c r="K232" s="57" t="s">
        <v>49</v>
      </c>
      <c r="L232" s="57"/>
      <c r="M232" s="51"/>
    </row>
    <row r="233" spans="1:15" hidden="1" x14ac:dyDescent="0.25">
      <c r="A233" s="15">
        <f t="shared" si="3"/>
        <v>2</v>
      </c>
      <c r="D233" s="54">
        <v>244</v>
      </c>
      <c r="E233" s="54">
        <v>101311</v>
      </c>
      <c r="F233" s="54" t="s">
        <v>419</v>
      </c>
      <c r="G233" s="57" t="s">
        <v>322</v>
      </c>
      <c r="H233" s="56">
        <v>38692</v>
      </c>
      <c r="I233" s="54" t="s">
        <v>50</v>
      </c>
      <c r="J233" s="57" t="s">
        <v>313</v>
      </c>
      <c r="K233" s="57" t="s">
        <v>44</v>
      </c>
      <c r="L233" s="57"/>
      <c r="M233" s="51"/>
    </row>
    <row r="234" spans="1:15" hidden="1" x14ac:dyDescent="0.25">
      <c r="A234" s="15">
        <f t="shared" si="3"/>
        <v>2</v>
      </c>
      <c r="D234" s="54">
        <v>415</v>
      </c>
      <c r="E234" s="54">
        <v>100762</v>
      </c>
      <c r="F234" s="54" t="s">
        <v>419</v>
      </c>
      <c r="G234" s="57" t="s">
        <v>170</v>
      </c>
      <c r="H234" s="56">
        <v>38229</v>
      </c>
      <c r="I234" s="54" t="s">
        <v>50</v>
      </c>
      <c r="J234" s="57"/>
      <c r="K234" s="57" t="s">
        <v>48</v>
      </c>
      <c r="L234" s="57"/>
      <c r="M234" s="51"/>
    </row>
    <row r="235" spans="1:15" hidden="1" x14ac:dyDescent="0.25">
      <c r="A235" s="15">
        <f t="shared" si="3"/>
        <v>2</v>
      </c>
      <c r="D235" s="54">
        <v>264</v>
      </c>
      <c r="E235" s="54">
        <v>104803</v>
      </c>
      <c r="F235" s="54" t="s">
        <v>419</v>
      </c>
      <c r="G235" s="57" t="s">
        <v>306</v>
      </c>
      <c r="H235" s="56">
        <v>38321</v>
      </c>
      <c r="I235" s="54" t="s">
        <v>50</v>
      </c>
      <c r="J235" s="57"/>
      <c r="K235" s="57" t="s">
        <v>49</v>
      </c>
      <c r="L235" s="57"/>
      <c r="M235" s="51"/>
    </row>
    <row r="236" spans="1:15" hidden="1" x14ac:dyDescent="0.25">
      <c r="A236" s="15">
        <f t="shared" si="3"/>
        <v>2</v>
      </c>
      <c r="D236" s="54">
        <v>486</v>
      </c>
      <c r="E236" s="54">
        <v>105072</v>
      </c>
      <c r="F236" s="54" t="s">
        <v>419</v>
      </c>
      <c r="G236" s="57" t="s">
        <v>352</v>
      </c>
      <c r="H236" s="56">
        <v>38328</v>
      </c>
      <c r="I236" s="54" t="s">
        <v>50</v>
      </c>
      <c r="J236" s="57" t="s">
        <v>313</v>
      </c>
      <c r="K236" s="57" t="s">
        <v>39</v>
      </c>
      <c r="L236" s="57"/>
      <c r="M236" s="51"/>
    </row>
    <row r="237" spans="1:15" hidden="1" x14ac:dyDescent="0.25">
      <c r="A237" s="15">
        <f t="shared" si="3"/>
        <v>2</v>
      </c>
      <c r="D237" s="54">
        <v>226</v>
      </c>
      <c r="E237" s="54">
        <v>104193</v>
      </c>
      <c r="F237" s="54" t="s">
        <v>419</v>
      </c>
      <c r="G237" s="57" t="s">
        <v>247</v>
      </c>
      <c r="H237" s="56">
        <v>38632</v>
      </c>
      <c r="I237" s="54" t="s">
        <v>50</v>
      </c>
      <c r="J237" s="57"/>
      <c r="K237" s="57" t="s">
        <v>234</v>
      </c>
      <c r="L237" s="57"/>
      <c r="M237" s="51"/>
    </row>
    <row r="238" spans="1:15" hidden="1" x14ac:dyDescent="0.25">
      <c r="A238" s="15">
        <f t="shared" si="3"/>
        <v>2</v>
      </c>
      <c r="B238" s="135"/>
      <c r="D238" s="53">
        <v>5410</v>
      </c>
      <c r="E238" s="53"/>
      <c r="F238" s="54" t="s">
        <v>419</v>
      </c>
      <c r="G238" s="57" t="s">
        <v>259</v>
      </c>
      <c r="H238" s="56">
        <v>37992</v>
      </c>
      <c r="I238" s="54" t="s">
        <v>50</v>
      </c>
      <c r="J238" s="53"/>
      <c r="K238" s="51" t="s">
        <v>267</v>
      </c>
      <c r="L238" s="51" t="s">
        <v>430</v>
      </c>
      <c r="M238" s="72">
        <v>2.5</v>
      </c>
    </row>
    <row r="239" spans="1:15" hidden="1" x14ac:dyDescent="0.25">
      <c r="A239" s="15">
        <f t="shared" si="3"/>
        <v>2</v>
      </c>
      <c r="D239" s="54">
        <v>1034</v>
      </c>
      <c r="E239" s="54">
        <v>105702</v>
      </c>
      <c r="F239" s="54" t="s">
        <v>419</v>
      </c>
      <c r="G239" s="57" t="s">
        <v>377</v>
      </c>
      <c r="H239" s="56">
        <v>38529</v>
      </c>
      <c r="I239" s="54" t="s">
        <v>50</v>
      </c>
      <c r="J239" s="57" t="s">
        <v>313</v>
      </c>
      <c r="K239" s="57" t="s">
        <v>42</v>
      </c>
      <c r="L239" s="57"/>
      <c r="M239" s="51"/>
    </row>
    <row r="240" spans="1:15" hidden="1" x14ac:dyDescent="0.25">
      <c r="A240" s="15">
        <f t="shared" si="3"/>
        <v>2</v>
      </c>
      <c r="D240" s="54">
        <v>474</v>
      </c>
      <c r="E240" s="54">
        <v>105053</v>
      </c>
      <c r="F240" s="54" t="s">
        <v>419</v>
      </c>
      <c r="G240" s="57" t="s">
        <v>248</v>
      </c>
      <c r="H240" s="56">
        <v>38596</v>
      </c>
      <c r="I240" s="54" t="s">
        <v>50</v>
      </c>
      <c r="J240" s="57"/>
      <c r="K240" s="57" t="s">
        <v>234</v>
      </c>
      <c r="L240" s="57"/>
      <c r="M240" s="51"/>
    </row>
    <row r="241" spans="1:22" x14ac:dyDescent="0.25">
      <c r="A241" s="15">
        <f t="shared" si="3"/>
        <v>2</v>
      </c>
      <c r="D241" s="54">
        <v>700</v>
      </c>
      <c r="E241" s="54">
        <v>102075</v>
      </c>
      <c r="F241" s="54" t="s">
        <v>419</v>
      </c>
      <c r="G241" s="57" t="s">
        <v>67</v>
      </c>
      <c r="H241" s="56">
        <v>38469</v>
      </c>
      <c r="I241" s="54" t="s">
        <v>50</v>
      </c>
      <c r="J241" s="53"/>
      <c r="K241" s="57" t="s">
        <v>53</v>
      </c>
      <c r="L241" s="57"/>
      <c r="M241" s="51"/>
    </row>
    <row r="242" spans="1:22" hidden="1" x14ac:dyDescent="0.25">
      <c r="A242" s="15">
        <f t="shared" si="3"/>
        <v>2</v>
      </c>
      <c r="D242" s="54">
        <v>1047</v>
      </c>
      <c r="E242" s="54">
        <v>105677</v>
      </c>
      <c r="F242" s="54" t="s">
        <v>419</v>
      </c>
      <c r="G242" s="57" t="s">
        <v>165</v>
      </c>
      <c r="H242" s="56">
        <v>38446</v>
      </c>
      <c r="I242" s="54" t="s">
        <v>50</v>
      </c>
      <c r="J242" s="57"/>
      <c r="K242" s="57" t="s">
        <v>48</v>
      </c>
      <c r="L242" s="57"/>
      <c r="M242" s="51"/>
    </row>
    <row r="243" spans="1:22" hidden="1" x14ac:dyDescent="0.25">
      <c r="A243" s="15">
        <f t="shared" si="3"/>
        <v>2</v>
      </c>
      <c r="D243" s="54">
        <v>1311</v>
      </c>
      <c r="E243" s="54">
        <v>105354</v>
      </c>
      <c r="F243" s="54" t="s">
        <v>419</v>
      </c>
      <c r="G243" s="57" t="s">
        <v>168</v>
      </c>
      <c r="H243" s="56">
        <v>38316</v>
      </c>
      <c r="I243" s="54" t="s">
        <v>50</v>
      </c>
      <c r="J243" s="57"/>
      <c r="K243" s="57" t="s">
        <v>48</v>
      </c>
      <c r="L243" s="57"/>
      <c r="M243" s="52"/>
      <c r="N243" s="149"/>
      <c r="O243" s="150"/>
      <c r="P243" s="67"/>
      <c r="Q243" s="67"/>
      <c r="R243" s="68" t="s">
        <v>408</v>
      </c>
      <c r="S243" s="67" t="s">
        <v>409</v>
      </c>
      <c r="T243" s="67"/>
      <c r="U243" s="67"/>
      <c r="V243" s="68" t="s">
        <v>412</v>
      </c>
    </row>
    <row r="244" spans="1:22" hidden="1" x14ac:dyDescent="0.25">
      <c r="A244" s="15">
        <f t="shared" si="3"/>
        <v>2</v>
      </c>
      <c r="D244" s="54">
        <v>794</v>
      </c>
      <c r="E244" s="54">
        <v>104585</v>
      </c>
      <c r="F244" s="54" t="s">
        <v>419</v>
      </c>
      <c r="G244" s="57" t="s">
        <v>309</v>
      </c>
      <c r="H244" s="56">
        <v>38014</v>
      </c>
      <c r="I244" s="54" t="s">
        <v>50</v>
      </c>
      <c r="J244" s="57"/>
      <c r="K244" s="57" t="s">
        <v>49</v>
      </c>
      <c r="L244" s="57"/>
      <c r="M244" s="52"/>
      <c r="N244" s="151"/>
      <c r="P244" s="68"/>
      <c r="Q244" s="274" t="s">
        <v>410</v>
      </c>
      <c r="R244" s="274"/>
      <c r="S244" s="274"/>
      <c r="T244" s="68" t="s">
        <v>413</v>
      </c>
      <c r="U244" s="67"/>
      <c r="V244" s="68" t="s">
        <v>414</v>
      </c>
    </row>
    <row r="245" spans="1:22" hidden="1" x14ac:dyDescent="0.25">
      <c r="A245" s="15">
        <f t="shared" si="3"/>
        <v>2</v>
      </c>
      <c r="D245" s="54">
        <v>1321</v>
      </c>
      <c r="E245" s="54">
        <v>105373</v>
      </c>
      <c r="F245" s="54" t="s">
        <v>419</v>
      </c>
      <c r="G245" s="57" t="s">
        <v>250</v>
      </c>
      <c r="H245" s="56">
        <v>38414</v>
      </c>
      <c r="I245" s="54" t="s">
        <v>50</v>
      </c>
      <c r="J245" s="57"/>
      <c r="K245" s="57" t="s">
        <v>234</v>
      </c>
      <c r="L245" s="57"/>
      <c r="M245" s="51"/>
      <c r="N245" s="152"/>
      <c r="O245" s="153"/>
      <c r="P245" s="68"/>
      <c r="Q245" s="274" t="s">
        <v>411</v>
      </c>
      <c r="R245" s="274"/>
      <c r="S245" s="274"/>
      <c r="T245" s="68" t="s">
        <v>415</v>
      </c>
    </row>
    <row r="246" spans="1:22" hidden="1" x14ac:dyDescent="0.25">
      <c r="A246" s="15">
        <f t="shared" si="3"/>
        <v>2</v>
      </c>
      <c r="D246" s="54">
        <v>173</v>
      </c>
      <c r="E246" s="54">
        <v>104176</v>
      </c>
      <c r="F246" s="54" t="s">
        <v>419</v>
      </c>
      <c r="G246" s="57" t="s">
        <v>135</v>
      </c>
      <c r="H246" s="56">
        <v>38195</v>
      </c>
      <c r="I246" s="54" t="s">
        <v>50</v>
      </c>
      <c r="J246" s="57"/>
      <c r="K246" s="57" t="s">
        <v>47</v>
      </c>
      <c r="L246" s="57"/>
      <c r="M246" s="51"/>
    </row>
    <row r="247" spans="1:22" s="135" customFormat="1" hidden="1" x14ac:dyDescent="0.25">
      <c r="A247" s="15">
        <f t="shared" si="3"/>
        <v>2</v>
      </c>
      <c r="C247" s="16"/>
      <c r="D247" s="54">
        <v>5301</v>
      </c>
      <c r="E247" s="54">
        <v>104694</v>
      </c>
      <c r="F247" s="54" t="s">
        <v>419</v>
      </c>
      <c r="G247" s="57" t="s">
        <v>162</v>
      </c>
      <c r="H247" s="56">
        <v>38614</v>
      </c>
      <c r="I247" s="54" t="s">
        <v>50</v>
      </c>
      <c r="J247" s="57"/>
      <c r="K247" s="57" t="s">
        <v>48</v>
      </c>
      <c r="L247" s="57"/>
      <c r="M247" s="51"/>
    </row>
    <row r="248" spans="1:22" hidden="1" x14ac:dyDescent="0.25">
      <c r="A248" s="15">
        <f t="shared" si="3"/>
        <v>2</v>
      </c>
      <c r="D248" s="54">
        <v>233</v>
      </c>
      <c r="E248" s="54">
        <v>102225</v>
      </c>
      <c r="F248" s="54" t="s">
        <v>419</v>
      </c>
      <c r="G248" s="57" t="s">
        <v>166</v>
      </c>
      <c r="H248" s="56">
        <v>38408</v>
      </c>
      <c r="I248" s="54" t="s">
        <v>50</v>
      </c>
      <c r="J248" s="57"/>
      <c r="K248" s="57" t="s">
        <v>48</v>
      </c>
      <c r="L248" s="57"/>
      <c r="M248" s="52"/>
    </row>
    <row r="249" spans="1:22" hidden="1" x14ac:dyDescent="0.25">
      <c r="A249" s="15">
        <f t="shared" si="3"/>
        <v>2</v>
      </c>
      <c r="D249" s="54">
        <v>593</v>
      </c>
      <c r="E249" s="54">
        <v>103097</v>
      </c>
      <c r="F249" s="54" t="s">
        <v>419</v>
      </c>
      <c r="G249" s="57" t="s">
        <v>205</v>
      </c>
      <c r="H249" s="56">
        <v>38363</v>
      </c>
      <c r="I249" s="54" t="s">
        <v>50</v>
      </c>
      <c r="J249" s="57"/>
      <c r="K249" s="57" t="s">
        <v>47</v>
      </c>
      <c r="L249" s="57"/>
      <c r="M249" s="52"/>
    </row>
    <row r="250" spans="1:22" hidden="1" x14ac:dyDescent="0.25">
      <c r="A250" s="15">
        <f t="shared" si="3"/>
        <v>2</v>
      </c>
      <c r="D250" s="54">
        <v>630</v>
      </c>
      <c r="E250" s="54">
        <v>100784</v>
      </c>
      <c r="F250" s="54" t="s">
        <v>419</v>
      </c>
      <c r="G250" s="57" t="s">
        <v>164</v>
      </c>
      <c r="H250" s="56">
        <v>38530</v>
      </c>
      <c r="I250" s="54" t="s">
        <v>50</v>
      </c>
      <c r="J250" s="57"/>
      <c r="K250" s="57" t="s">
        <v>48</v>
      </c>
      <c r="L250" s="57"/>
      <c r="M250" s="52"/>
    </row>
    <row r="251" spans="1:22" hidden="1" x14ac:dyDescent="0.25">
      <c r="A251" s="15">
        <f t="shared" si="3"/>
        <v>2</v>
      </c>
      <c r="D251" s="54">
        <v>514</v>
      </c>
      <c r="E251" s="54">
        <v>100849</v>
      </c>
      <c r="F251" s="54" t="s">
        <v>419</v>
      </c>
      <c r="G251" s="57" t="s">
        <v>288</v>
      </c>
      <c r="H251" s="56">
        <v>38463</v>
      </c>
      <c r="I251" s="54" t="s">
        <v>50</v>
      </c>
      <c r="J251" s="57"/>
      <c r="K251" s="57" t="s">
        <v>49</v>
      </c>
      <c r="L251" s="57"/>
      <c r="M251" s="52"/>
    </row>
    <row r="252" spans="1:22" hidden="1" x14ac:dyDescent="0.25">
      <c r="A252" s="15">
        <f t="shared" si="3"/>
        <v>2</v>
      </c>
      <c r="D252" s="54">
        <v>227</v>
      </c>
      <c r="E252" s="54">
        <v>104194</v>
      </c>
      <c r="F252" s="54" t="s">
        <v>419</v>
      </c>
      <c r="G252" s="57" t="s">
        <v>252</v>
      </c>
      <c r="H252" s="56">
        <v>37995</v>
      </c>
      <c r="I252" s="54" t="s">
        <v>50</v>
      </c>
      <c r="J252" s="57"/>
      <c r="K252" s="57" t="s">
        <v>234</v>
      </c>
      <c r="L252" s="57"/>
      <c r="M252" s="52"/>
    </row>
    <row r="253" spans="1:22" hidden="1" x14ac:dyDescent="0.25">
      <c r="A253" s="15">
        <f t="shared" si="3"/>
        <v>2</v>
      </c>
      <c r="D253" s="54">
        <v>196</v>
      </c>
      <c r="E253" s="54">
        <v>102619</v>
      </c>
      <c r="F253" s="54" t="s">
        <v>419</v>
      </c>
      <c r="G253" s="57" t="s">
        <v>169</v>
      </c>
      <c r="H253" s="56">
        <v>38264</v>
      </c>
      <c r="I253" s="54" t="s">
        <v>50</v>
      </c>
      <c r="J253" s="57"/>
      <c r="K253" s="57" t="s">
        <v>48</v>
      </c>
      <c r="L253" s="57"/>
      <c r="M253" s="51"/>
    </row>
    <row r="254" spans="1:22" hidden="1" x14ac:dyDescent="0.25">
      <c r="A254" s="15">
        <f t="shared" si="3"/>
        <v>2</v>
      </c>
      <c r="D254" s="54">
        <v>964</v>
      </c>
      <c r="E254" s="54">
        <v>103089</v>
      </c>
      <c r="F254" s="54" t="s">
        <v>419</v>
      </c>
      <c r="G254" s="57" t="s">
        <v>167</v>
      </c>
      <c r="H254" s="56">
        <v>38326</v>
      </c>
      <c r="I254" s="54" t="s">
        <v>20</v>
      </c>
      <c r="J254" s="57"/>
      <c r="K254" s="57" t="s">
        <v>48</v>
      </c>
      <c r="L254" s="57"/>
      <c r="M254" s="59"/>
    </row>
    <row r="255" spans="1:22" hidden="1" x14ac:dyDescent="0.25">
      <c r="A255" s="15">
        <f t="shared" si="3"/>
        <v>2</v>
      </c>
      <c r="D255" s="54">
        <v>546</v>
      </c>
      <c r="E255" s="54">
        <v>100760</v>
      </c>
      <c r="F255" s="54" t="s">
        <v>419</v>
      </c>
      <c r="G255" s="57" t="s">
        <v>172</v>
      </c>
      <c r="H255" s="56">
        <v>38036</v>
      </c>
      <c r="I255" s="54" t="s">
        <v>20</v>
      </c>
      <c r="J255" s="57"/>
      <c r="K255" s="57" t="s">
        <v>48</v>
      </c>
      <c r="L255" s="57"/>
      <c r="M255" s="52"/>
    </row>
    <row r="256" spans="1:22" hidden="1" x14ac:dyDescent="0.25">
      <c r="A256" s="15">
        <f t="shared" si="3"/>
        <v>2</v>
      </c>
      <c r="D256" s="73">
        <v>544</v>
      </c>
      <c r="E256" s="73">
        <v>105112</v>
      </c>
      <c r="F256" s="54" t="s">
        <v>419</v>
      </c>
      <c r="G256" s="74" t="s">
        <v>281</v>
      </c>
      <c r="H256" s="56">
        <v>38040</v>
      </c>
      <c r="I256" s="75" t="s">
        <v>20</v>
      </c>
      <c r="J256" s="76"/>
      <c r="K256" s="74" t="s">
        <v>46</v>
      </c>
      <c r="L256" s="74"/>
      <c r="M256" s="52"/>
    </row>
    <row r="257" spans="1:13" hidden="1" x14ac:dyDescent="0.25">
      <c r="A257" s="15">
        <f t="shared" si="3"/>
        <v>2</v>
      </c>
      <c r="D257" s="54">
        <v>191</v>
      </c>
      <c r="E257" s="54">
        <v>100997</v>
      </c>
      <c r="F257" s="54" t="s">
        <v>419</v>
      </c>
      <c r="G257" s="57" t="s">
        <v>307</v>
      </c>
      <c r="H257" s="56">
        <v>38206</v>
      </c>
      <c r="I257" s="54" t="s">
        <v>20</v>
      </c>
      <c r="J257" s="57"/>
      <c r="K257" s="57" t="s">
        <v>49</v>
      </c>
      <c r="L257" s="57"/>
      <c r="M257" s="52"/>
    </row>
    <row r="258" spans="1:13" hidden="1" x14ac:dyDescent="0.25">
      <c r="A258" s="15">
        <f t="shared" ref="A258:A321" si="4">+IF(C258=1,0,2)</f>
        <v>2</v>
      </c>
      <c r="D258" s="54">
        <v>1172</v>
      </c>
      <c r="E258" s="54">
        <v>106020</v>
      </c>
      <c r="F258" s="54" t="s">
        <v>419</v>
      </c>
      <c r="G258" s="57" t="s">
        <v>376</v>
      </c>
      <c r="H258" s="56">
        <v>38575</v>
      </c>
      <c r="I258" s="54" t="s">
        <v>20</v>
      </c>
      <c r="J258" s="57" t="s">
        <v>313</v>
      </c>
      <c r="K258" s="57" t="s">
        <v>42</v>
      </c>
      <c r="L258" s="57"/>
      <c r="M258" s="51"/>
    </row>
    <row r="259" spans="1:13" hidden="1" x14ac:dyDescent="0.25">
      <c r="A259" s="15">
        <f t="shared" si="4"/>
        <v>2</v>
      </c>
      <c r="D259" s="54">
        <v>1242</v>
      </c>
      <c r="E259" s="54">
        <v>106142</v>
      </c>
      <c r="F259" s="54" t="s">
        <v>419</v>
      </c>
      <c r="G259" s="57" t="s">
        <v>380</v>
      </c>
      <c r="H259" s="56">
        <v>38636</v>
      </c>
      <c r="I259" s="54" t="s">
        <v>20</v>
      </c>
      <c r="J259" s="57" t="s">
        <v>313</v>
      </c>
      <c r="K259" s="57" t="s">
        <v>42</v>
      </c>
      <c r="L259" s="57"/>
      <c r="M259" s="51"/>
    </row>
    <row r="260" spans="1:13" hidden="1" x14ac:dyDescent="0.25">
      <c r="A260" s="15">
        <f t="shared" si="4"/>
        <v>2</v>
      </c>
      <c r="D260" s="54">
        <v>129</v>
      </c>
      <c r="E260" s="54">
        <v>102210</v>
      </c>
      <c r="F260" s="54" t="s">
        <v>419</v>
      </c>
      <c r="G260" s="57" t="s">
        <v>163</v>
      </c>
      <c r="H260" s="56">
        <v>38536</v>
      </c>
      <c r="I260" s="54" t="s">
        <v>20</v>
      </c>
      <c r="J260" s="57"/>
      <c r="K260" s="57" t="s">
        <v>48</v>
      </c>
      <c r="L260" s="57"/>
      <c r="M260" s="58"/>
    </row>
    <row r="261" spans="1:13" hidden="1" x14ac:dyDescent="0.25">
      <c r="A261" s="15">
        <f t="shared" si="4"/>
        <v>2</v>
      </c>
      <c r="D261" s="54">
        <v>317</v>
      </c>
      <c r="E261" s="54">
        <v>102027</v>
      </c>
      <c r="F261" s="54" t="s">
        <v>419</v>
      </c>
      <c r="G261" s="57" t="s">
        <v>249</v>
      </c>
      <c r="H261" s="56">
        <v>38418</v>
      </c>
      <c r="I261" s="54" t="s">
        <v>20</v>
      </c>
      <c r="J261" s="57"/>
      <c r="K261" s="57" t="s">
        <v>234</v>
      </c>
      <c r="L261" s="57"/>
      <c r="M261" s="51"/>
    </row>
    <row r="262" spans="1:13" hidden="1" x14ac:dyDescent="0.25">
      <c r="A262" s="15">
        <f t="shared" si="4"/>
        <v>2</v>
      </c>
      <c r="D262" s="73">
        <v>672</v>
      </c>
      <c r="E262" s="73">
        <v>104514</v>
      </c>
      <c r="F262" s="54" t="s">
        <v>419</v>
      </c>
      <c r="G262" s="74" t="s">
        <v>280</v>
      </c>
      <c r="H262" s="56">
        <v>38135</v>
      </c>
      <c r="I262" s="75" t="s">
        <v>20</v>
      </c>
      <c r="J262" s="76"/>
      <c r="K262" s="74" t="s">
        <v>46</v>
      </c>
      <c r="L262" s="74"/>
      <c r="M262" s="51"/>
    </row>
    <row r="263" spans="1:13" hidden="1" x14ac:dyDescent="0.25">
      <c r="A263" s="15">
        <f t="shared" si="4"/>
        <v>2</v>
      </c>
      <c r="D263" s="73">
        <v>42</v>
      </c>
      <c r="E263" s="73">
        <v>103155</v>
      </c>
      <c r="F263" s="54" t="s">
        <v>419</v>
      </c>
      <c r="G263" s="74" t="s">
        <v>278</v>
      </c>
      <c r="H263" s="56">
        <v>38247</v>
      </c>
      <c r="I263" s="75" t="s">
        <v>20</v>
      </c>
      <c r="J263" s="76"/>
      <c r="K263" s="74" t="s">
        <v>46</v>
      </c>
      <c r="L263" s="74"/>
      <c r="M263" s="51"/>
    </row>
    <row r="264" spans="1:13" hidden="1" x14ac:dyDescent="0.25">
      <c r="A264" s="15">
        <f t="shared" si="4"/>
        <v>2</v>
      </c>
      <c r="D264" s="54">
        <v>286</v>
      </c>
      <c r="E264" s="54">
        <v>104217</v>
      </c>
      <c r="F264" s="54" t="s">
        <v>419</v>
      </c>
      <c r="G264" s="57" t="s">
        <v>308</v>
      </c>
      <c r="H264" s="56">
        <v>38160</v>
      </c>
      <c r="I264" s="54" t="s">
        <v>20</v>
      </c>
      <c r="J264" s="57"/>
      <c r="K264" s="57" t="s">
        <v>49</v>
      </c>
      <c r="L264" s="57"/>
      <c r="M264" s="51"/>
    </row>
    <row r="265" spans="1:13" hidden="1" x14ac:dyDescent="0.25">
      <c r="A265" s="15">
        <f t="shared" si="4"/>
        <v>2</v>
      </c>
      <c r="D265" s="54">
        <v>942</v>
      </c>
      <c r="E265" s="54">
        <v>100472</v>
      </c>
      <c r="F265" s="54" t="s">
        <v>419</v>
      </c>
      <c r="G265" s="57" t="s">
        <v>382</v>
      </c>
      <c r="H265" s="56">
        <v>38269</v>
      </c>
      <c r="I265" s="54" t="s">
        <v>20</v>
      </c>
      <c r="J265" s="57" t="s">
        <v>313</v>
      </c>
      <c r="K265" s="57" t="s">
        <v>42</v>
      </c>
      <c r="L265" s="57"/>
      <c r="M265" s="51"/>
    </row>
    <row r="266" spans="1:13" hidden="1" x14ac:dyDescent="0.25">
      <c r="A266" s="15">
        <f t="shared" si="4"/>
        <v>2</v>
      </c>
      <c r="D266" s="54">
        <v>1118</v>
      </c>
      <c r="E266" s="54">
        <v>105917</v>
      </c>
      <c r="F266" s="54" t="s">
        <v>419</v>
      </c>
      <c r="G266" s="57" t="s">
        <v>292</v>
      </c>
      <c r="H266" s="56">
        <v>38670</v>
      </c>
      <c r="I266" s="54" t="s">
        <v>20</v>
      </c>
      <c r="J266" s="57"/>
      <c r="K266" s="57" t="s">
        <v>49</v>
      </c>
      <c r="L266" s="57"/>
      <c r="M266" s="52"/>
    </row>
    <row r="267" spans="1:13" hidden="1" x14ac:dyDescent="0.25">
      <c r="A267" s="15">
        <f t="shared" si="4"/>
        <v>2</v>
      </c>
      <c r="D267" s="54">
        <v>834</v>
      </c>
      <c r="E267" s="54">
        <v>103903</v>
      </c>
      <c r="F267" s="54" t="s">
        <v>419</v>
      </c>
      <c r="G267" s="57" t="s">
        <v>326</v>
      </c>
      <c r="H267" s="56">
        <v>38590</v>
      </c>
      <c r="I267" s="54" t="s">
        <v>20</v>
      </c>
      <c r="J267" s="57" t="s">
        <v>313</v>
      </c>
      <c r="K267" s="57" t="s">
        <v>44</v>
      </c>
      <c r="L267" s="57"/>
      <c r="M267" s="51"/>
    </row>
    <row r="268" spans="1:13" hidden="1" x14ac:dyDescent="0.25">
      <c r="A268" s="15">
        <f t="shared" si="4"/>
        <v>2</v>
      </c>
      <c r="D268" s="53">
        <v>5619</v>
      </c>
      <c r="E268" s="53"/>
      <c r="F268" s="54" t="s">
        <v>419</v>
      </c>
      <c r="G268" s="132" t="s">
        <v>254</v>
      </c>
      <c r="H268" s="133">
        <v>38716</v>
      </c>
      <c r="I268" s="53" t="s">
        <v>20</v>
      </c>
      <c r="J268" s="53"/>
      <c r="K268" s="134" t="s">
        <v>405</v>
      </c>
      <c r="L268" s="134" t="s">
        <v>430</v>
      </c>
      <c r="M268" s="72">
        <v>2.5</v>
      </c>
    </row>
    <row r="269" spans="1:13" hidden="1" x14ac:dyDescent="0.25">
      <c r="A269" s="15">
        <f t="shared" si="4"/>
        <v>2</v>
      </c>
      <c r="D269" s="54">
        <v>323</v>
      </c>
      <c r="E269" s="54">
        <v>102922</v>
      </c>
      <c r="F269" s="54" t="s">
        <v>419</v>
      </c>
      <c r="G269" s="57" t="s">
        <v>385</v>
      </c>
      <c r="H269" s="56">
        <v>38253</v>
      </c>
      <c r="I269" s="54" t="s">
        <v>20</v>
      </c>
      <c r="J269" s="57" t="s">
        <v>313</v>
      </c>
      <c r="K269" s="57" t="s">
        <v>42</v>
      </c>
      <c r="L269" s="57"/>
      <c r="M269" s="51"/>
    </row>
    <row r="270" spans="1:13" hidden="1" x14ac:dyDescent="0.25">
      <c r="A270" s="15">
        <f t="shared" si="4"/>
        <v>2</v>
      </c>
      <c r="D270" s="54">
        <v>57</v>
      </c>
      <c r="E270" s="54">
        <v>104908</v>
      </c>
      <c r="F270" s="54" t="s">
        <v>419</v>
      </c>
      <c r="G270" s="57" t="s">
        <v>328</v>
      </c>
      <c r="H270" s="56">
        <v>38706</v>
      </c>
      <c r="I270" s="54" t="s">
        <v>20</v>
      </c>
      <c r="J270" s="57" t="s">
        <v>313</v>
      </c>
      <c r="K270" s="57" t="s">
        <v>44</v>
      </c>
      <c r="L270" s="57"/>
      <c r="M270" s="51"/>
    </row>
    <row r="271" spans="1:13" hidden="1" x14ac:dyDescent="0.25">
      <c r="A271" s="15">
        <f t="shared" si="4"/>
        <v>2</v>
      </c>
      <c r="D271" s="54">
        <v>219</v>
      </c>
      <c r="E271" s="54">
        <v>104190</v>
      </c>
      <c r="F271" s="54" t="s">
        <v>419</v>
      </c>
      <c r="G271" s="57" t="s">
        <v>373</v>
      </c>
      <c r="H271" s="56">
        <v>38358</v>
      </c>
      <c r="I271" s="54" t="s">
        <v>20</v>
      </c>
      <c r="J271" s="57" t="s">
        <v>313</v>
      </c>
      <c r="K271" s="57" t="s">
        <v>42</v>
      </c>
      <c r="L271" s="57"/>
      <c r="M271" s="51"/>
    </row>
    <row r="272" spans="1:13" hidden="1" x14ac:dyDescent="0.25">
      <c r="A272" s="15">
        <f t="shared" si="4"/>
        <v>2</v>
      </c>
      <c r="D272" s="54">
        <v>1192</v>
      </c>
      <c r="E272" s="54">
        <v>106054</v>
      </c>
      <c r="F272" s="54" t="s">
        <v>419</v>
      </c>
      <c r="G272" s="57" t="s">
        <v>329</v>
      </c>
      <c r="H272" s="56">
        <v>38483</v>
      </c>
      <c r="I272" s="54" t="s">
        <v>20</v>
      </c>
      <c r="J272" s="57" t="s">
        <v>313</v>
      </c>
      <c r="K272" s="57" t="s">
        <v>44</v>
      </c>
      <c r="L272" s="57"/>
      <c r="M272" s="51"/>
    </row>
    <row r="273" spans="1:17" x14ac:dyDescent="0.25">
      <c r="A273" s="15">
        <f t="shared" si="4"/>
        <v>2</v>
      </c>
      <c r="D273" s="54">
        <v>689</v>
      </c>
      <c r="E273" s="54">
        <v>102084</v>
      </c>
      <c r="F273" s="54" t="s">
        <v>419</v>
      </c>
      <c r="G273" s="57" t="s">
        <v>66</v>
      </c>
      <c r="H273" s="56">
        <v>38665</v>
      </c>
      <c r="I273" s="54" t="s">
        <v>20</v>
      </c>
      <c r="J273" s="53"/>
      <c r="K273" s="57" t="s">
        <v>53</v>
      </c>
      <c r="L273" s="57" t="s">
        <v>430</v>
      </c>
      <c r="M273" s="52">
        <v>2.5</v>
      </c>
    </row>
    <row r="274" spans="1:17" hidden="1" x14ac:dyDescent="0.25">
      <c r="D274" s="185"/>
      <c r="E274" s="185"/>
      <c r="F274" s="118"/>
      <c r="G274" s="122"/>
      <c r="H274" s="119"/>
      <c r="I274" s="185"/>
      <c r="J274" s="122"/>
      <c r="K274" s="122"/>
      <c r="L274" s="122"/>
      <c r="M274" s="114"/>
    </row>
    <row r="275" spans="1:17" hidden="1" x14ac:dyDescent="0.25">
      <c r="A275" s="15">
        <f t="shared" si="4"/>
        <v>0</v>
      </c>
      <c r="C275" s="16">
        <v>1</v>
      </c>
      <c r="D275" s="54">
        <v>3271</v>
      </c>
      <c r="E275" s="54">
        <v>102911</v>
      </c>
      <c r="F275" s="53" t="s">
        <v>36</v>
      </c>
      <c r="G275" s="57" t="s">
        <v>214</v>
      </c>
      <c r="H275" s="56">
        <v>31197</v>
      </c>
      <c r="I275" s="53" t="s">
        <v>50</v>
      </c>
      <c r="J275" s="57"/>
      <c r="K275" s="57" t="s">
        <v>47</v>
      </c>
      <c r="L275" s="57"/>
      <c r="M275" s="59">
        <v>5</v>
      </c>
    </row>
    <row r="276" spans="1:17" hidden="1" x14ac:dyDescent="0.25">
      <c r="A276" s="15">
        <f t="shared" si="4"/>
        <v>0</v>
      </c>
      <c r="C276" s="16">
        <v>1</v>
      </c>
      <c r="D276" s="53"/>
      <c r="E276" s="53"/>
      <c r="F276" s="53" t="s">
        <v>36</v>
      </c>
      <c r="G276" s="57" t="s">
        <v>225</v>
      </c>
      <c r="H276" s="56">
        <v>28777</v>
      </c>
      <c r="I276" s="53" t="s">
        <v>50</v>
      </c>
      <c r="J276" s="53"/>
      <c r="K276" s="57" t="s">
        <v>232</v>
      </c>
      <c r="L276" s="57" t="s">
        <v>430</v>
      </c>
      <c r="M276" s="72">
        <v>7.5</v>
      </c>
    </row>
    <row r="277" spans="1:17" hidden="1" x14ac:dyDescent="0.25">
      <c r="A277" s="15">
        <f t="shared" si="4"/>
        <v>0</v>
      </c>
      <c r="C277" s="16">
        <v>1</v>
      </c>
      <c r="D277" s="54">
        <v>3743</v>
      </c>
      <c r="E277" s="54">
        <v>105744</v>
      </c>
      <c r="F277" s="53" t="s">
        <v>36</v>
      </c>
      <c r="G277" s="57" t="s">
        <v>399</v>
      </c>
      <c r="H277" s="56">
        <v>33247</v>
      </c>
      <c r="I277" s="53" t="s">
        <v>50</v>
      </c>
      <c r="J277" s="57" t="s">
        <v>330</v>
      </c>
      <c r="K277" s="57" t="s">
        <v>42</v>
      </c>
      <c r="L277" s="57"/>
      <c r="M277" s="59">
        <v>5</v>
      </c>
    </row>
    <row r="278" spans="1:17" hidden="1" x14ac:dyDescent="0.25">
      <c r="A278" s="15">
        <f t="shared" si="4"/>
        <v>0</v>
      </c>
      <c r="C278" s="16">
        <v>1</v>
      </c>
      <c r="D278" s="54">
        <v>3914</v>
      </c>
      <c r="E278" s="54">
        <v>102265</v>
      </c>
      <c r="F278" s="53" t="s">
        <v>36</v>
      </c>
      <c r="G278" s="57" t="s">
        <v>213</v>
      </c>
      <c r="H278" s="56">
        <v>34116</v>
      </c>
      <c r="I278" s="53" t="s">
        <v>50</v>
      </c>
      <c r="J278" s="57"/>
      <c r="K278" s="57" t="s">
        <v>47</v>
      </c>
      <c r="L278" s="57"/>
      <c r="M278" s="59">
        <v>5</v>
      </c>
      <c r="N278" s="135" t="s">
        <v>436</v>
      </c>
      <c r="O278" s="135" t="s">
        <v>436</v>
      </c>
    </row>
    <row r="279" spans="1:17" hidden="1" x14ac:dyDescent="0.25">
      <c r="A279" s="15">
        <f t="shared" si="4"/>
        <v>0</v>
      </c>
      <c r="C279" s="16">
        <v>1</v>
      </c>
      <c r="D279" s="54">
        <v>2007</v>
      </c>
      <c r="E279" s="54">
        <v>104576</v>
      </c>
      <c r="F279" s="53" t="s">
        <v>36</v>
      </c>
      <c r="G279" s="57" t="s">
        <v>211</v>
      </c>
      <c r="H279" s="56">
        <v>36687</v>
      </c>
      <c r="I279" s="53" t="s">
        <v>50</v>
      </c>
      <c r="J279" s="57"/>
      <c r="K279" s="57" t="s">
        <v>47</v>
      </c>
      <c r="L279" s="57"/>
      <c r="M279" s="59">
        <v>5</v>
      </c>
    </row>
    <row r="280" spans="1:17" hidden="1" x14ac:dyDescent="0.25">
      <c r="A280" s="15">
        <f t="shared" si="4"/>
        <v>0</v>
      </c>
      <c r="C280" s="16">
        <v>1</v>
      </c>
      <c r="D280" s="54">
        <v>4462</v>
      </c>
      <c r="E280" s="54">
        <v>102927</v>
      </c>
      <c r="F280" s="53" t="s">
        <v>36</v>
      </c>
      <c r="G280" s="57" t="s">
        <v>221</v>
      </c>
      <c r="H280" s="56">
        <v>25261</v>
      </c>
      <c r="I280" s="53" t="s">
        <v>50</v>
      </c>
      <c r="J280" s="57"/>
      <c r="K280" s="57" t="s">
        <v>47</v>
      </c>
      <c r="L280" s="57"/>
      <c r="M280" s="59">
        <v>5</v>
      </c>
    </row>
    <row r="281" spans="1:17" hidden="1" x14ac:dyDescent="0.25">
      <c r="A281" s="15">
        <f t="shared" si="4"/>
        <v>0</v>
      </c>
      <c r="C281" s="16">
        <v>1</v>
      </c>
      <c r="D281" s="53"/>
      <c r="E281" s="53"/>
      <c r="F281" s="53" t="s">
        <v>36</v>
      </c>
      <c r="G281" s="57" t="s">
        <v>266</v>
      </c>
      <c r="H281" s="56">
        <v>21693</v>
      </c>
      <c r="I281" s="56" t="s">
        <v>50</v>
      </c>
      <c r="J281" s="53"/>
      <c r="K281" s="51" t="s">
        <v>267</v>
      </c>
      <c r="L281" s="51" t="s">
        <v>430</v>
      </c>
      <c r="M281" s="72">
        <v>7.5</v>
      </c>
    </row>
    <row r="282" spans="1:17" hidden="1" x14ac:dyDescent="0.25">
      <c r="A282" s="15">
        <f t="shared" si="4"/>
        <v>0</v>
      </c>
      <c r="C282" s="16">
        <v>1</v>
      </c>
      <c r="D282" s="54">
        <v>3491</v>
      </c>
      <c r="E282" s="54">
        <v>100580</v>
      </c>
      <c r="F282" s="53" t="s">
        <v>36</v>
      </c>
      <c r="G282" s="57" t="s">
        <v>400</v>
      </c>
      <c r="H282" s="56">
        <v>31184</v>
      </c>
      <c r="I282" s="53" t="s">
        <v>50</v>
      </c>
      <c r="J282" s="57" t="s">
        <v>313</v>
      </c>
      <c r="K282" s="57" t="s">
        <v>42</v>
      </c>
      <c r="L282" s="57"/>
      <c r="M282" s="59">
        <v>5</v>
      </c>
    </row>
    <row r="283" spans="1:17" hidden="1" x14ac:dyDescent="0.25">
      <c r="A283" s="15">
        <f t="shared" si="4"/>
        <v>0</v>
      </c>
      <c r="C283" s="16">
        <v>1</v>
      </c>
      <c r="D283" s="53"/>
      <c r="E283" s="53"/>
      <c r="F283" s="53" t="s">
        <v>36</v>
      </c>
      <c r="G283" s="57" t="s">
        <v>226</v>
      </c>
      <c r="H283" s="56">
        <v>24374</v>
      </c>
      <c r="I283" s="53" t="s">
        <v>50</v>
      </c>
      <c r="J283" s="53"/>
      <c r="K283" s="57" t="s">
        <v>232</v>
      </c>
      <c r="L283" s="57" t="s">
        <v>430</v>
      </c>
      <c r="M283" s="72">
        <v>7.5</v>
      </c>
      <c r="N283" s="135" t="s">
        <v>438</v>
      </c>
      <c r="O283" s="135" t="s">
        <v>438</v>
      </c>
    </row>
    <row r="284" spans="1:17" hidden="1" x14ac:dyDescent="0.25">
      <c r="A284" s="15">
        <f t="shared" si="4"/>
        <v>0</v>
      </c>
      <c r="C284" s="16">
        <v>1</v>
      </c>
      <c r="D284" s="54">
        <v>3872</v>
      </c>
      <c r="E284" s="54">
        <v>104002</v>
      </c>
      <c r="F284" s="53" t="s">
        <v>36</v>
      </c>
      <c r="G284" s="57" t="s">
        <v>401</v>
      </c>
      <c r="H284" s="56">
        <v>30875</v>
      </c>
      <c r="I284" s="53" t="s">
        <v>50</v>
      </c>
      <c r="J284" s="57" t="s">
        <v>313</v>
      </c>
      <c r="K284" s="57" t="s">
        <v>42</v>
      </c>
      <c r="L284" s="57"/>
      <c r="M284" s="59">
        <v>5</v>
      </c>
      <c r="N284" s="135"/>
      <c r="O284" s="135"/>
      <c r="P284" s="135"/>
      <c r="Q284" s="135"/>
    </row>
    <row r="285" spans="1:17" s="135" customFormat="1" hidden="1" x14ac:dyDescent="0.25">
      <c r="A285" s="15">
        <f t="shared" si="4"/>
        <v>0</v>
      </c>
      <c r="B285" s="15"/>
      <c r="C285" s="16">
        <v>1</v>
      </c>
      <c r="D285" s="54">
        <v>2638</v>
      </c>
      <c r="E285" s="54">
        <v>103093</v>
      </c>
      <c r="F285" s="53" t="s">
        <v>36</v>
      </c>
      <c r="G285" s="57" t="s">
        <v>212</v>
      </c>
      <c r="H285" s="56">
        <v>36270</v>
      </c>
      <c r="I285" s="53" t="s">
        <v>50</v>
      </c>
      <c r="J285" s="57"/>
      <c r="K285" s="57" t="s">
        <v>47</v>
      </c>
      <c r="L285" s="57"/>
      <c r="M285" s="59">
        <v>5</v>
      </c>
      <c r="N285" s="135" t="s">
        <v>436</v>
      </c>
      <c r="O285" s="135" t="s">
        <v>436</v>
      </c>
    </row>
    <row r="286" spans="1:17" hidden="1" x14ac:dyDescent="0.25">
      <c r="A286" s="15">
        <f t="shared" si="4"/>
        <v>0</v>
      </c>
      <c r="C286" s="16">
        <v>1</v>
      </c>
      <c r="D286" s="54"/>
      <c r="E286" s="54"/>
      <c r="F286" s="53" t="s">
        <v>36</v>
      </c>
      <c r="G286" s="57" t="s">
        <v>264</v>
      </c>
      <c r="H286" s="56">
        <v>26148</v>
      </c>
      <c r="I286" s="56" t="s">
        <v>50</v>
      </c>
      <c r="J286" s="53"/>
      <c r="K286" s="51" t="s">
        <v>267</v>
      </c>
      <c r="L286" s="51" t="s">
        <v>430</v>
      </c>
      <c r="M286" s="72">
        <v>7.5</v>
      </c>
    </row>
    <row r="287" spans="1:17" hidden="1" x14ac:dyDescent="0.25">
      <c r="A287" s="15">
        <f t="shared" si="4"/>
        <v>0</v>
      </c>
      <c r="C287" s="16">
        <v>1</v>
      </c>
      <c r="D287" s="77">
        <v>1316</v>
      </c>
      <c r="E287" s="77">
        <v>105360</v>
      </c>
      <c r="F287" s="78" t="s">
        <v>416</v>
      </c>
      <c r="G287" s="79" t="s">
        <v>74</v>
      </c>
      <c r="H287" s="80">
        <v>40546</v>
      </c>
      <c r="I287" s="77" t="s">
        <v>50</v>
      </c>
      <c r="J287" s="79"/>
      <c r="K287" s="79" t="s">
        <v>71</v>
      </c>
      <c r="L287" s="79"/>
      <c r="M287" s="81"/>
    </row>
    <row r="288" spans="1:17" hidden="1" x14ac:dyDescent="0.25">
      <c r="A288" s="15">
        <f t="shared" si="4"/>
        <v>0</v>
      </c>
      <c r="C288" s="16">
        <v>1</v>
      </c>
      <c r="D288" s="102">
        <v>852</v>
      </c>
      <c r="E288" s="102">
        <v>104632</v>
      </c>
      <c r="F288" s="103" t="s">
        <v>416</v>
      </c>
      <c r="G288" s="104" t="s">
        <v>133</v>
      </c>
      <c r="H288" s="105">
        <v>40413</v>
      </c>
      <c r="I288" s="102" t="s">
        <v>50</v>
      </c>
      <c r="J288" s="104"/>
      <c r="K288" s="104" t="s">
        <v>48</v>
      </c>
      <c r="L288" s="104"/>
      <c r="M288" s="106"/>
    </row>
    <row r="289" spans="1:15" s="135" customFormat="1" hidden="1" x14ac:dyDescent="0.25">
      <c r="A289" s="15">
        <f t="shared" si="4"/>
        <v>0</v>
      </c>
      <c r="B289" s="15"/>
      <c r="C289" s="16">
        <v>1</v>
      </c>
      <c r="D289" s="102">
        <v>55</v>
      </c>
      <c r="E289" s="102">
        <v>104128</v>
      </c>
      <c r="F289" s="103" t="s">
        <v>416</v>
      </c>
      <c r="G289" s="104" t="s">
        <v>82</v>
      </c>
      <c r="H289" s="105">
        <v>40308</v>
      </c>
      <c r="I289" s="102" t="s">
        <v>50</v>
      </c>
      <c r="J289" s="104"/>
      <c r="K289" s="104" t="s">
        <v>71</v>
      </c>
      <c r="L289" s="104"/>
      <c r="M289" s="107"/>
      <c r="N289" s="135" t="s">
        <v>436</v>
      </c>
      <c r="O289" s="135" t="s">
        <v>436</v>
      </c>
    </row>
    <row r="290" spans="1:15" hidden="1" x14ac:dyDescent="0.25">
      <c r="A290" s="15">
        <f t="shared" si="4"/>
        <v>0</v>
      </c>
      <c r="C290" s="16">
        <v>1</v>
      </c>
      <c r="D290" s="102">
        <v>1067</v>
      </c>
      <c r="E290" s="102">
        <v>105817</v>
      </c>
      <c r="F290" s="103" t="s">
        <v>416</v>
      </c>
      <c r="G290" s="104" t="s">
        <v>73</v>
      </c>
      <c r="H290" s="105">
        <v>40736</v>
      </c>
      <c r="I290" s="102" t="s">
        <v>50</v>
      </c>
      <c r="J290" s="104"/>
      <c r="K290" s="104" t="s">
        <v>71</v>
      </c>
      <c r="L290" s="104"/>
      <c r="M290" s="106"/>
    </row>
    <row r="291" spans="1:15" hidden="1" x14ac:dyDescent="0.25">
      <c r="A291" s="15">
        <f t="shared" si="4"/>
        <v>0</v>
      </c>
      <c r="C291" s="16">
        <v>1</v>
      </c>
      <c r="D291" s="108">
        <v>1369</v>
      </c>
      <c r="E291" s="108">
        <v>105700</v>
      </c>
      <c r="F291" s="103" t="s">
        <v>416</v>
      </c>
      <c r="G291" s="109" t="s">
        <v>268</v>
      </c>
      <c r="H291" s="105">
        <v>40375</v>
      </c>
      <c r="I291" s="110" t="s">
        <v>50</v>
      </c>
      <c r="J291" s="111"/>
      <c r="K291" s="109" t="s">
        <v>46</v>
      </c>
      <c r="L291" s="109"/>
      <c r="M291" s="106"/>
    </row>
    <row r="292" spans="1:15" hidden="1" x14ac:dyDescent="0.25">
      <c r="A292" s="15">
        <f t="shared" si="4"/>
        <v>0</v>
      </c>
      <c r="B292" s="135"/>
      <c r="C292" s="16">
        <v>1</v>
      </c>
      <c r="D292" s="102">
        <v>5316</v>
      </c>
      <c r="E292" s="102">
        <v>105995</v>
      </c>
      <c r="F292" s="103" t="s">
        <v>416</v>
      </c>
      <c r="G292" s="104" t="s">
        <v>345</v>
      </c>
      <c r="H292" s="105">
        <v>40574</v>
      </c>
      <c r="I292" s="102" t="s">
        <v>50</v>
      </c>
      <c r="J292" s="104" t="s">
        <v>313</v>
      </c>
      <c r="K292" s="104" t="s">
        <v>43</v>
      </c>
      <c r="L292" s="104"/>
      <c r="M292" s="106"/>
    </row>
    <row r="293" spans="1:15" hidden="1" x14ac:dyDescent="0.25">
      <c r="A293" s="15">
        <f t="shared" si="4"/>
        <v>0</v>
      </c>
      <c r="C293" s="16">
        <v>1</v>
      </c>
      <c r="D293" s="96">
        <v>648</v>
      </c>
      <c r="E293" s="96">
        <v>105146</v>
      </c>
      <c r="F293" s="113" t="s">
        <v>416</v>
      </c>
      <c r="G293" s="97" t="s">
        <v>75</v>
      </c>
      <c r="H293" s="98">
        <v>40487</v>
      </c>
      <c r="I293" s="96" t="s">
        <v>20</v>
      </c>
      <c r="J293" s="97"/>
      <c r="K293" s="97" t="s">
        <v>71</v>
      </c>
      <c r="L293" s="97"/>
      <c r="M293" s="99"/>
    </row>
    <row r="294" spans="1:15" hidden="1" x14ac:dyDescent="0.25">
      <c r="A294" s="15">
        <f t="shared" si="4"/>
        <v>0</v>
      </c>
      <c r="C294" s="16">
        <v>1</v>
      </c>
      <c r="D294" s="96">
        <v>649</v>
      </c>
      <c r="E294" s="96">
        <v>105147</v>
      </c>
      <c r="F294" s="113" t="s">
        <v>416</v>
      </c>
      <c r="G294" s="97" t="s">
        <v>76</v>
      </c>
      <c r="H294" s="98">
        <v>40487</v>
      </c>
      <c r="I294" s="96" t="s">
        <v>20</v>
      </c>
      <c r="J294" s="97"/>
      <c r="K294" s="97" t="s">
        <v>71</v>
      </c>
      <c r="L294" s="97"/>
      <c r="M294" s="99"/>
    </row>
    <row r="295" spans="1:15" hidden="1" x14ac:dyDescent="0.25">
      <c r="A295" s="15">
        <f t="shared" si="4"/>
        <v>0</v>
      </c>
      <c r="C295" s="16">
        <v>1</v>
      </c>
      <c r="D295" s="96">
        <v>25</v>
      </c>
      <c r="E295" s="96">
        <v>104960</v>
      </c>
      <c r="F295" s="113" t="s">
        <v>416</v>
      </c>
      <c r="G295" s="97" t="s">
        <v>72</v>
      </c>
      <c r="H295" s="98">
        <v>40797</v>
      </c>
      <c r="I295" s="96" t="s">
        <v>20</v>
      </c>
      <c r="J295" s="97"/>
      <c r="K295" s="97" t="s">
        <v>71</v>
      </c>
      <c r="L295" s="97"/>
      <c r="M295" s="99"/>
    </row>
    <row r="296" spans="1:15" hidden="1" x14ac:dyDescent="0.25">
      <c r="A296" s="15">
        <f t="shared" si="4"/>
        <v>0</v>
      </c>
      <c r="C296" s="16">
        <v>1</v>
      </c>
      <c r="D296" s="86">
        <v>1509</v>
      </c>
      <c r="E296" s="86">
        <v>103071</v>
      </c>
      <c r="F296" s="139" t="s">
        <v>420</v>
      </c>
      <c r="G296" s="87" t="s">
        <v>182</v>
      </c>
      <c r="H296" s="88">
        <v>37275</v>
      </c>
      <c r="I296" s="86" t="s">
        <v>50</v>
      </c>
      <c r="J296" s="87"/>
      <c r="K296" s="87" t="s">
        <v>48</v>
      </c>
      <c r="L296" s="87"/>
      <c r="M296" s="90"/>
    </row>
    <row r="297" spans="1:15" hidden="1" x14ac:dyDescent="0.25">
      <c r="A297" s="15">
        <f t="shared" si="4"/>
        <v>0</v>
      </c>
      <c r="C297" s="16">
        <v>1</v>
      </c>
      <c r="D297" s="86">
        <v>1687</v>
      </c>
      <c r="E297" s="86">
        <v>103376</v>
      </c>
      <c r="F297" s="139" t="s">
        <v>420</v>
      </c>
      <c r="G297" s="87" t="s">
        <v>207</v>
      </c>
      <c r="H297" s="88">
        <v>37857</v>
      </c>
      <c r="I297" s="86" t="s">
        <v>50</v>
      </c>
      <c r="J297" s="87"/>
      <c r="K297" s="87" t="s">
        <v>47</v>
      </c>
      <c r="L297" s="87"/>
      <c r="M297" s="90"/>
    </row>
    <row r="298" spans="1:15" hidden="1" x14ac:dyDescent="0.25">
      <c r="A298" s="15">
        <f t="shared" si="4"/>
        <v>0</v>
      </c>
      <c r="C298" s="16">
        <v>1</v>
      </c>
      <c r="D298" s="91">
        <v>1681</v>
      </c>
      <c r="E298" s="91">
        <v>104146</v>
      </c>
      <c r="F298" s="139" t="s">
        <v>420</v>
      </c>
      <c r="G298" s="92" t="s">
        <v>283</v>
      </c>
      <c r="H298" s="88">
        <v>37845</v>
      </c>
      <c r="I298" s="93" t="s">
        <v>50</v>
      </c>
      <c r="J298" s="94"/>
      <c r="K298" s="92" t="s">
        <v>46</v>
      </c>
      <c r="L298" s="92"/>
      <c r="M298" s="90"/>
    </row>
    <row r="299" spans="1:15" hidden="1" x14ac:dyDescent="0.25">
      <c r="A299" s="15">
        <f t="shared" si="4"/>
        <v>0</v>
      </c>
      <c r="C299" s="16">
        <v>1</v>
      </c>
      <c r="D299" s="91">
        <v>1594</v>
      </c>
      <c r="E299" s="91">
        <v>101153</v>
      </c>
      <c r="F299" s="139" t="s">
        <v>420</v>
      </c>
      <c r="G299" s="92" t="s">
        <v>286</v>
      </c>
      <c r="H299" s="88">
        <v>37479</v>
      </c>
      <c r="I299" s="93" t="s">
        <v>50</v>
      </c>
      <c r="J299" s="94"/>
      <c r="K299" s="92" t="s">
        <v>46</v>
      </c>
      <c r="L299" s="92"/>
      <c r="M299" s="90"/>
    </row>
    <row r="300" spans="1:15" hidden="1" x14ac:dyDescent="0.25">
      <c r="A300" s="15">
        <f t="shared" si="4"/>
        <v>0</v>
      </c>
      <c r="C300" s="16">
        <v>1</v>
      </c>
      <c r="D300" s="86">
        <v>1728</v>
      </c>
      <c r="E300" s="86">
        <v>104633</v>
      </c>
      <c r="F300" s="139" t="s">
        <v>420</v>
      </c>
      <c r="G300" s="87" t="s">
        <v>176</v>
      </c>
      <c r="H300" s="88">
        <v>37585</v>
      </c>
      <c r="I300" s="86" t="s">
        <v>50</v>
      </c>
      <c r="J300" s="87"/>
      <c r="K300" s="87" t="s">
        <v>48</v>
      </c>
      <c r="L300" s="87"/>
      <c r="M300" s="89"/>
    </row>
    <row r="301" spans="1:15" hidden="1" x14ac:dyDescent="0.25">
      <c r="A301" s="15">
        <f t="shared" si="4"/>
        <v>0</v>
      </c>
      <c r="C301" s="16">
        <v>1</v>
      </c>
      <c r="D301" s="91">
        <v>1670</v>
      </c>
      <c r="E301" s="91">
        <v>101162</v>
      </c>
      <c r="F301" s="139" t="s">
        <v>420</v>
      </c>
      <c r="G301" s="92" t="s">
        <v>282</v>
      </c>
      <c r="H301" s="88">
        <v>37946</v>
      </c>
      <c r="I301" s="93" t="s">
        <v>50</v>
      </c>
      <c r="J301" s="94"/>
      <c r="K301" s="92" t="s">
        <v>46</v>
      </c>
      <c r="L301" s="92"/>
      <c r="M301" s="89"/>
    </row>
    <row r="302" spans="1:15" hidden="1" x14ac:dyDescent="0.25">
      <c r="A302" s="15">
        <f t="shared" si="4"/>
        <v>0</v>
      </c>
      <c r="C302" s="16">
        <v>1</v>
      </c>
      <c r="D302" s="91">
        <v>1665</v>
      </c>
      <c r="E302" s="91">
        <v>102894</v>
      </c>
      <c r="F302" s="139" t="s">
        <v>420</v>
      </c>
      <c r="G302" s="92" t="s">
        <v>284</v>
      </c>
      <c r="H302" s="88">
        <v>37837</v>
      </c>
      <c r="I302" s="93" t="s">
        <v>50</v>
      </c>
      <c r="J302" s="94"/>
      <c r="K302" s="92" t="s">
        <v>46</v>
      </c>
      <c r="L302" s="92"/>
      <c r="M302" s="89"/>
    </row>
    <row r="303" spans="1:15" s="135" customFormat="1" hidden="1" x14ac:dyDescent="0.25">
      <c r="A303" s="15">
        <f t="shared" si="4"/>
        <v>0</v>
      </c>
      <c r="B303" s="15"/>
      <c r="C303" s="16">
        <v>1</v>
      </c>
      <c r="D303" s="91">
        <v>1595</v>
      </c>
      <c r="E303" s="91">
        <v>102450</v>
      </c>
      <c r="F303" s="139" t="s">
        <v>420</v>
      </c>
      <c r="G303" s="92" t="s">
        <v>287</v>
      </c>
      <c r="H303" s="88">
        <v>37317</v>
      </c>
      <c r="I303" s="93" t="s">
        <v>50</v>
      </c>
      <c r="J303" s="94"/>
      <c r="K303" s="92" t="s">
        <v>46</v>
      </c>
      <c r="L303" s="92"/>
      <c r="M303" s="90"/>
    </row>
    <row r="304" spans="1:15" hidden="1" x14ac:dyDescent="0.25">
      <c r="A304" s="15">
        <f t="shared" si="4"/>
        <v>0</v>
      </c>
      <c r="C304" s="16">
        <v>1</v>
      </c>
      <c r="D304" s="165">
        <v>1627</v>
      </c>
      <c r="E304" s="165">
        <v>100754</v>
      </c>
      <c r="F304" s="166" t="s">
        <v>420</v>
      </c>
      <c r="G304" s="160" t="s">
        <v>181</v>
      </c>
      <c r="H304" s="158">
        <v>37341</v>
      </c>
      <c r="I304" s="165" t="s">
        <v>20</v>
      </c>
      <c r="J304" s="160"/>
      <c r="K304" s="160" t="s">
        <v>48</v>
      </c>
      <c r="L304" s="160"/>
      <c r="M304" s="116"/>
    </row>
    <row r="305" spans="1:13" hidden="1" x14ac:dyDescent="0.25">
      <c r="A305" s="15">
        <f t="shared" si="4"/>
        <v>0</v>
      </c>
      <c r="C305" s="16">
        <v>1</v>
      </c>
      <c r="D305" s="165">
        <v>1664</v>
      </c>
      <c r="E305" s="165">
        <v>100643</v>
      </c>
      <c r="F305" s="166" t="s">
        <v>420</v>
      </c>
      <c r="G305" s="160" t="s">
        <v>174</v>
      </c>
      <c r="H305" s="158">
        <v>37748</v>
      </c>
      <c r="I305" s="165" t="s">
        <v>20</v>
      </c>
      <c r="J305" s="160"/>
      <c r="K305" s="160" t="s">
        <v>48</v>
      </c>
      <c r="L305" s="160"/>
      <c r="M305" s="117"/>
    </row>
    <row r="306" spans="1:13" hidden="1" x14ac:dyDescent="0.25">
      <c r="A306" s="15">
        <f t="shared" si="4"/>
        <v>0</v>
      </c>
      <c r="C306" s="16">
        <v>1</v>
      </c>
      <c r="D306" s="165">
        <v>1549</v>
      </c>
      <c r="E306" s="165">
        <v>102828</v>
      </c>
      <c r="F306" s="166" t="s">
        <v>420</v>
      </c>
      <c r="G306" s="160" t="s">
        <v>180</v>
      </c>
      <c r="H306" s="158">
        <v>37424</v>
      </c>
      <c r="I306" s="165" t="s">
        <v>20</v>
      </c>
      <c r="J306" s="160"/>
      <c r="K306" s="160" t="s">
        <v>48</v>
      </c>
      <c r="L306" s="160"/>
      <c r="M306" s="117"/>
    </row>
    <row r="307" spans="1:13" hidden="1" x14ac:dyDescent="0.25">
      <c r="A307" s="15">
        <f t="shared" si="4"/>
        <v>0</v>
      </c>
      <c r="C307" s="16">
        <v>1</v>
      </c>
      <c r="D307" s="189">
        <v>1547</v>
      </c>
      <c r="E307" s="189">
        <v>101179</v>
      </c>
      <c r="F307" s="166" t="s">
        <v>420</v>
      </c>
      <c r="G307" s="190" t="s">
        <v>285</v>
      </c>
      <c r="H307" s="158">
        <v>37590</v>
      </c>
      <c r="I307" s="191" t="s">
        <v>20</v>
      </c>
      <c r="J307" s="192"/>
      <c r="K307" s="190" t="s">
        <v>46</v>
      </c>
      <c r="L307" s="190"/>
      <c r="M307" s="116"/>
    </row>
    <row r="308" spans="1:13" hidden="1" x14ac:dyDescent="0.25">
      <c r="A308" s="15">
        <f t="shared" si="4"/>
        <v>0</v>
      </c>
      <c r="C308" s="16">
        <v>1</v>
      </c>
      <c r="D308" s="165">
        <v>1555</v>
      </c>
      <c r="E308" s="165">
        <v>104160</v>
      </c>
      <c r="F308" s="166" t="s">
        <v>420</v>
      </c>
      <c r="G308" s="160" t="s">
        <v>208</v>
      </c>
      <c r="H308" s="158">
        <v>37463</v>
      </c>
      <c r="I308" s="165" t="s">
        <v>20</v>
      </c>
      <c r="J308" s="160"/>
      <c r="K308" s="160" t="s">
        <v>47</v>
      </c>
      <c r="L308" s="160"/>
      <c r="M308" s="117"/>
    </row>
    <row r="309" spans="1:13" hidden="1" x14ac:dyDescent="0.25">
      <c r="A309" s="15">
        <f t="shared" si="4"/>
        <v>0</v>
      </c>
      <c r="C309" s="16">
        <v>1</v>
      </c>
      <c r="D309" s="137">
        <v>47</v>
      </c>
      <c r="E309" s="137">
        <v>103165</v>
      </c>
      <c r="F309" s="123" t="s">
        <v>417</v>
      </c>
      <c r="G309" s="127" t="s">
        <v>319</v>
      </c>
      <c r="H309" s="126">
        <v>39641</v>
      </c>
      <c r="I309" s="137" t="s">
        <v>50</v>
      </c>
      <c r="J309" s="127" t="s">
        <v>313</v>
      </c>
      <c r="K309" s="127" t="s">
        <v>44</v>
      </c>
      <c r="L309" s="127"/>
      <c r="M309" s="125"/>
    </row>
    <row r="310" spans="1:13" hidden="1" x14ac:dyDescent="0.25">
      <c r="A310" s="15">
        <f t="shared" si="4"/>
        <v>0</v>
      </c>
      <c r="C310" s="16">
        <v>1</v>
      </c>
      <c r="D310" s="137"/>
      <c r="E310" s="137" t="s">
        <v>311</v>
      </c>
      <c r="F310" s="123" t="s">
        <v>417</v>
      </c>
      <c r="G310" s="127" t="s">
        <v>333</v>
      </c>
      <c r="H310" s="126">
        <v>40126</v>
      </c>
      <c r="I310" s="137" t="s">
        <v>50</v>
      </c>
      <c r="J310" s="127" t="s">
        <v>330</v>
      </c>
      <c r="K310" s="127" t="s">
        <v>402</v>
      </c>
      <c r="L310" s="127" t="s">
        <v>430</v>
      </c>
      <c r="M310" s="138">
        <v>2.5</v>
      </c>
    </row>
    <row r="311" spans="1:13" hidden="1" x14ac:dyDescent="0.25">
      <c r="A311" s="15">
        <f t="shared" si="4"/>
        <v>0</v>
      </c>
      <c r="C311" s="16">
        <v>1</v>
      </c>
      <c r="D311" s="137">
        <v>523</v>
      </c>
      <c r="E311" s="137">
        <v>102827</v>
      </c>
      <c r="F311" s="123" t="s">
        <v>417</v>
      </c>
      <c r="G311" s="127" t="s">
        <v>148</v>
      </c>
      <c r="H311" s="126">
        <v>39493</v>
      </c>
      <c r="I311" s="137" t="s">
        <v>50</v>
      </c>
      <c r="J311" s="127"/>
      <c r="K311" s="127" t="s">
        <v>48</v>
      </c>
      <c r="L311" s="127"/>
      <c r="M311" s="124"/>
    </row>
    <row r="312" spans="1:13" hidden="1" x14ac:dyDescent="0.25">
      <c r="A312" s="15">
        <f t="shared" si="4"/>
        <v>0</v>
      </c>
      <c r="C312" s="16">
        <v>1</v>
      </c>
      <c r="D312" s="137">
        <v>840</v>
      </c>
      <c r="E312" s="137">
        <v>105247</v>
      </c>
      <c r="F312" s="123" t="s">
        <v>417</v>
      </c>
      <c r="G312" s="127" t="s">
        <v>334</v>
      </c>
      <c r="H312" s="126">
        <v>40099</v>
      </c>
      <c r="I312" s="137" t="s">
        <v>50</v>
      </c>
      <c r="J312" s="127" t="s">
        <v>313</v>
      </c>
      <c r="K312" s="127" t="s">
        <v>45</v>
      </c>
      <c r="L312" s="127"/>
      <c r="M312" s="125"/>
    </row>
    <row r="313" spans="1:13" hidden="1" x14ac:dyDescent="0.25">
      <c r="A313" s="15">
        <f t="shared" si="4"/>
        <v>0</v>
      </c>
      <c r="C313" s="16">
        <v>1</v>
      </c>
      <c r="D313" s="137">
        <v>1228</v>
      </c>
      <c r="E313" s="137">
        <v>106103</v>
      </c>
      <c r="F313" s="123" t="s">
        <v>417</v>
      </c>
      <c r="G313" s="127" t="s">
        <v>397</v>
      </c>
      <c r="H313" s="126">
        <v>39824</v>
      </c>
      <c r="I313" s="137" t="s">
        <v>50</v>
      </c>
      <c r="J313" s="127" t="s">
        <v>313</v>
      </c>
      <c r="K313" s="127" t="s">
        <v>42</v>
      </c>
      <c r="L313" s="127"/>
      <c r="M313" s="125"/>
    </row>
    <row r="314" spans="1:13" hidden="1" x14ac:dyDescent="0.25">
      <c r="A314" s="15">
        <f t="shared" si="4"/>
        <v>0</v>
      </c>
      <c r="C314" s="16">
        <v>1</v>
      </c>
      <c r="D314" s="137">
        <v>836</v>
      </c>
      <c r="E314" s="137">
        <v>103904</v>
      </c>
      <c r="F314" s="123" t="s">
        <v>417</v>
      </c>
      <c r="G314" s="127" t="s">
        <v>327</v>
      </c>
      <c r="H314" s="126">
        <v>39899</v>
      </c>
      <c r="I314" s="137" t="s">
        <v>50</v>
      </c>
      <c r="J314" s="127" t="s">
        <v>313</v>
      </c>
      <c r="K314" s="127" t="s">
        <v>44</v>
      </c>
      <c r="L314" s="127"/>
      <c r="M314" s="125"/>
    </row>
    <row r="315" spans="1:13" hidden="1" x14ac:dyDescent="0.25">
      <c r="A315" s="15">
        <f t="shared" si="4"/>
        <v>0</v>
      </c>
      <c r="C315" s="16">
        <v>1</v>
      </c>
      <c r="D315" s="137">
        <v>1123</v>
      </c>
      <c r="E315" s="137">
        <v>105922</v>
      </c>
      <c r="F315" s="123" t="s">
        <v>417</v>
      </c>
      <c r="G315" s="127" t="s">
        <v>337</v>
      </c>
      <c r="H315" s="126">
        <v>39980</v>
      </c>
      <c r="I315" s="137" t="s">
        <v>50</v>
      </c>
      <c r="J315" s="127" t="s">
        <v>313</v>
      </c>
      <c r="K315" s="127" t="s">
        <v>45</v>
      </c>
      <c r="L315" s="127"/>
      <c r="M315" s="125"/>
    </row>
    <row r="316" spans="1:13" hidden="1" x14ac:dyDescent="0.25">
      <c r="A316" s="15">
        <f t="shared" si="4"/>
        <v>0</v>
      </c>
      <c r="C316" s="16">
        <v>1</v>
      </c>
      <c r="D316" s="137">
        <v>243</v>
      </c>
      <c r="E316" s="137">
        <v>104197</v>
      </c>
      <c r="F316" s="123" t="s">
        <v>417</v>
      </c>
      <c r="G316" s="127" t="s">
        <v>93</v>
      </c>
      <c r="H316" s="126">
        <v>39742</v>
      </c>
      <c r="I316" s="137" t="s">
        <v>50</v>
      </c>
      <c r="J316" s="127"/>
      <c r="K316" s="127" t="s">
        <v>71</v>
      </c>
      <c r="L316" s="127"/>
      <c r="M316" s="125"/>
    </row>
    <row r="317" spans="1:13" s="135" customFormat="1" hidden="1" x14ac:dyDescent="0.25">
      <c r="A317" s="15">
        <f t="shared" si="4"/>
        <v>0</v>
      </c>
      <c r="B317" s="15"/>
      <c r="C317" s="16">
        <v>1</v>
      </c>
      <c r="D317" s="137">
        <v>568</v>
      </c>
      <c r="E317" s="137">
        <v>103623</v>
      </c>
      <c r="F317" s="123" t="s">
        <v>417</v>
      </c>
      <c r="G317" s="127" t="s">
        <v>86</v>
      </c>
      <c r="H317" s="126">
        <v>39919</v>
      </c>
      <c r="I317" s="137" t="s">
        <v>50</v>
      </c>
      <c r="J317" s="127"/>
      <c r="K317" s="127" t="s">
        <v>71</v>
      </c>
      <c r="L317" s="127"/>
      <c r="M317" s="125"/>
    </row>
    <row r="318" spans="1:13" hidden="1" x14ac:dyDescent="0.25">
      <c r="A318" s="15">
        <f t="shared" si="4"/>
        <v>0</v>
      </c>
      <c r="C318" s="16">
        <v>1</v>
      </c>
      <c r="D318" s="137">
        <v>808</v>
      </c>
      <c r="E318" s="137">
        <v>103894</v>
      </c>
      <c r="F318" s="123" t="s">
        <v>417</v>
      </c>
      <c r="G318" s="127" t="s">
        <v>98</v>
      </c>
      <c r="H318" s="126">
        <v>39563</v>
      </c>
      <c r="I318" s="137" t="s">
        <v>50</v>
      </c>
      <c r="J318" s="127"/>
      <c r="K318" s="127" t="s">
        <v>71</v>
      </c>
      <c r="L318" s="127"/>
      <c r="M318" s="124"/>
    </row>
    <row r="319" spans="1:13" hidden="1" x14ac:dyDescent="0.25">
      <c r="A319" s="15">
        <f t="shared" si="4"/>
        <v>0</v>
      </c>
      <c r="C319" s="16">
        <v>1</v>
      </c>
      <c r="D319" s="193">
        <v>914</v>
      </c>
      <c r="E319" s="193">
        <v>105278</v>
      </c>
      <c r="F319" s="123" t="s">
        <v>417</v>
      </c>
      <c r="G319" s="194" t="s">
        <v>269</v>
      </c>
      <c r="H319" s="126">
        <v>40073</v>
      </c>
      <c r="I319" s="195" t="s">
        <v>50</v>
      </c>
      <c r="J319" s="196"/>
      <c r="K319" s="194" t="s">
        <v>46</v>
      </c>
      <c r="L319" s="194"/>
      <c r="M319" s="124"/>
    </row>
    <row r="320" spans="1:13" hidden="1" x14ac:dyDescent="0.25">
      <c r="A320" s="15">
        <f t="shared" si="4"/>
        <v>0</v>
      </c>
      <c r="C320" s="16">
        <v>1</v>
      </c>
      <c r="D320" s="137">
        <v>1068</v>
      </c>
      <c r="E320" s="137">
        <v>105818</v>
      </c>
      <c r="F320" s="123" t="s">
        <v>417</v>
      </c>
      <c r="G320" s="127" t="s">
        <v>90</v>
      </c>
      <c r="H320" s="126">
        <v>39770</v>
      </c>
      <c r="I320" s="137" t="s">
        <v>50</v>
      </c>
      <c r="J320" s="127"/>
      <c r="K320" s="127" t="s">
        <v>71</v>
      </c>
      <c r="L320" s="127"/>
      <c r="M320" s="125"/>
    </row>
    <row r="321" spans="1:15" hidden="1" x14ac:dyDescent="0.25">
      <c r="A321" s="15">
        <f t="shared" si="4"/>
        <v>0</v>
      </c>
      <c r="C321" s="16">
        <v>1</v>
      </c>
      <c r="D321" s="137">
        <v>1320</v>
      </c>
      <c r="E321" s="137">
        <v>105372</v>
      </c>
      <c r="F321" s="123" t="s">
        <v>417</v>
      </c>
      <c r="G321" s="127" t="s">
        <v>89</v>
      </c>
      <c r="H321" s="126">
        <v>39770</v>
      </c>
      <c r="I321" s="137" t="s">
        <v>50</v>
      </c>
      <c r="J321" s="127"/>
      <c r="K321" s="127" t="s">
        <v>71</v>
      </c>
      <c r="L321" s="127"/>
      <c r="M321" s="124"/>
    </row>
    <row r="322" spans="1:15" hidden="1" x14ac:dyDescent="0.25">
      <c r="A322" s="15">
        <f t="shared" ref="A322:A366" si="5">+IF(C322=1,0,2)</f>
        <v>0</v>
      </c>
      <c r="C322" s="16">
        <v>1</v>
      </c>
      <c r="D322" s="185">
        <v>1193</v>
      </c>
      <c r="E322" s="185">
        <v>106055</v>
      </c>
      <c r="F322" s="118" t="s">
        <v>417</v>
      </c>
      <c r="G322" s="122" t="s">
        <v>318</v>
      </c>
      <c r="H322" s="119">
        <v>39947</v>
      </c>
      <c r="I322" s="185" t="s">
        <v>20</v>
      </c>
      <c r="J322" s="122" t="s">
        <v>313</v>
      </c>
      <c r="K322" s="122" t="s">
        <v>44</v>
      </c>
      <c r="L322" s="122"/>
      <c r="M322" s="114"/>
    </row>
    <row r="323" spans="1:15" hidden="1" x14ac:dyDescent="0.25">
      <c r="A323" s="15">
        <f t="shared" si="5"/>
        <v>0</v>
      </c>
      <c r="C323" s="16">
        <v>1</v>
      </c>
      <c r="D323" s="185">
        <v>919</v>
      </c>
      <c r="E323" s="185">
        <v>103075</v>
      </c>
      <c r="F323" s="118" t="s">
        <v>417</v>
      </c>
      <c r="G323" s="122" t="s">
        <v>141</v>
      </c>
      <c r="H323" s="119">
        <v>39772</v>
      </c>
      <c r="I323" s="185" t="s">
        <v>20</v>
      </c>
      <c r="J323" s="122"/>
      <c r="K323" s="122" t="s">
        <v>48</v>
      </c>
      <c r="L323" s="122"/>
      <c r="M323" s="114"/>
    </row>
    <row r="324" spans="1:15" hidden="1" x14ac:dyDescent="0.25">
      <c r="A324" s="15">
        <f t="shared" si="5"/>
        <v>0</v>
      </c>
      <c r="C324" s="16">
        <v>1</v>
      </c>
      <c r="D324" s="185">
        <v>364</v>
      </c>
      <c r="E324" s="185">
        <v>104274</v>
      </c>
      <c r="F324" s="118" t="s">
        <v>417</v>
      </c>
      <c r="G324" s="122" t="s">
        <v>346</v>
      </c>
      <c r="H324" s="119">
        <v>39936</v>
      </c>
      <c r="I324" s="185" t="s">
        <v>20</v>
      </c>
      <c r="J324" s="122" t="s">
        <v>313</v>
      </c>
      <c r="K324" s="122" t="s">
        <v>43</v>
      </c>
      <c r="L324" s="122"/>
      <c r="M324" s="114"/>
    </row>
    <row r="325" spans="1:15" hidden="1" x14ac:dyDescent="0.25">
      <c r="A325" s="15">
        <f t="shared" si="5"/>
        <v>0</v>
      </c>
      <c r="C325" s="16">
        <v>1</v>
      </c>
      <c r="D325" s="54">
        <v>21</v>
      </c>
      <c r="E325" s="54">
        <v>104109</v>
      </c>
      <c r="F325" s="53" t="s">
        <v>418</v>
      </c>
      <c r="G325" s="57" t="s">
        <v>339</v>
      </c>
      <c r="H325" s="56">
        <v>39415</v>
      </c>
      <c r="I325" s="54" t="s">
        <v>50</v>
      </c>
      <c r="J325" s="57" t="s">
        <v>313</v>
      </c>
      <c r="K325" s="57" t="s">
        <v>43</v>
      </c>
      <c r="L325" s="57"/>
      <c r="M325" s="51"/>
      <c r="N325" s="135" t="s">
        <v>444</v>
      </c>
      <c r="O325" s="135" t="s">
        <v>444</v>
      </c>
    </row>
    <row r="326" spans="1:15" hidden="1" x14ac:dyDescent="0.25">
      <c r="A326" s="15">
        <f t="shared" si="5"/>
        <v>0</v>
      </c>
      <c r="C326" s="16">
        <v>1</v>
      </c>
      <c r="D326" s="54">
        <v>3</v>
      </c>
      <c r="E326" s="54">
        <v>104104</v>
      </c>
      <c r="F326" s="53" t="s">
        <v>418</v>
      </c>
      <c r="G326" s="57" t="s">
        <v>356</v>
      </c>
      <c r="H326" s="56">
        <v>39127</v>
      </c>
      <c r="I326" s="54" t="s">
        <v>50</v>
      </c>
      <c r="J326" s="57" t="s">
        <v>313</v>
      </c>
      <c r="K326" s="57" t="s">
        <v>43</v>
      </c>
      <c r="L326" s="57"/>
      <c r="M326" s="51"/>
    </row>
    <row r="327" spans="1:15" hidden="1" x14ac:dyDescent="0.25">
      <c r="A327" s="15">
        <f t="shared" si="5"/>
        <v>0</v>
      </c>
      <c r="C327" s="16">
        <v>1</v>
      </c>
      <c r="D327" s="54">
        <v>1073</v>
      </c>
      <c r="E327" s="54">
        <v>105841</v>
      </c>
      <c r="F327" s="53" t="s">
        <v>418</v>
      </c>
      <c r="G327" s="57" t="s">
        <v>110</v>
      </c>
      <c r="H327" s="56">
        <v>38867</v>
      </c>
      <c r="I327" s="54" t="s">
        <v>50</v>
      </c>
      <c r="J327" s="57"/>
      <c r="K327" s="57" t="s">
        <v>71</v>
      </c>
      <c r="L327" s="57"/>
      <c r="M327" s="52"/>
    </row>
    <row r="328" spans="1:15" hidden="1" x14ac:dyDescent="0.25">
      <c r="A328" s="15">
        <f t="shared" si="5"/>
        <v>0</v>
      </c>
      <c r="C328" s="16">
        <v>1</v>
      </c>
      <c r="D328" s="71">
        <v>1046</v>
      </c>
      <c r="E328" s="71">
        <v>105735</v>
      </c>
      <c r="F328" s="16" t="s">
        <v>418</v>
      </c>
      <c r="G328" s="34" t="s">
        <v>153</v>
      </c>
      <c r="H328" s="136">
        <v>39046</v>
      </c>
      <c r="I328" s="71" t="s">
        <v>50</v>
      </c>
      <c r="J328" s="34"/>
      <c r="K328" s="34" t="s">
        <v>48</v>
      </c>
      <c r="L328" s="34"/>
      <c r="M328" s="148"/>
      <c r="N328" s="131" t="s">
        <v>440</v>
      </c>
      <c r="O328" s="131" t="s">
        <v>440</v>
      </c>
    </row>
    <row r="329" spans="1:15" hidden="1" x14ac:dyDescent="0.25">
      <c r="A329" s="15">
        <f t="shared" si="5"/>
        <v>0</v>
      </c>
      <c r="C329" s="16">
        <v>1</v>
      </c>
      <c r="D329" s="54">
        <v>245</v>
      </c>
      <c r="E329" s="54">
        <v>102635</v>
      </c>
      <c r="F329" s="53" t="s">
        <v>418</v>
      </c>
      <c r="G329" s="57" t="s">
        <v>104</v>
      </c>
      <c r="H329" s="56">
        <v>39411</v>
      </c>
      <c r="I329" s="54" t="s">
        <v>50</v>
      </c>
      <c r="J329" s="57"/>
      <c r="K329" s="57" t="s">
        <v>71</v>
      </c>
      <c r="L329" s="57"/>
      <c r="M329" s="51"/>
    </row>
    <row r="330" spans="1:15" hidden="1" x14ac:dyDescent="0.25">
      <c r="A330" s="15">
        <f t="shared" si="5"/>
        <v>0</v>
      </c>
      <c r="C330" s="16">
        <v>1</v>
      </c>
      <c r="D330" s="54">
        <v>249</v>
      </c>
      <c r="E330" s="54">
        <v>102636</v>
      </c>
      <c r="F330" s="53" t="s">
        <v>418</v>
      </c>
      <c r="G330" s="57" t="s">
        <v>103</v>
      </c>
      <c r="H330" s="56">
        <v>39411</v>
      </c>
      <c r="I330" s="54" t="s">
        <v>50</v>
      </c>
      <c r="J330" s="57"/>
      <c r="K330" s="57" t="s">
        <v>71</v>
      </c>
      <c r="L330" s="57"/>
      <c r="M330" s="51"/>
    </row>
    <row r="331" spans="1:15" hidden="1" x14ac:dyDescent="0.25">
      <c r="A331" s="15">
        <f t="shared" si="5"/>
        <v>0</v>
      </c>
      <c r="C331" s="16">
        <v>1</v>
      </c>
      <c r="D331" s="54">
        <v>291</v>
      </c>
      <c r="E331" s="54">
        <v>104988</v>
      </c>
      <c r="F331" s="53" t="s">
        <v>418</v>
      </c>
      <c r="G331" s="57" t="s">
        <v>358</v>
      </c>
      <c r="H331" s="56">
        <v>39244</v>
      </c>
      <c r="I331" s="54" t="s">
        <v>50</v>
      </c>
      <c r="J331" s="57" t="s">
        <v>313</v>
      </c>
      <c r="K331" s="57" t="s">
        <v>43</v>
      </c>
      <c r="L331" s="57"/>
      <c r="M331" s="51"/>
    </row>
    <row r="332" spans="1:15" hidden="1" x14ac:dyDescent="0.25">
      <c r="A332" s="15">
        <f t="shared" si="5"/>
        <v>0</v>
      </c>
      <c r="C332" s="16">
        <v>1</v>
      </c>
      <c r="D332" s="54">
        <v>305</v>
      </c>
      <c r="E332" s="54">
        <v>102761</v>
      </c>
      <c r="F332" s="53" t="s">
        <v>418</v>
      </c>
      <c r="G332" s="57" t="s">
        <v>197</v>
      </c>
      <c r="H332" s="56">
        <v>39230</v>
      </c>
      <c r="I332" s="54" t="s">
        <v>50</v>
      </c>
      <c r="J332" s="57"/>
      <c r="K332" s="57" t="s">
        <v>47</v>
      </c>
      <c r="L332" s="57"/>
      <c r="M332" s="52"/>
    </row>
    <row r="333" spans="1:15" hidden="1" x14ac:dyDescent="0.25">
      <c r="A333" s="15">
        <f t="shared" si="5"/>
        <v>0</v>
      </c>
      <c r="C333" s="16">
        <v>1</v>
      </c>
      <c r="D333" s="54">
        <v>14</v>
      </c>
      <c r="E333" s="54">
        <v>104107</v>
      </c>
      <c r="F333" s="53" t="s">
        <v>418</v>
      </c>
      <c r="G333" s="57" t="s">
        <v>359</v>
      </c>
      <c r="H333" s="56">
        <v>39114</v>
      </c>
      <c r="I333" s="54" t="s">
        <v>50</v>
      </c>
      <c r="J333" s="57" t="s">
        <v>313</v>
      </c>
      <c r="K333" s="57" t="s">
        <v>43</v>
      </c>
      <c r="L333" s="57"/>
      <c r="M333" s="51"/>
    </row>
    <row r="334" spans="1:15" hidden="1" x14ac:dyDescent="0.25">
      <c r="A334" s="15">
        <f t="shared" si="5"/>
        <v>0</v>
      </c>
      <c r="C334" s="16">
        <v>1</v>
      </c>
      <c r="D334" s="54">
        <v>674</v>
      </c>
      <c r="E334" s="54">
        <v>102215</v>
      </c>
      <c r="F334" s="53" t="s">
        <v>418</v>
      </c>
      <c r="G334" s="57" t="s">
        <v>151</v>
      </c>
      <c r="H334" s="56">
        <v>39332</v>
      </c>
      <c r="I334" s="54" t="s">
        <v>50</v>
      </c>
      <c r="J334" s="57"/>
      <c r="K334" s="57" t="s">
        <v>48</v>
      </c>
      <c r="L334" s="57"/>
      <c r="M334" s="51"/>
      <c r="N334" s="135" t="s">
        <v>444</v>
      </c>
      <c r="O334" s="135" t="s">
        <v>444</v>
      </c>
    </row>
    <row r="335" spans="1:15" hidden="1" x14ac:dyDescent="0.25">
      <c r="A335" s="15">
        <f t="shared" si="5"/>
        <v>0</v>
      </c>
      <c r="C335" s="16">
        <v>1</v>
      </c>
      <c r="D335" s="54">
        <v>811</v>
      </c>
      <c r="E335" s="54">
        <v>102288</v>
      </c>
      <c r="F335" s="53" t="s">
        <v>418</v>
      </c>
      <c r="G335" s="57" t="s">
        <v>111</v>
      </c>
      <c r="H335" s="56">
        <v>38838</v>
      </c>
      <c r="I335" s="54" t="s">
        <v>50</v>
      </c>
      <c r="J335" s="57"/>
      <c r="K335" s="57" t="s">
        <v>71</v>
      </c>
      <c r="L335" s="57"/>
      <c r="M335" s="51"/>
    </row>
    <row r="336" spans="1:15" hidden="1" x14ac:dyDescent="0.25">
      <c r="A336" s="15">
        <f t="shared" si="5"/>
        <v>0</v>
      </c>
      <c r="C336" s="16">
        <v>1</v>
      </c>
      <c r="D336" s="73">
        <v>161</v>
      </c>
      <c r="E336" s="73">
        <v>104172</v>
      </c>
      <c r="F336" s="53" t="s">
        <v>418</v>
      </c>
      <c r="G336" s="74" t="s">
        <v>272</v>
      </c>
      <c r="H336" s="56">
        <v>39338</v>
      </c>
      <c r="I336" s="75" t="s">
        <v>50</v>
      </c>
      <c r="J336" s="76"/>
      <c r="K336" s="74" t="s">
        <v>46</v>
      </c>
      <c r="L336" s="74"/>
      <c r="M336" s="52"/>
    </row>
    <row r="337" spans="1:15" hidden="1" x14ac:dyDescent="0.25">
      <c r="A337" s="15">
        <f t="shared" si="5"/>
        <v>0</v>
      </c>
      <c r="C337" s="16">
        <v>1</v>
      </c>
      <c r="D337" s="73">
        <v>612</v>
      </c>
      <c r="E337" s="73">
        <v>101180</v>
      </c>
      <c r="F337" s="53" t="s">
        <v>418</v>
      </c>
      <c r="G337" s="74" t="s">
        <v>273</v>
      </c>
      <c r="H337" s="56">
        <v>39048</v>
      </c>
      <c r="I337" s="75" t="s">
        <v>50</v>
      </c>
      <c r="J337" s="76"/>
      <c r="K337" s="74" t="s">
        <v>46</v>
      </c>
      <c r="L337" s="74"/>
      <c r="M337" s="51"/>
    </row>
    <row r="338" spans="1:15" hidden="1" x14ac:dyDescent="0.25">
      <c r="A338" s="15">
        <f t="shared" si="5"/>
        <v>0</v>
      </c>
      <c r="C338" s="16">
        <v>1</v>
      </c>
      <c r="D338" s="54"/>
      <c r="E338" s="54" t="s">
        <v>311</v>
      </c>
      <c r="F338" s="53" t="s">
        <v>418</v>
      </c>
      <c r="G338" s="57" t="s">
        <v>332</v>
      </c>
      <c r="H338" s="56">
        <v>39311</v>
      </c>
      <c r="I338" s="54" t="s">
        <v>50</v>
      </c>
      <c r="J338" s="57" t="s">
        <v>330</v>
      </c>
      <c r="K338" s="57" t="s">
        <v>402</v>
      </c>
      <c r="L338" s="57" t="s">
        <v>430</v>
      </c>
      <c r="M338" s="72">
        <v>2.5</v>
      </c>
    </row>
    <row r="339" spans="1:15" hidden="1" x14ac:dyDescent="0.25">
      <c r="A339" s="15">
        <f t="shared" si="5"/>
        <v>0</v>
      </c>
      <c r="C339" s="16">
        <v>1</v>
      </c>
      <c r="D339" s="54">
        <v>310</v>
      </c>
      <c r="E339" s="54">
        <v>104985</v>
      </c>
      <c r="F339" s="53" t="s">
        <v>418</v>
      </c>
      <c r="G339" s="57" t="s">
        <v>375</v>
      </c>
      <c r="H339" s="56">
        <v>39405</v>
      </c>
      <c r="I339" s="54" t="s">
        <v>50</v>
      </c>
      <c r="J339" s="57" t="s">
        <v>313</v>
      </c>
      <c r="K339" s="57" t="s">
        <v>42</v>
      </c>
      <c r="L339" s="57"/>
      <c r="M339" s="51"/>
    </row>
    <row r="340" spans="1:15" hidden="1" x14ac:dyDescent="0.25">
      <c r="A340" s="15">
        <f t="shared" si="5"/>
        <v>0</v>
      </c>
      <c r="C340" s="16">
        <v>1</v>
      </c>
      <c r="D340" s="73">
        <v>815</v>
      </c>
      <c r="E340" s="73">
        <v>102296</v>
      </c>
      <c r="F340" s="53" t="s">
        <v>418</v>
      </c>
      <c r="G340" s="74" t="s">
        <v>275</v>
      </c>
      <c r="H340" s="56">
        <v>38842</v>
      </c>
      <c r="I340" s="75" t="s">
        <v>50</v>
      </c>
      <c r="J340" s="76"/>
      <c r="K340" s="74" t="s">
        <v>46</v>
      </c>
      <c r="L340" s="74"/>
      <c r="M340" s="52"/>
    </row>
    <row r="341" spans="1:15" hidden="1" x14ac:dyDescent="0.25">
      <c r="A341" s="15">
        <f t="shared" si="5"/>
        <v>0</v>
      </c>
      <c r="C341" s="16">
        <v>1</v>
      </c>
      <c r="D341" s="73">
        <v>159</v>
      </c>
      <c r="E341" s="73">
        <v>104171</v>
      </c>
      <c r="F341" s="53" t="s">
        <v>418</v>
      </c>
      <c r="G341" s="74" t="s">
        <v>271</v>
      </c>
      <c r="H341" s="56">
        <v>39338</v>
      </c>
      <c r="I341" s="75" t="s">
        <v>50</v>
      </c>
      <c r="J341" s="76"/>
      <c r="K341" s="74" t="s">
        <v>46</v>
      </c>
      <c r="L341" s="74"/>
      <c r="M341" s="51"/>
    </row>
    <row r="342" spans="1:15" hidden="1" x14ac:dyDescent="0.25">
      <c r="A342" s="15">
        <f t="shared" si="5"/>
        <v>0</v>
      </c>
      <c r="C342" s="16">
        <v>1</v>
      </c>
      <c r="D342" s="54">
        <v>591</v>
      </c>
      <c r="E342" s="54">
        <v>102284</v>
      </c>
      <c r="F342" s="53" t="s">
        <v>418</v>
      </c>
      <c r="G342" s="57" t="s">
        <v>113</v>
      </c>
      <c r="H342" s="56">
        <v>38769</v>
      </c>
      <c r="I342" s="54" t="s">
        <v>20</v>
      </c>
      <c r="J342" s="57"/>
      <c r="K342" s="57" t="s">
        <v>71</v>
      </c>
      <c r="L342" s="57"/>
      <c r="M342" s="52"/>
    </row>
    <row r="343" spans="1:15" hidden="1" x14ac:dyDescent="0.25">
      <c r="A343" s="15">
        <f t="shared" si="5"/>
        <v>0</v>
      </c>
      <c r="C343" s="16">
        <v>1</v>
      </c>
      <c r="D343" s="73">
        <v>932</v>
      </c>
      <c r="E343" s="73">
        <v>104055</v>
      </c>
      <c r="F343" s="53" t="s">
        <v>418</v>
      </c>
      <c r="G343" s="74" t="s">
        <v>274</v>
      </c>
      <c r="H343" s="56">
        <v>38911</v>
      </c>
      <c r="I343" s="75" t="s">
        <v>20</v>
      </c>
      <c r="J343" s="76"/>
      <c r="K343" s="74" t="s">
        <v>46</v>
      </c>
      <c r="L343" s="74"/>
      <c r="M343" s="51"/>
    </row>
    <row r="344" spans="1:15" hidden="1" x14ac:dyDescent="0.25">
      <c r="A344" s="15">
        <f t="shared" si="5"/>
        <v>0</v>
      </c>
      <c r="C344" s="16">
        <v>1</v>
      </c>
      <c r="D344" s="54">
        <v>753</v>
      </c>
      <c r="E344" s="54">
        <v>103027</v>
      </c>
      <c r="F344" s="53" t="s">
        <v>418</v>
      </c>
      <c r="G344" s="57" t="s">
        <v>154</v>
      </c>
      <c r="H344" s="56">
        <v>38923</v>
      </c>
      <c r="I344" s="54" t="s">
        <v>20</v>
      </c>
      <c r="J344" s="57"/>
      <c r="K344" s="57" t="s">
        <v>48</v>
      </c>
      <c r="L344" s="57"/>
      <c r="M344" s="51"/>
    </row>
    <row r="345" spans="1:15" hidden="1" x14ac:dyDescent="0.25">
      <c r="A345" s="15">
        <f t="shared" si="5"/>
        <v>0</v>
      </c>
      <c r="C345" s="16">
        <v>1</v>
      </c>
      <c r="D345" s="73">
        <v>809</v>
      </c>
      <c r="E345" s="73">
        <v>102478</v>
      </c>
      <c r="F345" s="53" t="s">
        <v>418</v>
      </c>
      <c r="G345" s="74" t="s">
        <v>270</v>
      </c>
      <c r="H345" s="56">
        <v>39367</v>
      </c>
      <c r="I345" s="75" t="s">
        <v>20</v>
      </c>
      <c r="J345" s="76"/>
      <c r="K345" s="74" t="s">
        <v>46</v>
      </c>
      <c r="L345" s="74"/>
      <c r="M345" s="52"/>
    </row>
    <row r="346" spans="1:15" hidden="1" x14ac:dyDescent="0.25">
      <c r="A346" s="15">
        <f t="shared" si="5"/>
        <v>0</v>
      </c>
      <c r="C346" s="16">
        <v>1</v>
      </c>
      <c r="D346" s="54">
        <v>142</v>
      </c>
      <c r="E346" s="54">
        <v>100844</v>
      </c>
      <c r="F346" s="53" t="s">
        <v>418</v>
      </c>
      <c r="G346" s="57" t="s">
        <v>294</v>
      </c>
      <c r="H346" s="56">
        <v>38832</v>
      </c>
      <c r="I346" s="54" t="s">
        <v>20</v>
      </c>
      <c r="J346" s="57"/>
      <c r="K346" s="57" t="s">
        <v>49</v>
      </c>
      <c r="L346" s="57"/>
      <c r="M346" s="51"/>
    </row>
    <row r="347" spans="1:15" s="135" customFormat="1" hidden="1" x14ac:dyDescent="0.25">
      <c r="A347" s="15">
        <f t="shared" si="5"/>
        <v>0</v>
      </c>
      <c r="B347" s="15"/>
      <c r="C347" s="16">
        <v>1</v>
      </c>
      <c r="D347" s="54">
        <v>1124</v>
      </c>
      <c r="E347" s="54">
        <v>105929</v>
      </c>
      <c r="F347" s="54" t="s">
        <v>419</v>
      </c>
      <c r="G347" s="57" t="s">
        <v>316</v>
      </c>
      <c r="H347" s="56">
        <v>38135</v>
      </c>
      <c r="I347" s="54" t="s">
        <v>50</v>
      </c>
      <c r="J347" s="57" t="s">
        <v>313</v>
      </c>
      <c r="K347" s="57" t="s">
        <v>47</v>
      </c>
      <c r="L347" s="57"/>
      <c r="M347" s="51"/>
      <c r="N347" s="135" t="s">
        <v>444</v>
      </c>
      <c r="O347" s="135" t="s">
        <v>444</v>
      </c>
    </row>
    <row r="348" spans="1:15" s="135" customFormat="1" hidden="1" x14ac:dyDescent="0.25">
      <c r="A348" s="15">
        <f t="shared" si="5"/>
        <v>0</v>
      </c>
      <c r="B348" s="15"/>
      <c r="C348" s="16">
        <v>1</v>
      </c>
      <c r="D348" s="54">
        <v>155</v>
      </c>
      <c r="E348" s="54">
        <v>100655</v>
      </c>
      <c r="F348" s="54" t="s">
        <v>419</v>
      </c>
      <c r="G348" s="57" t="s">
        <v>120</v>
      </c>
      <c r="H348" s="56">
        <v>38367</v>
      </c>
      <c r="I348" s="54" t="s">
        <v>50</v>
      </c>
      <c r="J348" s="57"/>
      <c r="K348" s="57" t="s">
        <v>71</v>
      </c>
      <c r="L348" s="57"/>
      <c r="M348" s="51"/>
      <c r="N348" s="135" t="s">
        <v>444</v>
      </c>
      <c r="O348" s="135" t="s">
        <v>444</v>
      </c>
    </row>
    <row r="349" spans="1:15" hidden="1" x14ac:dyDescent="0.25">
      <c r="A349" s="15">
        <f t="shared" si="5"/>
        <v>0</v>
      </c>
      <c r="C349" s="16">
        <v>1</v>
      </c>
      <c r="D349" s="54">
        <v>442</v>
      </c>
      <c r="E349" s="54">
        <v>103092</v>
      </c>
      <c r="F349" s="54" t="s">
        <v>419</v>
      </c>
      <c r="G349" s="57" t="s">
        <v>204</v>
      </c>
      <c r="H349" s="56">
        <v>38661</v>
      </c>
      <c r="I349" s="54" t="s">
        <v>50</v>
      </c>
      <c r="J349" s="57"/>
      <c r="K349" s="57" t="s">
        <v>47</v>
      </c>
      <c r="L349" s="57"/>
      <c r="M349" s="51"/>
    </row>
    <row r="350" spans="1:15" hidden="1" x14ac:dyDescent="0.25">
      <c r="A350" s="15">
        <f t="shared" si="5"/>
        <v>0</v>
      </c>
      <c r="C350" s="16">
        <v>1</v>
      </c>
      <c r="D350" s="54">
        <v>356</v>
      </c>
      <c r="E350" s="54">
        <v>100658</v>
      </c>
      <c r="F350" s="54" t="s">
        <v>419</v>
      </c>
      <c r="G350" s="57" t="s">
        <v>118</v>
      </c>
      <c r="H350" s="56">
        <v>38702</v>
      </c>
      <c r="I350" s="54" t="s">
        <v>50</v>
      </c>
      <c r="J350" s="57"/>
      <c r="K350" s="57" t="s">
        <v>71</v>
      </c>
      <c r="L350" s="57"/>
      <c r="M350" s="51"/>
      <c r="N350" s="15" t="s">
        <v>450</v>
      </c>
      <c r="O350" s="15" t="s">
        <v>450</v>
      </c>
    </row>
    <row r="351" spans="1:15" hidden="1" x14ac:dyDescent="0.25">
      <c r="A351" s="15">
        <f t="shared" si="5"/>
        <v>0</v>
      </c>
      <c r="C351" s="16">
        <v>1</v>
      </c>
      <c r="D351" s="54">
        <v>253</v>
      </c>
      <c r="E351" s="54">
        <v>102637</v>
      </c>
      <c r="F351" s="54" t="s">
        <v>419</v>
      </c>
      <c r="G351" s="57" t="s">
        <v>124</v>
      </c>
      <c r="H351" s="56">
        <v>38225</v>
      </c>
      <c r="I351" s="54" t="s">
        <v>50</v>
      </c>
      <c r="J351" s="57"/>
      <c r="K351" s="57" t="s">
        <v>71</v>
      </c>
      <c r="L351" s="57"/>
      <c r="M351" s="52"/>
      <c r="N351" s="135" t="s">
        <v>444</v>
      </c>
      <c r="O351" s="135" t="s">
        <v>444</v>
      </c>
    </row>
    <row r="352" spans="1:15" hidden="1" x14ac:dyDescent="0.25">
      <c r="A352" s="15">
        <f t="shared" si="5"/>
        <v>0</v>
      </c>
      <c r="C352" s="16">
        <v>1</v>
      </c>
      <c r="D352" s="54">
        <v>180</v>
      </c>
      <c r="E352" s="54">
        <v>104179</v>
      </c>
      <c r="F352" s="54" t="s">
        <v>419</v>
      </c>
      <c r="G352" s="57" t="s">
        <v>335</v>
      </c>
      <c r="H352" s="56">
        <v>38650</v>
      </c>
      <c r="I352" s="54" t="s">
        <v>50</v>
      </c>
      <c r="J352" s="57" t="s">
        <v>313</v>
      </c>
      <c r="K352" s="57" t="s">
        <v>45</v>
      </c>
      <c r="L352" s="57"/>
      <c r="M352" s="51"/>
    </row>
    <row r="353" spans="1:15" hidden="1" x14ac:dyDescent="0.25">
      <c r="A353" s="15">
        <f t="shared" si="5"/>
        <v>0</v>
      </c>
      <c r="C353" s="16">
        <v>1</v>
      </c>
      <c r="D353" s="54">
        <v>664</v>
      </c>
      <c r="E353" s="54">
        <v>103699</v>
      </c>
      <c r="F353" s="54" t="s">
        <v>419</v>
      </c>
      <c r="G353" s="57" t="s">
        <v>171</v>
      </c>
      <c r="H353" s="56">
        <v>38064</v>
      </c>
      <c r="I353" s="54" t="s">
        <v>50</v>
      </c>
      <c r="J353" s="57"/>
      <c r="K353" s="57" t="s">
        <v>48</v>
      </c>
      <c r="L353" s="57"/>
      <c r="M353" s="51"/>
    </row>
    <row r="354" spans="1:15" hidden="1" x14ac:dyDescent="0.25">
      <c r="A354" s="15">
        <f t="shared" si="5"/>
        <v>0</v>
      </c>
      <c r="C354" s="16">
        <v>1</v>
      </c>
      <c r="D354" s="54">
        <v>165</v>
      </c>
      <c r="E354" s="54">
        <v>100682</v>
      </c>
      <c r="F354" s="54" t="s">
        <v>419</v>
      </c>
      <c r="G354" s="57" t="s">
        <v>123</v>
      </c>
      <c r="H354" s="56">
        <v>38241</v>
      </c>
      <c r="I354" s="54" t="s">
        <v>50</v>
      </c>
      <c r="J354" s="57"/>
      <c r="K354" s="57" t="s">
        <v>71</v>
      </c>
      <c r="L354" s="57"/>
      <c r="M354" s="52"/>
    </row>
    <row r="355" spans="1:15" hidden="1" x14ac:dyDescent="0.25">
      <c r="A355" s="15">
        <f t="shared" si="5"/>
        <v>0</v>
      </c>
      <c r="C355" s="16">
        <v>1</v>
      </c>
      <c r="D355" s="54">
        <v>717</v>
      </c>
      <c r="E355" s="54">
        <v>100677</v>
      </c>
      <c r="F355" s="54" t="s">
        <v>419</v>
      </c>
      <c r="G355" s="57" t="s">
        <v>119</v>
      </c>
      <c r="H355" s="56">
        <v>38421</v>
      </c>
      <c r="I355" s="54" t="s">
        <v>50</v>
      </c>
      <c r="J355" s="57"/>
      <c r="K355" s="57" t="s">
        <v>71</v>
      </c>
      <c r="L355" s="57"/>
      <c r="M355" s="51"/>
      <c r="N355" s="135" t="s">
        <v>436</v>
      </c>
      <c r="O355" s="135" t="s">
        <v>436</v>
      </c>
    </row>
    <row r="356" spans="1:15" hidden="1" x14ac:dyDescent="0.25">
      <c r="A356" s="15">
        <f t="shared" si="5"/>
        <v>0</v>
      </c>
      <c r="C356" s="16">
        <v>1</v>
      </c>
      <c r="D356" s="71"/>
      <c r="E356" s="71"/>
      <c r="F356" s="71" t="s">
        <v>419</v>
      </c>
      <c r="G356" s="34" t="s">
        <v>317</v>
      </c>
      <c r="H356" s="136">
        <v>38622</v>
      </c>
      <c r="I356" s="71" t="s">
        <v>50</v>
      </c>
      <c r="J356" s="34" t="s">
        <v>313</v>
      </c>
      <c r="K356" s="34" t="s">
        <v>232</v>
      </c>
      <c r="L356" s="34" t="s">
        <v>430</v>
      </c>
      <c r="M356" s="197">
        <v>2.5</v>
      </c>
      <c r="N356" s="15" t="s">
        <v>450</v>
      </c>
      <c r="O356" s="15" t="s">
        <v>450</v>
      </c>
    </row>
    <row r="357" spans="1:15" hidden="1" x14ac:dyDescent="0.25">
      <c r="A357" s="15">
        <f t="shared" si="5"/>
        <v>0</v>
      </c>
      <c r="C357" s="16">
        <v>1</v>
      </c>
      <c r="D357" s="71">
        <v>922</v>
      </c>
      <c r="E357" s="71">
        <v>104688</v>
      </c>
      <c r="F357" s="71" t="s">
        <v>419</v>
      </c>
      <c r="G357" s="34" t="s">
        <v>121</v>
      </c>
      <c r="H357" s="136">
        <v>38343</v>
      </c>
      <c r="I357" s="71" t="s">
        <v>50</v>
      </c>
      <c r="J357" s="34"/>
      <c r="K357" s="34" t="s">
        <v>71</v>
      </c>
      <c r="L357" s="34"/>
      <c r="N357" s="15" t="s">
        <v>450</v>
      </c>
      <c r="O357" s="15" t="s">
        <v>450</v>
      </c>
    </row>
    <row r="358" spans="1:15" hidden="1" x14ac:dyDescent="0.25">
      <c r="A358" s="15">
        <f t="shared" si="5"/>
        <v>0</v>
      </c>
      <c r="C358" s="16">
        <v>1</v>
      </c>
      <c r="D358" s="198">
        <v>636</v>
      </c>
      <c r="E358" s="198">
        <v>103683</v>
      </c>
      <c r="F358" s="71" t="s">
        <v>419</v>
      </c>
      <c r="G358" s="199" t="s">
        <v>277</v>
      </c>
      <c r="H358" s="136">
        <v>38254</v>
      </c>
      <c r="I358" s="200" t="s">
        <v>50</v>
      </c>
      <c r="J358" s="201"/>
      <c r="K358" s="199" t="s">
        <v>46</v>
      </c>
      <c r="L358" s="199"/>
      <c r="M358" s="148"/>
      <c r="N358" s="15" t="s">
        <v>444</v>
      </c>
      <c r="O358" s="15" t="s">
        <v>444</v>
      </c>
    </row>
    <row r="359" spans="1:15" hidden="1" x14ac:dyDescent="0.25">
      <c r="A359" s="15">
        <f t="shared" si="5"/>
        <v>0</v>
      </c>
      <c r="C359" s="16">
        <v>1</v>
      </c>
      <c r="D359" s="71">
        <v>1244</v>
      </c>
      <c r="E359" s="71">
        <v>106144</v>
      </c>
      <c r="F359" s="71" t="s">
        <v>419</v>
      </c>
      <c r="G359" s="34" t="s">
        <v>367</v>
      </c>
      <c r="H359" s="136">
        <v>38251</v>
      </c>
      <c r="I359" s="71" t="s">
        <v>50</v>
      </c>
      <c r="J359" s="34" t="s">
        <v>313</v>
      </c>
      <c r="K359" s="34" t="s">
        <v>42</v>
      </c>
      <c r="L359" s="34"/>
      <c r="N359" s="15" t="s">
        <v>444</v>
      </c>
      <c r="O359" s="15" t="s">
        <v>444</v>
      </c>
    </row>
    <row r="360" spans="1:15" hidden="1" x14ac:dyDescent="0.25">
      <c r="A360" s="15">
        <f t="shared" si="5"/>
        <v>0</v>
      </c>
      <c r="C360" s="16">
        <v>1</v>
      </c>
      <c r="D360" s="73">
        <v>148</v>
      </c>
      <c r="E360" s="73">
        <v>104973</v>
      </c>
      <c r="F360" s="54" t="s">
        <v>419</v>
      </c>
      <c r="G360" s="74" t="s">
        <v>276</v>
      </c>
      <c r="H360" s="56">
        <v>38471</v>
      </c>
      <c r="I360" s="75" t="s">
        <v>50</v>
      </c>
      <c r="J360" s="76"/>
      <c r="K360" s="74" t="s">
        <v>46</v>
      </c>
      <c r="L360" s="74"/>
      <c r="M360" s="51"/>
    </row>
    <row r="361" spans="1:15" hidden="1" x14ac:dyDescent="0.25">
      <c r="A361" s="15">
        <f t="shared" si="5"/>
        <v>0</v>
      </c>
      <c r="C361" s="16">
        <v>1</v>
      </c>
      <c r="D361" s="54">
        <v>967</v>
      </c>
      <c r="E361" s="71">
        <v>103090</v>
      </c>
      <c r="F361" s="54" t="s">
        <v>419</v>
      </c>
      <c r="G361" s="57" t="s">
        <v>160</v>
      </c>
      <c r="H361" s="136">
        <v>38684</v>
      </c>
      <c r="I361" s="54" t="s">
        <v>20</v>
      </c>
      <c r="J361" s="57"/>
      <c r="K361" s="57" t="s">
        <v>48</v>
      </c>
      <c r="L361" s="57"/>
      <c r="M361" s="51"/>
    </row>
    <row r="362" spans="1:15" hidden="1" x14ac:dyDescent="0.25">
      <c r="A362" s="15">
        <f t="shared" si="5"/>
        <v>0</v>
      </c>
      <c r="C362" s="16">
        <v>1</v>
      </c>
      <c r="D362" s="73">
        <v>1089</v>
      </c>
      <c r="E362" s="73">
        <v>105875</v>
      </c>
      <c r="F362" s="54" t="s">
        <v>419</v>
      </c>
      <c r="G362" s="74" t="s">
        <v>279</v>
      </c>
      <c r="H362" s="56">
        <v>38244</v>
      </c>
      <c r="I362" s="75" t="s">
        <v>20</v>
      </c>
      <c r="J362" s="76"/>
      <c r="K362" s="74" t="s">
        <v>46</v>
      </c>
      <c r="L362" s="74"/>
      <c r="M362" s="57"/>
      <c r="N362" s="15" t="s">
        <v>450</v>
      </c>
      <c r="O362" s="15" t="s">
        <v>450</v>
      </c>
    </row>
    <row r="363" spans="1:15" hidden="1" x14ac:dyDescent="0.25">
      <c r="A363" s="15">
        <f t="shared" si="5"/>
        <v>0</v>
      </c>
      <c r="C363" s="16">
        <v>1</v>
      </c>
      <c r="D363" s="54">
        <v>819</v>
      </c>
      <c r="E363" s="54">
        <v>100672</v>
      </c>
      <c r="F363" s="54" t="s">
        <v>419</v>
      </c>
      <c r="G363" s="31" t="s">
        <v>125</v>
      </c>
      <c r="H363" s="30">
        <v>38190</v>
      </c>
      <c r="I363" s="202" t="s">
        <v>20</v>
      </c>
      <c r="J363" s="31"/>
      <c r="K363" s="31" t="s">
        <v>71</v>
      </c>
      <c r="L363" s="57"/>
      <c r="M363" s="52"/>
    </row>
    <row r="364" spans="1:15" hidden="1" x14ac:dyDescent="0.25">
      <c r="A364" s="15">
        <f t="shared" si="5"/>
        <v>0</v>
      </c>
      <c r="C364" s="16">
        <v>1</v>
      </c>
      <c r="D364" s="54">
        <v>22</v>
      </c>
      <c r="E364" s="54">
        <v>100690</v>
      </c>
      <c r="F364" s="54" t="s">
        <v>419</v>
      </c>
      <c r="G364" s="57" t="s">
        <v>122</v>
      </c>
      <c r="H364" s="56">
        <v>38266</v>
      </c>
      <c r="I364" s="54" t="s">
        <v>20</v>
      </c>
      <c r="J364" s="57"/>
      <c r="K364" s="57" t="s">
        <v>71</v>
      </c>
      <c r="L364" s="57"/>
      <c r="M364" s="52"/>
    </row>
    <row r="365" spans="1:15" hidden="1" x14ac:dyDescent="0.25">
      <c r="A365" s="15">
        <f t="shared" si="5"/>
        <v>0</v>
      </c>
      <c r="C365" s="16">
        <v>1</v>
      </c>
      <c r="D365" s="202">
        <v>374</v>
      </c>
      <c r="E365" s="202">
        <v>100698</v>
      </c>
      <c r="F365" s="54" t="s">
        <v>419</v>
      </c>
      <c r="G365" s="31" t="s">
        <v>126</v>
      </c>
      <c r="H365" s="30">
        <v>38139</v>
      </c>
      <c r="I365" s="202" t="s">
        <v>20</v>
      </c>
      <c r="J365" s="31"/>
      <c r="K365" s="31" t="s">
        <v>71</v>
      </c>
      <c r="L365" s="57"/>
      <c r="M365" s="52"/>
    </row>
    <row r="366" spans="1:15" hidden="1" x14ac:dyDescent="0.25">
      <c r="A366" s="15">
        <f t="shared" si="5"/>
        <v>0</v>
      </c>
      <c r="C366" s="16">
        <v>1</v>
      </c>
      <c r="D366" s="71">
        <v>1085</v>
      </c>
      <c r="E366" s="71">
        <v>105871</v>
      </c>
      <c r="F366" s="71" t="s">
        <v>419</v>
      </c>
      <c r="G366" s="34" t="s">
        <v>161</v>
      </c>
      <c r="H366" s="136">
        <v>38679</v>
      </c>
      <c r="I366" s="71" t="s">
        <v>20</v>
      </c>
      <c r="J366" s="34"/>
      <c r="K366" s="34" t="s">
        <v>48</v>
      </c>
      <c r="L366" s="34"/>
      <c r="N366" s="15" t="s">
        <v>450</v>
      </c>
      <c r="O366" s="15" t="s">
        <v>450</v>
      </c>
    </row>
    <row r="368" spans="1:15" x14ac:dyDescent="0.25">
      <c r="C368" s="16">
        <f>357-SUM(C4:C365)</f>
        <v>124</v>
      </c>
    </row>
    <row r="370" spans="3:5" x14ac:dyDescent="0.25">
      <c r="C370" s="16">
        <v>92</v>
      </c>
      <c r="D370" s="16" t="s">
        <v>460</v>
      </c>
    </row>
    <row r="371" spans="3:5" x14ac:dyDescent="0.25">
      <c r="C371" s="16">
        <f>+C368</f>
        <v>124</v>
      </c>
      <c r="D371" s="16" t="s">
        <v>461</v>
      </c>
    </row>
    <row r="373" spans="3:5" x14ac:dyDescent="0.25">
      <c r="D373" s="257">
        <v>25</v>
      </c>
      <c r="E373" s="16" t="s">
        <v>465</v>
      </c>
    </row>
  </sheetData>
  <autoFilter ref="D1:M366">
    <filterColumn colId="7">
      <filters>
        <filter val="GDR Manique de Cima"/>
      </filters>
    </filterColumn>
    <sortState ref="D2:L351">
      <sortCondition ref="G1:G346"/>
    </sortState>
  </autoFilter>
  <sortState ref="A2:M366">
    <sortCondition descending="1" ref="A2:A366"/>
    <sortCondition ref="F2:F366"/>
    <sortCondition descending="1" ref="I2:I366"/>
    <sortCondition ref="G2:G366"/>
  </sortState>
  <mergeCells count="43">
    <mergeCell ref="N135:N136"/>
    <mergeCell ref="N138:N139"/>
    <mergeCell ref="R28:R31"/>
    <mergeCell ref="N126:N127"/>
    <mergeCell ref="N129:N130"/>
    <mergeCell ref="N131:N132"/>
    <mergeCell ref="N133:N134"/>
    <mergeCell ref="O126:O127"/>
    <mergeCell ref="P126:P127"/>
    <mergeCell ref="O129:O130"/>
    <mergeCell ref="P129:P130"/>
    <mergeCell ref="O131:O132"/>
    <mergeCell ref="P131:P132"/>
    <mergeCell ref="O133:O134"/>
    <mergeCell ref="P133:P134"/>
    <mergeCell ref="R133:R134"/>
    <mergeCell ref="Q245:S245"/>
    <mergeCell ref="Q244:S244"/>
    <mergeCell ref="R15:R17"/>
    <mergeCell ref="R19:R21"/>
    <mergeCell ref="R22:R24"/>
    <mergeCell ref="R44:R46"/>
    <mergeCell ref="Q126:Q127"/>
    <mergeCell ref="R126:R127"/>
    <mergeCell ref="S126:S127"/>
    <mergeCell ref="Q129:Q130"/>
    <mergeCell ref="R129:R130"/>
    <mergeCell ref="S129:S130"/>
    <mergeCell ref="Q131:Q132"/>
    <mergeCell ref="R131:R132"/>
    <mergeCell ref="S131:S132"/>
    <mergeCell ref="Q133:Q134"/>
    <mergeCell ref="S133:S134"/>
    <mergeCell ref="O135:O136"/>
    <mergeCell ref="P135:P136"/>
    <mergeCell ref="Q135:Q136"/>
    <mergeCell ref="R135:R136"/>
    <mergeCell ref="S135:S136"/>
    <mergeCell ref="O138:O139"/>
    <mergeCell ref="P138:P139"/>
    <mergeCell ref="Q138:Q139"/>
    <mergeCell ref="R138:R139"/>
    <mergeCell ref="S138:S139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57" firstPageNumber="0" fitToHeight="10" orientation="portrait" r:id="rId1"/>
  <rowBreaks count="1" manualBreakCount="1">
    <brk id="20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Y298"/>
  <sheetViews>
    <sheetView tabSelected="1" view="pageBreakPreview" zoomScale="90" zoomScaleNormal="100" zoomScaleSheetLayoutView="90" workbookViewId="0">
      <selection activeCell="E284" sqref="E284"/>
    </sheetView>
  </sheetViews>
  <sheetFormatPr defaultColWidth="9.140625" defaultRowHeight="15.75" x14ac:dyDescent="0.25"/>
  <cols>
    <col min="1" max="1" width="5.28515625" style="8"/>
    <col min="2" max="2" width="7.7109375" style="22"/>
    <col min="3" max="3" width="7.7109375" style="8"/>
    <col min="4" max="4" width="8.140625" style="8"/>
    <col min="5" max="5" width="47.7109375" style="8" customWidth="1"/>
    <col min="6" max="6" width="8.140625" style="8" bestFit="1" customWidth="1"/>
    <col min="7" max="7" width="42.5703125" style="8" bestFit="1" customWidth="1"/>
    <col min="8" max="8" width="5.42578125" style="8" hidden="1" customWidth="1"/>
    <col min="9" max="9" width="9.140625" style="3"/>
    <col min="10" max="1013" width="9" style="8"/>
    <col min="1014" max="16384" width="9.140625" style="12"/>
  </cols>
  <sheetData>
    <row r="1" spans="1:9" ht="18" customHeight="1" x14ac:dyDescent="0.25">
      <c r="A1" s="37" t="s">
        <v>51</v>
      </c>
      <c r="B1" s="38"/>
      <c r="C1" s="39"/>
      <c r="D1" s="39"/>
      <c r="E1" s="37"/>
      <c r="F1" s="37"/>
      <c r="G1" s="37"/>
      <c r="H1" s="37"/>
      <c r="I1" s="40"/>
    </row>
    <row r="2" spans="1:9" ht="18" customHeight="1" x14ac:dyDescent="0.25">
      <c r="A2" s="37" t="s">
        <v>52</v>
      </c>
      <c r="B2" s="38"/>
      <c r="C2" s="39"/>
      <c r="D2" s="39"/>
      <c r="E2" s="37"/>
      <c r="F2" s="37"/>
      <c r="G2" s="37"/>
      <c r="H2" s="37"/>
      <c r="I2" s="41"/>
    </row>
    <row r="3" spans="1:9" ht="18" customHeight="1" x14ac:dyDescent="0.25">
      <c r="A3" s="5"/>
      <c r="B3" s="19"/>
      <c r="C3" s="5"/>
      <c r="D3" s="5"/>
      <c r="E3" s="5"/>
      <c r="F3" s="9"/>
    </row>
    <row r="4" spans="1:9" ht="18" customHeight="1" x14ac:dyDescent="0.25">
      <c r="A4" s="23" t="s">
        <v>8</v>
      </c>
      <c r="B4" s="23"/>
      <c r="C4" s="23"/>
      <c r="D4" s="23"/>
      <c r="E4" s="23"/>
      <c r="F4" s="23"/>
      <c r="G4" s="23"/>
      <c r="H4" s="23"/>
      <c r="I4" s="23"/>
    </row>
    <row r="5" spans="1:9" ht="18" customHeight="1" x14ac:dyDescent="0.25">
      <c r="A5" s="6" t="s">
        <v>9</v>
      </c>
      <c r="B5" s="20" t="s">
        <v>10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H5" s="130"/>
      <c r="I5" s="6" t="s">
        <v>11</v>
      </c>
    </row>
    <row r="6" spans="1:9" ht="18" customHeight="1" x14ac:dyDescent="0.25">
      <c r="A6" s="210">
        <v>1</v>
      </c>
      <c r="B6" s="211">
        <v>916</v>
      </c>
      <c r="C6" s="210">
        <f>IFERROR((VLOOKUP(B6,INSCRITOS!D:E,2,0)),"")</f>
        <v>104683</v>
      </c>
      <c r="D6" s="210" t="str">
        <f>IFERROR((VLOOKUP(B6,INSCRITOS!D:F,3,0)),"")</f>
        <v>BEN</v>
      </c>
      <c r="E6" s="212" t="str">
        <f>IFERROR((VLOOKUP(B6,INSCRITOS!D:G,4,0)),"")</f>
        <v>Santiago Pereira Gaspar</v>
      </c>
      <c r="F6" s="210" t="str">
        <f>IFERROR((VLOOKUP(B6,INSCRITOS!D:I,6,0)),"")</f>
        <v>M</v>
      </c>
      <c r="G6" s="212" t="str">
        <f>IFERROR((VLOOKUP(B6,INSCRITOS!D:K,8,0)),"")</f>
        <v>Alhandra Sporting Club</v>
      </c>
      <c r="H6" s="213">
        <f>IFERROR((VLOOKUP(B6,INSCRITOS!D:L,9,0)),"")</f>
        <v>0</v>
      </c>
      <c r="I6" s="214">
        <v>100</v>
      </c>
    </row>
    <row r="7" spans="1:9" ht="18" customHeight="1" x14ac:dyDescent="0.25">
      <c r="A7" s="210">
        <f t="shared" ref="A7:A37" si="0">+A6+1</f>
        <v>2</v>
      </c>
      <c r="B7" s="211">
        <v>17</v>
      </c>
      <c r="C7" s="210">
        <f>IFERROR((VLOOKUP(B7,INSCRITOS!D:E,2,0)),"")</f>
        <v>104701</v>
      </c>
      <c r="D7" s="210" t="str">
        <f>IFERROR((VLOOKUP(B7,INSCRITOS!D:F,3,0)),"")</f>
        <v>BEN</v>
      </c>
      <c r="E7" s="212" t="str">
        <f>IFERROR((VLOOKUP(B7,INSCRITOS!D:G,4,0)),"")</f>
        <v>Pedro Rasquilho</v>
      </c>
      <c r="F7" s="210" t="str">
        <f>IFERROR((VLOOKUP(B7,INSCRITOS!D:I,6,0)),"")</f>
        <v>M</v>
      </c>
      <c r="G7" s="212" t="str">
        <f>IFERROR((VLOOKUP(B7,INSCRITOS!D:K,8,0)),"")</f>
        <v>Alhandra Sporting Club</v>
      </c>
      <c r="H7" s="213">
        <f>IFERROR((VLOOKUP(B7,INSCRITOS!D:L,9,0)),"")</f>
        <v>0</v>
      </c>
      <c r="I7" s="214">
        <v>99</v>
      </c>
    </row>
    <row r="8" spans="1:9" ht="18" customHeight="1" x14ac:dyDescent="0.25">
      <c r="A8" s="210">
        <f t="shared" si="0"/>
        <v>3</v>
      </c>
      <c r="B8" s="211">
        <v>977</v>
      </c>
      <c r="C8" s="210">
        <f>IFERROR((VLOOKUP(B8,INSCRITOS!D:E,2,0)),"")</f>
        <v>104696</v>
      </c>
      <c r="D8" s="210" t="str">
        <f>IFERROR((VLOOKUP(B8,INSCRITOS!D:F,3,0)),"")</f>
        <v>BEN</v>
      </c>
      <c r="E8" s="212" t="str">
        <f>IFERROR((VLOOKUP(B8,INSCRITOS!D:G,4,0)),"")</f>
        <v>André Martins</v>
      </c>
      <c r="F8" s="210" t="str">
        <f>IFERROR((VLOOKUP(B8,INSCRITOS!D:I,6,0)),"")</f>
        <v>M</v>
      </c>
      <c r="G8" s="212" t="str">
        <f>IFERROR((VLOOKUP(B8,INSCRITOS!D:K,8,0)),"")</f>
        <v>Sport Lisboa e Benfica</v>
      </c>
      <c r="H8" s="213">
        <f>IFERROR((VLOOKUP(B8,INSCRITOS!D:L,9,0)),"")</f>
        <v>0</v>
      </c>
      <c r="I8" s="214">
        <v>98</v>
      </c>
    </row>
    <row r="9" spans="1:9" ht="18" customHeight="1" x14ac:dyDescent="0.25">
      <c r="A9" s="210">
        <f t="shared" si="0"/>
        <v>4</v>
      </c>
      <c r="B9" s="211">
        <v>1239</v>
      </c>
      <c r="C9" s="210">
        <f>IFERROR((VLOOKUP(B9,INSCRITOS!D:E,2,0)),"")</f>
        <v>106139</v>
      </c>
      <c r="D9" s="210" t="str">
        <f>IFERROR((VLOOKUP(B9,INSCRITOS!D:F,3,0)),"")</f>
        <v>BEN</v>
      </c>
      <c r="E9" s="212" t="str">
        <f>IFERROR((VLOOKUP(B9,INSCRITOS!D:G,4,0)),"")</f>
        <v>Rafael Inacio</v>
      </c>
      <c r="F9" s="210" t="str">
        <f>IFERROR((VLOOKUP(B9,INSCRITOS!D:I,6,0)),"")</f>
        <v>M</v>
      </c>
      <c r="G9" s="212" t="str">
        <f>IFERROR((VLOOKUP(B9,INSCRITOS!D:K,8,0)),"")</f>
        <v>SFRAA TRIATLO</v>
      </c>
      <c r="H9" s="213">
        <f>IFERROR((VLOOKUP(B9,INSCRITOS!D:L,9,0)),"")</f>
        <v>0</v>
      </c>
      <c r="I9" s="214">
        <v>97</v>
      </c>
    </row>
    <row r="10" spans="1:9" ht="18" customHeight="1" x14ac:dyDescent="0.25">
      <c r="A10" s="210">
        <f t="shared" si="0"/>
        <v>5</v>
      </c>
      <c r="B10" s="211">
        <v>266</v>
      </c>
      <c r="C10" s="210">
        <f>IFERROR((VLOOKUP(B10,INSCRITOS!D:E,2,0)),"")</f>
        <v>104206</v>
      </c>
      <c r="D10" s="210" t="str">
        <f>IFERROR((VLOOKUP(B10,INSCRITOS!D:F,3,0)),"")</f>
        <v>BEN</v>
      </c>
      <c r="E10" s="212" t="str">
        <f>IFERROR((VLOOKUP(B10,INSCRITOS!D:G,4,0)),"")</f>
        <v>Duarte Pinho</v>
      </c>
      <c r="F10" s="210" t="str">
        <f>IFERROR((VLOOKUP(B10,INSCRITOS!D:I,6,0)),"")</f>
        <v>M</v>
      </c>
      <c r="G10" s="212" t="str">
        <f>IFERROR((VLOOKUP(B10,INSCRITOS!D:K,8,0)),"")</f>
        <v>CCDSintrense</v>
      </c>
      <c r="H10" s="213">
        <f>IFERROR((VLOOKUP(B10,INSCRITOS!D:L,9,0)),"")</f>
        <v>0</v>
      </c>
      <c r="I10" s="214">
        <v>96</v>
      </c>
    </row>
    <row r="11" spans="1:9" ht="18" customHeight="1" x14ac:dyDescent="0.25">
      <c r="A11" s="210">
        <f t="shared" si="0"/>
        <v>6</v>
      </c>
      <c r="B11" s="211">
        <v>770</v>
      </c>
      <c r="C11" s="210">
        <f>IFERROR((VLOOKUP(B11,INSCRITOS!D:E,2,0)),"")</f>
        <v>105218</v>
      </c>
      <c r="D11" s="210" t="str">
        <f>IFERROR((VLOOKUP(B11,INSCRITOS!D:F,3,0)),"")</f>
        <v>BEN</v>
      </c>
      <c r="E11" s="212" t="str">
        <f>IFERROR((VLOOKUP(B11,INSCRITOS!D:G,4,0)),"")</f>
        <v>João Fonseca</v>
      </c>
      <c r="F11" s="210" t="str">
        <f>IFERROR((VLOOKUP(B11,INSCRITOS!D:I,6,0)),"")</f>
        <v>M</v>
      </c>
      <c r="G11" s="212" t="str">
        <f>IFERROR((VLOOKUP(B11,INSCRITOS!D:K,8,0)),"")</f>
        <v>CCDSintrense</v>
      </c>
      <c r="H11" s="213">
        <f>IFERROR((VLOOKUP(B11,INSCRITOS!D:L,9,0)),"")</f>
        <v>0</v>
      </c>
      <c r="I11" s="214">
        <v>95</v>
      </c>
    </row>
    <row r="12" spans="1:9" ht="18" customHeight="1" x14ac:dyDescent="0.25">
      <c r="A12" s="210">
        <f t="shared" si="0"/>
        <v>7</v>
      </c>
      <c r="B12" s="211">
        <v>246</v>
      </c>
      <c r="C12" s="210">
        <f>IFERROR((VLOOKUP(B12,INSCRITOS!D:E,2,0)),"")</f>
        <v>104198</v>
      </c>
      <c r="D12" s="210" t="str">
        <f>IFERROR((VLOOKUP(B12,INSCRITOS!D:F,3,0)),"")</f>
        <v>BEN</v>
      </c>
      <c r="E12" s="212" t="str">
        <f>IFERROR((VLOOKUP(B12,INSCRITOS!D:G,4,0)),"")</f>
        <v>Tiago Ferreira</v>
      </c>
      <c r="F12" s="210" t="str">
        <f>IFERROR((VLOOKUP(B12,INSCRITOS!D:I,6,0)),"")</f>
        <v>M</v>
      </c>
      <c r="G12" s="212" t="str">
        <f>IFERROR((VLOOKUP(B12,INSCRITOS!D:K,8,0)),"")</f>
        <v>Sport Lisboa e Benfica</v>
      </c>
      <c r="H12" s="213">
        <f>IFERROR((VLOOKUP(B12,INSCRITOS!D:L,9,0)),"")</f>
        <v>0</v>
      </c>
      <c r="I12" s="214">
        <v>94</v>
      </c>
    </row>
    <row r="13" spans="1:9" ht="18" customHeight="1" x14ac:dyDescent="0.25">
      <c r="A13" s="210">
        <f t="shared" si="0"/>
        <v>8</v>
      </c>
      <c r="B13" s="211">
        <v>134</v>
      </c>
      <c r="C13" s="210">
        <f>IFERROR((VLOOKUP(B13,INSCRITOS!D:E,2,0)),"")</f>
        <v>104164</v>
      </c>
      <c r="D13" s="210" t="str">
        <f>IFERROR((VLOOKUP(B13,INSCRITOS!D:F,3,0)),"")</f>
        <v>BEN</v>
      </c>
      <c r="E13" s="212" t="str">
        <f>IFERROR((VLOOKUP(B13,INSCRITOS!D:G,4,0)),"")</f>
        <v>Edson Tavares</v>
      </c>
      <c r="F13" s="210" t="str">
        <f>IFERROR((VLOOKUP(B13,INSCRITOS!D:I,6,0)),"")</f>
        <v>M</v>
      </c>
      <c r="G13" s="212" t="str">
        <f>IFERROR((VLOOKUP(B13,INSCRITOS!D:K,8,0)),"")</f>
        <v>Clube de Natação da Amadora</v>
      </c>
      <c r="H13" s="213">
        <f>IFERROR((VLOOKUP(B13,INSCRITOS!D:L,9,0)),"")</f>
        <v>0</v>
      </c>
      <c r="I13" s="214">
        <v>93</v>
      </c>
    </row>
    <row r="14" spans="1:9" ht="18" customHeight="1" x14ac:dyDescent="0.25">
      <c r="A14" s="210">
        <f t="shared" si="0"/>
        <v>9</v>
      </c>
      <c r="B14" s="211">
        <v>1238</v>
      </c>
      <c r="C14" s="210">
        <f>IFERROR((VLOOKUP(B14,INSCRITOS!D:E,2,0)),"")</f>
        <v>106138</v>
      </c>
      <c r="D14" s="210" t="str">
        <f>IFERROR((VLOOKUP(B14,INSCRITOS!D:F,3,0)),"")</f>
        <v>BEN</v>
      </c>
      <c r="E14" s="212" t="str">
        <f>IFERROR((VLOOKUP(B14,INSCRITOS!D:G,4,0)),"")</f>
        <v>Tiago Silva</v>
      </c>
      <c r="F14" s="210" t="str">
        <f>IFERROR((VLOOKUP(B14,INSCRITOS!D:I,6,0)),"")</f>
        <v>M</v>
      </c>
      <c r="G14" s="212" t="str">
        <f>IFERROR((VLOOKUP(B14,INSCRITOS!D:K,8,0)),"")</f>
        <v>SFRAA TRIATLO</v>
      </c>
      <c r="H14" s="213">
        <f>IFERROR((VLOOKUP(B14,INSCRITOS!D:L,9,0)),"")</f>
        <v>0</v>
      </c>
      <c r="I14" s="214">
        <v>92</v>
      </c>
    </row>
    <row r="15" spans="1:9" ht="18" customHeight="1" x14ac:dyDescent="0.25">
      <c r="A15" s="210">
        <f t="shared" si="0"/>
        <v>10</v>
      </c>
      <c r="B15" s="217">
        <v>503</v>
      </c>
      <c r="C15" s="210">
        <f>IFERROR((VLOOKUP(B15,INSCRITOS!D:E,2,0)),"")</f>
        <v>105081</v>
      </c>
      <c r="D15" s="210" t="str">
        <f>IFERROR((VLOOKUP(B15,INSCRITOS!D:F,3,0)),"")</f>
        <v>BEN</v>
      </c>
      <c r="E15" s="212" t="str">
        <f>IFERROR((VLOOKUP(B15,INSCRITOS!D:G,4,0)),"")</f>
        <v>João Ramos</v>
      </c>
      <c r="F15" s="210" t="str">
        <f>IFERROR((VLOOKUP(B15,INSCRITOS!D:I,6,0)),"")</f>
        <v>M</v>
      </c>
      <c r="G15" s="212" t="str">
        <f>IFERROR((VLOOKUP(B15,INSCRITOS!D:K,8,0)),"")</f>
        <v>Clube de Natação da Amadora</v>
      </c>
      <c r="H15" s="213">
        <f>IFERROR((VLOOKUP(B15,INSCRITOS!D:L,9,0)),"")</f>
        <v>0</v>
      </c>
      <c r="I15" s="214">
        <v>91</v>
      </c>
    </row>
    <row r="16" spans="1:9" ht="18" customHeight="1" x14ac:dyDescent="0.25">
      <c r="A16" s="210">
        <f t="shared" si="0"/>
        <v>11</v>
      </c>
      <c r="B16" s="211">
        <v>954</v>
      </c>
      <c r="C16" s="210">
        <f>IFERROR((VLOOKUP(B16,INSCRITOS!D:E,2,0)),"")</f>
        <v>105294</v>
      </c>
      <c r="D16" s="210" t="str">
        <f>IFERROR((VLOOKUP(B16,INSCRITOS!D:F,3,0)),"")</f>
        <v>BEN</v>
      </c>
      <c r="E16" s="212" t="str">
        <f>IFERROR((VLOOKUP(B16,INSCRITOS!D:G,4,0)),"")</f>
        <v>Bernardo Almeida</v>
      </c>
      <c r="F16" s="210" t="str">
        <f>IFERROR((VLOOKUP(B16,INSCRITOS!D:I,6,0)),"")</f>
        <v>M</v>
      </c>
      <c r="G16" s="212" t="str">
        <f>IFERROR((VLOOKUP(B16,INSCRITOS!D:K,8,0)),"")</f>
        <v>CCDSintrense</v>
      </c>
      <c r="H16" s="213">
        <f>IFERROR((VLOOKUP(B16,INSCRITOS!D:L,9,0)),"")</f>
        <v>0</v>
      </c>
      <c r="I16" s="214">
        <v>90</v>
      </c>
    </row>
    <row r="17" spans="1:9" ht="18" customHeight="1" x14ac:dyDescent="0.25">
      <c r="A17" s="210">
        <f t="shared" si="0"/>
        <v>12</v>
      </c>
      <c r="B17" s="211">
        <v>1044</v>
      </c>
      <c r="C17" s="210">
        <f>IFERROR((VLOOKUP(B17,INSCRITOS!D:E,2,0)),"")</f>
        <v>104689</v>
      </c>
      <c r="D17" s="210" t="str">
        <f>IFERROR((VLOOKUP(B17,INSCRITOS!D:F,3,0)),"")</f>
        <v>BEN</v>
      </c>
      <c r="E17" s="212" t="str">
        <f>IFERROR((VLOOKUP(B17,INSCRITOS!D:G,4,0)),"")</f>
        <v>Santiago Santos</v>
      </c>
      <c r="F17" s="210" t="str">
        <f>IFERROR((VLOOKUP(B17,INSCRITOS!D:I,6,0)),"")</f>
        <v>M</v>
      </c>
      <c r="G17" s="212" t="str">
        <f>IFERROR((VLOOKUP(B17,INSCRITOS!D:K,8,0)),"")</f>
        <v>Sport Lisboa e Benfica</v>
      </c>
      <c r="H17" s="213">
        <f>IFERROR((VLOOKUP(B17,INSCRITOS!D:L,9,0)),"")</f>
        <v>0</v>
      </c>
      <c r="I17" s="214">
        <v>89</v>
      </c>
    </row>
    <row r="18" spans="1:9" ht="18" customHeight="1" x14ac:dyDescent="0.25">
      <c r="A18" s="210">
        <f t="shared" si="0"/>
        <v>13</v>
      </c>
      <c r="B18" s="211">
        <v>16</v>
      </c>
      <c r="C18" s="210">
        <f>IFERROR((VLOOKUP(B18,INSCRITOS!D:E,2,0)),"")</f>
        <v>103866</v>
      </c>
      <c r="D18" s="210" t="str">
        <f>IFERROR((VLOOKUP(B18,INSCRITOS!D:F,3,0)),"")</f>
        <v>BEN</v>
      </c>
      <c r="E18" s="212" t="str">
        <f>IFERROR((VLOOKUP(B18,INSCRITOS!D:G,4,0)),"")</f>
        <v>Afonso Silva</v>
      </c>
      <c r="F18" s="210" t="str">
        <f>IFERROR((VLOOKUP(B18,INSCRITOS!D:I,6,0)),"")</f>
        <v>M</v>
      </c>
      <c r="G18" s="212" t="str">
        <f>IFERROR((VLOOKUP(B18,INSCRITOS!D:K,8,0)),"")</f>
        <v>Sporting Clube de Portugal</v>
      </c>
      <c r="H18" s="213">
        <f>IFERROR((VLOOKUP(B18,INSCRITOS!D:L,9,0)),"")</f>
        <v>0</v>
      </c>
      <c r="I18" s="214">
        <v>88</v>
      </c>
    </row>
    <row r="19" spans="1:9" ht="18" customHeight="1" x14ac:dyDescent="0.25">
      <c r="A19" s="210">
        <f t="shared" si="0"/>
        <v>14</v>
      </c>
      <c r="B19" s="211">
        <v>260</v>
      </c>
      <c r="C19" s="210">
        <f>IFERROR((VLOOKUP(B19,INSCRITOS!D:E,2,0)),"")</f>
        <v>104800</v>
      </c>
      <c r="D19" s="210" t="str">
        <f>IFERROR((VLOOKUP(B19,INSCRITOS!D:F,3,0)),"")</f>
        <v>BEN</v>
      </c>
      <c r="E19" s="212" t="str">
        <f>IFERROR((VLOOKUP(B19,INSCRITOS!D:G,4,0)),"")</f>
        <v>Tiago Jerónimo Lourenço</v>
      </c>
      <c r="F19" s="210" t="str">
        <f>IFERROR((VLOOKUP(B19,INSCRITOS!D:I,6,0)),"")</f>
        <v>M</v>
      </c>
      <c r="G19" s="212" t="str">
        <f>IFERROR((VLOOKUP(B19,INSCRITOS!D:K,8,0)),"")</f>
        <v>Outsystems Olímpico de Oeiras</v>
      </c>
      <c r="H19" s="213">
        <f>IFERROR((VLOOKUP(B19,INSCRITOS!D:L,9,0)),"")</f>
        <v>0</v>
      </c>
      <c r="I19" s="214">
        <v>87</v>
      </c>
    </row>
    <row r="20" spans="1:9" ht="18" customHeight="1" x14ac:dyDescent="0.25">
      <c r="A20" s="210">
        <f t="shared" si="0"/>
        <v>15</v>
      </c>
      <c r="B20" s="211">
        <v>1092</v>
      </c>
      <c r="C20" s="210">
        <f>IFERROR((VLOOKUP(B20,INSCRITOS!D:E,2,0)),"")</f>
        <v>105889</v>
      </c>
      <c r="D20" s="210" t="str">
        <f>IFERROR((VLOOKUP(B20,INSCRITOS!D:F,3,0)),"")</f>
        <v>BEN</v>
      </c>
      <c r="E20" s="212" t="str">
        <f>IFERROR((VLOOKUP(B20,INSCRITOS!D:G,4,0)),"")</f>
        <v>Eduardo Gaspar Soares</v>
      </c>
      <c r="F20" s="210" t="str">
        <f>IFERROR((VLOOKUP(B20,INSCRITOS!D:I,6,0)),"")</f>
        <v>M</v>
      </c>
      <c r="G20" s="212" t="str">
        <f>IFERROR((VLOOKUP(B20,INSCRITOS!D:K,8,0)),"")</f>
        <v>LXTRIATHLON</v>
      </c>
      <c r="H20" s="213">
        <f>IFERROR((VLOOKUP(B20,INSCRITOS!D:L,9,0)),"")</f>
        <v>0</v>
      </c>
      <c r="I20" s="214">
        <v>86</v>
      </c>
    </row>
    <row r="21" spans="1:9" ht="18" customHeight="1" x14ac:dyDescent="0.25">
      <c r="A21" s="210">
        <f t="shared" si="0"/>
        <v>16</v>
      </c>
      <c r="B21" s="211">
        <v>5316</v>
      </c>
      <c r="C21" s="210">
        <f>IFERROR((VLOOKUP(B21,INSCRITOS!D:E,2,0)),"")</f>
        <v>105995</v>
      </c>
      <c r="D21" s="210" t="str">
        <f>IFERROR((VLOOKUP(B21,INSCRITOS!D:F,3,0)),"")</f>
        <v>BEN</v>
      </c>
      <c r="E21" s="212" t="str">
        <f>IFERROR((VLOOKUP(B21,INSCRITOS!D:G,4,0)),"")</f>
        <v>Tobias Bugliolo</v>
      </c>
      <c r="F21" s="210" t="str">
        <f>IFERROR((VLOOKUP(B21,INSCRITOS!D:I,6,0)),"")</f>
        <v>M</v>
      </c>
      <c r="G21" s="212" t="str">
        <f>IFERROR((VLOOKUP(B21,INSCRITOS!D:K,8,0)),"")</f>
        <v>Peniche A. C.</v>
      </c>
      <c r="H21" s="213">
        <f>IFERROR((VLOOKUP(B21,INSCRITOS!D:L,9,0)),"")</f>
        <v>0</v>
      </c>
      <c r="I21" s="214">
        <v>85</v>
      </c>
    </row>
    <row r="22" spans="1:9" ht="18" customHeight="1" x14ac:dyDescent="0.25">
      <c r="A22" s="210">
        <f t="shared" si="0"/>
        <v>17</v>
      </c>
      <c r="B22" s="211">
        <v>458</v>
      </c>
      <c r="C22" s="210">
        <f>IFERROR((VLOOKUP(B22,INSCRITOS!D:E,2,0)),"")</f>
        <v>105037</v>
      </c>
      <c r="D22" s="210" t="str">
        <f>IFERROR((VLOOKUP(B22,INSCRITOS!D:F,3,0)),"")</f>
        <v>BEN</v>
      </c>
      <c r="E22" s="212" t="str">
        <f>IFERROR((VLOOKUP(B22,INSCRITOS!D:G,4,0)),"")</f>
        <v>João Pinhão</v>
      </c>
      <c r="F22" s="210" t="str">
        <f>IFERROR((VLOOKUP(B22,INSCRITOS!D:I,6,0)),"")</f>
        <v>M</v>
      </c>
      <c r="G22" s="212" t="str">
        <f>IFERROR((VLOOKUP(B22,INSCRITOS!D:K,8,0)),"")</f>
        <v>SFRAA TRIATLO</v>
      </c>
      <c r="H22" s="213">
        <f>IFERROR((VLOOKUP(B22,INSCRITOS!D:L,9,0)),"")</f>
        <v>0</v>
      </c>
      <c r="I22" s="214">
        <v>84</v>
      </c>
    </row>
    <row r="23" spans="1:9" ht="18" customHeight="1" x14ac:dyDescent="0.25">
      <c r="A23" s="210">
        <f t="shared" si="0"/>
        <v>18</v>
      </c>
      <c r="B23" s="211">
        <v>989</v>
      </c>
      <c r="C23" s="210">
        <f>IFERROR((VLOOKUP(B23,INSCRITOS!D:E,2,0)),"")</f>
        <v>104077</v>
      </c>
      <c r="D23" s="210" t="str">
        <f>IFERROR((VLOOKUP(B23,INSCRITOS!D:F,3,0)),"")</f>
        <v>BEN</v>
      </c>
      <c r="E23" s="212" t="str">
        <f>IFERROR((VLOOKUP(B23,INSCRITOS!D:G,4,0)),"")</f>
        <v>Miguel Nunes</v>
      </c>
      <c r="F23" s="210" t="str">
        <f>IFERROR((VLOOKUP(B23,INSCRITOS!D:I,6,0)),"")</f>
        <v>M</v>
      </c>
      <c r="G23" s="212" t="str">
        <f>IFERROR((VLOOKUP(B23,INSCRITOS!D:K,8,0)),"")</f>
        <v>Alhandra Sporting Club</v>
      </c>
      <c r="H23" s="213">
        <f>IFERROR((VLOOKUP(B23,INSCRITOS!D:L,9,0)),"")</f>
        <v>0</v>
      </c>
      <c r="I23" s="214">
        <v>83</v>
      </c>
    </row>
    <row r="24" spans="1:9" ht="18" customHeight="1" x14ac:dyDescent="0.25">
      <c r="A24" s="210">
        <f t="shared" si="0"/>
        <v>19</v>
      </c>
      <c r="B24" s="211">
        <v>1059</v>
      </c>
      <c r="C24" s="210">
        <f>IFERROR((VLOOKUP(B24,INSCRITOS!D:E,2,0)),"")</f>
        <v>105809</v>
      </c>
      <c r="D24" s="210" t="str">
        <f>IFERROR((VLOOKUP(B24,INSCRITOS!D:F,3,0)),"")</f>
        <v>BEN</v>
      </c>
      <c r="E24" s="212" t="str">
        <f>IFERROR((VLOOKUP(B24,INSCRITOS!D:G,4,0)),"")</f>
        <v>Sebastian Pacheco</v>
      </c>
      <c r="F24" s="210" t="str">
        <f>IFERROR((VLOOKUP(B24,INSCRITOS!D:I,6,0)),"")</f>
        <v>M</v>
      </c>
      <c r="G24" s="212" t="str">
        <f>IFERROR((VLOOKUP(B24,INSCRITOS!D:K,8,0)),"")</f>
        <v>Peniche A. C.</v>
      </c>
      <c r="H24" s="213">
        <f>IFERROR((VLOOKUP(B24,INSCRITOS!D:L,9,0)),"")</f>
        <v>0</v>
      </c>
      <c r="I24" s="214">
        <v>82</v>
      </c>
    </row>
    <row r="25" spans="1:9" ht="18" customHeight="1" x14ac:dyDescent="0.25">
      <c r="A25" s="210">
        <f t="shared" si="0"/>
        <v>20</v>
      </c>
      <c r="B25" s="211">
        <v>5655</v>
      </c>
      <c r="C25" s="210">
        <f>IFERROR((VLOOKUP(B25,INSCRITOS!D:E,2,0)),"")</f>
        <v>0</v>
      </c>
      <c r="D25" s="210" t="str">
        <f>IFERROR((VLOOKUP(B25,INSCRITOS!D:F,3,0)),"")</f>
        <v>BEN</v>
      </c>
      <c r="E25" s="212" t="str">
        <f>IFERROR((VLOOKUP(B25,INSCRITOS!D:G,4,0)),"")</f>
        <v>Diogo Ribeiro</v>
      </c>
      <c r="F25" s="210" t="str">
        <f>IFERROR((VLOOKUP(B25,INSCRITOS!D:I,6,0)),"")</f>
        <v>M</v>
      </c>
      <c r="G25" s="212" t="str">
        <f>IFERROR((VLOOKUP(B25,INSCRITOS!D:K,8,0)),"")</f>
        <v>SFRAA Triatlo/ Não federado</v>
      </c>
      <c r="H25" s="213" t="str">
        <f>IFERROR((VLOOKUP(B25,INSCRITOS!D:L,9,0)),"")</f>
        <v>extra</v>
      </c>
      <c r="I25" s="214"/>
    </row>
    <row r="26" spans="1:9" ht="18" customHeight="1" x14ac:dyDescent="0.25">
      <c r="A26" s="210">
        <f t="shared" si="0"/>
        <v>21</v>
      </c>
      <c r="B26" s="211">
        <v>5697</v>
      </c>
      <c r="C26" s="210">
        <f>IFERROR((VLOOKUP(B26,INSCRITOS!D:E,2,0)),"")</f>
        <v>0</v>
      </c>
      <c r="D26" s="210" t="str">
        <f>IFERROR((VLOOKUP(B26,INSCRITOS!D:F,3,0)),"")</f>
        <v xml:space="preserve">BEN </v>
      </c>
      <c r="E26" s="212" t="str">
        <f>IFERROR((VLOOKUP(B26,INSCRITOS!D:G,4,0)),"")</f>
        <v>Guilherme Pereira</v>
      </c>
      <c r="F26" s="210" t="str">
        <f>IFERROR((VLOOKUP(B26,INSCRITOS!D:I,6,0)),"")</f>
        <v>M</v>
      </c>
      <c r="G26" s="212" t="str">
        <f>IFERROR((VLOOKUP(B26,INSCRITOS!D:K,8,0)),"")</f>
        <v>Clube de Natação da Amadora/ Não federado</v>
      </c>
      <c r="H26" s="213" t="str">
        <f>IFERROR((VLOOKUP(B26,INSCRITOS!D:L,9,0)),"")</f>
        <v>extra</v>
      </c>
      <c r="I26" s="214"/>
    </row>
    <row r="27" spans="1:9" ht="18" customHeight="1" x14ac:dyDescent="0.25">
      <c r="A27" s="210">
        <f t="shared" si="0"/>
        <v>22</v>
      </c>
      <c r="B27" s="211">
        <v>1231</v>
      </c>
      <c r="C27" s="210">
        <f>IFERROR((VLOOKUP(B27,INSCRITOS!D:E,2,0)),"")</f>
        <v>106119</v>
      </c>
      <c r="D27" s="210" t="str">
        <f>IFERROR((VLOOKUP(B27,INSCRITOS!D:F,3,0)),"")</f>
        <v>BEN</v>
      </c>
      <c r="E27" s="212" t="str">
        <f>IFERROR((VLOOKUP(B27,INSCRITOS!D:G,4,0)),"")</f>
        <v>Ivan Fragoso</v>
      </c>
      <c r="F27" s="210" t="str">
        <f>IFERROR((VLOOKUP(B27,INSCRITOS!D:I,6,0)),"")</f>
        <v>M</v>
      </c>
      <c r="G27" s="212" t="str">
        <f>IFERROR((VLOOKUP(B27,INSCRITOS!D:K,8,0)),"")</f>
        <v>Associação Naval Amorense</v>
      </c>
      <c r="H27" s="213">
        <f>IFERROR((VLOOKUP(B27,INSCRITOS!D:L,9,0)),"")</f>
        <v>0</v>
      </c>
      <c r="I27" s="214">
        <v>81</v>
      </c>
    </row>
    <row r="28" spans="1:9" ht="18" customHeight="1" x14ac:dyDescent="0.25">
      <c r="A28" s="210">
        <f t="shared" si="0"/>
        <v>23</v>
      </c>
      <c r="B28" s="211">
        <v>1086</v>
      </c>
      <c r="C28" s="210">
        <f>IFERROR((VLOOKUP(B28,INSCRITOS!D:E,2,0)),"")</f>
        <v>105872</v>
      </c>
      <c r="D28" s="210" t="str">
        <f>IFERROR((VLOOKUP(B28,INSCRITOS!D:F,3,0)),"")</f>
        <v>BEN</v>
      </c>
      <c r="E28" s="212" t="str">
        <f>IFERROR((VLOOKUP(B28,INSCRITOS!D:G,4,0)),"")</f>
        <v>Rodrigo Gato</v>
      </c>
      <c r="F28" s="210" t="str">
        <f>IFERROR((VLOOKUP(B28,INSCRITOS!D:I,6,0)),"")</f>
        <v>M</v>
      </c>
      <c r="G28" s="212" t="str">
        <f>IFERROR((VLOOKUP(B28,INSCRITOS!D:K,8,0)),"")</f>
        <v>Clube de Natação da Amadora</v>
      </c>
      <c r="H28" s="213">
        <f>IFERROR((VLOOKUP(B28,INSCRITOS!D:L,9,0)),"")</f>
        <v>0</v>
      </c>
      <c r="I28" s="214">
        <v>80</v>
      </c>
    </row>
    <row r="29" spans="1:9" ht="18" customHeight="1" x14ac:dyDescent="0.25">
      <c r="A29" s="210">
        <f t="shared" si="0"/>
        <v>24</v>
      </c>
      <c r="B29" s="211">
        <v>406</v>
      </c>
      <c r="C29" s="210">
        <f>IFERROR((VLOOKUP(B29,INSCRITOS!D:E,2,0)),"")</f>
        <v>104296</v>
      </c>
      <c r="D29" s="210" t="str">
        <f>IFERROR((VLOOKUP(B29,INSCRITOS!D:F,3,0)),"")</f>
        <v>BEN</v>
      </c>
      <c r="E29" s="212" t="str">
        <f>IFERROR((VLOOKUP(B29,INSCRITOS!D:G,4,0)),"")</f>
        <v>Bernardo Fernandes</v>
      </c>
      <c r="F29" s="210" t="str">
        <f>IFERROR((VLOOKUP(B29,INSCRITOS!D:I,6,0)),"")</f>
        <v>M</v>
      </c>
      <c r="G29" s="212" t="str">
        <f>IFERROR((VLOOKUP(B29,INSCRITOS!D:K,8,0)),"")</f>
        <v>SFRAA TRIATLO</v>
      </c>
      <c r="H29" s="213">
        <f>IFERROR((VLOOKUP(B29,INSCRITOS!D:L,9,0)),"")</f>
        <v>0</v>
      </c>
      <c r="I29" s="214">
        <v>79</v>
      </c>
    </row>
    <row r="30" spans="1:9" ht="18" customHeight="1" x14ac:dyDescent="0.25">
      <c r="A30" s="210">
        <f t="shared" si="0"/>
        <v>25</v>
      </c>
      <c r="B30" s="211">
        <v>1245</v>
      </c>
      <c r="C30" s="210">
        <f>IFERROR((VLOOKUP(B30,INSCRITOS!D:E,2,0)),"")</f>
        <v>106145</v>
      </c>
      <c r="D30" s="210" t="str">
        <f>IFERROR((VLOOKUP(B30,INSCRITOS!D:F,3,0)),"")</f>
        <v>BEN</v>
      </c>
      <c r="E30" s="212" t="str">
        <f>IFERROR((VLOOKUP(B30,INSCRITOS!D:G,4,0)),"")</f>
        <v>Rafael Francisco</v>
      </c>
      <c r="F30" s="210" t="str">
        <f>IFERROR((VLOOKUP(B30,INSCRITOS!D:I,6,0)),"")</f>
        <v>M</v>
      </c>
      <c r="G30" s="212" t="str">
        <f>IFERROR((VLOOKUP(B30,INSCRITOS!D:K,8,0)),"")</f>
        <v>SFRAA TRIATLO</v>
      </c>
      <c r="H30" s="213">
        <f>IFERROR((VLOOKUP(B30,INSCRITOS!D:L,9,0)),"")</f>
        <v>0</v>
      </c>
      <c r="I30" s="214">
        <v>78</v>
      </c>
    </row>
    <row r="31" spans="1:9" ht="18" customHeight="1" x14ac:dyDescent="0.25">
      <c r="A31" s="210">
        <f t="shared" si="0"/>
        <v>26</v>
      </c>
      <c r="B31" s="211">
        <v>348</v>
      </c>
      <c r="C31" s="210">
        <f>IFERROR((VLOOKUP(B31,INSCRITOS!D:E,2,0)),"")</f>
        <v>105009</v>
      </c>
      <c r="D31" s="210" t="str">
        <f>IFERROR((VLOOKUP(B31,INSCRITOS!D:F,3,0)),"")</f>
        <v>BEN</v>
      </c>
      <c r="E31" s="212" t="str">
        <f>IFERROR((VLOOKUP(B31,INSCRITOS!D:G,4,0)),"")</f>
        <v>David Pacheco</v>
      </c>
      <c r="F31" s="210" t="str">
        <f>IFERROR((VLOOKUP(B31,INSCRITOS!D:I,6,0)),"")</f>
        <v>M</v>
      </c>
      <c r="G31" s="212" t="str">
        <f>IFERROR((VLOOKUP(B31,INSCRITOS!D:K,8,0)),"")</f>
        <v>SFRAA TRIATLO</v>
      </c>
      <c r="H31" s="213">
        <f>IFERROR((VLOOKUP(B31,INSCRITOS!D:L,9,0)),"")</f>
        <v>0</v>
      </c>
      <c r="I31" s="214">
        <v>77</v>
      </c>
    </row>
    <row r="32" spans="1:9" ht="18" customHeight="1" x14ac:dyDescent="0.25">
      <c r="A32" s="210">
        <f t="shared" si="0"/>
        <v>27</v>
      </c>
      <c r="B32" s="211">
        <v>5701</v>
      </c>
      <c r="C32" s="210">
        <f>IFERROR((VLOOKUP(B32,INSCRITOS!D:E,2,0)),"")</f>
        <v>0</v>
      </c>
      <c r="D32" s="210" t="str">
        <f>IFERROR((VLOOKUP(B32,INSCRITOS!D:F,3,0)),"")</f>
        <v xml:space="preserve">BEN </v>
      </c>
      <c r="E32" s="212" t="str">
        <f>IFERROR((VLOOKUP(B32,INSCRITOS!D:G,4,0)),"")</f>
        <v>Martim Carvalho</v>
      </c>
      <c r="F32" s="210" t="str">
        <f>IFERROR((VLOOKUP(B32,INSCRITOS!D:I,6,0)),"")</f>
        <v>M</v>
      </c>
      <c r="G32" s="212" t="str">
        <f>IFERROR((VLOOKUP(B32,INSCRITOS!D:K,8,0)),"")</f>
        <v>SFRAA/Não Federado</v>
      </c>
      <c r="H32" s="213" t="str">
        <f>IFERROR((VLOOKUP(B32,INSCRITOS!D:L,9,0)),"")</f>
        <v>extra</v>
      </c>
      <c r="I32" s="214"/>
    </row>
    <row r="33" spans="1:1013" ht="18" customHeight="1" x14ac:dyDescent="0.25">
      <c r="A33" s="210">
        <f t="shared" si="0"/>
        <v>28</v>
      </c>
      <c r="B33" s="211">
        <v>5656</v>
      </c>
      <c r="C33" s="210">
        <f>IFERROR((VLOOKUP(B33,INSCRITOS!D:E,2,0)),"")</f>
        <v>0</v>
      </c>
      <c r="D33" s="210" t="str">
        <f>IFERROR((VLOOKUP(B33,INSCRITOS!D:F,3,0)),"")</f>
        <v xml:space="preserve">BEN </v>
      </c>
      <c r="E33" s="212" t="str">
        <f>IFERROR((VLOOKUP(B33,INSCRITOS!D:G,4,0)),"")</f>
        <v>Tomás Ribeiro</v>
      </c>
      <c r="F33" s="210" t="str">
        <f>IFERROR((VLOOKUP(B33,INSCRITOS!D:I,6,0)),"")</f>
        <v>M</v>
      </c>
      <c r="G33" s="212" t="str">
        <f>IFERROR((VLOOKUP(B33,INSCRITOS!D:K,8,0)),"")</f>
        <v>SFRAA/Não Federado</v>
      </c>
      <c r="H33" s="213" t="str">
        <f>IFERROR((VLOOKUP(B33,INSCRITOS!D:L,9,0)),"")</f>
        <v>extra</v>
      </c>
      <c r="I33" s="214"/>
    </row>
    <row r="34" spans="1:1013" ht="18" customHeight="1" x14ac:dyDescent="0.25">
      <c r="A34" s="210">
        <f t="shared" si="0"/>
        <v>29</v>
      </c>
      <c r="B34" s="211">
        <v>711</v>
      </c>
      <c r="C34" s="210">
        <f>IFERROR((VLOOKUP(B34,INSCRITOS!D:E,2,0)),"")</f>
        <v>105161</v>
      </c>
      <c r="D34" s="210" t="str">
        <f>IFERROR((VLOOKUP(B34,INSCRITOS!D:F,3,0)),"")</f>
        <v>BEN</v>
      </c>
      <c r="E34" s="212" t="str">
        <f>IFERROR((VLOOKUP(B34,INSCRITOS!D:G,4,0)),"")</f>
        <v>Tomás Vaz</v>
      </c>
      <c r="F34" s="210" t="str">
        <f>IFERROR((VLOOKUP(B34,INSCRITOS!D:I,6,0)),"")</f>
        <v>M</v>
      </c>
      <c r="G34" s="212" t="str">
        <f>IFERROR((VLOOKUP(B34,INSCRITOS!D:K,8,0)),"")</f>
        <v>GDR Manique de Cima</v>
      </c>
      <c r="H34" s="213">
        <f>IFERROR((VLOOKUP(B34,INSCRITOS!D:L,9,0)),"")</f>
        <v>0</v>
      </c>
      <c r="I34" s="214">
        <v>76</v>
      </c>
    </row>
    <row r="35" spans="1:1013" ht="18" customHeight="1" x14ac:dyDescent="0.25">
      <c r="A35" s="210">
        <f t="shared" si="0"/>
        <v>30</v>
      </c>
      <c r="B35" s="211">
        <v>1080</v>
      </c>
      <c r="C35" s="210">
        <f>IFERROR((VLOOKUP(B35,INSCRITOS!D:E,2,0)),"")</f>
        <v>105848</v>
      </c>
      <c r="D35" s="210" t="str">
        <f>IFERROR((VLOOKUP(B35,INSCRITOS!D:F,3,0)),"")</f>
        <v>BEN</v>
      </c>
      <c r="E35" s="212" t="str">
        <f>IFERROR((VLOOKUP(B35,INSCRITOS!D:G,4,0)),"")</f>
        <v>Bernardo Miranda</v>
      </c>
      <c r="F35" s="210" t="str">
        <f>IFERROR((VLOOKUP(B35,INSCRITOS!D:I,6,0)),"")</f>
        <v>M</v>
      </c>
      <c r="G35" s="212" t="str">
        <f>IFERROR((VLOOKUP(B35,INSCRITOS!D:K,8,0)),"")</f>
        <v>Sport Lisboa e Benfica</v>
      </c>
      <c r="H35" s="213">
        <f>IFERROR((VLOOKUP(B35,INSCRITOS!D:L,9,0)),"")</f>
        <v>0</v>
      </c>
      <c r="I35" s="214">
        <v>75</v>
      </c>
    </row>
    <row r="36" spans="1:1013" ht="18" customHeight="1" x14ac:dyDescent="0.25">
      <c r="A36" s="210">
        <f t="shared" si="0"/>
        <v>31</v>
      </c>
      <c r="B36" s="211">
        <v>1334</v>
      </c>
      <c r="C36" s="210">
        <f>IFERROR((VLOOKUP(B36,INSCRITOS!D:E,2,0)),"")</f>
        <v>105417</v>
      </c>
      <c r="D36" s="210" t="str">
        <f>IFERROR((VLOOKUP(B36,INSCRITOS!D:F,3,0)),"")</f>
        <v>BEN</v>
      </c>
      <c r="E36" s="212" t="str">
        <f>IFERROR((VLOOKUP(B36,INSCRITOS!D:G,4,0)),"")</f>
        <v>Diogo Pardal</v>
      </c>
      <c r="F36" s="210" t="str">
        <f>IFERROR((VLOOKUP(B36,INSCRITOS!D:I,6,0)),"")</f>
        <v>M</v>
      </c>
      <c r="G36" s="212" t="str">
        <f>IFERROR((VLOOKUP(B36,INSCRITOS!D:K,8,0)),"")</f>
        <v>Clube de Natação da Amadora</v>
      </c>
      <c r="H36" s="213">
        <f>IFERROR((VLOOKUP(B36,INSCRITOS!D:L,9,0)),"")</f>
        <v>0</v>
      </c>
      <c r="I36" s="214">
        <v>74</v>
      </c>
    </row>
    <row r="37" spans="1:1013" ht="18" customHeight="1" x14ac:dyDescent="0.25">
      <c r="A37" s="210">
        <f t="shared" si="0"/>
        <v>32</v>
      </c>
      <c r="B37" s="211">
        <v>1223</v>
      </c>
      <c r="C37" s="210">
        <f>IFERROR((VLOOKUP(B37,INSCRITOS!D:E,2,0)),"")</f>
        <v>106093</v>
      </c>
      <c r="D37" s="210" t="str">
        <f>IFERROR((VLOOKUP(B37,INSCRITOS!D:F,3,0)),"")</f>
        <v>BEN</v>
      </c>
      <c r="E37" s="212" t="str">
        <f>IFERROR((VLOOKUP(B37,INSCRITOS!D:G,4,0)),"")</f>
        <v>Ary Mealha</v>
      </c>
      <c r="F37" s="210" t="str">
        <f>IFERROR((VLOOKUP(B37,INSCRITOS!D:I,6,0)),"")</f>
        <v>M</v>
      </c>
      <c r="G37" s="212" t="str">
        <f>IFERROR((VLOOKUP(B37,INSCRITOS!D:K,8,0)),"")</f>
        <v>Alhandra Sporting Club</v>
      </c>
      <c r="H37" s="213">
        <f>IFERROR((VLOOKUP(B37,INSCRITOS!D:L,9,0)),"")</f>
        <v>0</v>
      </c>
      <c r="I37" s="214">
        <v>73</v>
      </c>
    </row>
    <row r="38" spans="1:1013" ht="18" customHeight="1" x14ac:dyDescent="0.25">
      <c r="A38" s="218"/>
      <c r="B38" s="219"/>
      <c r="C38" s="218"/>
      <c r="D38" s="218"/>
      <c r="E38" s="215"/>
      <c r="F38" s="218"/>
      <c r="G38" s="218"/>
      <c r="H38" s="218"/>
      <c r="I38" s="218"/>
    </row>
    <row r="39" spans="1:1013" ht="18" customHeight="1" x14ac:dyDescent="0.25">
      <c r="A39" s="23" t="s">
        <v>12</v>
      </c>
      <c r="B39" s="23"/>
      <c r="C39" s="23"/>
      <c r="D39" s="23"/>
      <c r="E39" s="23"/>
      <c r="F39" s="23"/>
      <c r="G39" s="23"/>
      <c r="H39" s="23"/>
      <c r="I39" s="23"/>
    </row>
    <row r="40" spans="1:1013" ht="18" customHeight="1" x14ac:dyDescent="0.25">
      <c r="A40" s="6" t="s">
        <v>9</v>
      </c>
      <c r="B40" s="256" t="s">
        <v>10</v>
      </c>
      <c r="C40" s="6" t="s">
        <v>1</v>
      </c>
      <c r="D40" s="6" t="s">
        <v>2</v>
      </c>
      <c r="E40" s="6" t="s">
        <v>3</v>
      </c>
      <c r="F40" s="6" t="s">
        <v>5</v>
      </c>
      <c r="G40" s="6" t="s">
        <v>7</v>
      </c>
      <c r="H40" s="255"/>
      <c r="I40" s="6" t="s">
        <v>11</v>
      </c>
    </row>
    <row r="41" spans="1:1013" s="13" customFormat="1" ht="18" customHeight="1" x14ac:dyDescent="0.25">
      <c r="A41" s="224">
        <v>1</v>
      </c>
      <c r="B41" s="225">
        <v>251</v>
      </c>
      <c r="C41" s="226">
        <f>IFERROR((VLOOKUP(B41,INSCRITOS!D:E,2,0)),"")</f>
        <v>104200</v>
      </c>
      <c r="D41" s="226" t="str">
        <f>IFERROR((VLOOKUP(B41,INSCRITOS!D:F,3,0)),"")</f>
        <v>BEN</v>
      </c>
      <c r="E41" s="227" t="str">
        <f>IFERROR((VLOOKUP(B41,INSCRITOS!D:G,4,0)),"")</f>
        <v>Rita Prudencio</v>
      </c>
      <c r="F41" s="226" t="str">
        <f>IFERROR((VLOOKUP(B41,INSCRITOS!D:I,6,0)),"")</f>
        <v>F</v>
      </c>
      <c r="G41" s="227" t="str">
        <f>IFERROR((VLOOKUP(B41,INSCRITOS!D:K,8,0)),"")</f>
        <v>Sport Lisboa e Benfica</v>
      </c>
      <c r="H41" s="213">
        <f>IFERROR((VLOOKUP(B41,INSCRITOS!D:L,9,0)),"")</f>
        <v>0</v>
      </c>
      <c r="I41" s="214">
        <v>100</v>
      </c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11"/>
      <c r="BP41" s="11"/>
      <c r="BQ41" s="11"/>
      <c r="BR41" s="11"/>
      <c r="BS41" s="11"/>
      <c r="BT41" s="11"/>
      <c r="BU41" s="11"/>
      <c r="BV41" s="11"/>
      <c r="BW41" s="11"/>
      <c r="BX41" s="11"/>
      <c r="BY41" s="11"/>
      <c r="BZ41" s="11"/>
      <c r="CA41" s="11"/>
      <c r="CB41" s="11"/>
      <c r="CC41" s="11"/>
      <c r="CD41" s="11"/>
      <c r="CE41" s="11"/>
      <c r="CF41" s="11"/>
      <c r="CG41" s="11"/>
      <c r="CH41" s="11"/>
      <c r="CI41" s="11"/>
      <c r="CJ41" s="11"/>
      <c r="CK41" s="11"/>
      <c r="CL41" s="11"/>
      <c r="CM41" s="11"/>
      <c r="CN41" s="11"/>
      <c r="CO41" s="11"/>
      <c r="CP41" s="11"/>
      <c r="CQ41" s="11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  <c r="DN41" s="11"/>
      <c r="DO41" s="11"/>
      <c r="DP41" s="11"/>
      <c r="DQ41" s="11"/>
      <c r="DR41" s="11"/>
      <c r="DS41" s="11"/>
      <c r="DT41" s="11"/>
      <c r="DU41" s="11"/>
      <c r="DV41" s="11"/>
      <c r="DW41" s="11"/>
      <c r="DX41" s="11"/>
      <c r="DY41" s="11"/>
      <c r="DZ41" s="11"/>
      <c r="EA41" s="11"/>
      <c r="EB41" s="11"/>
      <c r="EC41" s="11"/>
      <c r="ED41" s="11"/>
      <c r="EE41" s="11"/>
      <c r="EF41" s="11"/>
      <c r="EG41" s="11"/>
      <c r="EH41" s="11"/>
      <c r="EI41" s="11"/>
      <c r="EJ41" s="11"/>
      <c r="EK41" s="11"/>
      <c r="EL41" s="11"/>
      <c r="EM41" s="11"/>
      <c r="EN41" s="11"/>
      <c r="EO41" s="11"/>
      <c r="EP41" s="11"/>
      <c r="EQ41" s="11"/>
      <c r="ER41" s="11"/>
      <c r="ES41" s="11"/>
      <c r="ET41" s="11"/>
      <c r="EU41" s="11"/>
      <c r="EV41" s="11"/>
      <c r="EW41" s="11"/>
      <c r="EX41" s="11"/>
      <c r="EY41" s="11"/>
      <c r="EZ41" s="11"/>
      <c r="FA41" s="11"/>
      <c r="FB41" s="11"/>
      <c r="FC41" s="11"/>
      <c r="FD41" s="11"/>
      <c r="FE41" s="11"/>
      <c r="FF41" s="11"/>
      <c r="FG41" s="11"/>
      <c r="FH41" s="11"/>
      <c r="FI41" s="11"/>
      <c r="FJ41" s="11"/>
      <c r="FK41" s="11"/>
      <c r="FL41" s="11"/>
      <c r="FM41" s="11"/>
      <c r="FN41" s="11"/>
      <c r="FO41" s="11"/>
      <c r="FP41" s="11"/>
      <c r="FQ41" s="11"/>
      <c r="FR41" s="11"/>
      <c r="FS41" s="11"/>
      <c r="FT41" s="11"/>
      <c r="FU41" s="11"/>
      <c r="FV41" s="11"/>
      <c r="FW41" s="11"/>
      <c r="FX41" s="11"/>
      <c r="FY41" s="11"/>
      <c r="FZ41" s="11"/>
      <c r="GA41" s="11"/>
      <c r="GB41" s="11"/>
      <c r="GC41" s="11"/>
      <c r="GD41" s="11"/>
      <c r="GE41" s="11"/>
      <c r="GF41" s="11"/>
      <c r="GG41" s="11"/>
      <c r="GH41" s="11"/>
      <c r="GI41" s="11"/>
      <c r="GJ41" s="11"/>
      <c r="GK41" s="11"/>
      <c r="GL41" s="11"/>
      <c r="GM41" s="11"/>
      <c r="GN41" s="11"/>
      <c r="GO41" s="11"/>
      <c r="GP41" s="11"/>
      <c r="GQ41" s="11"/>
      <c r="GR41" s="11"/>
      <c r="GS41" s="11"/>
      <c r="GT41" s="11"/>
      <c r="GU41" s="11"/>
      <c r="GV41" s="11"/>
      <c r="GW41" s="11"/>
      <c r="GX41" s="11"/>
      <c r="GY41" s="11"/>
      <c r="GZ41" s="11"/>
      <c r="HA41" s="11"/>
      <c r="HB41" s="11"/>
      <c r="HC41" s="11"/>
      <c r="HD41" s="11"/>
      <c r="HE41" s="11"/>
      <c r="HF41" s="11"/>
      <c r="HG41" s="11"/>
      <c r="HH41" s="11"/>
      <c r="HI41" s="11"/>
      <c r="HJ41" s="11"/>
      <c r="HK41" s="11"/>
      <c r="HL41" s="11"/>
      <c r="HM41" s="11"/>
      <c r="HN41" s="11"/>
      <c r="HO41" s="11"/>
      <c r="HP41" s="11"/>
      <c r="HQ41" s="11"/>
      <c r="HR41" s="11"/>
      <c r="HS41" s="11"/>
      <c r="HT41" s="11"/>
      <c r="HU41" s="11"/>
      <c r="HV41" s="11"/>
      <c r="HW41" s="11"/>
      <c r="HX41" s="11"/>
      <c r="HY41" s="11"/>
      <c r="HZ41" s="11"/>
      <c r="IA41" s="11"/>
      <c r="IB41" s="11"/>
      <c r="IC41" s="11"/>
      <c r="ID41" s="11"/>
      <c r="IE41" s="11"/>
      <c r="IF41" s="11"/>
      <c r="IG41" s="11"/>
      <c r="IH41" s="11"/>
      <c r="II41" s="11"/>
      <c r="IJ41" s="11"/>
      <c r="IK41" s="11"/>
      <c r="IL41" s="11"/>
      <c r="IM41" s="11"/>
      <c r="IN41" s="11"/>
      <c r="IO41" s="11"/>
      <c r="IP41" s="11"/>
      <c r="IQ41" s="11"/>
      <c r="IR41" s="11"/>
      <c r="IS41" s="11"/>
      <c r="IT41" s="11"/>
      <c r="IU41" s="11"/>
      <c r="IV41" s="11"/>
      <c r="IW41" s="11"/>
      <c r="IX41" s="11"/>
      <c r="IY41" s="11"/>
      <c r="IZ41" s="11"/>
      <c r="JA41" s="11"/>
      <c r="JB41" s="11"/>
      <c r="JC41" s="11"/>
      <c r="JD41" s="11"/>
      <c r="JE41" s="11"/>
      <c r="JF41" s="11"/>
      <c r="JG41" s="11"/>
      <c r="JH41" s="11"/>
      <c r="JI41" s="11"/>
      <c r="JJ41" s="11"/>
      <c r="JK41" s="11"/>
      <c r="JL41" s="11"/>
      <c r="JM41" s="11"/>
      <c r="JN41" s="11"/>
      <c r="JO41" s="11"/>
      <c r="JP41" s="11"/>
      <c r="JQ41" s="11"/>
      <c r="JR41" s="11"/>
      <c r="JS41" s="11"/>
      <c r="JT41" s="11"/>
      <c r="JU41" s="11"/>
      <c r="JV41" s="11"/>
      <c r="JW41" s="11"/>
      <c r="JX41" s="11"/>
      <c r="JY41" s="11"/>
      <c r="JZ41" s="11"/>
      <c r="KA41" s="11"/>
      <c r="KB41" s="11"/>
      <c r="KC41" s="11"/>
      <c r="KD41" s="11"/>
      <c r="KE41" s="11"/>
      <c r="KF41" s="11"/>
      <c r="KG41" s="11"/>
      <c r="KH41" s="11"/>
      <c r="KI41" s="11"/>
      <c r="KJ41" s="11"/>
      <c r="KK41" s="11"/>
      <c r="KL41" s="11"/>
      <c r="KM41" s="11"/>
      <c r="KN41" s="11"/>
      <c r="KO41" s="11"/>
      <c r="KP41" s="11"/>
      <c r="KQ41" s="11"/>
      <c r="KR41" s="11"/>
      <c r="KS41" s="11"/>
      <c r="KT41" s="11"/>
      <c r="KU41" s="11"/>
      <c r="KV41" s="11"/>
      <c r="KW41" s="11"/>
      <c r="KX41" s="11"/>
      <c r="KY41" s="11"/>
      <c r="KZ41" s="11"/>
      <c r="LA41" s="11"/>
      <c r="LB41" s="11"/>
      <c r="LC41" s="11"/>
      <c r="LD41" s="11"/>
      <c r="LE41" s="11"/>
      <c r="LF41" s="11"/>
      <c r="LG41" s="11"/>
      <c r="LH41" s="11"/>
      <c r="LI41" s="11"/>
      <c r="LJ41" s="11"/>
      <c r="LK41" s="11"/>
      <c r="LL41" s="11"/>
      <c r="LM41" s="11"/>
      <c r="LN41" s="11"/>
      <c r="LO41" s="11"/>
      <c r="LP41" s="11"/>
      <c r="LQ41" s="11"/>
      <c r="LR41" s="11"/>
      <c r="LS41" s="11"/>
      <c r="LT41" s="11"/>
      <c r="LU41" s="11"/>
      <c r="LV41" s="11"/>
      <c r="LW41" s="11"/>
      <c r="LX41" s="11"/>
      <c r="LY41" s="11"/>
      <c r="LZ41" s="11"/>
      <c r="MA41" s="11"/>
      <c r="MB41" s="11"/>
      <c r="MC41" s="11"/>
      <c r="MD41" s="11"/>
      <c r="ME41" s="11"/>
      <c r="MF41" s="11"/>
      <c r="MG41" s="11"/>
      <c r="MH41" s="11"/>
      <c r="MI41" s="11"/>
      <c r="MJ41" s="11"/>
      <c r="MK41" s="11"/>
      <c r="ML41" s="11"/>
      <c r="MM41" s="11"/>
      <c r="MN41" s="11"/>
      <c r="MO41" s="11"/>
      <c r="MP41" s="11"/>
      <c r="MQ41" s="11"/>
      <c r="MR41" s="11"/>
      <c r="MS41" s="11"/>
      <c r="MT41" s="11"/>
      <c r="MU41" s="11"/>
      <c r="MV41" s="11"/>
      <c r="MW41" s="11"/>
      <c r="MX41" s="11"/>
      <c r="MY41" s="11"/>
      <c r="MZ41" s="11"/>
      <c r="NA41" s="11"/>
      <c r="NB41" s="11"/>
      <c r="NC41" s="11"/>
      <c r="ND41" s="11"/>
      <c r="NE41" s="11"/>
      <c r="NF41" s="11"/>
      <c r="NG41" s="11"/>
      <c r="NH41" s="11"/>
      <c r="NI41" s="11"/>
      <c r="NJ41" s="11"/>
      <c r="NK41" s="11"/>
      <c r="NL41" s="11"/>
      <c r="NM41" s="11"/>
      <c r="NN41" s="11"/>
      <c r="NO41" s="11"/>
      <c r="NP41" s="11"/>
      <c r="NQ41" s="11"/>
      <c r="NR41" s="11"/>
      <c r="NS41" s="11"/>
      <c r="NT41" s="11"/>
      <c r="NU41" s="11"/>
      <c r="NV41" s="11"/>
      <c r="NW41" s="11"/>
      <c r="NX41" s="11"/>
      <c r="NY41" s="11"/>
      <c r="NZ41" s="11"/>
      <c r="OA41" s="11"/>
      <c r="OB41" s="11"/>
      <c r="OC41" s="11"/>
      <c r="OD41" s="11"/>
      <c r="OE41" s="11"/>
      <c r="OF41" s="11"/>
      <c r="OG41" s="11"/>
      <c r="OH41" s="11"/>
      <c r="OI41" s="11"/>
      <c r="OJ41" s="11"/>
      <c r="OK41" s="11"/>
      <c r="OL41" s="11"/>
      <c r="OM41" s="11"/>
      <c r="ON41" s="11"/>
      <c r="OO41" s="11"/>
      <c r="OP41" s="11"/>
      <c r="OQ41" s="11"/>
      <c r="OR41" s="11"/>
      <c r="OS41" s="11"/>
      <c r="OT41" s="11"/>
      <c r="OU41" s="11"/>
      <c r="OV41" s="11"/>
      <c r="OW41" s="11"/>
      <c r="OX41" s="11"/>
      <c r="OY41" s="11"/>
      <c r="OZ41" s="11"/>
      <c r="PA41" s="11"/>
      <c r="PB41" s="11"/>
      <c r="PC41" s="11"/>
      <c r="PD41" s="11"/>
      <c r="PE41" s="11"/>
      <c r="PF41" s="11"/>
      <c r="PG41" s="11"/>
      <c r="PH41" s="11"/>
      <c r="PI41" s="11"/>
      <c r="PJ41" s="11"/>
      <c r="PK41" s="11"/>
      <c r="PL41" s="11"/>
      <c r="PM41" s="11"/>
      <c r="PN41" s="11"/>
      <c r="PO41" s="11"/>
      <c r="PP41" s="11"/>
      <c r="PQ41" s="11"/>
      <c r="PR41" s="11"/>
      <c r="PS41" s="11"/>
      <c r="PT41" s="11"/>
      <c r="PU41" s="11"/>
      <c r="PV41" s="11"/>
      <c r="PW41" s="11"/>
      <c r="PX41" s="11"/>
      <c r="PY41" s="11"/>
      <c r="PZ41" s="11"/>
      <c r="QA41" s="11"/>
      <c r="QB41" s="11"/>
      <c r="QC41" s="11"/>
      <c r="QD41" s="11"/>
      <c r="QE41" s="11"/>
      <c r="QF41" s="11"/>
      <c r="QG41" s="11"/>
      <c r="QH41" s="11"/>
      <c r="QI41" s="11"/>
      <c r="QJ41" s="11"/>
      <c r="QK41" s="11"/>
      <c r="QL41" s="11"/>
      <c r="QM41" s="11"/>
      <c r="QN41" s="11"/>
      <c r="QO41" s="11"/>
      <c r="QP41" s="11"/>
      <c r="QQ41" s="11"/>
      <c r="QR41" s="11"/>
      <c r="QS41" s="11"/>
      <c r="QT41" s="11"/>
      <c r="QU41" s="11"/>
      <c r="QV41" s="11"/>
      <c r="QW41" s="11"/>
      <c r="QX41" s="11"/>
      <c r="QY41" s="11"/>
      <c r="QZ41" s="11"/>
      <c r="RA41" s="11"/>
      <c r="RB41" s="11"/>
      <c r="RC41" s="11"/>
      <c r="RD41" s="11"/>
      <c r="RE41" s="11"/>
      <c r="RF41" s="11"/>
      <c r="RG41" s="11"/>
      <c r="RH41" s="11"/>
      <c r="RI41" s="11"/>
      <c r="RJ41" s="11"/>
      <c r="RK41" s="11"/>
      <c r="RL41" s="11"/>
      <c r="RM41" s="11"/>
      <c r="RN41" s="11"/>
      <c r="RO41" s="11"/>
      <c r="RP41" s="11"/>
      <c r="RQ41" s="11"/>
      <c r="RR41" s="11"/>
      <c r="RS41" s="11"/>
      <c r="RT41" s="11"/>
      <c r="RU41" s="11"/>
      <c r="RV41" s="11"/>
      <c r="RW41" s="11"/>
      <c r="RX41" s="11"/>
      <c r="RY41" s="11"/>
      <c r="RZ41" s="11"/>
      <c r="SA41" s="11"/>
      <c r="SB41" s="11"/>
      <c r="SC41" s="11"/>
      <c r="SD41" s="11"/>
      <c r="SE41" s="11"/>
      <c r="SF41" s="11"/>
      <c r="SG41" s="11"/>
      <c r="SH41" s="11"/>
      <c r="SI41" s="11"/>
      <c r="SJ41" s="11"/>
      <c r="SK41" s="11"/>
      <c r="SL41" s="11"/>
      <c r="SM41" s="11"/>
      <c r="SN41" s="11"/>
      <c r="SO41" s="11"/>
      <c r="SP41" s="11"/>
      <c r="SQ41" s="11"/>
      <c r="SR41" s="11"/>
      <c r="SS41" s="11"/>
      <c r="ST41" s="11"/>
      <c r="SU41" s="11"/>
      <c r="SV41" s="11"/>
      <c r="SW41" s="11"/>
      <c r="SX41" s="11"/>
      <c r="SY41" s="11"/>
      <c r="SZ41" s="11"/>
      <c r="TA41" s="11"/>
      <c r="TB41" s="11"/>
      <c r="TC41" s="11"/>
      <c r="TD41" s="11"/>
      <c r="TE41" s="11"/>
      <c r="TF41" s="11"/>
      <c r="TG41" s="11"/>
      <c r="TH41" s="11"/>
      <c r="TI41" s="11"/>
      <c r="TJ41" s="11"/>
      <c r="TK41" s="11"/>
      <c r="TL41" s="11"/>
      <c r="TM41" s="11"/>
      <c r="TN41" s="11"/>
      <c r="TO41" s="11"/>
      <c r="TP41" s="11"/>
      <c r="TQ41" s="11"/>
      <c r="TR41" s="11"/>
      <c r="TS41" s="11"/>
      <c r="TT41" s="11"/>
      <c r="TU41" s="11"/>
      <c r="TV41" s="11"/>
      <c r="TW41" s="11"/>
      <c r="TX41" s="11"/>
      <c r="TY41" s="11"/>
      <c r="TZ41" s="11"/>
      <c r="UA41" s="11"/>
      <c r="UB41" s="11"/>
      <c r="UC41" s="11"/>
      <c r="UD41" s="11"/>
      <c r="UE41" s="11"/>
      <c r="UF41" s="11"/>
      <c r="UG41" s="11"/>
      <c r="UH41" s="11"/>
      <c r="UI41" s="11"/>
      <c r="UJ41" s="11"/>
      <c r="UK41" s="11"/>
      <c r="UL41" s="11"/>
      <c r="UM41" s="11"/>
      <c r="UN41" s="11"/>
      <c r="UO41" s="11"/>
      <c r="UP41" s="11"/>
      <c r="UQ41" s="11"/>
      <c r="UR41" s="11"/>
      <c r="US41" s="11"/>
      <c r="UT41" s="11"/>
      <c r="UU41" s="11"/>
      <c r="UV41" s="11"/>
      <c r="UW41" s="11"/>
      <c r="UX41" s="11"/>
      <c r="UY41" s="11"/>
      <c r="UZ41" s="11"/>
      <c r="VA41" s="11"/>
      <c r="VB41" s="11"/>
      <c r="VC41" s="11"/>
      <c r="VD41" s="11"/>
      <c r="VE41" s="11"/>
      <c r="VF41" s="11"/>
      <c r="VG41" s="11"/>
      <c r="VH41" s="11"/>
      <c r="VI41" s="11"/>
      <c r="VJ41" s="11"/>
      <c r="VK41" s="11"/>
      <c r="VL41" s="11"/>
      <c r="VM41" s="11"/>
      <c r="VN41" s="11"/>
      <c r="VO41" s="11"/>
      <c r="VP41" s="11"/>
      <c r="VQ41" s="11"/>
      <c r="VR41" s="11"/>
      <c r="VS41" s="11"/>
      <c r="VT41" s="11"/>
      <c r="VU41" s="11"/>
      <c r="VV41" s="11"/>
      <c r="VW41" s="11"/>
      <c r="VX41" s="11"/>
      <c r="VY41" s="11"/>
      <c r="VZ41" s="11"/>
      <c r="WA41" s="11"/>
      <c r="WB41" s="11"/>
      <c r="WC41" s="11"/>
      <c r="WD41" s="11"/>
      <c r="WE41" s="11"/>
      <c r="WF41" s="11"/>
      <c r="WG41" s="11"/>
      <c r="WH41" s="11"/>
      <c r="WI41" s="11"/>
      <c r="WJ41" s="11"/>
      <c r="WK41" s="11"/>
      <c r="WL41" s="11"/>
      <c r="WM41" s="11"/>
      <c r="WN41" s="11"/>
      <c r="WO41" s="11"/>
      <c r="WP41" s="11"/>
      <c r="WQ41" s="11"/>
      <c r="WR41" s="11"/>
      <c r="WS41" s="11"/>
      <c r="WT41" s="11"/>
      <c r="WU41" s="11"/>
      <c r="WV41" s="11"/>
      <c r="WW41" s="11"/>
      <c r="WX41" s="11"/>
      <c r="WY41" s="11"/>
      <c r="WZ41" s="11"/>
      <c r="XA41" s="11"/>
      <c r="XB41" s="11"/>
      <c r="XC41" s="11"/>
      <c r="XD41" s="11"/>
      <c r="XE41" s="11"/>
      <c r="XF41" s="11"/>
      <c r="XG41" s="11"/>
      <c r="XH41" s="11"/>
      <c r="XI41" s="11"/>
      <c r="XJ41" s="11"/>
      <c r="XK41" s="11"/>
      <c r="XL41" s="11"/>
      <c r="XM41" s="11"/>
      <c r="XN41" s="11"/>
      <c r="XO41" s="11"/>
      <c r="XP41" s="11"/>
      <c r="XQ41" s="11"/>
      <c r="XR41" s="11"/>
      <c r="XS41" s="11"/>
      <c r="XT41" s="11"/>
      <c r="XU41" s="11"/>
      <c r="XV41" s="11"/>
      <c r="XW41" s="11"/>
      <c r="XX41" s="11"/>
      <c r="XY41" s="11"/>
      <c r="XZ41" s="11"/>
      <c r="YA41" s="11"/>
      <c r="YB41" s="11"/>
      <c r="YC41" s="11"/>
      <c r="YD41" s="11"/>
      <c r="YE41" s="11"/>
      <c r="YF41" s="11"/>
      <c r="YG41" s="11"/>
      <c r="YH41" s="11"/>
      <c r="YI41" s="11"/>
      <c r="YJ41" s="11"/>
      <c r="YK41" s="11"/>
      <c r="YL41" s="11"/>
      <c r="YM41" s="11"/>
      <c r="YN41" s="11"/>
      <c r="YO41" s="11"/>
      <c r="YP41" s="11"/>
      <c r="YQ41" s="11"/>
      <c r="YR41" s="11"/>
      <c r="YS41" s="11"/>
      <c r="YT41" s="11"/>
      <c r="YU41" s="11"/>
      <c r="YV41" s="11"/>
      <c r="YW41" s="11"/>
      <c r="YX41" s="11"/>
      <c r="YY41" s="11"/>
      <c r="YZ41" s="11"/>
      <c r="ZA41" s="11"/>
      <c r="ZB41" s="11"/>
      <c r="ZC41" s="11"/>
      <c r="ZD41" s="11"/>
      <c r="ZE41" s="11"/>
      <c r="ZF41" s="11"/>
      <c r="ZG41" s="11"/>
      <c r="ZH41" s="11"/>
      <c r="ZI41" s="11"/>
      <c r="ZJ41" s="11"/>
      <c r="ZK41" s="11"/>
      <c r="ZL41" s="11"/>
      <c r="ZM41" s="11"/>
      <c r="ZN41" s="11"/>
      <c r="ZO41" s="11"/>
      <c r="ZP41" s="11"/>
      <c r="ZQ41" s="11"/>
      <c r="ZR41" s="11"/>
      <c r="ZS41" s="11"/>
      <c r="ZT41" s="11"/>
      <c r="ZU41" s="11"/>
      <c r="ZV41" s="11"/>
      <c r="ZW41" s="11"/>
      <c r="ZX41" s="11"/>
      <c r="ZY41" s="11"/>
      <c r="ZZ41" s="11"/>
      <c r="AAA41" s="11"/>
      <c r="AAB41" s="11"/>
      <c r="AAC41" s="11"/>
      <c r="AAD41" s="11"/>
      <c r="AAE41" s="11"/>
      <c r="AAF41" s="11"/>
      <c r="AAG41" s="11"/>
      <c r="AAH41" s="11"/>
      <c r="AAI41" s="11"/>
      <c r="AAJ41" s="11"/>
      <c r="AAK41" s="11"/>
      <c r="AAL41" s="11"/>
      <c r="AAM41" s="11"/>
      <c r="AAN41" s="11"/>
      <c r="AAO41" s="11"/>
      <c r="AAP41" s="11"/>
      <c r="AAQ41" s="11"/>
      <c r="AAR41" s="11"/>
      <c r="AAS41" s="11"/>
      <c r="AAT41" s="11"/>
      <c r="AAU41" s="11"/>
      <c r="AAV41" s="11"/>
      <c r="AAW41" s="11"/>
      <c r="AAX41" s="11"/>
      <c r="AAY41" s="11"/>
      <c r="AAZ41" s="11"/>
      <c r="ABA41" s="11"/>
      <c r="ABB41" s="11"/>
      <c r="ABC41" s="11"/>
      <c r="ABD41" s="11"/>
      <c r="ABE41" s="11"/>
      <c r="ABF41" s="11"/>
      <c r="ABG41" s="11"/>
      <c r="ABH41" s="11"/>
      <c r="ABI41" s="11"/>
      <c r="ABJ41" s="11"/>
      <c r="ABK41" s="11"/>
      <c r="ABL41" s="11"/>
      <c r="ABM41" s="11"/>
      <c r="ABN41" s="11"/>
      <c r="ABO41" s="11"/>
      <c r="ABP41" s="11"/>
      <c r="ABQ41" s="11"/>
      <c r="ABR41" s="11"/>
      <c r="ABS41" s="11"/>
      <c r="ABT41" s="11"/>
      <c r="ABU41" s="11"/>
      <c r="ABV41" s="11"/>
      <c r="ABW41" s="11"/>
      <c r="ABX41" s="11"/>
      <c r="ABY41" s="11"/>
      <c r="ABZ41" s="11"/>
      <c r="ACA41" s="11"/>
      <c r="ACB41" s="11"/>
      <c r="ACC41" s="11"/>
      <c r="ACD41" s="11"/>
      <c r="ACE41" s="11"/>
      <c r="ACF41" s="11"/>
      <c r="ACG41" s="11"/>
      <c r="ACH41" s="11"/>
      <c r="ACI41" s="11"/>
      <c r="ACJ41" s="11"/>
      <c r="ACK41" s="11"/>
      <c r="ACL41" s="11"/>
      <c r="ACM41" s="11"/>
      <c r="ACN41" s="11"/>
      <c r="ACO41" s="11"/>
      <c r="ACP41" s="11"/>
      <c r="ACQ41" s="11"/>
      <c r="ACR41" s="11"/>
      <c r="ACS41" s="11"/>
      <c r="ACT41" s="11"/>
      <c r="ACU41" s="11"/>
      <c r="ACV41" s="11"/>
      <c r="ACW41" s="11"/>
      <c r="ACX41" s="11"/>
      <c r="ACY41" s="11"/>
      <c r="ACZ41" s="11"/>
      <c r="ADA41" s="11"/>
      <c r="ADB41" s="11"/>
      <c r="ADC41" s="11"/>
      <c r="ADD41" s="11"/>
      <c r="ADE41" s="11"/>
      <c r="ADF41" s="11"/>
      <c r="ADG41" s="11"/>
      <c r="ADH41" s="11"/>
      <c r="ADI41" s="11"/>
      <c r="ADJ41" s="11"/>
      <c r="ADK41" s="11"/>
      <c r="ADL41" s="11"/>
      <c r="ADM41" s="11"/>
      <c r="ADN41" s="11"/>
      <c r="ADO41" s="11"/>
      <c r="ADP41" s="11"/>
      <c r="ADQ41" s="11"/>
      <c r="ADR41" s="11"/>
      <c r="ADS41" s="11"/>
      <c r="ADT41" s="11"/>
      <c r="ADU41" s="11"/>
      <c r="ADV41" s="11"/>
      <c r="ADW41" s="11"/>
      <c r="ADX41" s="11"/>
      <c r="ADY41" s="11"/>
      <c r="ADZ41" s="11"/>
      <c r="AEA41" s="11"/>
      <c r="AEB41" s="11"/>
      <c r="AEC41" s="11"/>
      <c r="AED41" s="11"/>
      <c r="AEE41" s="11"/>
      <c r="AEF41" s="11"/>
      <c r="AEG41" s="11"/>
      <c r="AEH41" s="11"/>
      <c r="AEI41" s="11"/>
      <c r="AEJ41" s="11"/>
      <c r="AEK41" s="11"/>
      <c r="AEL41" s="11"/>
      <c r="AEM41" s="11"/>
      <c r="AEN41" s="11"/>
      <c r="AEO41" s="11"/>
      <c r="AEP41" s="11"/>
      <c r="AEQ41" s="11"/>
      <c r="AER41" s="11"/>
      <c r="AES41" s="11"/>
      <c r="AET41" s="11"/>
      <c r="AEU41" s="11"/>
      <c r="AEV41" s="11"/>
      <c r="AEW41" s="11"/>
      <c r="AEX41" s="11"/>
      <c r="AEY41" s="11"/>
      <c r="AEZ41" s="11"/>
      <c r="AFA41" s="11"/>
      <c r="AFB41" s="11"/>
      <c r="AFC41" s="11"/>
      <c r="AFD41" s="11"/>
      <c r="AFE41" s="11"/>
      <c r="AFF41" s="11"/>
      <c r="AFG41" s="11"/>
      <c r="AFH41" s="11"/>
      <c r="AFI41" s="11"/>
      <c r="AFJ41" s="11"/>
      <c r="AFK41" s="11"/>
      <c r="AFL41" s="11"/>
      <c r="AFM41" s="11"/>
      <c r="AFN41" s="11"/>
      <c r="AFO41" s="11"/>
      <c r="AFP41" s="11"/>
      <c r="AFQ41" s="11"/>
      <c r="AFR41" s="11"/>
      <c r="AFS41" s="11"/>
      <c r="AFT41" s="11"/>
      <c r="AFU41" s="11"/>
      <c r="AFV41" s="11"/>
      <c r="AFW41" s="11"/>
      <c r="AFX41" s="11"/>
      <c r="AFY41" s="11"/>
      <c r="AFZ41" s="11"/>
      <c r="AGA41" s="11"/>
      <c r="AGB41" s="11"/>
      <c r="AGC41" s="11"/>
      <c r="AGD41" s="11"/>
      <c r="AGE41" s="11"/>
      <c r="AGF41" s="11"/>
      <c r="AGG41" s="11"/>
      <c r="AGH41" s="11"/>
      <c r="AGI41" s="11"/>
      <c r="AGJ41" s="11"/>
      <c r="AGK41" s="11"/>
      <c r="AGL41" s="11"/>
      <c r="AGM41" s="11"/>
      <c r="AGN41" s="11"/>
      <c r="AGO41" s="11"/>
      <c r="AGP41" s="11"/>
      <c r="AGQ41" s="11"/>
      <c r="AGR41" s="11"/>
      <c r="AGS41" s="11"/>
      <c r="AGT41" s="11"/>
      <c r="AGU41" s="11"/>
      <c r="AGV41" s="11"/>
      <c r="AGW41" s="11"/>
      <c r="AGX41" s="11"/>
      <c r="AGY41" s="11"/>
      <c r="AGZ41" s="11"/>
      <c r="AHA41" s="11"/>
      <c r="AHB41" s="11"/>
      <c r="AHC41" s="11"/>
      <c r="AHD41" s="11"/>
      <c r="AHE41" s="11"/>
      <c r="AHF41" s="11"/>
      <c r="AHG41" s="11"/>
      <c r="AHH41" s="11"/>
      <c r="AHI41" s="11"/>
      <c r="AHJ41" s="11"/>
      <c r="AHK41" s="11"/>
      <c r="AHL41" s="11"/>
      <c r="AHM41" s="11"/>
      <c r="AHN41" s="11"/>
      <c r="AHO41" s="11"/>
      <c r="AHP41" s="11"/>
      <c r="AHQ41" s="11"/>
      <c r="AHR41" s="11"/>
      <c r="AHS41" s="11"/>
      <c r="AHT41" s="11"/>
      <c r="AHU41" s="11"/>
      <c r="AHV41" s="11"/>
      <c r="AHW41" s="11"/>
      <c r="AHX41" s="11"/>
      <c r="AHY41" s="11"/>
      <c r="AHZ41" s="11"/>
      <c r="AIA41" s="11"/>
      <c r="AIB41" s="11"/>
      <c r="AIC41" s="11"/>
      <c r="AID41" s="11"/>
      <c r="AIE41" s="11"/>
      <c r="AIF41" s="11"/>
      <c r="AIG41" s="11"/>
      <c r="AIH41" s="11"/>
      <c r="AII41" s="11"/>
      <c r="AIJ41" s="11"/>
      <c r="AIK41" s="11"/>
      <c r="AIL41" s="11"/>
      <c r="AIM41" s="11"/>
      <c r="AIN41" s="11"/>
      <c r="AIO41" s="11"/>
      <c r="AIP41" s="11"/>
      <c r="AIQ41" s="11"/>
      <c r="AIR41" s="11"/>
      <c r="AIS41" s="11"/>
      <c r="AIT41" s="11"/>
      <c r="AIU41" s="11"/>
      <c r="AIV41" s="11"/>
      <c r="AIW41" s="11"/>
      <c r="AIX41" s="11"/>
      <c r="AIY41" s="11"/>
      <c r="AIZ41" s="11"/>
      <c r="AJA41" s="11"/>
      <c r="AJB41" s="11"/>
      <c r="AJC41" s="11"/>
      <c r="AJD41" s="11"/>
      <c r="AJE41" s="11"/>
      <c r="AJF41" s="11"/>
      <c r="AJG41" s="11"/>
      <c r="AJH41" s="11"/>
      <c r="AJI41" s="11"/>
      <c r="AJJ41" s="11"/>
      <c r="AJK41" s="11"/>
      <c r="AJL41" s="11"/>
      <c r="AJM41" s="11"/>
      <c r="AJN41" s="11"/>
      <c r="AJO41" s="11"/>
      <c r="AJP41" s="11"/>
      <c r="AJQ41" s="11"/>
      <c r="AJR41" s="11"/>
      <c r="AJS41" s="11"/>
      <c r="AJT41" s="11"/>
      <c r="AJU41" s="11"/>
      <c r="AJV41" s="11"/>
      <c r="AJW41" s="11"/>
      <c r="AJX41" s="11"/>
      <c r="AJY41" s="11"/>
      <c r="AJZ41" s="11"/>
      <c r="AKA41" s="11"/>
      <c r="AKB41" s="11"/>
      <c r="AKC41" s="11"/>
      <c r="AKD41" s="11"/>
      <c r="AKE41" s="11"/>
      <c r="AKF41" s="11"/>
      <c r="AKG41" s="11"/>
      <c r="AKH41" s="11"/>
      <c r="AKI41" s="11"/>
      <c r="AKJ41" s="11"/>
      <c r="AKK41" s="11"/>
      <c r="AKL41" s="11"/>
      <c r="AKM41" s="11"/>
      <c r="AKN41" s="11"/>
      <c r="AKO41" s="11"/>
      <c r="AKP41" s="11"/>
      <c r="AKQ41" s="11"/>
      <c r="AKR41" s="11"/>
      <c r="AKS41" s="11"/>
      <c r="AKT41" s="11"/>
      <c r="AKU41" s="11"/>
      <c r="AKV41" s="11"/>
      <c r="AKW41" s="11"/>
      <c r="AKX41" s="11"/>
      <c r="AKY41" s="11"/>
      <c r="AKZ41" s="11"/>
      <c r="ALA41" s="11"/>
      <c r="ALB41" s="11"/>
      <c r="ALC41" s="11"/>
      <c r="ALD41" s="11"/>
      <c r="ALE41" s="11"/>
      <c r="ALF41" s="11"/>
      <c r="ALG41" s="11"/>
      <c r="ALH41" s="11"/>
      <c r="ALI41" s="11"/>
      <c r="ALJ41" s="11"/>
      <c r="ALK41" s="11"/>
      <c r="ALL41" s="11"/>
      <c r="ALM41" s="11"/>
      <c r="ALN41" s="11"/>
      <c r="ALO41" s="11"/>
      <c r="ALP41" s="11"/>
      <c r="ALQ41" s="11"/>
      <c r="ALR41" s="11"/>
      <c r="ALS41" s="11"/>
      <c r="ALT41" s="11"/>
      <c r="ALU41" s="11"/>
      <c r="ALV41" s="11"/>
      <c r="ALW41" s="11"/>
      <c r="ALX41" s="11"/>
      <c r="ALY41" s="11"/>
    </row>
    <row r="42" spans="1:1013" s="13" customFormat="1" ht="18" customHeight="1" x14ac:dyDescent="0.25">
      <c r="A42" s="224">
        <f t="shared" ref="A42:A59" si="1">+A41+1</f>
        <v>2</v>
      </c>
      <c r="B42" s="225">
        <v>5702</v>
      </c>
      <c r="C42" s="226" t="str">
        <f>IFERROR((VLOOKUP(B42,INSCRITOS!D:E,2,0)),"")</f>
        <v>---</v>
      </c>
      <c r="D42" s="226" t="str">
        <f>IFERROR((VLOOKUP(B42,INSCRITOS!D:F,3,0)),"")</f>
        <v>BEN</v>
      </c>
      <c r="E42" s="227" t="str">
        <f>IFERROR((VLOOKUP(B42,INSCRITOS!D:G,4,0)),"")</f>
        <v>Gaby Ribeiro</v>
      </c>
      <c r="F42" s="226" t="str">
        <f>IFERROR((VLOOKUP(B42,INSCRITOS!D:I,6,0)),"")</f>
        <v>F</v>
      </c>
      <c r="G42" s="227" t="str">
        <f>IFERROR((VLOOKUP(B42,INSCRITOS!D:K,8,0)),"")</f>
        <v>Não federado</v>
      </c>
      <c r="H42" s="213" t="str">
        <f>IFERROR((VLOOKUP(B42,INSCRITOS!D:L,9,0)),"")</f>
        <v>extra</v>
      </c>
      <c r="I42" s="214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BP42" s="11"/>
      <c r="BQ42" s="11"/>
      <c r="BR42" s="11"/>
      <c r="BS42" s="11"/>
      <c r="BT42" s="11"/>
      <c r="BU42" s="11"/>
      <c r="BV42" s="11"/>
      <c r="BW42" s="11"/>
      <c r="BX42" s="11"/>
      <c r="BY42" s="11"/>
      <c r="BZ42" s="11"/>
      <c r="CA42" s="11"/>
      <c r="CB42" s="11"/>
      <c r="CC42" s="11"/>
      <c r="CD42" s="11"/>
      <c r="CE42" s="11"/>
      <c r="CF42" s="11"/>
      <c r="CG42" s="11"/>
      <c r="CH42" s="11"/>
      <c r="CI42" s="11"/>
      <c r="CJ42" s="11"/>
      <c r="CK42" s="11"/>
      <c r="CL42" s="11"/>
      <c r="CM42" s="11"/>
      <c r="CN42" s="11"/>
      <c r="CO42" s="11"/>
      <c r="CP42" s="11"/>
      <c r="CQ42" s="11"/>
      <c r="CR42" s="11"/>
      <c r="CS42" s="11"/>
      <c r="CT42" s="11"/>
      <c r="CU42" s="11"/>
      <c r="CV42" s="11"/>
      <c r="CW42" s="11"/>
      <c r="CX42" s="11"/>
      <c r="CY42" s="11"/>
      <c r="CZ42" s="11"/>
      <c r="DA42" s="11"/>
      <c r="DB42" s="11"/>
      <c r="DC42" s="11"/>
      <c r="DD42" s="11"/>
      <c r="DE42" s="11"/>
      <c r="DF42" s="11"/>
      <c r="DG42" s="11"/>
      <c r="DH42" s="11"/>
      <c r="DI42" s="11"/>
      <c r="DJ42" s="11"/>
      <c r="DK42" s="11"/>
      <c r="DL42" s="11"/>
      <c r="DM42" s="11"/>
      <c r="DN42" s="11"/>
      <c r="DO42" s="11"/>
      <c r="DP42" s="11"/>
      <c r="DQ42" s="11"/>
      <c r="DR42" s="11"/>
      <c r="DS42" s="11"/>
      <c r="DT42" s="11"/>
      <c r="DU42" s="11"/>
      <c r="DV42" s="11"/>
      <c r="DW42" s="11"/>
      <c r="DX42" s="11"/>
      <c r="DY42" s="11"/>
      <c r="DZ42" s="11"/>
      <c r="EA42" s="11"/>
      <c r="EB42" s="11"/>
      <c r="EC42" s="11"/>
      <c r="ED42" s="11"/>
      <c r="EE42" s="11"/>
      <c r="EF42" s="11"/>
      <c r="EG42" s="11"/>
      <c r="EH42" s="11"/>
      <c r="EI42" s="11"/>
      <c r="EJ42" s="11"/>
      <c r="EK42" s="11"/>
      <c r="EL42" s="11"/>
      <c r="EM42" s="11"/>
      <c r="EN42" s="11"/>
      <c r="EO42" s="11"/>
      <c r="EP42" s="11"/>
      <c r="EQ42" s="11"/>
      <c r="ER42" s="11"/>
      <c r="ES42" s="11"/>
      <c r="ET42" s="11"/>
      <c r="EU42" s="11"/>
      <c r="EV42" s="11"/>
      <c r="EW42" s="11"/>
      <c r="EX42" s="11"/>
      <c r="EY42" s="11"/>
      <c r="EZ42" s="11"/>
      <c r="FA42" s="11"/>
      <c r="FB42" s="11"/>
      <c r="FC42" s="11"/>
      <c r="FD42" s="11"/>
      <c r="FE42" s="11"/>
      <c r="FF42" s="11"/>
      <c r="FG42" s="11"/>
      <c r="FH42" s="11"/>
      <c r="FI42" s="11"/>
      <c r="FJ42" s="11"/>
      <c r="FK42" s="11"/>
      <c r="FL42" s="11"/>
      <c r="FM42" s="11"/>
      <c r="FN42" s="11"/>
      <c r="FO42" s="11"/>
      <c r="FP42" s="11"/>
      <c r="FQ42" s="11"/>
      <c r="FR42" s="11"/>
      <c r="FS42" s="11"/>
      <c r="FT42" s="11"/>
      <c r="FU42" s="11"/>
      <c r="FV42" s="11"/>
      <c r="FW42" s="11"/>
      <c r="FX42" s="11"/>
      <c r="FY42" s="11"/>
      <c r="FZ42" s="11"/>
      <c r="GA42" s="11"/>
      <c r="GB42" s="11"/>
      <c r="GC42" s="11"/>
      <c r="GD42" s="11"/>
      <c r="GE42" s="11"/>
      <c r="GF42" s="11"/>
      <c r="GG42" s="11"/>
      <c r="GH42" s="11"/>
      <c r="GI42" s="11"/>
      <c r="GJ42" s="11"/>
      <c r="GK42" s="11"/>
      <c r="GL42" s="11"/>
      <c r="GM42" s="11"/>
      <c r="GN42" s="11"/>
      <c r="GO42" s="11"/>
      <c r="GP42" s="11"/>
      <c r="GQ42" s="11"/>
      <c r="GR42" s="11"/>
      <c r="GS42" s="11"/>
      <c r="GT42" s="11"/>
      <c r="GU42" s="11"/>
      <c r="GV42" s="11"/>
      <c r="GW42" s="11"/>
      <c r="GX42" s="11"/>
      <c r="GY42" s="11"/>
      <c r="GZ42" s="11"/>
      <c r="HA42" s="11"/>
      <c r="HB42" s="11"/>
      <c r="HC42" s="11"/>
      <c r="HD42" s="11"/>
      <c r="HE42" s="11"/>
      <c r="HF42" s="11"/>
      <c r="HG42" s="11"/>
      <c r="HH42" s="11"/>
      <c r="HI42" s="11"/>
      <c r="HJ42" s="11"/>
      <c r="HK42" s="11"/>
      <c r="HL42" s="11"/>
      <c r="HM42" s="11"/>
      <c r="HN42" s="11"/>
      <c r="HO42" s="11"/>
      <c r="HP42" s="11"/>
      <c r="HQ42" s="11"/>
      <c r="HR42" s="11"/>
      <c r="HS42" s="11"/>
      <c r="HT42" s="11"/>
      <c r="HU42" s="11"/>
      <c r="HV42" s="11"/>
      <c r="HW42" s="11"/>
      <c r="HX42" s="11"/>
      <c r="HY42" s="11"/>
      <c r="HZ42" s="11"/>
      <c r="IA42" s="11"/>
      <c r="IB42" s="11"/>
      <c r="IC42" s="11"/>
      <c r="ID42" s="11"/>
      <c r="IE42" s="11"/>
      <c r="IF42" s="11"/>
      <c r="IG42" s="11"/>
      <c r="IH42" s="11"/>
      <c r="II42" s="11"/>
      <c r="IJ42" s="11"/>
      <c r="IK42" s="11"/>
      <c r="IL42" s="11"/>
      <c r="IM42" s="11"/>
      <c r="IN42" s="11"/>
      <c r="IO42" s="11"/>
      <c r="IP42" s="11"/>
      <c r="IQ42" s="11"/>
      <c r="IR42" s="11"/>
      <c r="IS42" s="11"/>
      <c r="IT42" s="11"/>
      <c r="IU42" s="11"/>
      <c r="IV42" s="11"/>
      <c r="IW42" s="11"/>
      <c r="IX42" s="11"/>
      <c r="IY42" s="11"/>
      <c r="IZ42" s="11"/>
      <c r="JA42" s="11"/>
      <c r="JB42" s="11"/>
      <c r="JC42" s="11"/>
      <c r="JD42" s="11"/>
      <c r="JE42" s="11"/>
      <c r="JF42" s="11"/>
      <c r="JG42" s="11"/>
      <c r="JH42" s="11"/>
      <c r="JI42" s="11"/>
      <c r="JJ42" s="11"/>
      <c r="JK42" s="11"/>
      <c r="JL42" s="11"/>
      <c r="JM42" s="11"/>
      <c r="JN42" s="11"/>
      <c r="JO42" s="11"/>
      <c r="JP42" s="11"/>
      <c r="JQ42" s="11"/>
      <c r="JR42" s="11"/>
      <c r="JS42" s="11"/>
      <c r="JT42" s="11"/>
      <c r="JU42" s="11"/>
      <c r="JV42" s="11"/>
      <c r="JW42" s="11"/>
      <c r="JX42" s="11"/>
      <c r="JY42" s="11"/>
      <c r="JZ42" s="11"/>
      <c r="KA42" s="11"/>
      <c r="KB42" s="11"/>
      <c r="KC42" s="11"/>
      <c r="KD42" s="11"/>
      <c r="KE42" s="11"/>
      <c r="KF42" s="11"/>
      <c r="KG42" s="11"/>
      <c r="KH42" s="11"/>
      <c r="KI42" s="11"/>
      <c r="KJ42" s="11"/>
      <c r="KK42" s="11"/>
      <c r="KL42" s="11"/>
      <c r="KM42" s="11"/>
      <c r="KN42" s="11"/>
      <c r="KO42" s="11"/>
      <c r="KP42" s="11"/>
      <c r="KQ42" s="11"/>
      <c r="KR42" s="11"/>
      <c r="KS42" s="11"/>
      <c r="KT42" s="11"/>
      <c r="KU42" s="11"/>
      <c r="KV42" s="11"/>
      <c r="KW42" s="11"/>
      <c r="KX42" s="11"/>
      <c r="KY42" s="11"/>
      <c r="KZ42" s="11"/>
      <c r="LA42" s="11"/>
      <c r="LB42" s="11"/>
      <c r="LC42" s="11"/>
      <c r="LD42" s="11"/>
      <c r="LE42" s="11"/>
      <c r="LF42" s="11"/>
      <c r="LG42" s="11"/>
      <c r="LH42" s="11"/>
      <c r="LI42" s="11"/>
      <c r="LJ42" s="11"/>
      <c r="LK42" s="11"/>
      <c r="LL42" s="11"/>
      <c r="LM42" s="11"/>
      <c r="LN42" s="11"/>
      <c r="LO42" s="11"/>
      <c r="LP42" s="11"/>
      <c r="LQ42" s="11"/>
      <c r="LR42" s="11"/>
      <c r="LS42" s="11"/>
      <c r="LT42" s="11"/>
      <c r="LU42" s="11"/>
      <c r="LV42" s="11"/>
      <c r="LW42" s="11"/>
      <c r="LX42" s="11"/>
      <c r="LY42" s="11"/>
      <c r="LZ42" s="11"/>
      <c r="MA42" s="11"/>
      <c r="MB42" s="11"/>
      <c r="MC42" s="11"/>
      <c r="MD42" s="11"/>
      <c r="ME42" s="11"/>
      <c r="MF42" s="11"/>
      <c r="MG42" s="11"/>
      <c r="MH42" s="11"/>
      <c r="MI42" s="11"/>
      <c r="MJ42" s="11"/>
      <c r="MK42" s="11"/>
      <c r="ML42" s="11"/>
      <c r="MM42" s="11"/>
      <c r="MN42" s="11"/>
      <c r="MO42" s="11"/>
      <c r="MP42" s="11"/>
      <c r="MQ42" s="11"/>
      <c r="MR42" s="11"/>
      <c r="MS42" s="11"/>
      <c r="MT42" s="11"/>
      <c r="MU42" s="11"/>
      <c r="MV42" s="11"/>
      <c r="MW42" s="11"/>
      <c r="MX42" s="11"/>
      <c r="MY42" s="11"/>
      <c r="MZ42" s="11"/>
      <c r="NA42" s="11"/>
      <c r="NB42" s="11"/>
      <c r="NC42" s="11"/>
      <c r="ND42" s="11"/>
      <c r="NE42" s="11"/>
      <c r="NF42" s="11"/>
      <c r="NG42" s="11"/>
      <c r="NH42" s="11"/>
      <c r="NI42" s="11"/>
      <c r="NJ42" s="11"/>
      <c r="NK42" s="11"/>
      <c r="NL42" s="11"/>
      <c r="NM42" s="11"/>
      <c r="NN42" s="11"/>
      <c r="NO42" s="11"/>
      <c r="NP42" s="11"/>
      <c r="NQ42" s="11"/>
      <c r="NR42" s="11"/>
      <c r="NS42" s="11"/>
      <c r="NT42" s="11"/>
      <c r="NU42" s="11"/>
      <c r="NV42" s="11"/>
      <c r="NW42" s="11"/>
      <c r="NX42" s="11"/>
      <c r="NY42" s="11"/>
      <c r="NZ42" s="11"/>
      <c r="OA42" s="11"/>
      <c r="OB42" s="11"/>
      <c r="OC42" s="11"/>
      <c r="OD42" s="11"/>
      <c r="OE42" s="11"/>
      <c r="OF42" s="11"/>
      <c r="OG42" s="11"/>
      <c r="OH42" s="11"/>
      <c r="OI42" s="11"/>
      <c r="OJ42" s="11"/>
      <c r="OK42" s="11"/>
      <c r="OL42" s="11"/>
      <c r="OM42" s="11"/>
      <c r="ON42" s="11"/>
      <c r="OO42" s="11"/>
      <c r="OP42" s="11"/>
      <c r="OQ42" s="11"/>
      <c r="OR42" s="11"/>
      <c r="OS42" s="11"/>
      <c r="OT42" s="11"/>
      <c r="OU42" s="11"/>
      <c r="OV42" s="11"/>
      <c r="OW42" s="11"/>
      <c r="OX42" s="11"/>
      <c r="OY42" s="11"/>
      <c r="OZ42" s="11"/>
      <c r="PA42" s="11"/>
      <c r="PB42" s="11"/>
      <c r="PC42" s="11"/>
      <c r="PD42" s="11"/>
      <c r="PE42" s="11"/>
      <c r="PF42" s="11"/>
      <c r="PG42" s="11"/>
      <c r="PH42" s="11"/>
      <c r="PI42" s="11"/>
      <c r="PJ42" s="11"/>
      <c r="PK42" s="11"/>
      <c r="PL42" s="11"/>
      <c r="PM42" s="11"/>
      <c r="PN42" s="11"/>
      <c r="PO42" s="11"/>
      <c r="PP42" s="11"/>
      <c r="PQ42" s="11"/>
      <c r="PR42" s="11"/>
      <c r="PS42" s="11"/>
      <c r="PT42" s="11"/>
      <c r="PU42" s="11"/>
      <c r="PV42" s="11"/>
      <c r="PW42" s="11"/>
      <c r="PX42" s="11"/>
      <c r="PY42" s="11"/>
      <c r="PZ42" s="11"/>
      <c r="QA42" s="11"/>
      <c r="QB42" s="11"/>
      <c r="QC42" s="11"/>
      <c r="QD42" s="11"/>
      <c r="QE42" s="11"/>
      <c r="QF42" s="11"/>
      <c r="QG42" s="11"/>
      <c r="QH42" s="11"/>
      <c r="QI42" s="11"/>
      <c r="QJ42" s="11"/>
      <c r="QK42" s="11"/>
      <c r="QL42" s="11"/>
      <c r="QM42" s="11"/>
      <c r="QN42" s="11"/>
      <c r="QO42" s="11"/>
      <c r="QP42" s="11"/>
      <c r="QQ42" s="11"/>
      <c r="QR42" s="11"/>
      <c r="QS42" s="11"/>
      <c r="QT42" s="11"/>
      <c r="QU42" s="11"/>
      <c r="QV42" s="11"/>
      <c r="QW42" s="11"/>
      <c r="QX42" s="11"/>
      <c r="QY42" s="11"/>
      <c r="QZ42" s="11"/>
      <c r="RA42" s="11"/>
      <c r="RB42" s="11"/>
      <c r="RC42" s="11"/>
      <c r="RD42" s="11"/>
      <c r="RE42" s="11"/>
      <c r="RF42" s="11"/>
      <c r="RG42" s="11"/>
      <c r="RH42" s="11"/>
      <c r="RI42" s="11"/>
      <c r="RJ42" s="11"/>
      <c r="RK42" s="11"/>
      <c r="RL42" s="11"/>
      <c r="RM42" s="11"/>
      <c r="RN42" s="11"/>
      <c r="RO42" s="11"/>
      <c r="RP42" s="11"/>
      <c r="RQ42" s="11"/>
      <c r="RR42" s="11"/>
      <c r="RS42" s="11"/>
      <c r="RT42" s="11"/>
      <c r="RU42" s="11"/>
      <c r="RV42" s="11"/>
      <c r="RW42" s="11"/>
      <c r="RX42" s="11"/>
      <c r="RY42" s="11"/>
      <c r="RZ42" s="11"/>
      <c r="SA42" s="11"/>
      <c r="SB42" s="11"/>
      <c r="SC42" s="11"/>
      <c r="SD42" s="11"/>
      <c r="SE42" s="11"/>
      <c r="SF42" s="11"/>
      <c r="SG42" s="11"/>
      <c r="SH42" s="11"/>
      <c r="SI42" s="11"/>
      <c r="SJ42" s="11"/>
      <c r="SK42" s="11"/>
      <c r="SL42" s="11"/>
      <c r="SM42" s="11"/>
      <c r="SN42" s="11"/>
      <c r="SO42" s="11"/>
      <c r="SP42" s="11"/>
      <c r="SQ42" s="11"/>
      <c r="SR42" s="11"/>
      <c r="SS42" s="11"/>
      <c r="ST42" s="11"/>
      <c r="SU42" s="11"/>
      <c r="SV42" s="11"/>
      <c r="SW42" s="11"/>
      <c r="SX42" s="11"/>
      <c r="SY42" s="11"/>
      <c r="SZ42" s="11"/>
      <c r="TA42" s="11"/>
      <c r="TB42" s="11"/>
      <c r="TC42" s="11"/>
      <c r="TD42" s="11"/>
      <c r="TE42" s="11"/>
      <c r="TF42" s="11"/>
      <c r="TG42" s="11"/>
      <c r="TH42" s="11"/>
      <c r="TI42" s="11"/>
      <c r="TJ42" s="11"/>
      <c r="TK42" s="11"/>
      <c r="TL42" s="11"/>
      <c r="TM42" s="11"/>
      <c r="TN42" s="11"/>
      <c r="TO42" s="11"/>
      <c r="TP42" s="11"/>
      <c r="TQ42" s="11"/>
      <c r="TR42" s="11"/>
      <c r="TS42" s="11"/>
      <c r="TT42" s="11"/>
      <c r="TU42" s="11"/>
      <c r="TV42" s="11"/>
      <c r="TW42" s="11"/>
      <c r="TX42" s="11"/>
      <c r="TY42" s="11"/>
      <c r="TZ42" s="11"/>
      <c r="UA42" s="11"/>
      <c r="UB42" s="11"/>
      <c r="UC42" s="11"/>
      <c r="UD42" s="11"/>
      <c r="UE42" s="11"/>
      <c r="UF42" s="11"/>
      <c r="UG42" s="11"/>
      <c r="UH42" s="11"/>
      <c r="UI42" s="11"/>
      <c r="UJ42" s="11"/>
      <c r="UK42" s="11"/>
      <c r="UL42" s="11"/>
      <c r="UM42" s="11"/>
      <c r="UN42" s="11"/>
      <c r="UO42" s="11"/>
      <c r="UP42" s="11"/>
      <c r="UQ42" s="11"/>
      <c r="UR42" s="11"/>
      <c r="US42" s="11"/>
      <c r="UT42" s="11"/>
      <c r="UU42" s="11"/>
      <c r="UV42" s="11"/>
      <c r="UW42" s="11"/>
      <c r="UX42" s="11"/>
      <c r="UY42" s="11"/>
      <c r="UZ42" s="11"/>
      <c r="VA42" s="11"/>
      <c r="VB42" s="11"/>
      <c r="VC42" s="11"/>
      <c r="VD42" s="11"/>
      <c r="VE42" s="11"/>
      <c r="VF42" s="11"/>
      <c r="VG42" s="11"/>
      <c r="VH42" s="11"/>
      <c r="VI42" s="11"/>
      <c r="VJ42" s="11"/>
      <c r="VK42" s="11"/>
      <c r="VL42" s="11"/>
      <c r="VM42" s="11"/>
      <c r="VN42" s="11"/>
      <c r="VO42" s="11"/>
      <c r="VP42" s="11"/>
      <c r="VQ42" s="11"/>
      <c r="VR42" s="11"/>
      <c r="VS42" s="11"/>
      <c r="VT42" s="11"/>
      <c r="VU42" s="11"/>
      <c r="VV42" s="11"/>
      <c r="VW42" s="11"/>
      <c r="VX42" s="11"/>
      <c r="VY42" s="11"/>
      <c r="VZ42" s="11"/>
      <c r="WA42" s="11"/>
      <c r="WB42" s="11"/>
      <c r="WC42" s="11"/>
      <c r="WD42" s="11"/>
      <c r="WE42" s="11"/>
      <c r="WF42" s="11"/>
      <c r="WG42" s="11"/>
      <c r="WH42" s="11"/>
      <c r="WI42" s="11"/>
      <c r="WJ42" s="11"/>
      <c r="WK42" s="11"/>
      <c r="WL42" s="11"/>
      <c r="WM42" s="11"/>
      <c r="WN42" s="11"/>
      <c r="WO42" s="11"/>
      <c r="WP42" s="11"/>
      <c r="WQ42" s="11"/>
      <c r="WR42" s="11"/>
      <c r="WS42" s="11"/>
      <c r="WT42" s="11"/>
      <c r="WU42" s="11"/>
      <c r="WV42" s="11"/>
      <c r="WW42" s="11"/>
      <c r="WX42" s="11"/>
      <c r="WY42" s="11"/>
      <c r="WZ42" s="11"/>
      <c r="XA42" s="11"/>
      <c r="XB42" s="11"/>
      <c r="XC42" s="11"/>
      <c r="XD42" s="11"/>
      <c r="XE42" s="11"/>
      <c r="XF42" s="11"/>
      <c r="XG42" s="11"/>
      <c r="XH42" s="11"/>
      <c r="XI42" s="11"/>
      <c r="XJ42" s="11"/>
      <c r="XK42" s="11"/>
      <c r="XL42" s="11"/>
      <c r="XM42" s="11"/>
      <c r="XN42" s="11"/>
      <c r="XO42" s="11"/>
      <c r="XP42" s="11"/>
      <c r="XQ42" s="11"/>
      <c r="XR42" s="11"/>
      <c r="XS42" s="11"/>
      <c r="XT42" s="11"/>
      <c r="XU42" s="11"/>
      <c r="XV42" s="11"/>
      <c r="XW42" s="11"/>
      <c r="XX42" s="11"/>
      <c r="XY42" s="11"/>
      <c r="XZ42" s="11"/>
      <c r="YA42" s="11"/>
      <c r="YB42" s="11"/>
      <c r="YC42" s="11"/>
      <c r="YD42" s="11"/>
      <c r="YE42" s="11"/>
      <c r="YF42" s="11"/>
      <c r="YG42" s="11"/>
      <c r="YH42" s="11"/>
      <c r="YI42" s="11"/>
      <c r="YJ42" s="11"/>
      <c r="YK42" s="11"/>
      <c r="YL42" s="11"/>
      <c r="YM42" s="11"/>
      <c r="YN42" s="11"/>
      <c r="YO42" s="11"/>
      <c r="YP42" s="11"/>
      <c r="YQ42" s="11"/>
      <c r="YR42" s="11"/>
      <c r="YS42" s="11"/>
      <c r="YT42" s="11"/>
      <c r="YU42" s="11"/>
      <c r="YV42" s="11"/>
      <c r="YW42" s="11"/>
      <c r="YX42" s="11"/>
      <c r="YY42" s="11"/>
      <c r="YZ42" s="11"/>
      <c r="ZA42" s="11"/>
      <c r="ZB42" s="11"/>
      <c r="ZC42" s="11"/>
      <c r="ZD42" s="11"/>
      <c r="ZE42" s="11"/>
      <c r="ZF42" s="11"/>
      <c r="ZG42" s="11"/>
      <c r="ZH42" s="11"/>
      <c r="ZI42" s="11"/>
      <c r="ZJ42" s="11"/>
      <c r="ZK42" s="11"/>
      <c r="ZL42" s="11"/>
      <c r="ZM42" s="11"/>
      <c r="ZN42" s="11"/>
      <c r="ZO42" s="11"/>
      <c r="ZP42" s="11"/>
      <c r="ZQ42" s="11"/>
      <c r="ZR42" s="11"/>
      <c r="ZS42" s="11"/>
      <c r="ZT42" s="11"/>
      <c r="ZU42" s="11"/>
      <c r="ZV42" s="11"/>
      <c r="ZW42" s="11"/>
      <c r="ZX42" s="11"/>
      <c r="ZY42" s="11"/>
      <c r="ZZ42" s="11"/>
      <c r="AAA42" s="11"/>
      <c r="AAB42" s="11"/>
      <c r="AAC42" s="11"/>
      <c r="AAD42" s="11"/>
      <c r="AAE42" s="11"/>
      <c r="AAF42" s="11"/>
      <c r="AAG42" s="11"/>
      <c r="AAH42" s="11"/>
      <c r="AAI42" s="11"/>
      <c r="AAJ42" s="11"/>
      <c r="AAK42" s="11"/>
      <c r="AAL42" s="11"/>
      <c r="AAM42" s="11"/>
      <c r="AAN42" s="11"/>
      <c r="AAO42" s="11"/>
      <c r="AAP42" s="11"/>
      <c r="AAQ42" s="11"/>
      <c r="AAR42" s="11"/>
      <c r="AAS42" s="11"/>
      <c r="AAT42" s="11"/>
      <c r="AAU42" s="11"/>
      <c r="AAV42" s="11"/>
      <c r="AAW42" s="11"/>
      <c r="AAX42" s="11"/>
      <c r="AAY42" s="11"/>
      <c r="AAZ42" s="11"/>
      <c r="ABA42" s="11"/>
      <c r="ABB42" s="11"/>
      <c r="ABC42" s="11"/>
      <c r="ABD42" s="11"/>
      <c r="ABE42" s="11"/>
      <c r="ABF42" s="11"/>
      <c r="ABG42" s="11"/>
      <c r="ABH42" s="11"/>
      <c r="ABI42" s="11"/>
      <c r="ABJ42" s="11"/>
      <c r="ABK42" s="11"/>
      <c r="ABL42" s="11"/>
      <c r="ABM42" s="11"/>
      <c r="ABN42" s="11"/>
      <c r="ABO42" s="11"/>
      <c r="ABP42" s="11"/>
      <c r="ABQ42" s="11"/>
      <c r="ABR42" s="11"/>
      <c r="ABS42" s="11"/>
      <c r="ABT42" s="11"/>
      <c r="ABU42" s="11"/>
      <c r="ABV42" s="11"/>
      <c r="ABW42" s="11"/>
      <c r="ABX42" s="11"/>
      <c r="ABY42" s="11"/>
      <c r="ABZ42" s="11"/>
      <c r="ACA42" s="11"/>
      <c r="ACB42" s="11"/>
      <c r="ACC42" s="11"/>
      <c r="ACD42" s="11"/>
      <c r="ACE42" s="11"/>
      <c r="ACF42" s="11"/>
      <c r="ACG42" s="11"/>
      <c r="ACH42" s="11"/>
      <c r="ACI42" s="11"/>
      <c r="ACJ42" s="11"/>
      <c r="ACK42" s="11"/>
      <c r="ACL42" s="11"/>
      <c r="ACM42" s="11"/>
      <c r="ACN42" s="11"/>
      <c r="ACO42" s="11"/>
      <c r="ACP42" s="11"/>
      <c r="ACQ42" s="11"/>
      <c r="ACR42" s="11"/>
      <c r="ACS42" s="11"/>
      <c r="ACT42" s="11"/>
      <c r="ACU42" s="11"/>
      <c r="ACV42" s="11"/>
      <c r="ACW42" s="11"/>
      <c r="ACX42" s="11"/>
      <c r="ACY42" s="11"/>
      <c r="ACZ42" s="11"/>
      <c r="ADA42" s="11"/>
      <c r="ADB42" s="11"/>
      <c r="ADC42" s="11"/>
      <c r="ADD42" s="11"/>
      <c r="ADE42" s="11"/>
      <c r="ADF42" s="11"/>
      <c r="ADG42" s="11"/>
      <c r="ADH42" s="11"/>
      <c r="ADI42" s="11"/>
      <c r="ADJ42" s="11"/>
      <c r="ADK42" s="11"/>
      <c r="ADL42" s="11"/>
      <c r="ADM42" s="11"/>
      <c r="ADN42" s="11"/>
      <c r="ADO42" s="11"/>
      <c r="ADP42" s="11"/>
      <c r="ADQ42" s="11"/>
      <c r="ADR42" s="11"/>
      <c r="ADS42" s="11"/>
      <c r="ADT42" s="11"/>
      <c r="ADU42" s="11"/>
      <c r="ADV42" s="11"/>
      <c r="ADW42" s="11"/>
      <c r="ADX42" s="11"/>
      <c r="ADY42" s="11"/>
      <c r="ADZ42" s="11"/>
      <c r="AEA42" s="11"/>
      <c r="AEB42" s="11"/>
      <c r="AEC42" s="11"/>
      <c r="AED42" s="11"/>
      <c r="AEE42" s="11"/>
      <c r="AEF42" s="11"/>
      <c r="AEG42" s="11"/>
      <c r="AEH42" s="11"/>
      <c r="AEI42" s="11"/>
      <c r="AEJ42" s="11"/>
      <c r="AEK42" s="11"/>
      <c r="AEL42" s="11"/>
      <c r="AEM42" s="11"/>
      <c r="AEN42" s="11"/>
      <c r="AEO42" s="11"/>
      <c r="AEP42" s="11"/>
      <c r="AEQ42" s="11"/>
      <c r="AER42" s="11"/>
      <c r="AES42" s="11"/>
      <c r="AET42" s="11"/>
      <c r="AEU42" s="11"/>
      <c r="AEV42" s="11"/>
      <c r="AEW42" s="11"/>
      <c r="AEX42" s="11"/>
      <c r="AEY42" s="11"/>
      <c r="AEZ42" s="11"/>
      <c r="AFA42" s="11"/>
      <c r="AFB42" s="11"/>
      <c r="AFC42" s="11"/>
      <c r="AFD42" s="11"/>
      <c r="AFE42" s="11"/>
      <c r="AFF42" s="11"/>
      <c r="AFG42" s="11"/>
      <c r="AFH42" s="11"/>
      <c r="AFI42" s="11"/>
      <c r="AFJ42" s="11"/>
      <c r="AFK42" s="11"/>
      <c r="AFL42" s="11"/>
      <c r="AFM42" s="11"/>
      <c r="AFN42" s="11"/>
      <c r="AFO42" s="11"/>
      <c r="AFP42" s="11"/>
      <c r="AFQ42" s="11"/>
      <c r="AFR42" s="11"/>
      <c r="AFS42" s="11"/>
      <c r="AFT42" s="11"/>
      <c r="AFU42" s="11"/>
      <c r="AFV42" s="11"/>
      <c r="AFW42" s="11"/>
      <c r="AFX42" s="11"/>
      <c r="AFY42" s="11"/>
      <c r="AFZ42" s="11"/>
      <c r="AGA42" s="11"/>
      <c r="AGB42" s="11"/>
      <c r="AGC42" s="11"/>
      <c r="AGD42" s="11"/>
      <c r="AGE42" s="11"/>
      <c r="AGF42" s="11"/>
      <c r="AGG42" s="11"/>
      <c r="AGH42" s="11"/>
      <c r="AGI42" s="11"/>
      <c r="AGJ42" s="11"/>
      <c r="AGK42" s="11"/>
      <c r="AGL42" s="11"/>
      <c r="AGM42" s="11"/>
      <c r="AGN42" s="11"/>
      <c r="AGO42" s="11"/>
      <c r="AGP42" s="11"/>
      <c r="AGQ42" s="11"/>
      <c r="AGR42" s="11"/>
      <c r="AGS42" s="11"/>
      <c r="AGT42" s="11"/>
      <c r="AGU42" s="11"/>
      <c r="AGV42" s="11"/>
      <c r="AGW42" s="11"/>
      <c r="AGX42" s="11"/>
      <c r="AGY42" s="11"/>
      <c r="AGZ42" s="11"/>
      <c r="AHA42" s="11"/>
      <c r="AHB42" s="11"/>
      <c r="AHC42" s="11"/>
      <c r="AHD42" s="11"/>
      <c r="AHE42" s="11"/>
      <c r="AHF42" s="11"/>
      <c r="AHG42" s="11"/>
      <c r="AHH42" s="11"/>
      <c r="AHI42" s="11"/>
      <c r="AHJ42" s="11"/>
      <c r="AHK42" s="11"/>
      <c r="AHL42" s="11"/>
      <c r="AHM42" s="11"/>
      <c r="AHN42" s="11"/>
      <c r="AHO42" s="11"/>
      <c r="AHP42" s="11"/>
      <c r="AHQ42" s="11"/>
      <c r="AHR42" s="11"/>
      <c r="AHS42" s="11"/>
      <c r="AHT42" s="11"/>
      <c r="AHU42" s="11"/>
      <c r="AHV42" s="11"/>
      <c r="AHW42" s="11"/>
      <c r="AHX42" s="11"/>
      <c r="AHY42" s="11"/>
      <c r="AHZ42" s="11"/>
      <c r="AIA42" s="11"/>
      <c r="AIB42" s="11"/>
      <c r="AIC42" s="11"/>
      <c r="AID42" s="11"/>
      <c r="AIE42" s="11"/>
      <c r="AIF42" s="11"/>
      <c r="AIG42" s="11"/>
      <c r="AIH42" s="11"/>
      <c r="AII42" s="11"/>
      <c r="AIJ42" s="11"/>
      <c r="AIK42" s="11"/>
      <c r="AIL42" s="11"/>
      <c r="AIM42" s="11"/>
      <c r="AIN42" s="11"/>
      <c r="AIO42" s="11"/>
      <c r="AIP42" s="11"/>
      <c r="AIQ42" s="11"/>
      <c r="AIR42" s="11"/>
      <c r="AIS42" s="11"/>
      <c r="AIT42" s="11"/>
      <c r="AIU42" s="11"/>
      <c r="AIV42" s="11"/>
      <c r="AIW42" s="11"/>
      <c r="AIX42" s="11"/>
      <c r="AIY42" s="11"/>
      <c r="AIZ42" s="11"/>
      <c r="AJA42" s="11"/>
      <c r="AJB42" s="11"/>
      <c r="AJC42" s="11"/>
      <c r="AJD42" s="11"/>
      <c r="AJE42" s="11"/>
      <c r="AJF42" s="11"/>
      <c r="AJG42" s="11"/>
      <c r="AJH42" s="11"/>
      <c r="AJI42" s="11"/>
      <c r="AJJ42" s="11"/>
      <c r="AJK42" s="11"/>
      <c r="AJL42" s="11"/>
      <c r="AJM42" s="11"/>
      <c r="AJN42" s="11"/>
      <c r="AJO42" s="11"/>
      <c r="AJP42" s="11"/>
      <c r="AJQ42" s="11"/>
      <c r="AJR42" s="11"/>
      <c r="AJS42" s="11"/>
      <c r="AJT42" s="11"/>
      <c r="AJU42" s="11"/>
      <c r="AJV42" s="11"/>
      <c r="AJW42" s="11"/>
      <c r="AJX42" s="11"/>
      <c r="AJY42" s="11"/>
      <c r="AJZ42" s="11"/>
      <c r="AKA42" s="11"/>
      <c r="AKB42" s="11"/>
      <c r="AKC42" s="11"/>
      <c r="AKD42" s="11"/>
      <c r="AKE42" s="11"/>
      <c r="AKF42" s="11"/>
      <c r="AKG42" s="11"/>
      <c r="AKH42" s="11"/>
      <c r="AKI42" s="11"/>
      <c r="AKJ42" s="11"/>
      <c r="AKK42" s="11"/>
      <c r="AKL42" s="11"/>
      <c r="AKM42" s="11"/>
      <c r="AKN42" s="11"/>
      <c r="AKO42" s="11"/>
      <c r="AKP42" s="11"/>
      <c r="AKQ42" s="11"/>
      <c r="AKR42" s="11"/>
      <c r="AKS42" s="11"/>
      <c r="AKT42" s="11"/>
      <c r="AKU42" s="11"/>
      <c r="AKV42" s="11"/>
      <c r="AKW42" s="11"/>
      <c r="AKX42" s="11"/>
      <c r="AKY42" s="11"/>
      <c r="AKZ42" s="11"/>
      <c r="ALA42" s="11"/>
      <c r="ALB42" s="11"/>
      <c r="ALC42" s="11"/>
      <c r="ALD42" s="11"/>
      <c r="ALE42" s="11"/>
      <c r="ALF42" s="11"/>
      <c r="ALG42" s="11"/>
      <c r="ALH42" s="11"/>
      <c r="ALI42" s="11"/>
      <c r="ALJ42" s="11"/>
      <c r="ALK42" s="11"/>
      <c r="ALL42" s="11"/>
      <c r="ALM42" s="11"/>
      <c r="ALN42" s="11"/>
      <c r="ALO42" s="11"/>
      <c r="ALP42" s="11"/>
      <c r="ALQ42" s="11"/>
      <c r="ALR42" s="11"/>
      <c r="ALS42" s="11"/>
      <c r="ALT42" s="11"/>
      <c r="ALU42" s="11"/>
      <c r="ALV42" s="11"/>
      <c r="ALW42" s="11"/>
      <c r="ALX42" s="11"/>
      <c r="ALY42" s="11"/>
    </row>
    <row r="43" spans="1:1013" s="13" customFormat="1" ht="18" customHeight="1" x14ac:dyDescent="0.25">
      <c r="A43" s="224">
        <f t="shared" si="1"/>
        <v>3</v>
      </c>
      <c r="B43" s="225">
        <v>760</v>
      </c>
      <c r="C43" s="226">
        <f>IFERROR((VLOOKUP(B43,INSCRITOS!D:E,2,0)),"")</f>
        <v>105187</v>
      </c>
      <c r="D43" s="226" t="str">
        <f>IFERROR((VLOOKUP(B43,INSCRITOS!D:F,3,0)),"")</f>
        <v>BEN</v>
      </c>
      <c r="E43" s="227" t="str">
        <f>IFERROR((VLOOKUP(B43,INSCRITOS!D:G,4,0)),"")</f>
        <v>Sofia Margarido</v>
      </c>
      <c r="F43" s="226" t="str">
        <f>IFERROR((VLOOKUP(B43,INSCRITOS!D:I,6,0)),"")</f>
        <v>F</v>
      </c>
      <c r="G43" s="227" t="str">
        <f>IFERROR((VLOOKUP(B43,INSCRITOS!D:K,8,0)),"")</f>
        <v>Sport Lisboa e Benfica</v>
      </c>
      <c r="H43" s="213">
        <f>IFERROR((VLOOKUP(B43,INSCRITOS!D:L,9,0)),"")</f>
        <v>0</v>
      </c>
      <c r="I43" s="214">
        <v>99</v>
      </c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11"/>
      <c r="BP43" s="11"/>
      <c r="BQ43" s="11"/>
      <c r="BR43" s="11"/>
      <c r="BS43" s="11"/>
      <c r="BT43" s="11"/>
      <c r="BU43" s="11"/>
      <c r="BV43" s="11"/>
      <c r="BW43" s="11"/>
      <c r="BX43" s="11"/>
      <c r="BY43" s="11"/>
      <c r="BZ43" s="11"/>
      <c r="CA43" s="11"/>
      <c r="CB43" s="11"/>
      <c r="CC43" s="11"/>
      <c r="CD43" s="11"/>
      <c r="CE43" s="11"/>
      <c r="CF43" s="11"/>
      <c r="CG43" s="11"/>
      <c r="CH43" s="11"/>
      <c r="CI43" s="11"/>
      <c r="CJ43" s="11"/>
      <c r="CK43" s="11"/>
      <c r="CL43" s="11"/>
      <c r="CM43" s="11"/>
      <c r="CN43" s="11"/>
      <c r="CO43" s="11"/>
      <c r="CP43" s="11"/>
      <c r="CQ43" s="11"/>
      <c r="CR43" s="11"/>
      <c r="CS43" s="11"/>
      <c r="CT43" s="11"/>
      <c r="CU43" s="11"/>
      <c r="CV43" s="11"/>
      <c r="CW43" s="11"/>
      <c r="CX43" s="11"/>
      <c r="CY43" s="11"/>
      <c r="CZ43" s="11"/>
      <c r="DA43" s="11"/>
      <c r="DB43" s="11"/>
      <c r="DC43" s="11"/>
      <c r="DD43" s="11"/>
      <c r="DE43" s="11"/>
      <c r="DF43" s="11"/>
      <c r="DG43" s="11"/>
      <c r="DH43" s="11"/>
      <c r="DI43" s="11"/>
      <c r="DJ43" s="11"/>
      <c r="DK43" s="11"/>
      <c r="DL43" s="11"/>
      <c r="DM43" s="11"/>
      <c r="DN43" s="11"/>
      <c r="DO43" s="11"/>
      <c r="DP43" s="11"/>
      <c r="DQ43" s="11"/>
      <c r="DR43" s="11"/>
      <c r="DS43" s="11"/>
      <c r="DT43" s="11"/>
      <c r="DU43" s="11"/>
      <c r="DV43" s="11"/>
      <c r="DW43" s="11"/>
      <c r="DX43" s="11"/>
      <c r="DY43" s="11"/>
      <c r="DZ43" s="11"/>
      <c r="EA43" s="11"/>
      <c r="EB43" s="11"/>
      <c r="EC43" s="11"/>
      <c r="ED43" s="11"/>
      <c r="EE43" s="11"/>
      <c r="EF43" s="11"/>
      <c r="EG43" s="11"/>
      <c r="EH43" s="11"/>
      <c r="EI43" s="11"/>
      <c r="EJ43" s="11"/>
      <c r="EK43" s="11"/>
      <c r="EL43" s="11"/>
      <c r="EM43" s="11"/>
      <c r="EN43" s="11"/>
      <c r="EO43" s="11"/>
      <c r="EP43" s="11"/>
      <c r="EQ43" s="11"/>
      <c r="ER43" s="11"/>
      <c r="ES43" s="11"/>
      <c r="ET43" s="11"/>
      <c r="EU43" s="11"/>
      <c r="EV43" s="11"/>
      <c r="EW43" s="11"/>
      <c r="EX43" s="11"/>
      <c r="EY43" s="11"/>
      <c r="EZ43" s="11"/>
      <c r="FA43" s="11"/>
      <c r="FB43" s="11"/>
      <c r="FC43" s="11"/>
      <c r="FD43" s="11"/>
      <c r="FE43" s="11"/>
      <c r="FF43" s="11"/>
      <c r="FG43" s="11"/>
      <c r="FH43" s="11"/>
      <c r="FI43" s="11"/>
      <c r="FJ43" s="11"/>
      <c r="FK43" s="11"/>
      <c r="FL43" s="11"/>
      <c r="FM43" s="11"/>
      <c r="FN43" s="11"/>
      <c r="FO43" s="11"/>
      <c r="FP43" s="11"/>
      <c r="FQ43" s="11"/>
      <c r="FR43" s="11"/>
      <c r="FS43" s="11"/>
      <c r="FT43" s="11"/>
      <c r="FU43" s="11"/>
      <c r="FV43" s="11"/>
      <c r="FW43" s="11"/>
      <c r="FX43" s="11"/>
      <c r="FY43" s="11"/>
      <c r="FZ43" s="11"/>
      <c r="GA43" s="11"/>
      <c r="GB43" s="11"/>
      <c r="GC43" s="11"/>
      <c r="GD43" s="11"/>
      <c r="GE43" s="11"/>
      <c r="GF43" s="11"/>
      <c r="GG43" s="11"/>
      <c r="GH43" s="11"/>
      <c r="GI43" s="11"/>
      <c r="GJ43" s="11"/>
      <c r="GK43" s="11"/>
      <c r="GL43" s="11"/>
      <c r="GM43" s="11"/>
      <c r="GN43" s="11"/>
      <c r="GO43" s="11"/>
      <c r="GP43" s="11"/>
      <c r="GQ43" s="11"/>
      <c r="GR43" s="11"/>
      <c r="GS43" s="11"/>
      <c r="GT43" s="11"/>
      <c r="GU43" s="11"/>
      <c r="GV43" s="11"/>
      <c r="GW43" s="11"/>
      <c r="GX43" s="11"/>
      <c r="GY43" s="11"/>
      <c r="GZ43" s="11"/>
      <c r="HA43" s="11"/>
      <c r="HB43" s="11"/>
      <c r="HC43" s="11"/>
      <c r="HD43" s="11"/>
      <c r="HE43" s="11"/>
      <c r="HF43" s="11"/>
      <c r="HG43" s="11"/>
      <c r="HH43" s="11"/>
      <c r="HI43" s="11"/>
      <c r="HJ43" s="11"/>
      <c r="HK43" s="11"/>
      <c r="HL43" s="11"/>
      <c r="HM43" s="11"/>
      <c r="HN43" s="11"/>
      <c r="HO43" s="11"/>
      <c r="HP43" s="11"/>
      <c r="HQ43" s="11"/>
      <c r="HR43" s="11"/>
      <c r="HS43" s="11"/>
      <c r="HT43" s="11"/>
      <c r="HU43" s="11"/>
      <c r="HV43" s="11"/>
      <c r="HW43" s="11"/>
      <c r="HX43" s="11"/>
      <c r="HY43" s="11"/>
      <c r="HZ43" s="11"/>
      <c r="IA43" s="11"/>
      <c r="IB43" s="11"/>
      <c r="IC43" s="11"/>
      <c r="ID43" s="11"/>
      <c r="IE43" s="11"/>
      <c r="IF43" s="11"/>
      <c r="IG43" s="11"/>
      <c r="IH43" s="11"/>
      <c r="II43" s="11"/>
      <c r="IJ43" s="11"/>
      <c r="IK43" s="11"/>
      <c r="IL43" s="11"/>
      <c r="IM43" s="11"/>
      <c r="IN43" s="11"/>
      <c r="IO43" s="11"/>
      <c r="IP43" s="11"/>
      <c r="IQ43" s="11"/>
      <c r="IR43" s="11"/>
      <c r="IS43" s="11"/>
      <c r="IT43" s="11"/>
      <c r="IU43" s="11"/>
      <c r="IV43" s="11"/>
      <c r="IW43" s="11"/>
      <c r="IX43" s="11"/>
      <c r="IY43" s="11"/>
      <c r="IZ43" s="11"/>
      <c r="JA43" s="11"/>
      <c r="JB43" s="11"/>
      <c r="JC43" s="11"/>
      <c r="JD43" s="11"/>
      <c r="JE43" s="11"/>
      <c r="JF43" s="11"/>
      <c r="JG43" s="11"/>
      <c r="JH43" s="11"/>
      <c r="JI43" s="11"/>
      <c r="JJ43" s="11"/>
      <c r="JK43" s="11"/>
      <c r="JL43" s="11"/>
      <c r="JM43" s="11"/>
      <c r="JN43" s="11"/>
      <c r="JO43" s="11"/>
      <c r="JP43" s="11"/>
      <c r="JQ43" s="11"/>
      <c r="JR43" s="11"/>
      <c r="JS43" s="11"/>
      <c r="JT43" s="11"/>
      <c r="JU43" s="11"/>
      <c r="JV43" s="11"/>
      <c r="JW43" s="11"/>
      <c r="JX43" s="11"/>
      <c r="JY43" s="11"/>
      <c r="JZ43" s="11"/>
      <c r="KA43" s="11"/>
      <c r="KB43" s="11"/>
      <c r="KC43" s="11"/>
      <c r="KD43" s="11"/>
      <c r="KE43" s="11"/>
      <c r="KF43" s="11"/>
      <c r="KG43" s="11"/>
      <c r="KH43" s="11"/>
      <c r="KI43" s="11"/>
      <c r="KJ43" s="11"/>
      <c r="KK43" s="11"/>
      <c r="KL43" s="11"/>
      <c r="KM43" s="11"/>
      <c r="KN43" s="11"/>
      <c r="KO43" s="11"/>
      <c r="KP43" s="11"/>
      <c r="KQ43" s="11"/>
      <c r="KR43" s="11"/>
      <c r="KS43" s="11"/>
      <c r="KT43" s="11"/>
      <c r="KU43" s="11"/>
      <c r="KV43" s="11"/>
      <c r="KW43" s="11"/>
      <c r="KX43" s="11"/>
      <c r="KY43" s="11"/>
      <c r="KZ43" s="11"/>
      <c r="LA43" s="11"/>
      <c r="LB43" s="11"/>
      <c r="LC43" s="11"/>
      <c r="LD43" s="11"/>
      <c r="LE43" s="11"/>
      <c r="LF43" s="11"/>
      <c r="LG43" s="11"/>
      <c r="LH43" s="11"/>
      <c r="LI43" s="11"/>
      <c r="LJ43" s="11"/>
      <c r="LK43" s="11"/>
      <c r="LL43" s="11"/>
      <c r="LM43" s="11"/>
      <c r="LN43" s="11"/>
      <c r="LO43" s="11"/>
      <c r="LP43" s="11"/>
      <c r="LQ43" s="11"/>
      <c r="LR43" s="11"/>
      <c r="LS43" s="11"/>
      <c r="LT43" s="11"/>
      <c r="LU43" s="11"/>
      <c r="LV43" s="11"/>
      <c r="LW43" s="11"/>
      <c r="LX43" s="11"/>
      <c r="LY43" s="11"/>
      <c r="LZ43" s="11"/>
      <c r="MA43" s="11"/>
      <c r="MB43" s="11"/>
      <c r="MC43" s="11"/>
      <c r="MD43" s="11"/>
      <c r="ME43" s="11"/>
      <c r="MF43" s="11"/>
      <c r="MG43" s="11"/>
      <c r="MH43" s="11"/>
      <c r="MI43" s="11"/>
      <c r="MJ43" s="11"/>
      <c r="MK43" s="11"/>
      <c r="ML43" s="11"/>
      <c r="MM43" s="11"/>
      <c r="MN43" s="11"/>
      <c r="MO43" s="11"/>
      <c r="MP43" s="11"/>
      <c r="MQ43" s="11"/>
      <c r="MR43" s="11"/>
      <c r="MS43" s="11"/>
      <c r="MT43" s="11"/>
      <c r="MU43" s="11"/>
      <c r="MV43" s="11"/>
      <c r="MW43" s="11"/>
      <c r="MX43" s="11"/>
      <c r="MY43" s="11"/>
      <c r="MZ43" s="11"/>
      <c r="NA43" s="11"/>
      <c r="NB43" s="11"/>
      <c r="NC43" s="11"/>
      <c r="ND43" s="11"/>
      <c r="NE43" s="11"/>
      <c r="NF43" s="11"/>
      <c r="NG43" s="11"/>
      <c r="NH43" s="11"/>
      <c r="NI43" s="11"/>
      <c r="NJ43" s="11"/>
      <c r="NK43" s="11"/>
      <c r="NL43" s="11"/>
      <c r="NM43" s="11"/>
      <c r="NN43" s="11"/>
      <c r="NO43" s="11"/>
      <c r="NP43" s="11"/>
      <c r="NQ43" s="11"/>
      <c r="NR43" s="11"/>
      <c r="NS43" s="11"/>
      <c r="NT43" s="11"/>
      <c r="NU43" s="11"/>
      <c r="NV43" s="11"/>
      <c r="NW43" s="11"/>
      <c r="NX43" s="11"/>
      <c r="NY43" s="11"/>
      <c r="NZ43" s="11"/>
      <c r="OA43" s="11"/>
      <c r="OB43" s="11"/>
      <c r="OC43" s="11"/>
      <c r="OD43" s="11"/>
      <c r="OE43" s="11"/>
      <c r="OF43" s="11"/>
      <c r="OG43" s="11"/>
      <c r="OH43" s="11"/>
      <c r="OI43" s="11"/>
      <c r="OJ43" s="11"/>
      <c r="OK43" s="11"/>
      <c r="OL43" s="11"/>
      <c r="OM43" s="11"/>
      <c r="ON43" s="11"/>
      <c r="OO43" s="11"/>
      <c r="OP43" s="11"/>
      <c r="OQ43" s="11"/>
      <c r="OR43" s="11"/>
      <c r="OS43" s="11"/>
      <c r="OT43" s="11"/>
      <c r="OU43" s="11"/>
      <c r="OV43" s="11"/>
      <c r="OW43" s="11"/>
      <c r="OX43" s="11"/>
      <c r="OY43" s="11"/>
      <c r="OZ43" s="11"/>
      <c r="PA43" s="11"/>
      <c r="PB43" s="11"/>
      <c r="PC43" s="11"/>
      <c r="PD43" s="11"/>
      <c r="PE43" s="11"/>
      <c r="PF43" s="11"/>
      <c r="PG43" s="11"/>
      <c r="PH43" s="11"/>
      <c r="PI43" s="11"/>
      <c r="PJ43" s="11"/>
      <c r="PK43" s="11"/>
      <c r="PL43" s="11"/>
      <c r="PM43" s="11"/>
      <c r="PN43" s="11"/>
      <c r="PO43" s="11"/>
      <c r="PP43" s="11"/>
      <c r="PQ43" s="11"/>
      <c r="PR43" s="11"/>
      <c r="PS43" s="11"/>
      <c r="PT43" s="11"/>
      <c r="PU43" s="11"/>
      <c r="PV43" s="11"/>
      <c r="PW43" s="11"/>
      <c r="PX43" s="11"/>
      <c r="PY43" s="11"/>
      <c r="PZ43" s="11"/>
      <c r="QA43" s="11"/>
      <c r="QB43" s="11"/>
      <c r="QC43" s="11"/>
      <c r="QD43" s="11"/>
      <c r="QE43" s="11"/>
      <c r="QF43" s="11"/>
      <c r="QG43" s="11"/>
      <c r="QH43" s="11"/>
      <c r="QI43" s="11"/>
      <c r="QJ43" s="11"/>
      <c r="QK43" s="11"/>
      <c r="QL43" s="11"/>
      <c r="QM43" s="11"/>
      <c r="QN43" s="11"/>
      <c r="QO43" s="11"/>
      <c r="QP43" s="11"/>
      <c r="QQ43" s="11"/>
      <c r="QR43" s="11"/>
      <c r="QS43" s="11"/>
      <c r="QT43" s="11"/>
      <c r="QU43" s="11"/>
      <c r="QV43" s="11"/>
      <c r="QW43" s="11"/>
      <c r="QX43" s="11"/>
      <c r="QY43" s="11"/>
      <c r="QZ43" s="11"/>
      <c r="RA43" s="11"/>
      <c r="RB43" s="11"/>
      <c r="RC43" s="11"/>
      <c r="RD43" s="11"/>
      <c r="RE43" s="11"/>
      <c r="RF43" s="11"/>
      <c r="RG43" s="11"/>
      <c r="RH43" s="11"/>
      <c r="RI43" s="11"/>
      <c r="RJ43" s="11"/>
      <c r="RK43" s="11"/>
      <c r="RL43" s="11"/>
      <c r="RM43" s="11"/>
      <c r="RN43" s="11"/>
      <c r="RO43" s="11"/>
      <c r="RP43" s="11"/>
      <c r="RQ43" s="11"/>
      <c r="RR43" s="11"/>
      <c r="RS43" s="11"/>
      <c r="RT43" s="11"/>
      <c r="RU43" s="11"/>
      <c r="RV43" s="11"/>
      <c r="RW43" s="11"/>
      <c r="RX43" s="11"/>
      <c r="RY43" s="11"/>
      <c r="RZ43" s="11"/>
      <c r="SA43" s="11"/>
      <c r="SB43" s="11"/>
      <c r="SC43" s="11"/>
      <c r="SD43" s="11"/>
      <c r="SE43" s="11"/>
      <c r="SF43" s="11"/>
      <c r="SG43" s="11"/>
      <c r="SH43" s="11"/>
      <c r="SI43" s="11"/>
      <c r="SJ43" s="11"/>
      <c r="SK43" s="11"/>
      <c r="SL43" s="11"/>
      <c r="SM43" s="11"/>
      <c r="SN43" s="11"/>
      <c r="SO43" s="11"/>
      <c r="SP43" s="11"/>
      <c r="SQ43" s="11"/>
      <c r="SR43" s="11"/>
      <c r="SS43" s="11"/>
      <c r="ST43" s="11"/>
      <c r="SU43" s="11"/>
      <c r="SV43" s="11"/>
      <c r="SW43" s="11"/>
      <c r="SX43" s="11"/>
      <c r="SY43" s="11"/>
      <c r="SZ43" s="11"/>
      <c r="TA43" s="11"/>
      <c r="TB43" s="11"/>
      <c r="TC43" s="11"/>
      <c r="TD43" s="11"/>
      <c r="TE43" s="11"/>
      <c r="TF43" s="11"/>
      <c r="TG43" s="11"/>
      <c r="TH43" s="11"/>
      <c r="TI43" s="11"/>
      <c r="TJ43" s="11"/>
      <c r="TK43" s="11"/>
      <c r="TL43" s="11"/>
      <c r="TM43" s="11"/>
      <c r="TN43" s="11"/>
      <c r="TO43" s="11"/>
      <c r="TP43" s="11"/>
      <c r="TQ43" s="11"/>
      <c r="TR43" s="11"/>
      <c r="TS43" s="11"/>
      <c r="TT43" s="11"/>
      <c r="TU43" s="11"/>
      <c r="TV43" s="11"/>
      <c r="TW43" s="11"/>
      <c r="TX43" s="11"/>
      <c r="TY43" s="11"/>
      <c r="TZ43" s="11"/>
      <c r="UA43" s="11"/>
      <c r="UB43" s="11"/>
      <c r="UC43" s="11"/>
      <c r="UD43" s="11"/>
      <c r="UE43" s="11"/>
      <c r="UF43" s="11"/>
      <c r="UG43" s="11"/>
      <c r="UH43" s="11"/>
      <c r="UI43" s="11"/>
      <c r="UJ43" s="11"/>
      <c r="UK43" s="11"/>
      <c r="UL43" s="11"/>
      <c r="UM43" s="11"/>
      <c r="UN43" s="11"/>
      <c r="UO43" s="11"/>
      <c r="UP43" s="11"/>
      <c r="UQ43" s="11"/>
      <c r="UR43" s="11"/>
      <c r="US43" s="11"/>
      <c r="UT43" s="11"/>
      <c r="UU43" s="11"/>
      <c r="UV43" s="11"/>
      <c r="UW43" s="11"/>
      <c r="UX43" s="11"/>
      <c r="UY43" s="11"/>
      <c r="UZ43" s="11"/>
      <c r="VA43" s="11"/>
      <c r="VB43" s="11"/>
      <c r="VC43" s="11"/>
      <c r="VD43" s="11"/>
      <c r="VE43" s="11"/>
      <c r="VF43" s="11"/>
      <c r="VG43" s="11"/>
      <c r="VH43" s="11"/>
      <c r="VI43" s="11"/>
      <c r="VJ43" s="11"/>
      <c r="VK43" s="11"/>
      <c r="VL43" s="11"/>
      <c r="VM43" s="11"/>
      <c r="VN43" s="11"/>
      <c r="VO43" s="11"/>
      <c r="VP43" s="11"/>
      <c r="VQ43" s="11"/>
      <c r="VR43" s="11"/>
      <c r="VS43" s="11"/>
      <c r="VT43" s="11"/>
      <c r="VU43" s="11"/>
      <c r="VV43" s="11"/>
      <c r="VW43" s="11"/>
      <c r="VX43" s="11"/>
      <c r="VY43" s="11"/>
      <c r="VZ43" s="11"/>
      <c r="WA43" s="11"/>
      <c r="WB43" s="11"/>
      <c r="WC43" s="11"/>
      <c r="WD43" s="11"/>
      <c r="WE43" s="11"/>
      <c r="WF43" s="11"/>
      <c r="WG43" s="11"/>
      <c r="WH43" s="11"/>
      <c r="WI43" s="11"/>
      <c r="WJ43" s="11"/>
      <c r="WK43" s="11"/>
      <c r="WL43" s="11"/>
      <c r="WM43" s="11"/>
      <c r="WN43" s="11"/>
      <c r="WO43" s="11"/>
      <c r="WP43" s="11"/>
      <c r="WQ43" s="11"/>
      <c r="WR43" s="11"/>
      <c r="WS43" s="11"/>
      <c r="WT43" s="11"/>
      <c r="WU43" s="11"/>
      <c r="WV43" s="11"/>
      <c r="WW43" s="11"/>
      <c r="WX43" s="11"/>
      <c r="WY43" s="11"/>
      <c r="WZ43" s="11"/>
      <c r="XA43" s="11"/>
      <c r="XB43" s="11"/>
      <c r="XC43" s="11"/>
      <c r="XD43" s="11"/>
      <c r="XE43" s="11"/>
      <c r="XF43" s="11"/>
      <c r="XG43" s="11"/>
      <c r="XH43" s="11"/>
      <c r="XI43" s="11"/>
      <c r="XJ43" s="11"/>
      <c r="XK43" s="11"/>
      <c r="XL43" s="11"/>
      <c r="XM43" s="11"/>
      <c r="XN43" s="11"/>
      <c r="XO43" s="11"/>
      <c r="XP43" s="11"/>
      <c r="XQ43" s="11"/>
      <c r="XR43" s="11"/>
      <c r="XS43" s="11"/>
      <c r="XT43" s="11"/>
      <c r="XU43" s="11"/>
      <c r="XV43" s="11"/>
      <c r="XW43" s="11"/>
      <c r="XX43" s="11"/>
      <c r="XY43" s="11"/>
      <c r="XZ43" s="11"/>
      <c r="YA43" s="11"/>
      <c r="YB43" s="11"/>
      <c r="YC43" s="11"/>
      <c r="YD43" s="11"/>
      <c r="YE43" s="11"/>
      <c r="YF43" s="11"/>
      <c r="YG43" s="11"/>
      <c r="YH43" s="11"/>
      <c r="YI43" s="11"/>
      <c r="YJ43" s="11"/>
      <c r="YK43" s="11"/>
      <c r="YL43" s="11"/>
      <c r="YM43" s="11"/>
      <c r="YN43" s="11"/>
      <c r="YO43" s="11"/>
      <c r="YP43" s="11"/>
      <c r="YQ43" s="11"/>
      <c r="YR43" s="11"/>
      <c r="YS43" s="11"/>
      <c r="YT43" s="11"/>
      <c r="YU43" s="11"/>
      <c r="YV43" s="11"/>
      <c r="YW43" s="11"/>
      <c r="YX43" s="11"/>
      <c r="YY43" s="11"/>
      <c r="YZ43" s="11"/>
      <c r="ZA43" s="11"/>
      <c r="ZB43" s="11"/>
      <c r="ZC43" s="11"/>
      <c r="ZD43" s="11"/>
      <c r="ZE43" s="11"/>
      <c r="ZF43" s="11"/>
      <c r="ZG43" s="11"/>
      <c r="ZH43" s="11"/>
      <c r="ZI43" s="11"/>
      <c r="ZJ43" s="11"/>
      <c r="ZK43" s="11"/>
      <c r="ZL43" s="11"/>
      <c r="ZM43" s="11"/>
      <c r="ZN43" s="11"/>
      <c r="ZO43" s="11"/>
      <c r="ZP43" s="11"/>
      <c r="ZQ43" s="11"/>
      <c r="ZR43" s="11"/>
      <c r="ZS43" s="11"/>
      <c r="ZT43" s="11"/>
      <c r="ZU43" s="11"/>
      <c r="ZV43" s="11"/>
      <c r="ZW43" s="11"/>
      <c r="ZX43" s="11"/>
      <c r="ZY43" s="11"/>
      <c r="ZZ43" s="11"/>
      <c r="AAA43" s="11"/>
      <c r="AAB43" s="11"/>
      <c r="AAC43" s="11"/>
      <c r="AAD43" s="11"/>
      <c r="AAE43" s="11"/>
      <c r="AAF43" s="11"/>
      <c r="AAG43" s="11"/>
      <c r="AAH43" s="11"/>
      <c r="AAI43" s="11"/>
      <c r="AAJ43" s="11"/>
      <c r="AAK43" s="11"/>
      <c r="AAL43" s="11"/>
      <c r="AAM43" s="11"/>
      <c r="AAN43" s="11"/>
      <c r="AAO43" s="11"/>
      <c r="AAP43" s="11"/>
      <c r="AAQ43" s="11"/>
      <c r="AAR43" s="11"/>
      <c r="AAS43" s="11"/>
      <c r="AAT43" s="11"/>
      <c r="AAU43" s="11"/>
      <c r="AAV43" s="11"/>
      <c r="AAW43" s="11"/>
      <c r="AAX43" s="11"/>
      <c r="AAY43" s="11"/>
      <c r="AAZ43" s="11"/>
      <c r="ABA43" s="11"/>
      <c r="ABB43" s="11"/>
      <c r="ABC43" s="11"/>
      <c r="ABD43" s="11"/>
      <c r="ABE43" s="11"/>
      <c r="ABF43" s="11"/>
      <c r="ABG43" s="11"/>
      <c r="ABH43" s="11"/>
      <c r="ABI43" s="11"/>
      <c r="ABJ43" s="11"/>
      <c r="ABK43" s="11"/>
      <c r="ABL43" s="11"/>
      <c r="ABM43" s="11"/>
      <c r="ABN43" s="11"/>
      <c r="ABO43" s="11"/>
      <c r="ABP43" s="11"/>
      <c r="ABQ43" s="11"/>
      <c r="ABR43" s="11"/>
      <c r="ABS43" s="11"/>
      <c r="ABT43" s="11"/>
      <c r="ABU43" s="11"/>
      <c r="ABV43" s="11"/>
      <c r="ABW43" s="11"/>
      <c r="ABX43" s="11"/>
      <c r="ABY43" s="11"/>
      <c r="ABZ43" s="11"/>
      <c r="ACA43" s="11"/>
      <c r="ACB43" s="11"/>
      <c r="ACC43" s="11"/>
      <c r="ACD43" s="11"/>
      <c r="ACE43" s="11"/>
      <c r="ACF43" s="11"/>
      <c r="ACG43" s="11"/>
      <c r="ACH43" s="11"/>
      <c r="ACI43" s="11"/>
      <c r="ACJ43" s="11"/>
      <c r="ACK43" s="11"/>
      <c r="ACL43" s="11"/>
      <c r="ACM43" s="11"/>
      <c r="ACN43" s="11"/>
      <c r="ACO43" s="11"/>
      <c r="ACP43" s="11"/>
      <c r="ACQ43" s="11"/>
      <c r="ACR43" s="11"/>
      <c r="ACS43" s="11"/>
      <c r="ACT43" s="11"/>
      <c r="ACU43" s="11"/>
      <c r="ACV43" s="11"/>
      <c r="ACW43" s="11"/>
      <c r="ACX43" s="11"/>
      <c r="ACY43" s="11"/>
      <c r="ACZ43" s="11"/>
      <c r="ADA43" s="11"/>
      <c r="ADB43" s="11"/>
      <c r="ADC43" s="11"/>
      <c r="ADD43" s="11"/>
      <c r="ADE43" s="11"/>
      <c r="ADF43" s="11"/>
      <c r="ADG43" s="11"/>
      <c r="ADH43" s="11"/>
      <c r="ADI43" s="11"/>
      <c r="ADJ43" s="11"/>
      <c r="ADK43" s="11"/>
      <c r="ADL43" s="11"/>
      <c r="ADM43" s="11"/>
      <c r="ADN43" s="11"/>
      <c r="ADO43" s="11"/>
      <c r="ADP43" s="11"/>
      <c r="ADQ43" s="11"/>
      <c r="ADR43" s="11"/>
      <c r="ADS43" s="11"/>
      <c r="ADT43" s="11"/>
      <c r="ADU43" s="11"/>
      <c r="ADV43" s="11"/>
      <c r="ADW43" s="11"/>
      <c r="ADX43" s="11"/>
      <c r="ADY43" s="11"/>
      <c r="ADZ43" s="11"/>
      <c r="AEA43" s="11"/>
      <c r="AEB43" s="11"/>
      <c r="AEC43" s="11"/>
      <c r="AED43" s="11"/>
      <c r="AEE43" s="11"/>
      <c r="AEF43" s="11"/>
      <c r="AEG43" s="11"/>
      <c r="AEH43" s="11"/>
      <c r="AEI43" s="11"/>
      <c r="AEJ43" s="11"/>
      <c r="AEK43" s="11"/>
      <c r="AEL43" s="11"/>
      <c r="AEM43" s="11"/>
      <c r="AEN43" s="11"/>
      <c r="AEO43" s="11"/>
      <c r="AEP43" s="11"/>
      <c r="AEQ43" s="11"/>
      <c r="AER43" s="11"/>
      <c r="AES43" s="11"/>
      <c r="AET43" s="11"/>
      <c r="AEU43" s="11"/>
      <c r="AEV43" s="11"/>
      <c r="AEW43" s="11"/>
      <c r="AEX43" s="11"/>
      <c r="AEY43" s="11"/>
      <c r="AEZ43" s="11"/>
      <c r="AFA43" s="11"/>
      <c r="AFB43" s="11"/>
      <c r="AFC43" s="11"/>
      <c r="AFD43" s="11"/>
      <c r="AFE43" s="11"/>
      <c r="AFF43" s="11"/>
      <c r="AFG43" s="11"/>
      <c r="AFH43" s="11"/>
      <c r="AFI43" s="11"/>
      <c r="AFJ43" s="11"/>
      <c r="AFK43" s="11"/>
      <c r="AFL43" s="11"/>
      <c r="AFM43" s="11"/>
      <c r="AFN43" s="11"/>
      <c r="AFO43" s="11"/>
      <c r="AFP43" s="11"/>
      <c r="AFQ43" s="11"/>
      <c r="AFR43" s="11"/>
      <c r="AFS43" s="11"/>
      <c r="AFT43" s="11"/>
      <c r="AFU43" s="11"/>
      <c r="AFV43" s="11"/>
      <c r="AFW43" s="11"/>
      <c r="AFX43" s="11"/>
      <c r="AFY43" s="11"/>
      <c r="AFZ43" s="11"/>
      <c r="AGA43" s="11"/>
      <c r="AGB43" s="11"/>
      <c r="AGC43" s="11"/>
      <c r="AGD43" s="11"/>
      <c r="AGE43" s="11"/>
      <c r="AGF43" s="11"/>
      <c r="AGG43" s="11"/>
      <c r="AGH43" s="11"/>
      <c r="AGI43" s="11"/>
      <c r="AGJ43" s="11"/>
      <c r="AGK43" s="11"/>
      <c r="AGL43" s="11"/>
      <c r="AGM43" s="11"/>
      <c r="AGN43" s="11"/>
      <c r="AGO43" s="11"/>
      <c r="AGP43" s="11"/>
      <c r="AGQ43" s="11"/>
      <c r="AGR43" s="11"/>
      <c r="AGS43" s="11"/>
      <c r="AGT43" s="11"/>
      <c r="AGU43" s="11"/>
      <c r="AGV43" s="11"/>
      <c r="AGW43" s="11"/>
      <c r="AGX43" s="11"/>
      <c r="AGY43" s="11"/>
      <c r="AGZ43" s="11"/>
      <c r="AHA43" s="11"/>
      <c r="AHB43" s="11"/>
      <c r="AHC43" s="11"/>
      <c r="AHD43" s="11"/>
      <c r="AHE43" s="11"/>
      <c r="AHF43" s="11"/>
      <c r="AHG43" s="11"/>
      <c r="AHH43" s="11"/>
      <c r="AHI43" s="11"/>
      <c r="AHJ43" s="11"/>
      <c r="AHK43" s="11"/>
      <c r="AHL43" s="11"/>
      <c r="AHM43" s="11"/>
      <c r="AHN43" s="11"/>
      <c r="AHO43" s="11"/>
      <c r="AHP43" s="11"/>
      <c r="AHQ43" s="11"/>
      <c r="AHR43" s="11"/>
      <c r="AHS43" s="11"/>
      <c r="AHT43" s="11"/>
      <c r="AHU43" s="11"/>
      <c r="AHV43" s="11"/>
      <c r="AHW43" s="11"/>
      <c r="AHX43" s="11"/>
      <c r="AHY43" s="11"/>
      <c r="AHZ43" s="11"/>
      <c r="AIA43" s="11"/>
      <c r="AIB43" s="11"/>
      <c r="AIC43" s="11"/>
      <c r="AID43" s="11"/>
      <c r="AIE43" s="11"/>
      <c r="AIF43" s="11"/>
      <c r="AIG43" s="11"/>
      <c r="AIH43" s="11"/>
      <c r="AII43" s="11"/>
      <c r="AIJ43" s="11"/>
      <c r="AIK43" s="11"/>
      <c r="AIL43" s="11"/>
      <c r="AIM43" s="11"/>
      <c r="AIN43" s="11"/>
      <c r="AIO43" s="11"/>
      <c r="AIP43" s="11"/>
      <c r="AIQ43" s="11"/>
      <c r="AIR43" s="11"/>
      <c r="AIS43" s="11"/>
      <c r="AIT43" s="11"/>
      <c r="AIU43" s="11"/>
      <c r="AIV43" s="11"/>
      <c r="AIW43" s="11"/>
      <c r="AIX43" s="11"/>
      <c r="AIY43" s="11"/>
      <c r="AIZ43" s="11"/>
      <c r="AJA43" s="11"/>
      <c r="AJB43" s="11"/>
      <c r="AJC43" s="11"/>
      <c r="AJD43" s="11"/>
      <c r="AJE43" s="11"/>
      <c r="AJF43" s="11"/>
      <c r="AJG43" s="11"/>
      <c r="AJH43" s="11"/>
      <c r="AJI43" s="11"/>
      <c r="AJJ43" s="11"/>
      <c r="AJK43" s="11"/>
      <c r="AJL43" s="11"/>
      <c r="AJM43" s="11"/>
      <c r="AJN43" s="11"/>
      <c r="AJO43" s="11"/>
      <c r="AJP43" s="11"/>
      <c r="AJQ43" s="11"/>
      <c r="AJR43" s="11"/>
      <c r="AJS43" s="11"/>
      <c r="AJT43" s="11"/>
      <c r="AJU43" s="11"/>
      <c r="AJV43" s="11"/>
      <c r="AJW43" s="11"/>
      <c r="AJX43" s="11"/>
      <c r="AJY43" s="11"/>
      <c r="AJZ43" s="11"/>
      <c r="AKA43" s="11"/>
      <c r="AKB43" s="11"/>
      <c r="AKC43" s="11"/>
      <c r="AKD43" s="11"/>
      <c r="AKE43" s="11"/>
      <c r="AKF43" s="11"/>
      <c r="AKG43" s="11"/>
      <c r="AKH43" s="11"/>
      <c r="AKI43" s="11"/>
      <c r="AKJ43" s="11"/>
      <c r="AKK43" s="11"/>
      <c r="AKL43" s="11"/>
      <c r="AKM43" s="11"/>
      <c r="AKN43" s="11"/>
      <c r="AKO43" s="11"/>
      <c r="AKP43" s="11"/>
      <c r="AKQ43" s="11"/>
      <c r="AKR43" s="11"/>
      <c r="AKS43" s="11"/>
      <c r="AKT43" s="11"/>
      <c r="AKU43" s="11"/>
      <c r="AKV43" s="11"/>
      <c r="AKW43" s="11"/>
      <c r="AKX43" s="11"/>
      <c r="AKY43" s="11"/>
      <c r="AKZ43" s="11"/>
      <c r="ALA43" s="11"/>
      <c r="ALB43" s="11"/>
      <c r="ALC43" s="11"/>
      <c r="ALD43" s="11"/>
      <c r="ALE43" s="11"/>
      <c r="ALF43" s="11"/>
      <c r="ALG43" s="11"/>
      <c r="ALH43" s="11"/>
      <c r="ALI43" s="11"/>
      <c r="ALJ43" s="11"/>
      <c r="ALK43" s="11"/>
      <c r="ALL43" s="11"/>
      <c r="ALM43" s="11"/>
      <c r="ALN43" s="11"/>
      <c r="ALO43" s="11"/>
      <c r="ALP43" s="11"/>
      <c r="ALQ43" s="11"/>
      <c r="ALR43" s="11"/>
      <c r="ALS43" s="11"/>
      <c r="ALT43" s="11"/>
      <c r="ALU43" s="11"/>
      <c r="ALV43" s="11"/>
      <c r="ALW43" s="11"/>
      <c r="ALX43" s="11"/>
      <c r="ALY43" s="11"/>
    </row>
    <row r="44" spans="1:1013" s="13" customFormat="1" ht="18" customHeight="1" x14ac:dyDescent="0.25">
      <c r="A44" s="224">
        <f t="shared" si="1"/>
        <v>4</v>
      </c>
      <c r="B44" s="225">
        <v>484</v>
      </c>
      <c r="C44" s="226">
        <f>IFERROR((VLOOKUP(B44,INSCRITOS!D:E,2,0)),"")</f>
        <v>105068</v>
      </c>
      <c r="D44" s="226" t="str">
        <f>IFERROR((VLOOKUP(B44,INSCRITOS!D:F,3,0)),"")</f>
        <v>BEN</v>
      </c>
      <c r="E44" s="227" t="str">
        <f>IFERROR((VLOOKUP(B44,INSCRITOS!D:G,4,0)),"")</f>
        <v>Lara Santos</v>
      </c>
      <c r="F44" s="226" t="str">
        <f>IFERROR((VLOOKUP(B44,INSCRITOS!D:I,6,0)),"")</f>
        <v>F</v>
      </c>
      <c r="G44" s="227" t="str">
        <f>IFERROR((VLOOKUP(B44,INSCRITOS!D:K,8,0)),"")</f>
        <v>Alhandra Sporting Club</v>
      </c>
      <c r="H44" s="213">
        <f>IFERROR((VLOOKUP(B44,INSCRITOS!D:L,9,0)),"")</f>
        <v>0</v>
      </c>
      <c r="I44" s="214">
        <v>98</v>
      </c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  <c r="BD44" s="11"/>
      <c r="BE44" s="11"/>
      <c r="BF44" s="11"/>
      <c r="BG44" s="11"/>
      <c r="BH44" s="11"/>
      <c r="BI44" s="11"/>
      <c r="BJ44" s="11"/>
      <c r="BK44" s="11"/>
      <c r="BL44" s="11"/>
      <c r="BM44" s="11"/>
      <c r="BN44" s="11"/>
      <c r="BO44" s="11"/>
      <c r="BP44" s="11"/>
      <c r="BQ44" s="11"/>
      <c r="BR44" s="11"/>
      <c r="BS44" s="11"/>
      <c r="BT44" s="11"/>
      <c r="BU44" s="11"/>
      <c r="BV44" s="11"/>
      <c r="BW44" s="11"/>
      <c r="BX44" s="11"/>
      <c r="BY44" s="11"/>
      <c r="BZ44" s="11"/>
      <c r="CA44" s="11"/>
      <c r="CB44" s="11"/>
      <c r="CC44" s="11"/>
      <c r="CD44" s="11"/>
      <c r="CE44" s="11"/>
      <c r="CF44" s="11"/>
      <c r="CG44" s="11"/>
      <c r="CH44" s="11"/>
      <c r="CI44" s="11"/>
      <c r="CJ44" s="11"/>
      <c r="CK44" s="11"/>
      <c r="CL44" s="11"/>
      <c r="CM44" s="11"/>
      <c r="CN44" s="11"/>
      <c r="CO44" s="11"/>
      <c r="CP44" s="11"/>
      <c r="CQ44" s="11"/>
      <c r="CR44" s="11"/>
      <c r="CS44" s="11"/>
      <c r="CT44" s="11"/>
      <c r="CU44" s="11"/>
      <c r="CV44" s="11"/>
      <c r="CW44" s="11"/>
      <c r="CX44" s="11"/>
      <c r="CY44" s="11"/>
      <c r="CZ44" s="11"/>
      <c r="DA44" s="11"/>
      <c r="DB44" s="11"/>
      <c r="DC44" s="11"/>
      <c r="DD44" s="11"/>
      <c r="DE44" s="11"/>
      <c r="DF44" s="11"/>
      <c r="DG44" s="11"/>
      <c r="DH44" s="11"/>
      <c r="DI44" s="11"/>
      <c r="DJ44" s="11"/>
      <c r="DK44" s="11"/>
      <c r="DL44" s="11"/>
      <c r="DM44" s="11"/>
      <c r="DN44" s="11"/>
      <c r="DO44" s="11"/>
      <c r="DP44" s="11"/>
      <c r="DQ44" s="11"/>
      <c r="DR44" s="11"/>
      <c r="DS44" s="11"/>
      <c r="DT44" s="11"/>
      <c r="DU44" s="11"/>
      <c r="DV44" s="11"/>
      <c r="DW44" s="11"/>
      <c r="DX44" s="11"/>
      <c r="DY44" s="11"/>
      <c r="DZ44" s="11"/>
      <c r="EA44" s="11"/>
      <c r="EB44" s="11"/>
      <c r="EC44" s="11"/>
      <c r="ED44" s="11"/>
      <c r="EE44" s="11"/>
      <c r="EF44" s="11"/>
      <c r="EG44" s="11"/>
      <c r="EH44" s="11"/>
      <c r="EI44" s="11"/>
      <c r="EJ44" s="11"/>
      <c r="EK44" s="11"/>
      <c r="EL44" s="11"/>
      <c r="EM44" s="11"/>
      <c r="EN44" s="11"/>
      <c r="EO44" s="11"/>
      <c r="EP44" s="11"/>
      <c r="EQ44" s="11"/>
      <c r="ER44" s="11"/>
      <c r="ES44" s="11"/>
      <c r="ET44" s="11"/>
      <c r="EU44" s="11"/>
      <c r="EV44" s="11"/>
      <c r="EW44" s="11"/>
      <c r="EX44" s="11"/>
      <c r="EY44" s="11"/>
      <c r="EZ44" s="11"/>
      <c r="FA44" s="11"/>
      <c r="FB44" s="11"/>
      <c r="FC44" s="11"/>
      <c r="FD44" s="11"/>
      <c r="FE44" s="11"/>
      <c r="FF44" s="11"/>
      <c r="FG44" s="11"/>
      <c r="FH44" s="11"/>
      <c r="FI44" s="11"/>
      <c r="FJ44" s="11"/>
      <c r="FK44" s="11"/>
      <c r="FL44" s="11"/>
      <c r="FM44" s="11"/>
      <c r="FN44" s="11"/>
      <c r="FO44" s="11"/>
      <c r="FP44" s="11"/>
      <c r="FQ44" s="11"/>
      <c r="FR44" s="11"/>
      <c r="FS44" s="11"/>
      <c r="FT44" s="11"/>
      <c r="FU44" s="11"/>
      <c r="FV44" s="11"/>
      <c r="FW44" s="11"/>
      <c r="FX44" s="11"/>
      <c r="FY44" s="11"/>
      <c r="FZ44" s="11"/>
      <c r="GA44" s="11"/>
      <c r="GB44" s="11"/>
      <c r="GC44" s="11"/>
      <c r="GD44" s="11"/>
      <c r="GE44" s="11"/>
      <c r="GF44" s="11"/>
      <c r="GG44" s="11"/>
      <c r="GH44" s="11"/>
      <c r="GI44" s="11"/>
      <c r="GJ44" s="11"/>
      <c r="GK44" s="11"/>
      <c r="GL44" s="11"/>
      <c r="GM44" s="11"/>
      <c r="GN44" s="11"/>
      <c r="GO44" s="11"/>
      <c r="GP44" s="11"/>
      <c r="GQ44" s="11"/>
      <c r="GR44" s="11"/>
      <c r="GS44" s="11"/>
      <c r="GT44" s="11"/>
      <c r="GU44" s="11"/>
      <c r="GV44" s="11"/>
      <c r="GW44" s="11"/>
      <c r="GX44" s="11"/>
      <c r="GY44" s="11"/>
      <c r="GZ44" s="11"/>
      <c r="HA44" s="11"/>
      <c r="HB44" s="11"/>
      <c r="HC44" s="11"/>
      <c r="HD44" s="11"/>
      <c r="HE44" s="11"/>
      <c r="HF44" s="11"/>
      <c r="HG44" s="11"/>
      <c r="HH44" s="11"/>
      <c r="HI44" s="11"/>
      <c r="HJ44" s="11"/>
      <c r="HK44" s="11"/>
      <c r="HL44" s="11"/>
      <c r="HM44" s="11"/>
      <c r="HN44" s="11"/>
      <c r="HO44" s="11"/>
      <c r="HP44" s="11"/>
      <c r="HQ44" s="11"/>
      <c r="HR44" s="11"/>
      <c r="HS44" s="11"/>
      <c r="HT44" s="11"/>
      <c r="HU44" s="11"/>
      <c r="HV44" s="11"/>
      <c r="HW44" s="11"/>
      <c r="HX44" s="11"/>
      <c r="HY44" s="11"/>
      <c r="HZ44" s="11"/>
      <c r="IA44" s="11"/>
      <c r="IB44" s="11"/>
      <c r="IC44" s="11"/>
      <c r="ID44" s="11"/>
      <c r="IE44" s="11"/>
      <c r="IF44" s="11"/>
      <c r="IG44" s="11"/>
      <c r="IH44" s="11"/>
      <c r="II44" s="11"/>
      <c r="IJ44" s="11"/>
      <c r="IK44" s="11"/>
      <c r="IL44" s="11"/>
      <c r="IM44" s="11"/>
      <c r="IN44" s="11"/>
      <c r="IO44" s="11"/>
      <c r="IP44" s="11"/>
      <c r="IQ44" s="11"/>
      <c r="IR44" s="11"/>
      <c r="IS44" s="11"/>
      <c r="IT44" s="11"/>
      <c r="IU44" s="11"/>
      <c r="IV44" s="11"/>
      <c r="IW44" s="11"/>
      <c r="IX44" s="11"/>
      <c r="IY44" s="11"/>
      <c r="IZ44" s="11"/>
      <c r="JA44" s="11"/>
      <c r="JB44" s="11"/>
      <c r="JC44" s="11"/>
      <c r="JD44" s="11"/>
      <c r="JE44" s="11"/>
      <c r="JF44" s="11"/>
      <c r="JG44" s="11"/>
      <c r="JH44" s="11"/>
      <c r="JI44" s="11"/>
      <c r="JJ44" s="11"/>
      <c r="JK44" s="11"/>
      <c r="JL44" s="11"/>
      <c r="JM44" s="11"/>
      <c r="JN44" s="11"/>
      <c r="JO44" s="11"/>
      <c r="JP44" s="11"/>
      <c r="JQ44" s="11"/>
      <c r="JR44" s="11"/>
      <c r="JS44" s="11"/>
      <c r="JT44" s="11"/>
      <c r="JU44" s="11"/>
      <c r="JV44" s="11"/>
      <c r="JW44" s="11"/>
      <c r="JX44" s="11"/>
      <c r="JY44" s="11"/>
      <c r="JZ44" s="11"/>
      <c r="KA44" s="11"/>
      <c r="KB44" s="11"/>
      <c r="KC44" s="11"/>
      <c r="KD44" s="11"/>
      <c r="KE44" s="11"/>
      <c r="KF44" s="11"/>
      <c r="KG44" s="11"/>
      <c r="KH44" s="11"/>
      <c r="KI44" s="11"/>
      <c r="KJ44" s="11"/>
      <c r="KK44" s="11"/>
      <c r="KL44" s="11"/>
      <c r="KM44" s="11"/>
      <c r="KN44" s="11"/>
      <c r="KO44" s="11"/>
      <c r="KP44" s="11"/>
      <c r="KQ44" s="11"/>
      <c r="KR44" s="11"/>
      <c r="KS44" s="11"/>
      <c r="KT44" s="11"/>
      <c r="KU44" s="11"/>
      <c r="KV44" s="11"/>
      <c r="KW44" s="11"/>
      <c r="KX44" s="11"/>
      <c r="KY44" s="11"/>
      <c r="KZ44" s="11"/>
      <c r="LA44" s="11"/>
      <c r="LB44" s="11"/>
      <c r="LC44" s="11"/>
      <c r="LD44" s="11"/>
      <c r="LE44" s="11"/>
      <c r="LF44" s="11"/>
      <c r="LG44" s="11"/>
      <c r="LH44" s="11"/>
      <c r="LI44" s="11"/>
      <c r="LJ44" s="11"/>
      <c r="LK44" s="11"/>
      <c r="LL44" s="11"/>
      <c r="LM44" s="11"/>
      <c r="LN44" s="11"/>
      <c r="LO44" s="11"/>
      <c r="LP44" s="11"/>
      <c r="LQ44" s="11"/>
      <c r="LR44" s="11"/>
      <c r="LS44" s="11"/>
      <c r="LT44" s="11"/>
      <c r="LU44" s="11"/>
      <c r="LV44" s="11"/>
      <c r="LW44" s="11"/>
      <c r="LX44" s="11"/>
      <c r="LY44" s="11"/>
      <c r="LZ44" s="11"/>
      <c r="MA44" s="11"/>
      <c r="MB44" s="11"/>
      <c r="MC44" s="11"/>
      <c r="MD44" s="11"/>
      <c r="ME44" s="11"/>
      <c r="MF44" s="11"/>
      <c r="MG44" s="11"/>
      <c r="MH44" s="11"/>
      <c r="MI44" s="11"/>
      <c r="MJ44" s="11"/>
      <c r="MK44" s="11"/>
      <c r="ML44" s="11"/>
      <c r="MM44" s="11"/>
      <c r="MN44" s="11"/>
      <c r="MO44" s="11"/>
      <c r="MP44" s="11"/>
      <c r="MQ44" s="11"/>
      <c r="MR44" s="11"/>
      <c r="MS44" s="11"/>
      <c r="MT44" s="11"/>
      <c r="MU44" s="11"/>
      <c r="MV44" s="11"/>
      <c r="MW44" s="11"/>
      <c r="MX44" s="11"/>
      <c r="MY44" s="11"/>
      <c r="MZ44" s="11"/>
      <c r="NA44" s="11"/>
      <c r="NB44" s="11"/>
      <c r="NC44" s="11"/>
      <c r="ND44" s="11"/>
      <c r="NE44" s="11"/>
      <c r="NF44" s="11"/>
      <c r="NG44" s="11"/>
      <c r="NH44" s="11"/>
      <c r="NI44" s="11"/>
      <c r="NJ44" s="11"/>
      <c r="NK44" s="11"/>
      <c r="NL44" s="11"/>
      <c r="NM44" s="11"/>
      <c r="NN44" s="11"/>
      <c r="NO44" s="11"/>
      <c r="NP44" s="11"/>
      <c r="NQ44" s="11"/>
      <c r="NR44" s="11"/>
      <c r="NS44" s="11"/>
      <c r="NT44" s="11"/>
      <c r="NU44" s="11"/>
      <c r="NV44" s="11"/>
      <c r="NW44" s="11"/>
      <c r="NX44" s="11"/>
      <c r="NY44" s="11"/>
      <c r="NZ44" s="11"/>
      <c r="OA44" s="11"/>
      <c r="OB44" s="11"/>
      <c r="OC44" s="11"/>
      <c r="OD44" s="11"/>
      <c r="OE44" s="11"/>
      <c r="OF44" s="11"/>
      <c r="OG44" s="11"/>
      <c r="OH44" s="11"/>
      <c r="OI44" s="11"/>
      <c r="OJ44" s="11"/>
      <c r="OK44" s="11"/>
      <c r="OL44" s="11"/>
      <c r="OM44" s="11"/>
      <c r="ON44" s="11"/>
      <c r="OO44" s="11"/>
      <c r="OP44" s="11"/>
      <c r="OQ44" s="11"/>
      <c r="OR44" s="11"/>
      <c r="OS44" s="11"/>
      <c r="OT44" s="11"/>
      <c r="OU44" s="11"/>
      <c r="OV44" s="11"/>
      <c r="OW44" s="11"/>
      <c r="OX44" s="11"/>
      <c r="OY44" s="11"/>
      <c r="OZ44" s="11"/>
      <c r="PA44" s="11"/>
      <c r="PB44" s="11"/>
      <c r="PC44" s="11"/>
      <c r="PD44" s="11"/>
      <c r="PE44" s="11"/>
      <c r="PF44" s="11"/>
      <c r="PG44" s="11"/>
      <c r="PH44" s="11"/>
      <c r="PI44" s="11"/>
      <c r="PJ44" s="11"/>
      <c r="PK44" s="11"/>
      <c r="PL44" s="11"/>
      <c r="PM44" s="11"/>
      <c r="PN44" s="11"/>
      <c r="PO44" s="11"/>
      <c r="PP44" s="11"/>
      <c r="PQ44" s="11"/>
      <c r="PR44" s="11"/>
      <c r="PS44" s="11"/>
      <c r="PT44" s="11"/>
      <c r="PU44" s="11"/>
      <c r="PV44" s="11"/>
      <c r="PW44" s="11"/>
      <c r="PX44" s="11"/>
      <c r="PY44" s="11"/>
      <c r="PZ44" s="11"/>
      <c r="QA44" s="11"/>
      <c r="QB44" s="11"/>
      <c r="QC44" s="11"/>
      <c r="QD44" s="11"/>
      <c r="QE44" s="11"/>
      <c r="QF44" s="11"/>
      <c r="QG44" s="11"/>
      <c r="QH44" s="11"/>
      <c r="QI44" s="11"/>
      <c r="QJ44" s="11"/>
      <c r="QK44" s="11"/>
      <c r="QL44" s="11"/>
      <c r="QM44" s="11"/>
      <c r="QN44" s="11"/>
      <c r="QO44" s="11"/>
      <c r="QP44" s="11"/>
      <c r="QQ44" s="11"/>
      <c r="QR44" s="11"/>
      <c r="QS44" s="11"/>
      <c r="QT44" s="11"/>
      <c r="QU44" s="11"/>
      <c r="QV44" s="11"/>
      <c r="QW44" s="11"/>
      <c r="QX44" s="11"/>
      <c r="QY44" s="11"/>
      <c r="QZ44" s="11"/>
      <c r="RA44" s="11"/>
      <c r="RB44" s="11"/>
      <c r="RC44" s="11"/>
      <c r="RD44" s="11"/>
      <c r="RE44" s="11"/>
      <c r="RF44" s="11"/>
      <c r="RG44" s="11"/>
      <c r="RH44" s="11"/>
      <c r="RI44" s="11"/>
      <c r="RJ44" s="11"/>
      <c r="RK44" s="11"/>
      <c r="RL44" s="11"/>
      <c r="RM44" s="11"/>
      <c r="RN44" s="11"/>
      <c r="RO44" s="11"/>
      <c r="RP44" s="11"/>
      <c r="RQ44" s="11"/>
      <c r="RR44" s="11"/>
      <c r="RS44" s="11"/>
      <c r="RT44" s="11"/>
      <c r="RU44" s="11"/>
      <c r="RV44" s="11"/>
      <c r="RW44" s="11"/>
      <c r="RX44" s="11"/>
      <c r="RY44" s="11"/>
      <c r="RZ44" s="11"/>
      <c r="SA44" s="11"/>
      <c r="SB44" s="11"/>
      <c r="SC44" s="11"/>
      <c r="SD44" s="11"/>
      <c r="SE44" s="11"/>
      <c r="SF44" s="11"/>
      <c r="SG44" s="11"/>
      <c r="SH44" s="11"/>
      <c r="SI44" s="11"/>
      <c r="SJ44" s="11"/>
      <c r="SK44" s="11"/>
      <c r="SL44" s="11"/>
      <c r="SM44" s="11"/>
      <c r="SN44" s="11"/>
      <c r="SO44" s="11"/>
      <c r="SP44" s="11"/>
      <c r="SQ44" s="11"/>
      <c r="SR44" s="11"/>
      <c r="SS44" s="11"/>
      <c r="ST44" s="11"/>
      <c r="SU44" s="11"/>
      <c r="SV44" s="11"/>
      <c r="SW44" s="11"/>
      <c r="SX44" s="11"/>
      <c r="SY44" s="11"/>
      <c r="SZ44" s="11"/>
      <c r="TA44" s="11"/>
      <c r="TB44" s="11"/>
      <c r="TC44" s="11"/>
      <c r="TD44" s="11"/>
      <c r="TE44" s="11"/>
      <c r="TF44" s="11"/>
      <c r="TG44" s="11"/>
      <c r="TH44" s="11"/>
      <c r="TI44" s="11"/>
      <c r="TJ44" s="11"/>
      <c r="TK44" s="11"/>
      <c r="TL44" s="11"/>
      <c r="TM44" s="11"/>
      <c r="TN44" s="11"/>
      <c r="TO44" s="11"/>
      <c r="TP44" s="11"/>
      <c r="TQ44" s="11"/>
      <c r="TR44" s="11"/>
      <c r="TS44" s="11"/>
      <c r="TT44" s="11"/>
      <c r="TU44" s="11"/>
      <c r="TV44" s="11"/>
      <c r="TW44" s="11"/>
      <c r="TX44" s="11"/>
      <c r="TY44" s="11"/>
      <c r="TZ44" s="11"/>
      <c r="UA44" s="11"/>
      <c r="UB44" s="11"/>
      <c r="UC44" s="11"/>
      <c r="UD44" s="11"/>
      <c r="UE44" s="11"/>
      <c r="UF44" s="11"/>
      <c r="UG44" s="11"/>
      <c r="UH44" s="11"/>
      <c r="UI44" s="11"/>
      <c r="UJ44" s="11"/>
      <c r="UK44" s="11"/>
      <c r="UL44" s="11"/>
      <c r="UM44" s="11"/>
      <c r="UN44" s="11"/>
      <c r="UO44" s="11"/>
      <c r="UP44" s="11"/>
      <c r="UQ44" s="11"/>
      <c r="UR44" s="11"/>
      <c r="US44" s="11"/>
      <c r="UT44" s="11"/>
      <c r="UU44" s="11"/>
      <c r="UV44" s="11"/>
      <c r="UW44" s="11"/>
      <c r="UX44" s="11"/>
      <c r="UY44" s="11"/>
      <c r="UZ44" s="11"/>
      <c r="VA44" s="11"/>
      <c r="VB44" s="11"/>
      <c r="VC44" s="11"/>
      <c r="VD44" s="11"/>
      <c r="VE44" s="11"/>
      <c r="VF44" s="11"/>
      <c r="VG44" s="11"/>
      <c r="VH44" s="11"/>
      <c r="VI44" s="11"/>
      <c r="VJ44" s="11"/>
      <c r="VK44" s="11"/>
      <c r="VL44" s="11"/>
      <c r="VM44" s="11"/>
      <c r="VN44" s="11"/>
      <c r="VO44" s="11"/>
      <c r="VP44" s="11"/>
      <c r="VQ44" s="11"/>
      <c r="VR44" s="11"/>
      <c r="VS44" s="11"/>
      <c r="VT44" s="11"/>
      <c r="VU44" s="11"/>
      <c r="VV44" s="11"/>
      <c r="VW44" s="11"/>
      <c r="VX44" s="11"/>
      <c r="VY44" s="11"/>
      <c r="VZ44" s="11"/>
      <c r="WA44" s="11"/>
      <c r="WB44" s="11"/>
      <c r="WC44" s="11"/>
      <c r="WD44" s="11"/>
      <c r="WE44" s="11"/>
      <c r="WF44" s="11"/>
      <c r="WG44" s="11"/>
      <c r="WH44" s="11"/>
      <c r="WI44" s="11"/>
      <c r="WJ44" s="11"/>
      <c r="WK44" s="11"/>
      <c r="WL44" s="11"/>
      <c r="WM44" s="11"/>
      <c r="WN44" s="11"/>
      <c r="WO44" s="11"/>
      <c r="WP44" s="11"/>
      <c r="WQ44" s="11"/>
      <c r="WR44" s="11"/>
      <c r="WS44" s="11"/>
      <c r="WT44" s="11"/>
      <c r="WU44" s="11"/>
      <c r="WV44" s="11"/>
      <c r="WW44" s="11"/>
      <c r="WX44" s="11"/>
      <c r="WY44" s="11"/>
      <c r="WZ44" s="11"/>
      <c r="XA44" s="11"/>
      <c r="XB44" s="11"/>
      <c r="XC44" s="11"/>
      <c r="XD44" s="11"/>
      <c r="XE44" s="11"/>
      <c r="XF44" s="11"/>
      <c r="XG44" s="11"/>
      <c r="XH44" s="11"/>
      <c r="XI44" s="11"/>
      <c r="XJ44" s="11"/>
      <c r="XK44" s="11"/>
      <c r="XL44" s="11"/>
      <c r="XM44" s="11"/>
      <c r="XN44" s="11"/>
      <c r="XO44" s="11"/>
      <c r="XP44" s="11"/>
      <c r="XQ44" s="11"/>
      <c r="XR44" s="11"/>
      <c r="XS44" s="11"/>
      <c r="XT44" s="11"/>
      <c r="XU44" s="11"/>
      <c r="XV44" s="11"/>
      <c r="XW44" s="11"/>
      <c r="XX44" s="11"/>
      <c r="XY44" s="11"/>
      <c r="XZ44" s="11"/>
      <c r="YA44" s="11"/>
      <c r="YB44" s="11"/>
      <c r="YC44" s="11"/>
      <c r="YD44" s="11"/>
      <c r="YE44" s="11"/>
      <c r="YF44" s="11"/>
      <c r="YG44" s="11"/>
      <c r="YH44" s="11"/>
      <c r="YI44" s="11"/>
      <c r="YJ44" s="11"/>
      <c r="YK44" s="11"/>
      <c r="YL44" s="11"/>
      <c r="YM44" s="11"/>
      <c r="YN44" s="11"/>
      <c r="YO44" s="11"/>
      <c r="YP44" s="11"/>
      <c r="YQ44" s="11"/>
      <c r="YR44" s="11"/>
      <c r="YS44" s="11"/>
      <c r="YT44" s="11"/>
      <c r="YU44" s="11"/>
      <c r="YV44" s="11"/>
      <c r="YW44" s="11"/>
      <c r="YX44" s="11"/>
      <c r="YY44" s="11"/>
      <c r="YZ44" s="11"/>
      <c r="ZA44" s="11"/>
      <c r="ZB44" s="11"/>
      <c r="ZC44" s="11"/>
      <c r="ZD44" s="11"/>
      <c r="ZE44" s="11"/>
      <c r="ZF44" s="11"/>
      <c r="ZG44" s="11"/>
      <c r="ZH44" s="11"/>
      <c r="ZI44" s="11"/>
      <c r="ZJ44" s="11"/>
      <c r="ZK44" s="11"/>
      <c r="ZL44" s="11"/>
      <c r="ZM44" s="11"/>
      <c r="ZN44" s="11"/>
      <c r="ZO44" s="11"/>
      <c r="ZP44" s="11"/>
      <c r="ZQ44" s="11"/>
      <c r="ZR44" s="11"/>
      <c r="ZS44" s="11"/>
      <c r="ZT44" s="11"/>
      <c r="ZU44" s="11"/>
      <c r="ZV44" s="11"/>
      <c r="ZW44" s="11"/>
      <c r="ZX44" s="11"/>
      <c r="ZY44" s="11"/>
      <c r="ZZ44" s="11"/>
      <c r="AAA44" s="11"/>
      <c r="AAB44" s="11"/>
      <c r="AAC44" s="11"/>
      <c r="AAD44" s="11"/>
      <c r="AAE44" s="11"/>
      <c r="AAF44" s="11"/>
      <c r="AAG44" s="11"/>
      <c r="AAH44" s="11"/>
      <c r="AAI44" s="11"/>
      <c r="AAJ44" s="11"/>
      <c r="AAK44" s="11"/>
      <c r="AAL44" s="11"/>
      <c r="AAM44" s="11"/>
      <c r="AAN44" s="11"/>
      <c r="AAO44" s="11"/>
      <c r="AAP44" s="11"/>
      <c r="AAQ44" s="11"/>
      <c r="AAR44" s="11"/>
      <c r="AAS44" s="11"/>
      <c r="AAT44" s="11"/>
      <c r="AAU44" s="11"/>
      <c r="AAV44" s="11"/>
      <c r="AAW44" s="11"/>
      <c r="AAX44" s="11"/>
      <c r="AAY44" s="11"/>
      <c r="AAZ44" s="11"/>
      <c r="ABA44" s="11"/>
      <c r="ABB44" s="11"/>
      <c r="ABC44" s="11"/>
      <c r="ABD44" s="11"/>
      <c r="ABE44" s="11"/>
      <c r="ABF44" s="11"/>
      <c r="ABG44" s="11"/>
      <c r="ABH44" s="11"/>
      <c r="ABI44" s="11"/>
      <c r="ABJ44" s="11"/>
      <c r="ABK44" s="11"/>
      <c r="ABL44" s="11"/>
      <c r="ABM44" s="11"/>
      <c r="ABN44" s="11"/>
      <c r="ABO44" s="11"/>
      <c r="ABP44" s="11"/>
      <c r="ABQ44" s="11"/>
      <c r="ABR44" s="11"/>
      <c r="ABS44" s="11"/>
      <c r="ABT44" s="11"/>
      <c r="ABU44" s="11"/>
      <c r="ABV44" s="11"/>
      <c r="ABW44" s="11"/>
      <c r="ABX44" s="11"/>
      <c r="ABY44" s="11"/>
      <c r="ABZ44" s="11"/>
      <c r="ACA44" s="11"/>
      <c r="ACB44" s="11"/>
      <c r="ACC44" s="11"/>
      <c r="ACD44" s="11"/>
      <c r="ACE44" s="11"/>
      <c r="ACF44" s="11"/>
      <c r="ACG44" s="11"/>
      <c r="ACH44" s="11"/>
      <c r="ACI44" s="11"/>
      <c r="ACJ44" s="11"/>
      <c r="ACK44" s="11"/>
      <c r="ACL44" s="11"/>
      <c r="ACM44" s="11"/>
      <c r="ACN44" s="11"/>
      <c r="ACO44" s="11"/>
      <c r="ACP44" s="11"/>
      <c r="ACQ44" s="11"/>
      <c r="ACR44" s="11"/>
      <c r="ACS44" s="11"/>
      <c r="ACT44" s="11"/>
      <c r="ACU44" s="11"/>
      <c r="ACV44" s="11"/>
      <c r="ACW44" s="11"/>
      <c r="ACX44" s="11"/>
      <c r="ACY44" s="11"/>
      <c r="ACZ44" s="11"/>
      <c r="ADA44" s="11"/>
      <c r="ADB44" s="11"/>
      <c r="ADC44" s="11"/>
      <c r="ADD44" s="11"/>
      <c r="ADE44" s="11"/>
      <c r="ADF44" s="11"/>
      <c r="ADG44" s="11"/>
      <c r="ADH44" s="11"/>
      <c r="ADI44" s="11"/>
      <c r="ADJ44" s="11"/>
      <c r="ADK44" s="11"/>
      <c r="ADL44" s="11"/>
      <c r="ADM44" s="11"/>
      <c r="ADN44" s="11"/>
      <c r="ADO44" s="11"/>
      <c r="ADP44" s="11"/>
      <c r="ADQ44" s="11"/>
      <c r="ADR44" s="11"/>
      <c r="ADS44" s="11"/>
      <c r="ADT44" s="11"/>
      <c r="ADU44" s="11"/>
      <c r="ADV44" s="11"/>
      <c r="ADW44" s="11"/>
      <c r="ADX44" s="11"/>
      <c r="ADY44" s="11"/>
      <c r="ADZ44" s="11"/>
      <c r="AEA44" s="11"/>
      <c r="AEB44" s="11"/>
      <c r="AEC44" s="11"/>
      <c r="AED44" s="11"/>
      <c r="AEE44" s="11"/>
      <c r="AEF44" s="11"/>
      <c r="AEG44" s="11"/>
      <c r="AEH44" s="11"/>
      <c r="AEI44" s="11"/>
      <c r="AEJ44" s="11"/>
      <c r="AEK44" s="11"/>
      <c r="AEL44" s="11"/>
      <c r="AEM44" s="11"/>
      <c r="AEN44" s="11"/>
      <c r="AEO44" s="11"/>
      <c r="AEP44" s="11"/>
      <c r="AEQ44" s="11"/>
      <c r="AER44" s="11"/>
      <c r="AES44" s="11"/>
      <c r="AET44" s="11"/>
      <c r="AEU44" s="11"/>
      <c r="AEV44" s="11"/>
      <c r="AEW44" s="11"/>
      <c r="AEX44" s="11"/>
      <c r="AEY44" s="11"/>
      <c r="AEZ44" s="11"/>
      <c r="AFA44" s="11"/>
      <c r="AFB44" s="11"/>
      <c r="AFC44" s="11"/>
      <c r="AFD44" s="11"/>
      <c r="AFE44" s="11"/>
      <c r="AFF44" s="11"/>
      <c r="AFG44" s="11"/>
      <c r="AFH44" s="11"/>
      <c r="AFI44" s="11"/>
      <c r="AFJ44" s="11"/>
      <c r="AFK44" s="11"/>
      <c r="AFL44" s="11"/>
      <c r="AFM44" s="11"/>
      <c r="AFN44" s="11"/>
      <c r="AFO44" s="11"/>
      <c r="AFP44" s="11"/>
      <c r="AFQ44" s="11"/>
      <c r="AFR44" s="11"/>
      <c r="AFS44" s="11"/>
      <c r="AFT44" s="11"/>
      <c r="AFU44" s="11"/>
      <c r="AFV44" s="11"/>
      <c r="AFW44" s="11"/>
      <c r="AFX44" s="11"/>
      <c r="AFY44" s="11"/>
      <c r="AFZ44" s="11"/>
      <c r="AGA44" s="11"/>
      <c r="AGB44" s="11"/>
      <c r="AGC44" s="11"/>
      <c r="AGD44" s="11"/>
      <c r="AGE44" s="11"/>
      <c r="AGF44" s="11"/>
      <c r="AGG44" s="11"/>
      <c r="AGH44" s="11"/>
      <c r="AGI44" s="11"/>
      <c r="AGJ44" s="11"/>
      <c r="AGK44" s="11"/>
      <c r="AGL44" s="11"/>
      <c r="AGM44" s="11"/>
      <c r="AGN44" s="11"/>
      <c r="AGO44" s="11"/>
      <c r="AGP44" s="11"/>
      <c r="AGQ44" s="11"/>
      <c r="AGR44" s="11"/>
      <c r="AGS44" s="11"/>
      <c r="AGT44" s="11"/>
      <c r="AGU44" s="11"/>
      <c r="AGV44" s="11"/>
      <c r="AGW44" s="11"/>
      <c r="AGX44" s="11"/>
      <c r="AGY44" s="11"/>
      <c r="AGZ44" s="11"/>
      <c r="AHA44" s="11"/>
      <c r="AHB44" s="11"/>
      <c r="AHC44" s="11"/>
      <c r="AHD44" s="11"/>
      <c r="AHE44" s="11"/>
      <c r="AHF44" s="11"/>
      <c r="AHG44" s="11"/>
      <c r="AHH44" s="11"/>
      <c r="AHI44" s="11"/>
      <c r="AHJ44" s="11"/>
      <c r="AHK44" s="11"/>
      <c r="AHL44" s="11"/>
      <c r="AHM44" s="11"/>
      <c r="AHN44" s="11"/>
      <c r="AHO44" s="11"/>
      <c r="AHP44" s="11"/>
      <c r="AHQ44" s="11"/>
      <c r="AHR44" s="11"/>
      <c r="AHS44" s="11"/>
      <c r="AHT44" s="11"/>
      <c r="AHU44" s="11"/>
      <c r="AHV44" s="11"/>
      <c r="AHW44" s="11"/>
      <c r="AHX44" s="11"/>
      <c r="AHY44" s="11"/>
      <c r="AHZ44" s="11"/>
      <c r="AIA44" s="11"/>
      <c r="AIB44" s="11"/>
      <c r="AIC44" s="11"/>
      <c r="AID44" s="11"/>
      <c r="AIE44" s="11"/>
      <c r="AIF44" s="11"/>
      <c r="AIG44" s="11"/>
      <c r="AIH44" s="11"/>
      <c r="AII44" s="11"/>
      <c r="AIJ44" s="11"/>
      <c r="AIK44" s="11"/>
      <c r="AIL44" s="11"/>
      <c r="AIM44" s="11"/>
      <c r="AIN44" s="11"/>
      <c r="AIO44" s="11"/>
      <c r="AIP44" s="11"/>
      <c r="AIQ44" s="11"/>
      <c r="AIR44" s="11"/>
      <c r="AIS44" s="11"/>
      <c r="AIT44" s="11"/>
      <c r="AIU44" s="11"/>
      <c r="AIV44" s="11"/>
      <c r="AIW44" s="11"/>
      <c r="AIX44" s="11"/>
      <c r="AIY44" s="11"/>
      <c r="AIZ44" s="11"/>
      <c r="AJA44" s="11"/>
      <c r="AJB44" s="11"/>
      <c r="AJC44" s="11"/>
      <c r="AJD44" s="11"/>
      <c r="AJE44" s="11"/>
      <c r="AJF44" s="11"/>
      <c r="AJG44" s="11"/>
      <c r="AJH44" s="11"/>
      <c r="AJI44" s="11"/>
      <c r="AJJ44" s="11"/>
      <c r="AJK44" s="11"/>
      <c r="AJL44" s="11"/>
      <c r="AJM44" s="11"/>
      <c r="AJN44" s="11"/>
      <c r="AJO44" s="11"/>
      <c r="AJP44" s="11"/>
      <c r="AJQ44" s="11"/>
      <c r="AJR44" s="11"/>
      <c r="AJS44" s="11"/>
      <c r="AJT44" s="11"/>
      <c r="AJU44" s="11"/>
      <c r="AJV44" s="11"/>
      <c r="AJW44" s="11"/>
      <c r="AJX44" s="11"/>
      <c r="AJY44" s="11"/>
      <c r="AJZ44" s="11"/>
      <c r="AKA44" s="11"/>
      <c r="AKB44" s="11"/>
      <c r="AKC44" s="11"/>
      <c r="AKD44" s="11"/>
      <c r="AKE44" s="11"/>
      <c r="AKF44" s="11"/>
      <c r="AKG44" s="11"/>
      <c r="AKH44" s="11"/>
      <c r="AKI44" s="11"/>
      <c r="AKJ44" s="11"/>
      <c r="AKK44" s="11"/>
      <c r="AKL44" s="11"/>
      <c r="AKM44" s="11"/>
      <c r="AKN44" s="11"/>
      <c r="AKO44" s="11"/>
      <c r="AKP44" s="11"/>
      <c r="AKQ44" s="11"/>
      <c r="AKR44" s="11"/>
      <c r="AKS44" s="11"/>
      <c r="AKT44" s="11"/>
      <c r="AKU44" s="11"/>
      <c r="AKV44" s="11"/>
      <c r="AKW44" s="11"/>
      <c r="AKX44" s="11"/>
      <c r="AKY44" s="11"/>
      <c r="AKZ44" s="11"/>
      <c r="ALA44" s="11"/>
      <c r="ALB44" s="11"/>
      <c r="ALC44" s="11"/>
      <c r="ALD44" s="11"/>
      <c r="ALE44" s="11"/>
      <c r="ALF44" s="11"/>
      <c r="ALG44" s="11"/>
      <c r="ALH44" s="11"/>
      <c r="ALI44" s="11"/>
      <c r="ALJ44" s="11"/>
      <c r="ALK44" s="11"/>
      <c r="ALL44" s="11"/>
      <c r="ALM44" s="11"/>
      <c r="ALN44" s="11"/>
      <c r="ALO44" s="11"/>
      <c r="ALP44" s="11"/>
      <c r="ALQ44" s="11"/>
      <c r="ALR44" s="11"/>
      <c r="ALS44" s="11"/>
      <c r="ALT44" s="11"/>
      <c r="ALU44" s="11"/>
      <c r="ALV44" s="11"/>
      <c r="ALW44" s="11"/>
      <c r="ALX44" s="11"/>
      <c r="ALY44" s="11"/>
    </row>
    <row r="45" spans="1:1013" s="13" customFormat="1" ht="18" customHeight="1" x14ac:dyDescent="0.25">
      <c r="A45" s="224">
        <f t="shared" si="1"/>
        <v>5</v>
      </c>
      <c r="B45" s="225">
        <v>475</v>
      </c>
      <c r="C45" s="226">
        <f>IFERROR((VLOOKUP(B45,INSCRITOS!D:E,2,0)),"")</f>
        <v>105054</v>
      </c>
      <c r="D45" s="226" t="str">
        <f>IFERROR((VLOOKUP(B45,INSCRITOS!D:F,3,0)),"")</f>
        <v>BEN</v>
      </c>
      <c r="E45" s="227" t="str">
        <f>IFERROR((VLOOKUP(B45,INSCRITOS!D:G,4,0)),"")</f>
        <v>Mariana MacKay</v>
      </c>
      <c r="F45" s="226" t="str">
        <f>IFERROR((VLOOKUP(B45,INSCRITOS!D:I,6,0)),"")</f>
        <v>F</v>
      </c>
      <c r="G45" s="227" t="str">
        <f>IFERROR((VLOOKUP(B45,INSCRITOS!D:K,8,0)),"")</f>
        <v>Sporting Clube de Portugal</v>
      </c>
      <c r="H45" s="213">
        <f>IFERROR((VLOOKUP(B45,INSCRITOS!D:L,9,0)),"")</f>
        <v>0</v>
      </c>
      <c r="I45" s="214">
        <v>97</v>
      </c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  <c r="BG45" s="11"/>
      <c r="BH45" s="11"/>
      <c r="BI45" s="11"/>
      <c r="BJ45" s="11"/>
      <c r="BK45" s="11"/>
      <c r="BL45" s="11"/>
      <c r="BM45" s="11"/>
      <c r="BN45" s="11"/>
      <c r="BO45" s="11"/>
      <c r="BP45" s="11"/>
      <c r="BQ45" s="11"/>
      <c r="BR45" s="11"/>
      <c r="BS45" s="11"/>
      <c r="BT45" s="11"/>
      <c r="BU45" s="11"/>
      <c r="BV45" s="11"/>
      <c r="BW45" s="11"/>
      <c r="BX45" s="11"/>
      <c r="BY45" s="11"/>
      <c r="BZ45" s="11"/>
      <c r="CA45" s="11"/>
      <c r="CB45" s="11"/>
      <c r="CC45" s="11"/>
      <c r="CD45" s="11"/>
      <c r="CE45" s="11"/>
      <c r="CF45" s="11"/>
      <c r="CG45" s="11"/>
      <c r="CH45" s="11"/>
      <c r="CI45" s="11"/>
      <c r="CJ45" s="11"/>
      <c r="CK45" s="11"/>
      <c r="CL45" s="11"/>
      <c r="CM45" s="11"/>
      <c r="CN45" s="11"/>
      <c r="CO45" s="11"/>
      <c r="CP45" s="11"/>
      <c r="CQ45" s="11"/>
      <c r="CR45" s="11"/>
      <c r="CS45" s="11"/>
      <c r="CT45" s="11"/>
      <c r="CU45" s="11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  <c r="DK45" s="11"/>
      <c r="DL45" s="11"/>
      <c r="DM45" s="11"/>
      <c r="DN45" s="11"/>
      <c r="DO45" s="11"/>
      <c r="DP45" s="11"/>
      <c r="DQ45" s="11"/>
      <c r="DR45" s="11"/>
      <c r="DS45" s="11"/>
      <c r="DT45" s="11"/>
      <c r="DU45" s="11"/>
      <c r="DV45" s="11"/>
      <c r="DW45" s="11"/>
      <c r="DX45" s="11"/>
      <c r="DY45" s="11"/>
      <c r="DZ45" s="11"/>
      <c r="EA45" s="11"/>
      <c r="EB45" s="11"/>
      <c r="EC45" s="11"/>
      <c r="ED45" s="11"/>
      <c r="EE45" s="11"/>
      <c r="EF45" s="11"/>
      <c r="EG45" s="11"/>
      <c r="EH45" s="11"/>
      <c r="EI45" s="11"/>
      <c r="EJ45" s="11"/>
      <c r="EK45" s="11"/>
      <c r="EL45" s="11"/>
      <c r="EM45" s="11"/>
      <c r="EN45" s="11"/>
      <c r="EO45" s="11"/>
      <c r="EP45" s="11"/>
      <c r="EQ45" s="11"/>
      <c r="ER45" s="11"/>
      <c r="ES45" s="11"/>
      <c r="ET45" s="11"/>
      <c r="EU45" s="11"/>
      <c r="EV45" s="11"/>
      <c r="EW45" s="11"/>
      <c r="EX45" s="11"/>
      <c r="EY45" s="11"/>
      <c r="EZ45" s="11"/>
      <c r="FA45" s="11"/>
      <c r="FB45" s="11"/>
      <c r="FC45" s="11"/>
      <c r="FD45" s="11"/>
      <c r="FE45" s="11"/>
      <c r="FF45" s="11"/>
      <c r="FG45" s="11"/>
      <c r="FH45" s="11"/>
      <c r="FI45" s="11"/>
      <c r="FJ45" s="11"/>
      <c r="FK45" s="11"/>
      <c r="FL45" s="11"/>
      <c r="FM45" s="11"/>
      <c r="FN45" s="11"/>
      <c r="FO45" s="11"/>
      <c r="FP45" s="11"/>
      <c r="FQ45" s="11"/>
      <c r="FR45" s="11"/>
      <c r="FS45" s="11"/>
      <c r="FT45" s="11"/>
      <c r="FU45" s="11"/>
      <c r="FV45" s="11"/>
      <c r="FW45" s="11"/>
      <c r="FX45" s="11"/>
      <c r="FY45" s="11"/>
      <c r="FZ45" s="11"/>
      <c r="GA45" s="11"/>
      <c r="GB45" s="11"/>
      <c r="GC45" s="11"/>
      <c r="GD45" s="11"/>
      <c r="GE45" s="11"/>
      <c r="GF45" s="11"/>
      <c r="GG45" s="11"/>
      <c r="GH45" s="11"/>
      <c r="GI45" s="11"/>
      <c r="GJ45" s="11"/>
      <c r="GK45" s="11"/>
      <c r="GL45" s="11"/>
      <c r="GM45" s="11"/>
      <c r="GN45" s="11"/>
      <c r="GO45" s="11"/>
      <c r="GP45" s="11"/>
      <c r="GQ45" s="11"/>
      <c r="GR45" s="11"/>
      <c r="GS45" s="11"/>
      <c r="GT45" s="11"/>
      <c r="GU45" s="11"/>
      <c r="GV45" s="11"/>
      <c r="GW45" s="11"/>
      <c r="GX45" s="11"/>
      <c r="GY45" s="11"/>
      <c r="GZ45" s="11"/>
      <c r="HA45" s="11"/>
      <c r="HB45" s="11"/>
      <c r="HC45" s="11"/>
      <c r="HD45" s="11"/>
      <c r="HE45" s="11"/>
      <c r="HF45" s="11"/>
      <c r="HG45" s="11"/>
      <c r="HH45" s="11"/>
      <c r="HI45" s="11"/>
      <c r="HJ45" s="11"/>
      <c r="HK45" s="11"/>
      <c r="HL45" s="11"/>
      <c r="HM45" s="11"/>
      <c r="HN45" s="11"/>
      <c r="HO45" s="11"/>
      <c r="HP45" s="11"/>
      <c r="HQ45" s="11"/>
      <c r="HR45" s="11"/>
      <c r="HS45" s="11"/>
      <c r="HT45" s="11"/>
      <c r="HU45" s="11"/>
      <c r="HV45" s="11"/>
      <c r="HW45" s="11"/>
      <c r="HX45" s="11"/>
      <c r="HY45" s="11"/>
      <c r="HZ45" s="11"/>
      <c r="IA45" s="11"/>
      <c r="IB45" s="11"/>
      <c r="IC45" s="11"/>
      <c r="ID45" s="11"/>
      <c r="IE45" s="11"/>
      <c r="IF45" s="11"/>
      <c r="IG45" s="11"/>
      <c r="IH45" s="11"/>
      <c r="II45" s="11"/>
      <c r="IJ45" s="11"/>
      <c r="IK45" s="11"/>
      <c r="IL45" s="11"/>
      <c r="IM45" s="11"/>
      <c r="IN45" s="11"/>
      <c r="IO45" s="11"/>
      <c r="IP45" s="11"/>
      <c r="IQ45" s="11"/>
      <c r="IR45" s="11"/>
      <c r="IS45" s="11"/>
      <c r="IT45" s="11"/>
      <c r="IU45" s="11"/>
      <c r="IV45" s="11"/>
      <c r="IW45" s="11"/>
      <c r="IX45" s="11"/>
      <c r="IY45" s="11"/>
      <c r="IZ45" s="11"/>
      <c r="JA45" s="11"/>
      <c r="JB45" s="11"/>
      <c r="JC45" s="11"/>
      <c r="JD45" s="11"/>
      <c r="JE45" s="11"/>
      <c r="JF45" s="11"/>
      <c r="JG45" s="11"/>
      <c r="JH45" s="11"/>
      <c r="JI45" s="11"/>
      <c r="JJ45" s="11"/>
      <c r="JK45" s="11"/>
      <c r="JL45" s="11"/>
      <c r="JM45" s="11"/>
      <c r="JN45" s="11"/>
      <c r="JO45" s="11"/>
      <c r="JP45" s="11"/>
      <c r="JQ45" s="11"/>
      <c r="JR45" s="11"/>
      <c r="JS45" s="11"/>
      <c r="JT45" s="11"/>
      <c r="JU45" s="11"/>
      <c r="JV45" s="11"/>
      <c r="JW45" s="11"/>
      <c r="JX45" s="11"/>
      <c r="JY45" s="11"/>
      <c r="JZ45" s="11"/>
      <c r="KA45" s="11"/>
      <c r="KB45" s="11"/>
      <c r="KC45" s="11"/>
      <c r="KD45" s="11"/>
      <c r="KE45" s="11"/>
      <c r="KF45" s="11"/>
      <c r="KG45" s="11"/>
      <c r="KH45" s="11"/>
      <c r="KI45" s="11"/>
      <c r="KJ45" s="11"/>
      <c r="KK45" s="11"/>
      <c r="KL45" s="11"/>
      <c r="KM45" s="11"/>
      <c r="KN45" s="11"/>
      <c r="KO45" s="11"/>
      <c r="KP45" s="11"/>
      <c r="KQ45" s="11"/>
      <c r="KR45" s="11"/>
      <c r="KS45" s="11"/>
      <c r="KT45" s="11"/>
      <c r="KU45" s="11"/>
      <c r="KV45" s="11"/>
      <c r="KW45" s="11"/>
      <c r="KX45" s="11"/>
      <c r="KY45" s="11"/>
      <c r="KZ45" s="11"/>
      <c r="LA45" s="11"/>
      <c r="LB45" s="11"/>
      <c r="LC45" s="11"/>
      <c r="LD45" s="11"/>
      <c r="LE45" s="11"/>
      <c r="LF45" s="11"/>
      <c r="LG45" s="11"/>
      <c r="LH45" s="11"/>
      <c r="LI45" s="11"/>
      <c r="LJ45" s="11"/>
      <c r="LK45" s="11"/>
      <c r="LL45" s="11"/>
      <c r="LM45" s="11"/>
      <c r="LN45" s="11"/>
      <c r="LO45" s="11"/>
      <c r="LP45" s="11"/>
      <c r="LQ45" s="11"/>
      <c r="LR45" s="11"/>
      <c r="LS45" s="11"/>
      <c r="LT45" s="11"/>
      <c r="LU45" s="11"/>
      <c r="LV45" s="11"/>
      <c r="LW45" s="11"/>
      <c r="LX45" s="11"/>
      <c r="LY45" s="11"/>
      <c r="LZ45" s="11"/>
      <c r="MA45" s="11"/>
      <c r="MB45" s="11"/>
      <c r="MC45" s="11"/>
      <c r="MD45" s="11"/>
      <c r="ME45" s="11"/>
      <c r="MF45" s="11"/>
      <c r="MG45" s="11"/>
      <c r="MH45" s="11"/>
      <c r="MI45" s="11"/>
      <c r="MJ45" s="11"/>
      <c r="MK45" s="11"/>
      <c r="ML45" s="11"/>
      <c r="MM45" s="11"/>
      <c r="MN45" s="11"/>
      <c r="MO45" s="11"/>
      <c r="MP45" s="11"/>
      <c r="MQ45" s="11"/>
      <c r="MR45" s="11"/>
      <c r="MS45" s="11"/>
      <c r="MT45" s="11"/>
      <c r="MU45" s="11"/>
      <c r="MV45" s="11"/>
      <c r="MW45" s="11"/>
      <c r="MX45" s="11"/>
      <c r="MY45" s="11"/>
      <c r="MZ45" s="11"/>
      <c r="NA45" s="11"/>
      <c r="NB45" s="11"/>
      <c r="NC45" s="11"/>
      <c r="ND45" s="11"/>
      <c r="NE45" s="11"/>
      <c r="NF45" s="11"/>
      <c r="NG45" s="11"/>
      <c r="NH45" s="11"/>
      <c r="NI45" s="11"/>
      <c r="NJ45" s="11"/>
      <c r="NK45" s="11"/>
      <c r="NL45" s="11"/>
      <c r="NM45" s="11"/>
      <c r="NN45" s="11"/>
      <c r="NO45" s="11"/>
      <c r="NP45" s="11"/>
      <c r="NQ45" s="11"/>
      <c r="NR45" s="11"/>
      <c r="NS45" s="11"/>
      <c r="NT45" s="11"/>
      <c r="NU45" s="11"/>
      <c r="NV45" s="11"/>
      <c r="NW45" s="11"/>
      <c r="NX45" s="11"/>
      <c r="NY45" s="11"/>
      <c r="NZ45" s="11"/>
      <c r="OA45" s="11"/>
      <c r="OB45" s="11"/>
      <c r="OC45" s="11"/>
      <c r="OD45" s="11"/>
      <c r="OE45" s="11"/>
      <c r="OF45" s="11"/>
      <c r="OG45" s="11"/>
      <c r="OH45" s="11"/>
      <c r="OI45" s="11"/>
      <c r="OJ45" s="11"/>
      <c r="OK45" s="11"/>
      <c r="OL45" s="11"/>
      <c r="OM45" s="11"/>
      <c r="ON45" s="11"/>
      <c r="OO45" s="11"/>
      <c r="OP45" s="11"/>
      <c r="OQ45" s="11"/>
      <c r="OR45" s="11"/>
      <c r="OS45" s="11"/>
      <c r="OT45" s="11"/>
      <c r="OU45" s="11"/>
      <c r="OV45" s="11"/>
      <c r="OW45" s="11"/>
      <c r="OX45" s="11"/>
      <c r="OY45" s="11"/>
      <c r="OZ45" s="11"/>
      <c r="PA45" s="11"/>
      <c r="PB45" s="11"/>
      <c r="PC45" s="11"/>
      <c r="PD45" s="11"/>
      <c r="PE45" s="11"/>
      <c r="PF45" s="11"/>
      <c r="PG45" s="11"/>
      <c r="PH45" s="11"/>
      <c r="PI45" s="11"/>
      <c r="PJ45" s="11"/>
      <c r="PK45" s="11"/>
      <c r="PL45" s="11"/>
      <c r="PM45" s="11"/>
      <c r="PN45" s="11"/>
      <c r="PO45" s="11"/>
      <c r="PP45" s="11"/>
      <c r="PQ45" s="11"/>
      <c r="PR45" s="11"/>
      <c r="PS45" s="11"/>
      <c r="PT45" s="11"/>
      <c r="PU45" s="11"/>
      <c r="PV45" s="11"/>
      <c r="PW45" s="11"/>
      <c r="PX45" s="11"/>
      <c r="PY45" s="11"/>
      <c r="PZ45" s="11"/>
      <c r="QA45" s="11"/>
      <c r="QB45" s="11"/>
      <c r="QC45" s="11"/>
      <c r="QD45" s="11"/>
      <c r="QE45" s="11"/>
      <c r="QF45" s="11"/>
      <c r="QG45" s="11"/>
      <c r="QH45" s="11"/>
      <c r="QI45" s="11"/>
      <c r="QJ45" s="11"/>
      <c r="QK45" s="11"/>
      <c r="QL45" s="11"/>
      <c r="QM45" s="11"/>
      <c r="QN45" s="11"/>
      <c r="QO45" s="11"/>
      <c r="QP45" s="11"/>
      <c r="QQ45" s="11"/>
      <c r="QR45" s="11"/>
      <c r="QS45" s="11"/>
      <c r="QT45" s="11"/>
      <c r="QU45" s="11"/>
      <c r="QV45" s="11"/>
      <c r="QW45" s="11"/>
      <c r="QX45" s="11"/>
      <c r="QY45" s="11"/>
      <c r="QZ45" s="11"/>
      <c r="RA45" s="11"/>
      <c r="RB45" s="11"/>
      <c r="RC45" s="11"/>
      <c r="RD45" s="11"/>
      <c r="RE45" s="11"/>
      <c r="RF45" s="11"/>
      <c r="RG45" s="11"/>
      <c r="RH45" s="11"/>
      <c r="RI45" s="11"/>
      <c r="RJ45" s="11"/>
      <c r="RK45" s="11"/>
      <c r="RL45" s="11"/>
      <c r="RM45" s="11"/>
      <c r="RN45" s="11"/>
      <c r="RO45" s="11"/>
      <c r="RP45" s="11"/>
      <c r="RQ45" s="11"/>
      <c r="RR45" s="11"/>
      <c r="RS45" s="11"/>
      <c r="RT45" s="11"/>
      <c r="RU45" s="11"/>
      <c r="RV45" s="11"/>
      <c r="RW45" s="11"/>
      <c r="RX45" s="11"/>
      <c r="RY45" s="11"/>
      <c r="RZ45" s="11"/>
      <c r="SA45" s="11"/>
      <c r="SB45" s="11"/>
      <c r="SC45" s="11"/>
      <c r="SD45" s="11"/>
      <c r="SE45" s="11"/>
      <c r="SF45" s="11"/>
      <c r="SG45" s="11"/>
      <c r="SH45" s="11"/>
      <c r="SI45" s="11"/>
      <c r="SJ45" s="11"/>
      <c r="SK45" s="11"/>
      <c r="SL45" s="11"/>
      <c r="SM45" s="11"/>
      <c r="SN45" s="11"/>
      <c r="SO45" s="11"/>
      <c r="SP45" s="11"/>
      <c r="SQ45" s="11"/>
      <c r="SR45" s="11"/>
      <c r="SS45" s="11"/>
      <c r="ST45" s="11"/>
      <c r="SU45" s="11"/>
      <c r="SV45" s="11"/>
      <c r="SW45" s="11"/>
      <c r="SX45" s="11"/>
      <c r="SY45" s="11"/>
      <c r="SZ45" s="11"/>
      <c r="TA45" s="11"/>
      <c r="TB45" s="11"/>
      <c r="TC45" s="11"/>
      <c r="TD45" s="11"/>
      <c r="TE45" s="11"/>
      <c r="TF45" s="11"/>
      <c r="TG45" s="11"/>
      <c r="TH45" s="11"/>
      <c r="TI45" s="11"/>
      <c r="TJ45" s="11"/>
      <c r="TK45" s="11"/>
      <c r="TL45" s="11"/>
      <c r="TM45" s="11"/>
      <c r="TN45" s="11"/>
      <c r="TO45" s="11"/>
      <c r="TP45" s="11"/>
      <c r="TQ45" s="11"/>
      <c r="TR45" s="11"/>
      <c r="TS45" s="11"/>
      <c r="TT45" s="11"/>
      <c r="TU45" s="11"/>
      <c r="TV45" s="11"/>
      <c r="TW45" s="11"/>
      <c r="TX45" s="11"/>
      <c r="TY45" s="11"/>
      <c r="TZ45" s="11"/>
      <c r="UA45" s="11"/>
      <c r="UB45" s="11"/>
      <c r="UC45" s="11"/>
      <c r="UD45" s="11"/>
      <c r="UE45" s="11"/>
      <c r="UF45" s="11"/>
      <c r="UG45" s="11"/>
      <c r="UH45" s="11"/>
      <c r="UI45" s="11"/>
      <c r="UJ45" s="11"/>
      <c r="UK45" s="11"/>
      <c r="UL45" s="11"/>
      <c r="UM45" s="11"/>
      <c r="UN45" s="11"/>
      <c r="UO45" s="11"/>
      <c r="UP45" s="11"/>
      <c r="UQ45" s="11"/>
      <c r="UR45" s="11"/>
      <c r="US45" s="11"/>
      <c r="UT45" s="11"/>
      <c r="UU45" s="11"/>
      <c r="UV45" s="11"/>
      <c r="UW45" s="11"/>
      <c r="UX45" s="11"/>
      <c r="UY45" s="11"/>
      <c r="UZ45" s="11"/>
      <c r="VA45" s="11"/>
      <c r="VB45" s="11"/>
      <c r="VC45" s="11"/>
      <c r="VD45" s="11"/>
      <c r="VE45" s="11"/>
      <c r="VF45" s="11"/>
      <c r="VG45" s="11"/>
      <c r="VH45" s="11"/>
      <c r="VI45" s="11"/>
      <c r="VJ45" s="11"/>
      <c r="VK45" s="11"/>
      <c r="VL45" s="11"/>
      <c r="VM45" s="11"/>
      <c r="VN45" s="11"/>
      <c r="VO45" s="11"/>
      <c r="VP45" s="11"/>
      <c r="VQ45" s="11"/>
      <c r="VR45" s="11"/>
      <c r="VS45" s="11"/>
      <c r="VT45" s="11"/>
      <c r="VU45" s="11"/>
      <c r="VV45" s="11"/>
      <c r="VW45" s="11"/>
      <c r="VX45" s="11"/>
      <c r="VY45" s="11"/>
      <c r="VZ45" s="11"/>
      <c r="WA45" s="11"/>
      <c r="WB45" s="11"/>
      <c r="WC45" s="11"/>
      <c r="WD45" s="11"/>
      <c r="WE45" s="11"/>
      <c r="WF45" s="11"/>
      <c r="WG45" s="11"/>
      <c r="WH45" s="11"/>
      <c r="WI45" s="11"/>
      <c r="WJ45" s="11"/>
      <c r="WK45" s="11"/>
      <c r="WL45" s="11"/>
      <c r="WM45" s="11"/>
      <c r="WN45" s="11"/>
      <c r="WO45" s="11"/>
      <c r="WP45" s="11"/>
      <c r="WQ45" s="11"/>
      <c r="WR45" s="11"/>
      <c r="WS45" s="11"/>
      <c r="WT45" s="11"/>
      <c r="WU45" s="11"/>
      <c r="WV45" s="11"/>
      <c r="WW45" s="11"/>
      <c r="WX45" s="11"/>
      <c r="WY45" s="11"/>
      <c r="WZ45" s="11"/>
      <c r="XA45" s="11"/>
      <c r="XB45" s="11"/>
      <c r="XC45" s="11"/>
      <c r="XD45" s="11"/>
      <c r="XE45" s="11"/>
      <c r="XF45" s="11"/>
      <c r="XG45" s="11"/>
      <c r="XH45" s="11"/>
      <c r="XI45" s="11"/>
      <c r="XJ45" s="11"/>
      <c r="XK45" s="11"/>
      <c r="XL45" s="11"/>
      <c r="XM45" s="11"/>
      <c r="XN45" s="11"/>
      <c r="XO45" s="11"/>
      <c r="XP45" s="11"/>
      <c r="XQ45" s="11"/>
      <c r="XR45" s="11"/>
      <c r="XS45" s="11"/>
      <c r="XT45" s="11"/>
      <c r="XU45" s="11"/>
      <c r="XV45" s="11"/>
      <c r="XW45" s="11"/>
      <c r="XX45" s="11"/>
      <c r="XY45" s="11"/>
      <c r="XZ45" s="11"/>
      <c r="YA45" s="11"/>
      <c r="YB45" s="11"/>
      <c r="YC45" s="11"/>
      <c r="YD45" s="11"/>
      <c r="YE45" s="11"/>
      <c r="YF45" s="11"/>
      <c r="YG45" s="11"/>
      <c r="YH45" s="11"/>
      <c r="YI45" s="11"/>
      <c r="YJ45" s="11"/>
      <c r="YK45" s="11"/>
      <c r="YL45" s="11"/>
      <c r="YM45" s="11"/>
      <c r="YN45" s="11"/>
      <c r="YO45" s="11"/>
      <c r="YP45" s="11"/>
      <c r="YQ45" s="11"/>
      <c r="YR45" s="11"/>
      <c r="YS45" s="11"/>
      <c r="YT45" s="11"/>
      <c r="YU45" s="11"/>
      <c r="YV45" s="11"/>
      <c r="YW45" s="11"/>
      <c r="YX45" s="11"/>
      <c r="YY45" s="11"/>
      <c r="YZ45" s="11"/>
      <c r="ZA45" s="11"/>
      <c r="ZB45" s="11"/>
      <c r="ZC45" s="11"/>
      <c r="ZD45" s="11"/>
      <c r="ZE45" s="11"/>
      <c r="ZF45" s="11"/>
      <c r="ZG45" s="11"/>
      <c r="ZH45" s="11"/>
      <c r="ZI45" s="11"/>
      <c r="ZJ45" s="11"/>
      <c r="ZK45" s="11"/>
      <c r="ZL45" s="11"/>
      <c r="ZM45" s="11"/>
      <c r="ZN45" s="11"/>
      <c r="ZO45" s="11"/>
      <c r="ZP45" s="11"/>
      <c r="ZQ45" s="11"/>
      <c r="ZR45" s="11"/>
      <c r="ZS45" s="11"/>
      <c r="ZT45" s="11"/>
      <c r="ZU45" s="11"/>
      <c r="ZV45" s="11"/>
      <c r="ZW45" s="11"/>
      <c r="ZX45" s="11"/>
      <c r="ZY45" s="11"/>
      <c r="ZZ45" s="11"/>
      <c r="AAA45" s="11"/>
      <c r="AAB45" s="11"/>
      <c r="AAC45" s="11"/>
      <c r="AAD45" s="11"/>
      <c r="AAE45" s="11"/>
      <c r="AAF45" s="11"/>
      <c r="AAG45" s="11"/>
      <c r="AAH45" s="11"/>
      <c r="AAI45" s="11"/>
      <c r="AAJ45" s="11"/>
      <c r="AAK45" s="11"/>
      <c r="AAL45" s="11"/>
      <c r="AAM45" s="11"/>
      <c r="AAN45" s="11"/>
      <c r="AAO45" s="11"/>
      <c r="AAP45" s="11"/>
      <c r="AAQ45" s="11"/>
      <c r="AAR45" s="11"/>
      <c r="AAS45" s="11"/>
      <c r="AAT45" s="11"/>
      <c r="AAU45" s="11"/>
      <c r="AAV45" s="11"/>
      <c r="AAW45" s="11"/>
      <c r="AAX45" s="11"/>
      <c r="AAY45" s="11"/>
      <c r="AAZ45" s="11"/>
      <c r="ABA45" s="11"/>
      <c r="ABB45" s="11"/>
      <c r="ABC45" s="11"/>
      <c r="ABD45" s="11"/>
      <c r="ABE45" s="11"/>
      <c r="ABF45" s="11"/>
      <c r="ABG45" s="11"/>
      <c r="ABH45" s="11"/>
      <c r="ABI45" s="11"/>
      <c r="ABJ45" s="11"/>
      <c r="ABK45" s="11"/>
      <c r="ABL45" s="11"/>
      <c r="ABM45" s="11"/>
      <c r="ABN45" s="11"/>
      <c r="ABO45" s="11"/>
      <c r="ABP45" s="11"/>
      <c r="ABQ45" s="11"/>
      <c r="ABR45" s="11"/>
      <c r="ABS45" s="11"/>
      <c r="ABT45" s="11"/>
      <c r="ABU45" s="11"/>
      <c r="ABV45" s="11"/>
      <c r="ABW45" s="11"/>
      <c r="ABX45" s="11"/>
      <c r="ABY45" s="11"/>
      <c r="ABZ45" s="11"/>
      <c r="ACA45" s="11"/>
      <c r="ACB45" s="11"/>
      <c r="ACC45" s="11"/>
      <c r="ACD45" s="11"/>
      <c r="ACE45" s="11"/>
      <c r="ACF45" s="11"/>
      <c r="ACG45" s="11"/>
      <c r="ACH45" s="11"/>
      <c r="ACI45" s="11"/>
      <c r="ACJ45" s="11"/>
      <c r="ACK45" s="11"/>
      <c r="ACL45" s="11"/>
      <c r="ACM45" s="11"/>
      <c r="ACN45" s="11"/>
      <c r="ACO45" s="11"/>
      <c r="ACP45" s="11"/>
      <c r="ACQ45" s="11"/>
      <c r="ACR45" s="11"/>
      <c r="ACS45" s="11"/>
      <c r="ACT45" s="11"/>
      <c r="ACU45" s="11"/>
      <c r="ACV45" s="11"/>
      <c r="ACW45" s="11"/>
      <c r="ACX45" s="11"/>
      <c r="ACY45" s="11"/>
      <c r="ACZ45" s="11"/>
      <c r="ADA45" s="11"/>
      <c r="ADB45" s="11"/>
      <c r="ADC45" s="11"/>
      <c r="ADD45" s="11"/>
      <c r="ADE45" s="11"/>
      <c r="ADF45" s="11"/>
      <c r="ADG45" s="11"/>
      <c r="ADH45" s="11"/>
      <c r="ADI45" s="11"/>
      <c r="ADJ45" s="11"/>
      <c r="ADK45" s="11"/>
      <c r="ADL45" s="11"/>
      <c r="ADM45" s="11"/>
      <c r="ADN45" s="11"/>
      <c r="ADO45" s="11"/>
      <c r="ADP45" s="11"/>
      <c r="ADQ45" s="11"/>
      <c r="ADR45" s="11"/>
      <c r="ADS45" s="11"/>
      <c r="ADT45" s="11"/>
      <c r="ADU45" s="11"/>
      <c r="ADV45" s="11"/>
      <c r="ADW45" s="11"/>
      <c r="ADX45" s="11"/>
      <c r="ADY45" s="11"/>
      <c r="ADZ45" s="11"/>
      <c r="AEA45" s="11"/>
      <c r="AEB45" s="11"/>
      <c r="AEC45" s="11"/>
      <c r="AED45" s="11"/>
      <c r="AEE45" s="11"/>
      <c r="AEF45" s="11"/>
      <c r="AEG45" s="11"/>
      <c r="AEH45" s="11"/>
      <c r="AEI45" s="11"/>
      <c r="AEJ45" s="11"/>
      <c r="AEK45" s="11"/>
      <c r="AEL45" s="11"/>
      <c r="AEM45" s="11"/>
      <c r="AEN45" s="11"/>
      <c r="AEO45" s="11"/>
      <c r="AEP45" s="11"/>
      <c r="AEQ45" s="11"/>
      <c r="AER45" s="11"/>
      <c r="AES45" s="11"/>
      <c r="AET45" s="11"/>
      <c r="AEU45" s="11"/>
      <c r="AEV45" s="11"/>
      <c r="AEW45" s="11"/>
      <c r="AEX45" s="11"/>
      <c r="AEY45" s="11"/>
      <c r="AEZ45" s="11"/>
      <c r="AFA45" s="11"/>
      <c r="AFB45" s="11"/>
      <c r="AFC45" s="11"/>
      <c r="AFD45" s="11"/>
      <c r="AFE45" s="11"/>
      <c r="AFF45" s="11"/>
      <c r="AFG45" s="11"/>
      <c r="AFH45" s="11"/>
      <c r="AFI45" s="11"/>
      <c r="AFJ45" s="11"/>
      <c r="AFK45" s="11"/>
      <c r="AFL45" s="11"/>
      <c r="AFM45" s="11"/>
      <c r="AFN45" s="11"/>
      <c r="AFO45" s="11"/>
      <c r="AFP45" s="11"/>
      <c r="AFQ45" s="11"/>
      <c r="AFR45" s="11"/>
      <c r="AFS45" s="11"/>
      <c r="AFT45" s="11"/>
      <c r="AFU45" s="11"/>
      <c r="AFV45" s="11"/>
      <c r="AFW45" s="11"/>
      <c r="AFX45" s="11"/>
      <c r="AFY45" s="11"/>
      <c r="AFZ45" s="11"/>
      <c r="AGA45" s="11"/>
      <c r="AGB45" s="11"/>
      <c r="AGC45" s="11"/>
      <c r="AGD45" s="11"/>
      <c r="AGE45" s="11"/>
      <c r="AGF45" s="11"/>
      <c r="AGG45" s="11"/>
      <c r="AGH45" s="11"/>
      <c r="AGI45" s="11"/>
      <c r="AGJ45" s="11"/>
      <c r="AGK45" s="11"/>
      <c r="AGL45" s="11"/>
      <c r="AGM45" s="11"/>
      <c r="AGN45" s="11"/>
      <c r="AGO45" s="11"/>
      <c r="AGP45" s="11"/>
      <c r="AGQ45" s="11"/>
      <c r="AGR45" s="11"/>
      <c r="AGS45" s="11"/>
      <c r="AGT45" s="11"/>
      <c r="AGU45" s="11"/>
      <c r="AGV45" s="11"/>
      <c r="AGW45" s="11"/>
      <c r="AGX45" s="11"/>
      <c r="AGY45" s="11"/>
      <c r="AGZ45" s="11"/>
      <c r="AHA45" s="11"/>
      <c r="AHB45" s="11"/>
      <c r="AHC45" s="11"/>
      <c r="AHD45" s="11"/>
      <c r="AHE45" s="11"/>
      <c r="AHF45" s="11"/>
      <c r="AHG45" s="11"/>
      <c r="AHH45" s="11"/>
      <c r="AHI45" s="11"/>
      <c r="AHJ45" s="11"/>
      <c r="AHK45" s="11"/>
      <c r="AHL45" s="11"/>
      <c r="AHM45" s="11"/>
      <c r="AHN45" s="11"/>
      <c r="AHO45" s="11"/>
      <c r="AHP45" s="11"/>
      <c r="AHQ45" s="11"/>
      <c r="AHR45" s="11"/>
      <c r="AHS45" s="11"/>
      <c r="AHT45" s="11"/>
      <c r="AHU45" s="11"/>
      <c r="AHV45" s="11"/>
      <c r="AHW45" s="11"/>
      <c r="AHX45" s="11"/>
      <c r="AHY45" s="11"/>
      <c r="AHZ45" s="11"/>
      <c r="AIA45" s="11"/>
      <c r="AIB45" s="11"/>
      <c r="AIC45" s="11"/>
      <c r="AID45" s="11"/>
      <c r="AIE45" s="11"/>
      <c r="AIF45" s="11"/>
      <c r="AIG45" s="11"/>
      <c r="AIH45" s="11"/>
      <c r="AII45" s="11"/>
      <c r="AIJ45" s="11"/>
      <c r="AIK45" s="11"/>
      <c r="AIL45" s="11"/>
      <c r="AIM45" s="11"/>
      <c r="AIN45" s="11"/>
      <c r="AIO45" s="11"/>
      <c r="AIP45" s="11"/>
      <c r="AIQ45" s="11"/>
      <c r="AIR45" s="11"/>
      <c r="AIS45" s="11"/>
      <c r="AIT45" s="11"/>
      <c r="AIU45" s="11"/>
      <c r="AIV45" s="11"/>
      <c r="AIW45" s="11"/>
      <c r="AIX45" s="11"/>
      <c r="AIY45" s="11"/>
      <c r="AIZ45" s="11"/>
      <c r="AJA45" s="11"/>
      <c r="AJB45" s="11"/>
      <c r="AJC45" s="11"/>
      <c r="AJD45" s="11"/>
      <c r="AJE45" s="11"/>
      <c r="AJF45" s="11"/>
      <c r="AJG45" s="11"/>
      <c r="AJH45" s="11"/>
      <c r="AJI45" s="11"/>
      <c r="AJJ45" s="11"/>
      <c r="AJK45" s="11"/>
      <c r="AJL45" s="11"/>
      <c r="AJM45" s="11"/>
      <c r="AJN45" s="11"/>
      <c r="AJO45" s="11"/>
      <c r="AJP45" s="11"/>
      <c r="AJQ45" s="11"/>
      <c r="AJR45" s="11"/>
      <c r="AJS45" s="11"/>
      <c r="AJT45" s="11"/>
      <c r="AJU45" s="11"/>
      <c r="AJV45" s="11"/>
      <c r="AJW45" s="11"/>
      <c r="AJX45" s="11"/>
      <c r="AJY45" s="11"/>
      <c r="AJZ45" s="11"/>
      <c r="AKA45" s="11"/>
      <c r="AKB45" s="11"/>
      <c r="AKC45" s="11"/>
      <c r="AKD45" s="11"/>
      <c r="AKE45" s="11"/>
      <c r="AKF45" s="11"/>
      <c r="AKG45" s="11"/>
      <c r="AKH45" s="11"/>
      <c r="AKI45" s="11"/>
      <c r="AKJ45" s="11"/>
      <c r="AKK45" s="11"/>
      <c r="AKL45" s="11"/>
      <c r="AKM45" s="11"/>
      <c r="AKN45" s="11"/>
      <c r="AKO45" s="11"/>
      <c r="AKP45" s="11"/>
      <c r="AKQ45" s="11"/>
      <c r="AKR45" s="11"/>
      <c r="AKS45" s="11"/>
      <c r="AKT45" s="11"/>
      <c r="AKU45" s="11"/>
      <c r="AKV45" s="11"/>
      <c r="AKW45" s="11"/>
      <c r="AKX45" s="11"/>
      <c r="AKY45" s="11"/>
      <c r="AKZ45" s="11"/>
      <c r="ALA45" s="11"/>
      <c r="ALB45" s="11"/>
      <c r="ALC45" s="11"/>
      <c r="ALD45" s="11"/>
      <c r="ALE45" s="11"/>
      <c r="ALF45" s="11"/>
      <c r="ALG45" s="11"/>
      <c r="ALH45" s="11"/>
      <c r="ALI45" s="11"/>
      <c r="ALJ45" s="11"/>
      <c r="ALK45" s="11"/>
      <c r="ALL45" s="11"/>
      <c r="ALM45" s="11"/>
      <c r="ALN45" s="11"/>
      <c r="ALO45" s="11"/>
      <c r="ALP45" s="11"/>
      <c r="ALQ45" s="11"/>
      <c r="ALR45" s="11"/>
      <c r="ALS45" s="11"/>
      <c r="ALT45" s="11"/>
      <c r="ALU45" s="11"/>
      <c r="ALV45" s="11"/>
      <c r="ALW45" s="11"/>
      <c r="ALX45" s="11"/>
      <c r="ALY45" s="11"/>
    </row>
    <row r="46" spans="1:1013" s="13" customFormat="1" ht="18" customHeight="1" x14ac:dyDescent="0.25">
      <c r="A46" s="224">
        <f t="shared" si="1"/>
        <v>6</v>
      </c>
      <c r="B46" s="225">
        <v>561</v>
      </c>
      <c r="C46" s="226">
        <f>IFERROR((VLOOKUP(B46,INSCRITOS!D:E,2,0)),"")</f>
        <v>104447</v>
      </c>
      <c r="D46" s="226" t="str">
        <f>IFERROR((VLOOKUP(B46,INSCRITOS!D:F,3,0)),"")</f>
        <v>BEN</v>
      </c>
      <c r="E46" s="227" t="str">
        <f>IFERROR((VLOOKUP(B46,INSCRITOS!D:G,4,0)),"")</f>
        <v>Catarina Silva</v>
      </c>
      <c r="F46" s="226" t="str">
        <f>IFERROR((VLOOKUP(B46,INSCRITOS!D:I,6,0)),"")</f>
        <v>F</v>
      </c>
      <c r="G46" s="227" t="str">
        <f>IFERROR((VLOOKUP(B46,INSCRITOS!D:K,8,0)),"")</f>
        <v>SFRAA TRIATLO</v>
      </c>
      <c r="H46" s="213">
        <f>IFERROR((VLOOKUP(B46,INSCRITOS!D:L,9,0)),"")</f>
        <v>0</v>
      </c>
      <c r="I46" s="214">
        <v>96</v>
      </c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  <c r="BE46" s="11"/>
      <c r="BF46" s="11"/>
      <c r="BG46" s="11"/>
      <c r="BH46" s="11"/>
      <c r="BI46" s="11"/>
      <c r="BJ46" s="11"/>
      <c r="BK46" s="11"/>
      <c r="BL46" s="11"/>
      <c r="BM46" s="11"/>
      <c r="BN46" s="11"/>
      <c r="BO46" s="11"/>
      <c r="BP46" s="11"/>
      <c r="BQ46" s="11"/>
      <c r="BR46" s="11"/>
      <c r="BS46" s="11"/>
      <c r="BT46" s="11"/>
      <c r="BU46" s="11"/>
      <c r="BV46" s="11"/>
      <c r="BW46" s="11"/>
      <c r="BX46" s="11"/>
      <c r="BY46" s="11"/>
      <c r="BZ46" s="11"/>
      <c r="CA46" s="11"/>
      <c r="CB46" s="11"/>
      <c r="CC46" s="11"/>
      <c r="CD46" s="11"/>
      <c r="CE46" s="11"/>
      <c r="CF46" s="11"/>
      <c r="CG46" s="11"/>
      <c r="CH46" s="11"/>
      <c r="CI46" s="11"/>
      <c r="CJ46" s="11"/>
      <c r="CK46" s="11"/>
      <c r="CL46" s="11"/>
      <c r="CM46" s="11"/>
      <c r="CN46" s="11"/>
      <c r="CO46" s="11"/>
      <c r="CP46" s="11"/>
      <c r="CQ46" s="11"/>
      <c r="CR46" s="11"/>
      <c r="CS46" s="11"/>
      <c r="CT46" s="11"/>
      <c r="CU46" s="11"/>
      <c r="CV46" s="11"/>
      <c r="CW46" s="11"/>
      <c r="CX46" s="11"/>
      <c r="CY46" s="11"/>
      <c r="CZ46" s="11"/>
      <c r="DA46" s="11"/>
      <c r="DB46" s="11"/>
      <c r="DC46" s="11"/>
      <c r="DD46" s="11"/>
      <c r="DE46" s="11"/>
      <c r="DF46" s="11"/>
      <c r="DG46" s="11"/>
      <c r="DH46" s="11"/>
      <c r="DI46" s="11"/>
      <c r="DJ46" s="11"/>
      <c r="DK46" s="11"/>
      <c r="DL46" s="11"/>
      <c r="DM46" s="11"/>
      <c r="DN46" s="11"/>
      <c r="DO46" s="11"/>
      <c r="DP46" s="11"/>
      <c r="DQ46" s="11"/>
      <c r="DR46" s="11"/>
      <c r="DS46" s="11"/>
      <c r="DT46" s="11"/>
      <c r="DU46" s="11"/>
      <c r="DV46" s="11"/>
      <c r="DW46" s="11"/>
      <c r="DX46" s="11"/>
      <c r="DY46" s="11"/>
      <c r="DZ46" s="11"/>
      <c r="EA46" s="11"/>
      <c r="EB46" s="11"/>
      <c r="EC46" s="11"/>
      <c r="ED46" s="11"/>
      <c r="EE46" s="11"/>
      <c r="EF46" s="11"/>
      <c r="EG46" s="11"/>
      <c r="EH46" s="11"/>
      <c r="EI46" s="11"/>
      <c r="EJ46" s="11"/>
      <c r="EK46" s="11"/>
      <c r="EL46" s="11"/>
      <c r="EM46" s="11"/>
      <c r="EN46" s="11"/>
      <c r="EO46" s="11"/>
      <c r="EP46" s="11"/>
      <c r="EQ46" s="11"/>
      <c r="ER46" s="11"/>
      <c r="ES46" s="11"/>
      <c r="ET46" s="11"/>
      <c r="EU46" s="11"/>
      <c r="EV46" s="11"/>
      <c r="EW46" s="11"/>
      <c r="EX46" s="11"/>
      <c r="EY46" s="11"/>
      <c r="EZ46" s="11"/>
      <c r="FA46" s="11"/>
      <c r="FB46" s="11"/>
      <c r="FC46" s="11"/>
      <c r="FD46" s="11"/>
      <c r="FE46" s="11"/>
      <c r="FF46" s="11"/>
      <c r="FG46" s="11"/>
      <c r="FH46" s="11"/>
      <c r="FI46" s="11"/>
      <c r="FJ46" s="11"/>
      <c r="FK46" s="11"/>
      <c r="FL46" s="11"/>
      <c r="FM46" s="11"/>
      <c r="FN46" s="11"/>
      <c r="FO46" s="11"/>
      <c r="FP46" s="11"/>
      <c r="FQ46" s="11"/>
      <c r="FR46" s="11"/>
      <c r="FS46" s="11"/>
      <c r="FT46" s="11"/>
      <c r="FU46" s="11"/>
      <c r="FV46" s="11"/>
      <c r="FW46" s="11"/>
      <c r="FX46" s="11"/>
      <c r="FY46" s="11"/>
      <c r="FZ46" s="11"/>
      <c r="GA46" s="11"/>
      <c r="GB46" s="11"/>
      <c r="GC46" s="11"/>
      <c r="GD46" s="11"/>
      <c r="GE46" s="11"/>
      <c r="GF46" s="11"/>
      <c r="GG46" s="11"/>
      <c r="GH46" s="11"/>
      <c r="GI46" s="11"/>
      <c r="GJ46" s="11"/>
      <c r="GK46" s="11"/>
      <c r="GL46" s="11"/>
      <c r="GM46" s="11"/>
      <c r="GN46" s="11"/>
      <c r="GO46" s="11"/>
      <c r="GP46" s="11"/>
      <c r="GQ46" s="11"/>
      <c r="GR46" s="11"/>
      <c r="GS46" s="11"/>
      <c r="GT46" s="11"/>
      <c r="GU46" s="11"/>
      <c r="GV46" s="11"/>
      <c r="GW46" s="11"/>
      <c r="GX46" s="11"/>
      <c r="GY46" s="11"/>
      <c r="GZ46" s="11"/>
      <c r="HA46" s="11"/>
      <c r="HB46" s="11"/>
      <c r="HC46" s="11"/>
      <c r="HD46" s="11"/>
      <c r="HE46" s="11"/>
      <c r="HF46" s="11"/>
      <c r="HG46" s="11"/>
      <c r="HH46" s="11"/>
      <c r="HI46" s="11"/>
      <c r="HJ46" s="11"/>
      <c r="HK46" s="11"/>
      <c r="HL46" s="11"/>
      <c r="HM46" s="11"/>
      <c r="HN46" s="11"/>
      <c r="HO46" s="11"/>
      <c r="HP46" s="11"/>
      <c r="HQ46" s="11"/>
      <c r="HR46" s="11"/>
      <c r="HS46" s="11"/>
      <c r="HT46" s="11"/>
      <c r="HU46" s="11"/>
      <c r="HV46" s="11"/>
      <c r="HW46" s="11"/>
      <c r="HX46" s="11"/>
      <c r="HY46" s="11"/>
      <c r="HZ46" s="11"/>
      <c r="IA46" s="11"/>
      <c r="IB46" s="11"/>
      <c r="IC46" s="11"/>
      <c r="ID46" s="11"/>
      <c r="IE46" s="11"/>
      <c r="IF46" s="11"/>
      <c r="IG46" s="11"/>
      <c r="IH46" s="11"/>
      <c r="II46" s="11"/>
      <c r="IJ46" s="11"/>
      <c r="IK46" s="11"/>
      <c r="IL46" s="11"/>
      <c r="IM46" s="11"/>
      <c r="IN46" s="11"/>
      <c r="IO46" s="11"/>
      <c r="IP46" s="11"/>
      <c r="IQ46" s="11"/>
      <c r="IR46" s="11"/>
      <c r="IS46" s="11"/>
      <c r="IT46" s="11"/>
      <c r="IU46" s="11"/>
      <c r="IV46" s="11"/>
      <c r="IW46" s="11"/>
      <c r="IX46" s="11"/>
      <c r="IY46" s="11"/>
      <c r="IZ46" s="11"/>
      <c r="JA46" s="11"/>
      <c r="JB46" s="11"/>
      <c r="JC46" s="11"/>
      <c r="JD46" s="11"/>
      <c r="JE46" s="11"/>
      <c r="JF46" s="11"/>
      <c r="JG46" s="11"/>
      <c r="JH46" s="11"/>
      <c r="JI46" s="11"/>
      <c r="JJ46" s="11"/>
      <c r="JK46" s="11"/>
      <c r="JL46" s="11"/>
      <c r="JM46" s="11"/>
      <c r="JN46" s="11"/>
      <c r="JO46" s="11"/>
      <c r="JP46" s="11"/>
      <c r="JQ46" s="11"/>
      <c r="JR46" s="11"/>
      <c r="JS46" s="11"/>
      <c r="JT46" s="11"/>
      <c r="JU46" s="11"/>
      <c r="JV46" s="11"/>
      <c r="JW46" s="11"/>
      <c r="JX46" s="11"/>
      <c r="JY46" s="11"/>
      <c r="JZ46" s="11"/>
      <c r="KA46" s="11"/>
      <c r="KB46" s="11"/>
      <c r="KC46" s="11"/>
      <c r="KD46" s="11"/>
      <c r="KE46" s="11"/>
      <c r="KF46" s="11"/>
      <c r="KG46" s="11"/>
      <c r="KH46" s="11"/>
      <c r="KI46" s="11"/>
      <c r="KJ46" s="11"/>
      <c r="KK46" s="11"/>
      <c r="KL46" s="11"/>
      <c r="KM46" s="11"/>
      <c r="KN46" s="11"/>
      <c r="KO46" s="11"/>
      <c r="KP46" s="11"/>
      <c r="KQ46" s="11"/>
      <c r="KR46" s="11"/>
      <c r="KS46" s="11"/>
      <c r="KT46" s="11"/>
      <c r="KU46" s="11"/>
      <c r="KV46" s="11"/>
      <c r="KW46" s="11"/>
      <c r="KX46" s="11"/>
      <c r="KY46" s="11"/>
      <c r="KZ46" s="11"/>
      <c r="LA46" s="11"/>
      <c r="LB46" s="11"/>
      <c r="LC46" s="11"/>
      <c r="LD46" s="11"/>
      <c r="LE46" s="11"/>
      <c r="LF46" s="11"/>
      <c r="LG46" s="11"/>
      <c r="LH46" s="11"/>
      <c r="LI46" s="11"/>
      <c r="LJ46" s="11"/>
      <c r="LK46" s="11"/>
      <c r="LL46" s="11"/>
      <c r="LM46" s="11"/>
      <c r="LN46" s="11"/>
      <c r="LO46" s="11"/>
      <c r="LP46" s="11"/>
      <c r="LQ46" s="11"/>
      <c r="LR46" s="11"/>
      <c r="LS46" s="11"/>
      <c r="LT46" s="11"/>
      <c r="LU46" s="11"/>
      <c r="LV46" s="11"/>
      <c r="LW46" s="11"/>
      <c r="LX46" s="11"/>
      <c r="LY46" s="11"/>
      <c r="LZ46" s="11"/>
      <c r="MA46" s="11"/>
      <c r="MB46" s="11"/>
      <c r="MC46" s="11"/>
      <c r="MD46" s="11"/>
      <c r="ME46" s="11"/>
      <c r="MF46" s="11"/>
      <c r="MG46" s="11"/>
      <c r="MH46" s="11"/>
      <c r="MI46" s="11"/>
      <c r="MJ46" s="11"/>
      <c r="MK46" s="11"/>
      <c r="ML46" s="11"/>
      <c r="MM46" s="11"/>
      <c r="MN46" s="11"/>
      <c r="MO46" s="11"/>
      <c r="MP46" s="11"/>
      <c r="MQ46" s="11"/>
      <c r="MR46" s="11"/>
      <c r="MS46" s="11"/>
      <c r="MT46" s="11"/>
      <c r="MU46" s="11"/>
      <c r="MV46" s="11"/>
      <c r="MW46" s="11"/>
      <c r="MX46" s="11"/>
      <c r="MY46" s="11"/>
      <c r="MZ46" s="11"/>
      <c r="NA46" s="11"/>
      <c r="NB46" s="11"/>
      <c r="NC46" s="11"/>
      <c r="ND46" s="11"/>
      <c r="NE46" s="11"/>
      <c r="NF46" s="11"/>
      <c r="NG46" s="11"/>
      <c r="NH46" s="11"/>
      <c r="NI46" s="11"/>
      <c r="NJ46" s="11"/>
      <c r="NK46" s="11"/>
      <c r="NL46" s="11"/>
      <c r="NM46" s="11"/>
      <c r="NN46" s="11"/>
      <c r="NO46" s="11"/>
      <c r="NP46" s="11"/>
      <c r="NQ46" s="11"/>
      <c r="NR46" s="11"/>
      <c r="NS46" s="11"/>
      <c r="NT46" s="11"/>
      <c r="NU46" s="11"/>
      <c r="NV46" s="11"/>
      <c r="NW46" s="11"/>
      <c r="NX46" s="11"/>
      <c r="NY46" s="11"/>
      <c r="NZ46" s="11"/>
      <c r="OA46" s="11"/>
      <c r="OB46" s="11"/>
      <c r="OC46" s="11"/>
      <c r="OD46" s="11"/>
      <c r="OE46" s="11"/>
      <c r="OF46" s="11"/>
      <c r="OG46" s="11"/>
      <c r="OH46" s="11"/>
      <c r="OI46" s="11"/>
      <c r="OJ46" s="11"/>
      <c r="OK46" s="11"/>
      <c r="OL46" s="11"/>
      <c r="OM46" s="11"/>
      <c r="ON46" s="11"/>
      <c r="OO46" s="11"/>
      <c r="OP46" s="11"/>
      <c r="OQ46" s="11"/>
      <c r="OR46" s="11"/>
      <c r="OS46" s="11"/>
      <c r="OT46" s="11"/>
      <c r="OU46" s="11"/>
      <c r="OV46" s="11"/>
      <c r="OW46" s="11"/>
      <c r="OX46" s="11"/>
      <c r="OY46" s="11"/>
      <c r="OZ46" s="11"/>
      <c r="PA46" s="11"/>
      <c r="PB46" s="11"/>
      <c r="PC46" s="11"/>
      <c r="PD46" s="11"/>
      <c r="PE46" s="11"/>
      <c r="PF46" s="11"/>
      <c r="PG46" s="11"/>
      <c r="PH46" s="11"/>
      <c r="PI46" s="11"/>
      <c r="PJ46" s="11"/>
      <c r="PK46" s="11"/>
      <c r="PL46" s="11"/>
      <c r="PM46" s="11"/>
      <c r="PN46" s="11"/>
      <c r="PO46" s="11"/>
      <c r="PP46" s="11"/>
      <c r="PQ46" s="11"/>
      <c r="PR46" s="11"/>
      <c r="PS46" s="11"/>
      <c r="PT46" s="11"/>
      <c r="PU46" s="11"/>
      <c r="PV46" s="11"/>
      <c r="PW46" s="11"/>
      <c r="PX46" s="11"/>
      <c r="PY46" s="11"/>
      <c r="PZ46" s="11"/>
      <c r="QA46" s="11"/>
      <c r="QB46" s="11"/>
      <c r="QC46" s="11"/>
      <c r="QD46" s="11"/>
      <c r="QE46" s="11"/>
      <c r="QF46" s="11"/>
      <c r="QG46" s="11"/>
      <c r="QH46" s="11"/>
      <c r="QI46" s="11"/>
      <c r="QJ46" s="11"/>
      <c r="QK46" s="11"/>
      <c r="QL46" s="11"/>
      <c r="QM46" s="11"/>
      <c r="QN46" s="11"/>
      <c r="QO46" s="11"/>
      <c r="QP46" s="11"/>
      <c r="QQ46" s="11"/>
      <c r="QR46" s="11"/>
      <c r="QS46" s="11"/>
      <c r="QT46" s="11"/>
      <c r="QU46" s="11"/>
      <c r="QV46" s="11"/>
      <c r="QW46" s="11"/>
      <c r="QX46" s="11"/>
      <c r="QY46" s="11"/>
      <c r="QZ46" s="11"/>
      <c r="RA46" s="11"/>
      <c r="RB46" s="11"/>
      <c r="RC46" s="11"/>
      <c r="RD46" s="11"/>
      <c r="RE46" s="11"/>
      <c r="RF46" s="11"/>
      <c r="RG46" s="11"/>
      <c r="RH46" s="11"/>
      <c r="RI46" s="11"/>
      <c r="RJ46" s="11"/>
      <c r="RK46" s="11"/>
      <c r="RL46" s="11"/>
      <c r="RM46" s="11"/>
      <c r="RN46" s="11"/>
      <c r="RO46" s="11"/>
      <c r="RP46" s="11"/>
      <c r="RQ46" s="11"/>
      <c r="RR46" s="11"/>
      <c r="RS46" s="11"/>
      <c r="RT46" s="11"/>
      <c r="RU46" s="11"/>
      <c r="RV46" s="11"/>
      <c r="RW46" s="11"/>
      <c r="RX46" s="11"/>
      <c r="RY46" s="11"/>
      <c r="RZ46" s="11"/>
      <c r="SA46" s="11"/>
      <c r="SB46" s="11"/>
      <c r="SC46" s="11"/>
      <c r="SD46" s="11"/>
      <c r="SE46" s="11"/>
      <c r="SF46" s="11"/>
      <c r="SG46" s="11"/>
      <c r="SH46" s="11"/>
      <c r="SI46" s="11"/>
      <c r="SJ46" s="11"/>
      <c r="SK46" s="11"/>
      <c r="SL46" s="11"/>
      <c r="SM46" s="11"/>
      <c r="SN46" s="11"/>
      <c r="SO46" s="11"/>
      <c r="SP46" s="11"/>
      <c r="SQ46" s="11"/>
      <c r="SR46" s="11"/>
      <c r="SS46" s="11"/>
      <c r="ST46" s="11"/>
      <c r="SU46" s="11"/>
      <c r="SV46" s="11"/>
      <c r="SW46" s="11"/>
      <c r="SX46" s="11"/>
      <c r="SY46" s="11"/>
      <c r="SZ46" s="11"/>
      <c r="TA46" s="11"/>
      <c r="TB46" s="11"/>
      <c r="TC46" s="11"/>
      <c r="TD46" s="11"/>
      <c r="TE46" s="11"/>
      <c r="TF46" s="11"/>
      <c r="TG46" s="11"/>
      <c r="TH46" s="11"/>
      <c r="TI46" s="11"/>
      <c r="TJ46" s="11"/>
      <c r="TK46" s="11"/>
      <c r="TL46" s="11"/>
      <c r="TM46" s="11"/>
      <c r="TN46" s="11"/>
      <c r="TO46" s="11"/>
      <c r="TP46" s="11"/>
      <c r="TQ46" s="11"/>
      <c r="TR46" s="11"/>
      <c r="TS46" s="11"/>
      <c r="TT46" s="11"/>
      <c r="TU46" s="11"/>
      <c r="TV46" s="11"/>
      <c r="TW46" s="11"/>
      <c r="TX46" s="11"/>
      <c r="TY46" s="11"/>
      <c r="TZ46" s="11"/>
      <c r="UA46" s="11"/>
      <c r="UB46" s="11"/>
      <c r="UC46" s="11"/>
      <c r="UD46" s="11"/>
      <c r="UE46" s="11"/>
      <c r="UF46" s="11"/>
      <c r="UG46" s="11"/>
      <c r="UH46" s="11"/>
      <c r="UI46" s="11"/>
      <c r="UJ46" s="11"/>
      <c r="UK46" s="11"/>
      <c r="UL46" s="11"/>
      <c r="UM46" s="11"/>
      <c r="UN46" s="11"/>
      <c r="UO46" s="11"/>
      <c r="UP46" s="11"/>
      <c r="UQ46" s="11"/>
      <c r="UR46" s="11"/>
      <c r="US46" s="11"/>
      <c r="UT46" s="11"/>
      <c r="UU46" s="11"/>
      <c r="UV46" s="11"/>
      <c r="UW46" s="11"/>
      <c r="UX46" s="11"/>
      <c r="UY46" s="11"/>
      <c r="UZ46" s="11"/>
      <c r="VA46" s="11"/>
      <c r="VB46" s="11"/>
      <c r="VC46" s="11"/>
      <c r="VD46" s="11"/>
      <c r="VE46" s="11"/>
      <c r="VF46" s="11"/>
      <c r="VG46" s="11"/>
      <c r="VH46" s="11"/>
      <c r="VI46" s="11"/>
      <c r="VJ46" s="11"/>
      <c r="VK46" s="11"/>
      <c r="VL46" s="11"/>
      <c r="VM46" s="11"/>
      <c r="VN46" s="11"/>
      <c r="VO46" s="11"/>
      <c r="VP46" s="11"/>
      <c r="VQ46" s="11"/>
      <c r="VR46" s="11"/>
      <c r="VS46" s="11"/>
      <c r="VT46" s="11"/>
      <c r="VU46" s="11"/>
      <c r="VV46" s="11"/>
      <c r="VW46" s="11"/>
      <c r="VX46" s="11"/>
      <c r="VY46" s="11"/>
      <c r="VZ46" s="11"/>
      <c r="WA46" s="11"/>
      <c r="WB46" s="11"/>
      <c r="WC46" s="11"/>
      <c r="WD46" s="11"/>
      <c r="WE46" s="11"/>
      <c r="WF46" s="11"/>
      <c r="WG46" s="11"/>
      <c r="WH46" s="11"/>
      <c r="WI46" s="11"/>
      <c r="WJ46" s="11"/>
      <c r="WK46" s="11"/>
      <c r="WL46" s="11"/>
      <c r="WM46" s="11"/>
      <c r="WN46" s="11"/>
      <c r="WO46" s="11"/>
      <c r="WP46" s="11"/>
      <c r="WQ46" s="11"/>
      <c r="WR46" s="11"/>
      <c r="WS46" s="11"/>
      <c r="WT46" s="11"/>
      <c r="WU46" s="11"/>
      <c r="WV46" s="11"/>
      <c r="WW46" s="11"/>
      <c r="WX46" s="11"/>
      <c r="WY46" s="11"/>
      <c r="WZ46" s="11"/>
      <c r="XA46" s="11"/>
      <c r="XB46" s="11"/>
      <c r="XC46" s="11"/>
      <c r="XD46" s="11"/>
      <c r="XE46" s="11"/>
      <c r="XF46" s="11"/>
      <c r="XG46" s="11"/>
      <c r="XH46" s="11"/>
      <c r="XI46" s="11"/>
      <c r="XJ46" s="11"/>
      <c r="XK46" s="11"/>
      <c r="XL46" s="11"/>
      <c r="XM46" s="11"/>
      <c r="XN46" s="11"/>
      <c r="XO46" s="11"/>
      <c r="XP46" s="11"/>
      <c r="XQ46" s="11"/>
      <c r="XR46" s="11"/>
      <c r="XS46" s="11"/>
      <c r="XT46" s="11"/>
      <c r="XU46" s="11"/>
      <c r="XV46" s="11"/>
      <c r="XW46" s="11"/>
      <c r="XX46" s="11"/>
      <c r="XY46" s="11"/>
      <c r="XZ46" s="11"/>
      <c r="YA46" s="11"/>
      <c r="YB46" s="11"/>
      <c r="YC46" s="11"/>
      <c r="YD46" s="11"/>
      <c r="YE46" s="11"/>
      <c r="YF46" s="11"/>
      <c r="YG46" s="11"/>
      <c r="YH46" s="11"/>
      <c r="YI46" s="11"/>
      <c r="YJ46" s="11"/>
      <c r="YK46" s="11"/>
      <c r="YL46" s="11"/>
      <c r="YM46" s="11"/>
      <c r="YN46" s="11"/>
      <c r="YO46" s="11"/>
      <c r="YP46" s="11"/>
      <c r="YQ46" s="11"/>
      <c r="YR46" s="11"/>
      <c r="YS46" s="11"/>
      <c r="YT46" s="11"/>
      <c r="YU46" s="11"/>
      <c r="YV46" s="11"/>
      <c r="YW46" s="11"/>
      <c r="YX46" s="11"/>
      <c r="YY46" s="11"/>
      <c r="YZ46" s="11"/>
      <c r="ZA46" s="11"/>
      <c r="ZB46" s="11"/>
      <c r="ZC46" s="11"/>
      <c r="ZD46" s="11"/>
      <c r="ZE46" s="11"/>
      <c r="ZF46" s="11"/>
      <c r="ZG46" s="11"/>
      <c r="ZH46" s="11"/>
      <c r="ZI46" s="11"/>
      <c r="ZJ46" s="11"/>
      <c r="ZK46" s="11"/>
      <c r="ZL46" s="11"/>
      <c r="ZM46" s="11"/>
      <c r="ZN46" s="11"/>
      <c r="ZO46" s="11"/>
      <c r="ZP46" s="11"/>
      <c r="ZQ46" s="11"/>
      <c r="ZR46" s="11"/>
      <c r="ZS46" s="11"/>
      <c r="ZT46" s="11"/>
      <c r="ZU46" s="11"/>
      <c r="ZV46" s="11"/>
      <c r="ZW46" s="11"/>
      <c r="ZX46" s="11"/>
      <c r="ZY46" s="11"/>
      <c r="ZZ46" s="11"/>
      <c r="AAA46" s="11"/>
      <c r="AAB46" s="11"/>
      <c r="AAC46" s="11"/>
      <c r="AAD46" s="11"/>
      <c r="AAE46" s="11"/>
      <c r="AAF46" s="11"/>
      <c r="AAG46" s="11"/>
      <c r="AAH46" s="11"/>
      <c r="AAI46" s="11"/>
      <c r="AAJ46" s="11"/>
      <c r="AAK46" s="11"/>
      <c r="AAL46" s="11"/>
      <c r="AAM46" s="11"/>
      <c r="AAN46" s="11"/>
      <c r="AAO46" s="11"/>
      <c r="AAP46" s="11"/>
      <c r="AAQ46" s="11"/>
      <c r="AAR46" s="11"/>
      <c r="AAS46" s="11"/>
      <c r="AAT46" s="11"/>
      <c r="AAU46" s="11"/>
      <c r="AAV46" s="11"/>
      <c r="AAW46" s="11"/>
      <c r="AAX46" s="11"/>
      <c r="AAY46" s="11"/>
      <c r="AAZ46" s="11"/>
      <c r="ABA46" s="11"/>
      <c r="ABB46" s="11"/>
      <c r="ABC46" s="11"/>
      <c r="ABD46" s="11"/>
      <c r="ABE46" s="11"/>
      <c r="ABF46" s="11"/>
      <c r="ABG46" s="11"/>
      <c r="ABH46" s="11"/>
      <c r="ABI46" s="11"/>
      <c r="ABJ46" s="11"/>
      <c r="ABK46" s="11"/>
      <c r="ABL46" s="11"/>
      <c r="ABM46" s="11"/>
      <c r="ABN46" s="11"/>
      <c r="ABO46" s="11"/>
      <c r="ABP46" s="11"/>
      <c r="ABQ46" s="11"/>
      <c r="ABR46" s="11"/>
      <c r="ABS46" s="11"/>
      <c r="ABT46" s="11"/>
      <c r="ABU46" s="11"/>
      <c r="ABV46" s="11"/>
      <c r="ABW46" s="11"/>
      <c r="ABX46" s="11"/>
      <c r="ABY46" s="11"/>
      <c r="ABZ46" s="11"/>
      <c r="ACA46" s="11"/>
      <c r="ACB46" s="11"/>
      <c r="ACC46" s="11"/>
      <c r="ACD46" s="11"/>
      <c r="ACE46" s="11"/>
      <c r="ACF46" s="11"/>
      <c r="ACG46" s="11"/>
      <c r="ACH46" s="11"/>
      <c r="ACI46" s="11"/>
      <c r="ACJ46" s="11"/>
      <c r="ACK46" s="11"/>
      <c r="ACL46" s="11"/>
      <c r="ACM46" s="11"/>
      <c r="ACN46" s="11"/>
      <c r="ACO46" s="11"/>
      <c r="ACP46" s="11"/>
      <c r="ACQ46" s="11"/>
      <c r="ACR46" s="11"/>
      <c r="ACS46" s="11"/>
      <c r="ACT46" s="11"/>
      <c r="ACU46" s="11"/>
      <c r="ACV46" s="11"/>
      <c r="ACW46" s="11"/>
      <c r="ACX46" s="11"/>
      <c r="ACY46" s="11"/>
      <c r="ACZ46" s="11"/>
      <c r="ADA46" s="11"/>
      <c r="ADB46" s="11"/>
      <c r="ADC46" s="11"/>
      <c r="ADD46" s="11"/>
      <c r="ADE46" s="11"/>
      <c r="ADF46" s="11"/>
      <c r="ADG46" s="11"/>
      <c r="ADH46" s="11"/>
      <c r="ADI46" s="11"/>
      <c r="ADJ46" s="11"/>
      <c r="ADK46" s="11"/>
      <c r="ADL46" s="11"/>
      <c r="ADM46" s="11"/>
      <c r="ADN46" s="11"/>
      <c r="ADO46" s="11"/>
      <c r="ADP46" s="11"/>
      <c r="ADQ46" s="11"/>
      <c r="ADR46" s="11"/>
      <c r="ADS46" s="11"/>
      <c r="ADT46" s="11"/>
      <c r="ADU46" s="11"/>
      <c r="ADV46" s="11"/>
      <c r="ADW46" s="11"/>
      <c r="ADX46" s="11"/>
      <c r="ADY46" s="11"/>
      <c r="ADZ46" s="11"/>
      <c r="AEA46" s="11"/>
      <c r="AEB46" s="11"/>
      <c r="AEC46" s="11"/>
      <c r="AED46" s="11"/>
      <c r="AEE46" s="11"/>
      <c r="AEF46" s="11"/>
      <c r="AEG46" s="11"/>
      <c r="AEH46" s="11"/>
      <c r="AEI46" s="11"/>
      <c r="AEJ46" s="11"/>
      <c r="AEK46" s="11"/>
      <c r="AEL46" s="11"/>
      <c r="AEM46" s="11"/>
      <c r="AEN46" s="11"/>
      <c r="AEO46" s="11"/>
      <c r="AEP46" s="11"/>
      <c r="AEQ46" s="11"/>
      <c r="AER46" s="11"/>
      <c r="AES46" s="11"/>
      <c r="AET46" s="11"/>
      <c r="AEU46" s="11"/>
      <c r="AEV46" s="11"/>
      <c r="AEW46" s="11"/>
      <c r="AEX46" s="11"/>
      <c r="AEY46" s="11"/>
      <c r="AEZ46" s="11"/>
      <c r="AFA46" s="11"/>
      <c r="AFB46" s="11"/>
      <c r="AFC46" s="11"/>
      <c r="AFD46" s="11"/>
      <c r="AFE46" s="11"/>
      <c r="AFF46" s="11"/>
      <c r="AFG46" s="11"/>
      <c r="AFH46" s="11"/>
      <c r="AFI46" s="11"/>
      <c r="AFJ46" s="11"/>
      <c r="AFK46" s="11"/>
      <c r="AFL46" s="11"/>
      <c r="AFM46" s="11"/>
      <c r="AFN46" s="11"/>
      <c r="AFO46" s="11"/>
      <c r="AFP46" s="11"/>
      <c r="AFQ46" s="11"/>
      <c r="AFR46" s="11"/>
      <c r="AFS46" s="11"/>
      <c r="AFT46" s="11"/>
      <c r="AFU46" s="11"/>
      <c r="AFV46" s="11"/>
      <c r="AFW46" s="11"/>
      <c r="AFX46" s="11"/>
      <c r="AFY46" s="11"/>
      <c r="AFZ46" s="11"/>
      <c r="AGA46" s="11"/>
      <c r="AGB46" s="11"/>
      <c r="AGC46" s="11"/>
      <c r="AGD46" s="11"/>
      <c r="AGE46" s="11"/>
      <c r="AGF46" s="11"/>
      <c r="AGG46" s="11"/>
      <c r="AGH46" s="11"/>
      <c r="AGI46" s="11"/>
      <c r="AGJ46" s="11"/>
      <c r="AGK46" s="11"/>
      <c r="AGL46" s="11"/>
      <c r="AGM46" s="11"/>
      <c r="AGN46" s="11"/>
      <c r="AGO46" s="11"/>
      <c r="AGP46" s="11"/>
      <c r="AGQ46" s="11"/>
      <c r="AGR46" s="11"/>
      <c r="AGS46" s="11"/>
      <c r="AGT46" s="11"/>
      <c r="AGU46" s="11"/>
      <c r="AGV46" s="11"/>
      <c r="AGW46" s="11"/>
      <c r="AGX46" s="11"/>
      <c r="AGY46" s="11"/>
      <c r="AGZ46" s="11"/>
      <c r="AHA46" s="11"/>
      <c r="AHB46" s="11"/>
      <c r="AHC46" s="11"/>
      <c r="AHD46" s="11"/>
      <c r="AHE46" s="11"/>
      <c r="AHF46" s="11"/>
      <c r="AHG46" s="11"/>
      <c r="AHH46" s="11"/>
      <c r="AHI46" s="11"/>
      <c r="AHJ46" s="11"/>
      <c r="AHK46" s="11"/>
      <c r="AHL46" s="11"/>
      <c r="AHM46" s="11"/>
      <c r="AHN46" s="11"/>
      <c r="AHO46" s="11"/>
      <c r="AHP46" s="11"/>
      <c r="AHQ46" s="11"/>
      <c r="AHR46" s="11"/>
      <c r="AHS46" s="11"/>
      <c r="AHT46" s="11"/>
      <c r="AHU46" s="11"/>
      <c r="AHV46" s="11"/>
      <c r="AHW46" s="11"/>
      <c r="AHX46" s="11"/>
      <c r="AHY46" s="11"/>
      <c r="AHZ46" s="11"/>
      <c r="AIA46" s="11"/>
      <c r="AIB46" s="11"/>
      <c r="AIC46" s="11"/>
      <c r="AID46" s="11"/>
      <c r="AIE46" s="11"/>
      <c r="AIF46" s="11"/>
      <c r="AIG46" s="11"/>
      <c r="AIH46" s="11"/>
      <c r="AII46" s="11"/>
      <c r="AIJ46" s="11"/>
      <c r="AIK46" s="11"/>
      <c r="AIL46" s="11"/>
      <c r="AIM46" s="11"/>
      <c r="AIN46" s="11"/>
      <c r="AIO46" s="11"/>
      <c r="AIP46" s="11"/>
      <c r="AIQ46" s="11"/>
      <c r="AIR46" s="11"/>
      <c r="AIS46" s="11"/>
      <c r="AIT46" s="11"/>
      <c r="AIU46" s="11"/>
      <c r="AIV46" s="11"/>
      <c r="AIW46" s="11"/>
      <c r="AIX46" s="11"/>
      <c r="AIY46" s="11"/>
      <c r="AIZ46" s="11"/>
      <c r="AJA46" s="11"/>
      <c r="AJB46" s="11"/>
      <c r="AJC46" s="11"/>
      <c r="AJD46" s="11"/>
      <c r="AJE46" s="11"/>
      <c r="AJF46" s="11"/>
      <c r="AJG46" s="11"/>
      <c r="AJH46" s="11"/>
      <c r="AJI46" s="11"/>
      <c r="AJJ46" s="11"/>
      <c r="AJK46" s="11"/>
      <c r="AJL46" s="11"/>
      <c r="AJM46" s="11"/>
      <c r="AJN46" s="11"/>
      <c r="AJO46" s="11"/>
      <c r="AJP46" s="11"/>
      <c r="AJQ46" s="11"/>
      <c r="AJR46" s="11"/>
      <c r="AJS46" s="11"/>
      <c r="AJT46" s="11"/>
      <c r="AJU46" s="11"/>
      <c r="AJV46" s="11"/>
      <c r="AJW46" s="11"/>
      <c r="AJX46" s="11"/>
      <c r="AJY46" s="11"/>
      <c r="AJZ46" s="11"/>
      <c r="AKA46" s="11"/>
      <c r="AKB46" s="11"/>
      <c r="AKC46" s="11"/>
      <c r="AKD46" s="11"/>
      <c r="AKE46" s="11"/>
      <c r="AKF46" s="11"/>
      <c r="AKG46" s="11"/>
      <c r="AKH46" s="11"/>
      <c r="AKI46" s="11"/>
      <c r="AKJ46" s="11"/>
      <c r="AKK46" s="11"/>
      <c r="AKL46" s="11"/>
      <c r="AKM46" s="11"/>
      <c r="AKN46" s="11"/>
      <c r="AKO46" s="11"/>
      <c r="AKP46" s="11"/>
      <c r="AKQ46" s="11"/>
      <c r="AKR46" s="11"/>
      <c r="AKS46" s="11"/>
      <c r="AKT46" s="11"/>
      <c r="AKU46" s="11"/>
      <c r="AKV46" s="11"/>
      <c r="AKW46" s="11"/>
      <c r="AKX46" s="11"/>
      <c r="AKY46" s="11"/>
      <c r="AKZ46" s="11"/>
      <c r="ALA46" s="11"/>
      <c r="ALB46" s="11"/>
      <c r="ALC46" s="11"/>
      <c r="ALD46" s="11"/>
      <c r="ALE46" s="11"/>
      <c r="ALF46" s="11"/>
      <c r="ALG46" s="11"/>
      <c r="ALH46" s="11"/>
      <c r="ALI46" s="11"/>
      <c r="ALJ46" s="11"/>
      <c r="ALK46" s="11"/>
      <c r="ALL46" s="11"/>
      <c r="ALM46" s="11"/>
      <c r="ALN46" s="11"/>
      <c r="ALO46" s="11"/>
      <c r="ALP46" s="11"/>
      <c r="ALQ46" s="11"/>
      <c r="ALR46" s="11"/>
      <c r="ALS46" s="11"/>
      <c r="ALT46" s="11"/>
      <c r="ALU46" s="11"/>
      <c r="ALV46" s="11"/>
      <c r="ALW46" s="11"/>
      <c r="ALX46" s="11"/>
      <c r="ALY46" s="11"/>
    </row>
    <row r="47" spans="1:1013" s="13" customFormat="1" ht="18" customHeight="1" x14ac:dyDescent="0.25">
      <c r="A47" s="224">
        <f t="shared" si="1"/>
        <v>7</v>
      </c>
      <c r="B47" s="225">
        <v>1035</v>
      </c>
      <c r="C47" s="226">
        <f>IFERROR((VLOOKUP(B47,INSCRITOS!D:E,2,0)),"")</f>
        <v>105703</v>
      </c>
      <c r="D47" s="226" t="str">
        <f>IFERROR((VLOOKUP(B47,INSCRITOS!D:F,3,0)),"")</f>
        <v>BEN</v>
      </c>
      <c r="E47" s="227" t="str">
        <f>IFERROR((VLOOKUP(B47,INSCRITOS!D:G,4,0)),"")</f>
        <v>Leonor Santos</v>
      </c>
      <c r="F47" s="226" t="str">
        <f>IFERROR((VLOOKUP(B47,INSCRITOS!D:I,6,0)),"")</f>
        <v>F</v>
      </c>
      <c r="G47" s="227" t="str">
        <f>IFERROR((VLOOKUP(B47,INSCRITOS!D:K,8,0)),"")</f>
        <v>SFRAA TRIATLO</v>
      </c>
      <c r="H47" s="213">
        <f>IFERROR((VLOOKUP(B47,INSCRITOS!D:L,9,0)),"")</f>
        <v>0</v>
      </c>
      <c r="I47" s="214">
        <v>95</v>
      </c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  <c r="BE47" s="11"/>
      <c r="BF47" s="11"/>
      <c r="BG47" s="11"/>
      <c r="BH47" s="11"/>
      <c r="BI47" s="11"/>
      <c r="BJ47" s="11"/>
      <c r="BK47" s="11"/>
      <c r="BL47" s="11"/>
      <c r="BM47" s="11"/>
      <c r="BN47" s="11"/>
      <c r="BO47" s="11"/>
      <c r="BP47" s="11"/>
      <c r="BQ47" s="11"/>
      <c r="BR47" s="11"/>
      <c r="BS47" s="11"/>
      <c r="BT47" s="11"/>
      <c r="BU47" s="11"/>
      <c r="BV47" s="11"/>
      <c r="BW47" s="11"/>
      <c r="BX47" s="11"/>
      <c r="BY47" s="11"/>
      <c r="BZ47" s="11"/>
      <c r="CA47" s="11"/>
      <c r="CB47" s="11"/>
      <c r="CC47" s="11"/>
      <c r="CD47" s="11"/>
      <c r="CE47" s="11"/>
      <c r="CF47" s="11"/>
      <c r="CG47" s="11"/>
      <c r="CH47" s="11"/>
      <c r="CI47" s="11"/>
      <c r="CJ47" s="11"/>
      <c r="CK47" s="11"/>
      <c r="CL47" s="11"/>
      <c r="CM47" s="11"/>
      <c r="CN47" s="11"/>
      <c r="CO47" s="11"/>
      <c r="CP47" s="11"/>
      <c r="CQ47" s="11"/>
      <c r="CR47" s="11"/>
      <c r="CS47" s="11"/>
      <c r="CT47" s="11"/>
      <c r="CU47" s="11"/>
      <c r="CV47" s="11"/>
      <c r="CW47" s="11"/>
      <c r="CX47" s="11"/>
      <c r="CY47" s="11"/>
      <c r="CZ47" s="11"/>
      <c r="DA47" s="11"/>
      <c r="DB47" s="11"/>
      <c r="DC47" s="11"/>
      <c r="DD47" s="11"/>
      <c r="DE47" s="11"/>
      <c r="DF47" s="11"/>
      <c r="DG47" s="11"/>
      <c r="DH47" s="11"/>
      <c r="DI47" s="11"/>
      <c r="DJ47" s="11"/>
      <c r="DK47" s="11"/>
      <c r="DL47" s="11"/>
      <c r="DM47" s="11"/>
      <c r="DN47" s="11"/>
      <c r="DO47" s="11"/>
      <c r="DP47" s="11"/>
      <c r="DQ47" s="11"/>
      <c r="DR47" s="11"/>
      <c r="DS47" s="11"/>
      <c r="DT47" s="11"/>
      <c r="DU47" s="11"/>
      <c r="DV47" s="11"/>
      <c r="DW47" s="11"/>
      <c r="DX47" s="11"/>
      <c r="DY47" s="11"/>
      <c r="DZ47" s="11"/>
      <c r="EA47" s="11"/>
      <c r="EB47" s="11"/>
      <c r="EC47" s="11"/>
      <c r="ED47" s="11"/>
      <c r="EE47" s="11"/>
      <c r="EF47" s="11"/>
      <c r="EG47" s="11"/>
      <c r="EH47" s="11"/>
      <c r="EI47" s="11"/>
      <c r="EJ47" s="11"/>
      <c r="EK47" s="11"/>
      <c r="EL47" s="11"/>
      <c r="EM47" s="11"/>
      <c r="EN47" s="11"/>
      <c r="EO47" s="11"/>
      <c r="EP47" s="11"/>
      <c r="EQ47" s="11"/>
      <c r="ER47" s="11"/>
      <c r="ES47" s="11"/>
      <c r="ET47" s="11"/>
      <c r="EU47" s="11"/>
      <c r="EV47" s="11"/>
      <c r="EW47" s="11"/>
      <c r="EX47" s="11"/>
      <c r="EY47" s="11"/>
      <c r="EZ47" s="11"/>
      <c r="FA47" s="11"/>
      <c r="FB47" s="11"/>
      <c r="FC47" s="11"/>
      <c r="FD47" s="11"/>
      <c r="FE47" s="11"/>
      <c r="FF47" s="11"/>
      <c r="FG47" s="11"/>
      <c r="FH47" s="11"/>
      <c r="FI47" s="11"/>
      <c r="FJ47" s="11"/>
      <c r="FK47" s="11"/>
      <c r="FL47" s="11"/>
      <c r="FM47" s="11"/>
      <c r="FN47" s="11"/>
      <c r="FO47" s="11"/>
      <c r="FP47" s="11"/>
      <c r="FQ47" s="11"/>
      <c r="FR47" s="11"/>
      <c r="FS47" s="11"/>
      <c r="FT47" s="11"/>
      <c r="FU47" s="11"/>
      <c r="FV47" s="11"/>
      <c r="FW47" s="11"/>
      <c r="FX47" s="11"/>
      <c r="FY47" s="11"/>
      <c r="FZ47" s="11"/>
      <c r="GA47" s="11"/>
      <c r="GB47" s="11"/>
      <c r="GC47" s="11"/>
      <c r="GD47" s="11"/>
      <c r="GE47" s="11"/>
      <c r="GF47" s="11"/>
      <c r="GG47" s="11"/>
      <c r="GH47" s="11"/>
      <c r="GI47" s="11"/>
      <c r="GJ47" s="11"/>
      <c r="GK47" s="11"/>
      <c r="GL47" s="11"/>
      <c r="GM47" s="11"/>
      <c r="GN47" s="11"/>
      <c r="GO47" s="11"/>
      <c r="GP47" s="11"/>
      <c r="GQ47" s="11"/>
      <c r="GR47" s="11"/>
      <c r="GS47" s="11"/>
      <c r="GT47" s="11"/>
      <c r="GU47" s="11"/>
      <c r="GV47" s="11"/>
      <c r="GW47" s="11"/>
      <c r="GX47" s="11"/>
      <c r="GY47" s="11"/>
      <c r="GZ47" s="11"/>
      <c r="HA47" s="11"/>
      <c r="HB47" s="11"/>
      <c r="HC47" s="11"/>
      <c r="HD47" s="11"/>
      <c r="HE47" s="11"/>
      <c r="HF47" s="11"/>
      <c r="HG47" s="11"/>
      <c r="HH47" s="11"/>
      <c r="HI47" s="11"/>
      <c r="HJ47" s="11"/>
      <c r="HK47" s="11"/>
      <c r="HL47" s="11"/>
      <c r="HM47" s="11"/>
      <c r="HN47" s="11"/>
      <c r="HO47" s="11"/>
      <c r="HP47" s="11"/>
      <c r="HQ47" s="11"/>
      <c r="HR47" s="11"/>
      <c r="HS47" s="11"/>
      <c r="HT47" s="11"/>
      <c r="HU47" s="11"/>
      <c r="HV47" s="11"/>
      <c r="HW47" s="11"/>
      <c r="HX47" s="11"/>
      <c r="HY47" s="11"/>
      <c r="HZ47" s="11"/>
      <c r="IA47" s="11"/>
      <c r="IB47" s="11"/>
      <c r="IC47" s="11"/>
      <c r="ID47" s="11"/>
      <c r="IE47" s="11"/>
      <c r="IF47" s="11"/>
      <c r="IG47" s="11"/>
      <c r="IH47" s="11"/>
      <c r="II47" s="11"/>
      <c r="IJ47" s="11"/>
      <c r="IK47" s="11"/>
      <c r="IL47" s="11"/>
      <c r="IM47" s="11"/>
      <c r="IN47" s="11"/>
      <c r="IO47" s="11"/>
      <c r="IP47" s="11"/>
      <c r="IQ47" s="11"/>
      <c r="IR47" s="11"/>
      <c r="IS47" s="11"/>
      <c r="IT47" s="11"/>
      <c r="IU47" s="11"/>
      <c r="IV47" s="11"/>
      <c r="IW47" s="11"/>
      <c r="IX47" s="11"/>
      <c r="IY47" s="11"/>
      <c r="IZ47" s="11"/>
      <c r="JA47" s="11"/>
      <c r="JB47" s="11"/>
      <c r="JC47" s="11"/>
      <c r="JD47" s="11"/>
      <c r="JE47" s="11"/>
      <c r="JF47" s="11"/>
      <c r="JG47" s="11"/>
      <c r="JH47" s="11"/>
      <c r="JI47" s="11"/>
      <c r="JJ47" s="11"/>
      <c r="JK47" s="11"/>
      <c r="JL47" s="11"/>
      <c r="JM47" s="11"/>
      <c r="JN47" s="11"/>
      <c r="JO47" s="11"/>
      <c r="JP47" s="11"/>
      <c r="JQ47" s="11"/>
      <c r="JR47" s="11"/>
      <c r="JS47" s="11"/>
      <c r="JT47" s="11"/>
      <c r="JU47" s="11"/>
      <c r="JV47" s="11"/>
      <c r="JW47" s="11"/>
      <c r="JX47" s="11"/>
      <c r="JY47" s="11"/>
      <c r="JZ47" s="11"/>
      <c r="KA47" s="11"/>
      <c r="KB47" s="11"/>
      <c r="KC47" s="11"/>
      <c r="KD47" s="11"/>
      <c r="KE47" s="11"/>
      <c r="KF47" s="11"/>
      <c r="KG47" s="11"/>
      <c r="KH47" s="11"/>
      <c r="KI47" s="11"/>
      <c r="KJ47" s="11"/>
      <c r="KK47" s="11"/>
      <c r="KL47" s="11"/>
      <c r="KM47" s="11"/>
      <c r="KN47" s="11"/>
      <c r="KO47" s="11"/>
      <c r="KP47" s="11"/>
      <c r="KQ47" s="11"/>
      <c r="KR47" s="11"/>
      <c r="KS47" s="11"/>
      <c r="KT47" s="11"/>
      <c r="KU47" s="11"/>
      <c r="KV47" s="11"/>
      <c r="KW47" s="11"/>
      <c r="KX47" s="11"/>
      <c r="KY47" s="11"/>
      <c r="KZ47" s="11"/>
      <c r="LA47" s="11"/>
      <c r="LB47" s="11"/>
      <c r="LC47" s="11"/>
      <c r="LD47" s="11"/>
      <c r="LE47" s="11"/>
      <c r="LF47" s="11"/>
      <c r="LG47" s="11"/>
      <c r="LH47" s="11"/>
      <c r="LI47" s="11"/>
      <c r="LJ47" s="11"/>
      <c r="LK47" s="11"/>
      <c r="LL47" s="11"/>
      <c r="LM47" s="11"/>
      <c r="LN47" s="11"/>
      <c r="LO47" s="11"/>
      <c r="LP47" s="11"/>
      <c r="LQ47" s="11"/>
      <c r="LR47" s="11"/>
      <c r="LS47" s="11"/>
      <c r="LT47" s="11"/>
      <c r="LU47" s="11"/>
      <c r="LV47" s="11"/>
      <c r="LW47" s="11"/>
      <c r="LX47" s="11"/>
      <c r="LY47" s="11"/>
      <c r="LZ47" s="11"/>
      <c r="MA47" s="11"/>
      <c r="MB47" s="11"/>
      <c r="MC47" s="11"/>
      <c r="MD47" s="11"/>
      <c r="ME47" s="11"/>
      <c r="MF47" s="11"/>
      <c r="MG47" s="11"/>
      <c r="MH47" s="11"/>
      <c r="MI47" s="11"/>
      <c r="MJ47" s="11"/>
      <c r="MK47" s="11"/>
      <c r="ML47" s="11"/>
      <c r="MM47" s="11"/>
      <c r="MN47" s="11"/>
      <c r="MO47" s="11"/>
      <c r="MP47" s="11"/>
      <c r="MQ47" s="11"/>
      <c r="MR47" s="11"/>
      <c r="MS47" s="11"/>
      <c r="MT47" s="11"/>
      <c r="MU47" s="11"/>
      <c r="MV47" s="11"/>
      <c r="MW47" s="11"/>
      <c r="MX47" s="11"/>
      <c r="MY47" s="11"/>
      <c r="MZ47" s="11"/>
      <c r="NA47" s="11"/>
      <c r="NB47" s="11"/>
      <c r="NC47" s="11"/>
      <c r="ND47" s="11"/>
      <c r="NE47" s="11"/>
      <c r="NF47" s="11"/>
      <c r="NG47" s="11"/>
      <c r="NH47" s="11"/>
      <c r="NI47" s="11"/>
      <c r="NJ47" s="11"/>
      <c r="NK47" s="11"/>
      <c r="NL47" s="11"/>
      <c r="NM47" s="11"/>
      <c r="NN47" s="11"/>
      <c r="NO47" s="11"/>
      <c r="NP47" s="11"/>
      <c r="NQ47" s="11"/>
      <c r="NR47" s="11"/>
      <c r="NS47" s="11"/>
      <c r="NT47" s="11"/>
      <c r="NU47" s="11"/>
      <c r="NV47" s="11"/>
      <c r="NW47" s="11"/>
      <c r="NX47" s="11"/>
      <c r="NY47" s="11"/>
      <c r="NZ47" s="11"/>
      <c r="OA47" s="11"/>
      <c r="OB47" s="11"/>
      <c r="OC47" s="11"/>
      <c r="OD47" s="11"/>
      <c r="OE47" s="11"/>
      <c r="OF47" s="11"/>
      <c r="OG47" s="11"/>
      <c r="OH47" s="11"/>
      <c r="OI47" s="11"/>
      <c r="OJ47" s="11"/>
      <c r="OK47" s="11"/>
      <c r="OL47" s="11"/>
      <c r="OM47" s="11"/>
      <c r="ON47" s="11"/>
      <c r="OO47" s="11"/>
      <c r="OP47" s="11"/>
      <c r="OQ47" s="11"/>
      <c r="OR47" s="11"/>
      <c r="OS47" s="11"/>
      <c r="OT47" s="11"/>
      <c r="OU47" s="11"/>
      <c r="OV47" s="11"/>
      <c r="OW47" s="11"/>
      <c r="OX47" s="11"/>
      <c r="OY47" s="11"/>
      <c r="OZ47" s="11"/>
      <c r="PA47" s="11"/>
      <c r="PB47" s="11"/>
      <c r="PC47" s="11"/>
      <c r="PD47" s="11"/>
      <c r="PE47" s="11"/>
      <c r="PF47" s="11"/>
      <c r="PG47" s="11"/>
      <c r="PH47" s="11"/>
      <c r="PI47" s="11"/>
      <c r="PJ47" s="11"/>
      <c r="PK47" s="11"/>
      <c r="PL47" s="11"/>
      <c r="PM47" s="11"/>
      <c r="PN47" s="11"/>
      <c r="PO47" s="11"/>
      <c r="PP47" s="11"/>
      <c r="PQ47" s="11"/>
      <c r="PR47" s="11"/>
      <c r="PS47" s="11"/>
      <c r="PT47" s="11"/>
      <c r="PU47" s="11"/>
      <c r="PV47" s="11"/>
      <c r="PW47" s="11"/>
      <c r="PX47" s="11"/>
      <c r="PY47" s="11"/>
      <c r="PZ47" s="11"/>
      <c r="QA47" s="11"/>
      <c r="QB47" s="11"/>
      <c r="QC47" s="11"/>
      <c r="QD47" s="11"/>
      <c r="QE47" s="11"/>
      <c r="QF47" s="11"/>
      <c r="QG47" s="11"/>
      <c r="QH47" s="11"/>
      <c r="QI47" s="11"/>
      <c r="QJ47" s="11"/>
      <c r="QK47" s="11"/>
      <c r="QL47" s="11"/>
      <c r="QM47" s="11"/>
      <c r="QN47" s="11"/>
      <c r="QO47" s="11"/>
      <c r="QP47" s="11"/>
      <c r="QQ47" s="11"/>
      <c r="QR47" s="11"/>
      <c r="QS47" s="11"/>
      <c r="QT47" s="11"/>
      <c r="QU47" s="11"/>
      <c r="QV47" s="11"/>
      <c r="QW47" s="11"/>
      <c r="QX47" s="11"/>
      <c r="QY47" s="11"/>
      <c r="QZ47" s="11"/>
      <c r="RA47" s="11"/>
      <c r="RB47" s="11"/>
      <c r="RC47" s="11"/>
      <c r="RD47" s="11"/>
      <c r="RE47" s="11"/>
      <c r="RF47" s="11"/>
      <c r="RG47" s="11"/>
      <c r="RH47" s="11"/>
      <c r="RI47" s="11"/>
      <c r="RJ47" s="11"/>
      <c r="RK47" s="11"/>
      <c r="RL47" s="11"/>
      <c r="RM47" s="11"/>
      <c r="RN47" s="11"/>
      <c r="RO47" s="11"/>
      <c r="RP47" s="11"/>
      <c r="RQ47" s="11"/>
      <c r="RR47" s="11"/>
      <c r="RS47" s="11"/>
      <c r="RT47" s="11"/>
      <c r="RU47" s="11"/>
      <c r="RV47" s="11"/>
      <c r="RW47" s="11"/>
      <c r="RX47" s="11"/>
      <c r="RY47" s="11"/>
      <c r="RZ47" s="11"/>
      <c r="SA47" s="11"/>
      <c r="SB47" s="11"/>
      <c r="SC47" s="11"/>
      <c r="SD47" s="11"/>
      <c r="SE47" s="11"/>
      <c r="SF47" s="11"/>
      <c r="SG47" s="11"/>
      <c r="SH47" s="11"/>
      <c r="SI47" s="11"/>
      <c r="SJ47" s="11"/>
      <c r="SK47" s="11"/>
      <c r="SL47" s="11"/>
      <c r="SM47" s="11"/>
      <c r="SN47" s="11"/>
      <c r="SO47" s="11"/>
      <c r="SP47" s="11"/>
      <c r="SQ47" s="11"/>
      <c r="SR47" s="11"/>
      <c r="SS47" s="11"/>
      <c r="ST47" s="11"/>
      <c r="SU47" s="11"/>
      <c r="SV47" s="11"/>
      <c r="SW47" s="11"/>
      <c r="SX47" s="11"/>
      <c r="SY47" s="11"/>
      <c r="SZ47" s="11"/>
      <c r="TA47" s="11"/>
      <c r="TB47" s="11"/>
      <c r="TC47" s="11"/>
      <c r="TD47" s="11"/>
      <c r="TE47" s="11"/>
      <c r="TF47" s="11"/>
      <c r="TG47" s="11"/>
      <c r="TH47" s="11"/>
      <c r="TI47" s="11"/>
      <c r="TJ47" s="11"/>
      <c r="TK47" s="11"/>
      <c r="TL47" s="11"/>
      <c r="TM47" s="11"/>
      <c r="TN47" s="11"/>
      <c r="TO47" s="11"/>
      <c r="TP47" s="11"/>
      <c r="TQ47" s="11"/>
      <c r="TR47" s="11"/>
      <c r="TS47" s="11"/>
      <c r="TT47" s="11"/>
      <c r="TU47" s="11"/>
      <c r="TV47" s="11"/>
      <c r="TW47" s="11"/>
      <c r="TX47" s="11"/>
      <c r="TY47" s="11"/>
      <c r="TZ47" s="11"/>
      <c r="UA47" s="11"/>
      <c r="UB47" s="11"/>
      <c r="UC47" s="11"/>
      <c r="UD47" s="11"/>
      <c r="UE47" s="11"/>
      <c r="UF47" s="11"/>
      <c r="UG47" s="11"/>
      <c r="UH47" s="11"/>
      <c r="UI47" s="11"/>
      <c r="UJ47" s="11"/>
      <c r="UK47" s="11"/>
      <c r="UL47" s="11"/>
      <c r="UM47" s="11"/>
      <c r="UN47" s="11"/>
      <c r="UO47" s="11"/>
      <c r="UP47" s="11"/>
      <c r="UQ47" s="11"/>
      <c r="UR47" s="11"/>
      <c r="US47" s="11"/>
      <c r="UT47" s="11"/>
      <c r="UU47" s="11"/>
      <c r="UV47" s="11"/>
      <c r="UW47" s="11"/>
      <c r="UX47" s="11"/>
      <c r="UY47" s="11"/>
      <c r="UZ47" s="11"/>
      <c r="VA47" s="11"/>
      <c r="VB47" s="11"/>
      <c r="VC47" s="11"/>
      <c r="VD47" s="11"/>
      <c r="VE47" s="11"/>
      <c r="VF47" s="11"/>
      <c r="VG47" s="11"/>
      <c r="VH47" s="11"/>
      <c r="VI47" s="11"/>
      <c r="VJ47" s="11"/>
      <c r="VK47" s="11"/>
      <c r="VL47" s="11"/>
      <c r="VM47" s="11"/>
      <c r="VN47" s="11"/>
      <c r="VO47" s="11"/>
      <c r="VP47" s="11"/>
      <c r="VQ47" s="11"/>
      <c r="VR47" s="11"/>
      <c r="VS47" s="11"/>
      <c r="VT47" s="11"/>
      <c r="VU47" s="11"/>
      <c r="VV47" s="11"/>
      <c r="VW47" s="11"/>
      <c r="VX47" s="11"/>
      <c r="VY47" s="11"/>
      <c r="VZ47" s="11"/>
      <c r="WA47" s="11"/>
      <c r="WB47" s="11"/>
      <c r="WC47" s="11"/>
      <c r="WD47" s="11"/>
      <c r="WE47" s="11"/>
      <c r="WF47" s="11"/>
      <c r="WG47" s="11"/>
      <c r="WH47" s="11"/>
      <c r="WI47" s="11"/>
      <c r="WJ47" s="11"/>
      <c r="WK47" s="11"/>
      <c r="WL47" s="11"/>
      <c r="WM47" s="11"/>
      <c r="WN47" s="11"/>
      <c r="WO47" s="11"/>
      <c r="WP47" s="11"/>
      <c r="WQ47" s="11"/>
      <c r="WR47" s="11"/>
      <c r="WS47" s="11"/>
      <c r="WT47" s="11"/>
      <c r="WU47" s="11"/>
      <c r="WV47" s="11"/>
      <c r="WW47" s="11"/>
      <c r="WX47" s="11"/>
      <c r="WY47" s="11"/>
      <c r="WZ47" s="11"/>
      <c r="XA47" s="11"/>
      <c r="XB47" s="11"/>
      <c r="XC47" s="11"/>
      <c r="XD47" s="11"/>
      <c r="XE47" s="11"/>
      <c r="XF47" s="11"/>
      <c r="XG47" s="11"/>
      <c r="XH47" s="11"/>
      <c r="XI47" s="11"/>
      <c r="XJ47" s="11"/>
      <c r="XK47" s="11"/>
      <c r="XL47" s="11"/>
      <c r="XM47" s="11"/>
      <c r="XN47" s="11"/>
      <c r="XO47" s="11"/>
      <c r="XP47" s="11"/>
      <c r="XQ47" s="11"/>
      <c r="XR47" s="11"/>
      <c r="XS47" s="11"/>
      <c r="XT47" s="11"/>
      <c r="XU47" s="11"/>
      <c r="XV47" s="11"/>
      <c r="XW47" s="11"/>
      <c r="XX47" s="11"/>
      <c r="XY47" s="11"/>
      <c r="XZ47" s="11"/>
      <c r="YA47" s="11"/>
      <c r="YB47" s="11"/>
      <c r="YC47" s="11"/>
      <c r="YD47" s="11"/>
      <c r="YE47" s="11"/>
      <c r="YF47" s="11"/>
      <c r="YG47" s="11"/>
      <c r="YH47" s="11"/>
      <c r="YI47" s="11"/>
      <c r="YJ47" s="11"/>
      <c r="YK47" s="11"/>
      <c r="YL47" s="11"/>
      <c r="YM47" s="11"/>
      <c r="YN47" s="11"/>
      <c r="YO47" s="11"/>
      <c r="YP47" s="11"/>
      <c r="YQ47" s="11"/>
      <c r="YR47" s="11"/>
      <c r="YS47" s="11"/>
      <c r="YT47" s="11"/>
      <c r="YU47" s="11"/>
      <c r="YV47" s="11"/>
      <c r="YW47" s="11"/>
      <c r="YX47" s="11"/>
      <c r="YY47" s="11"/>
      <c r="YZ47" s="11"/>
      <c r="ZA47" s="11"/>
      <c r="ZB47" s="11"/>
      <c r="ZC47" s="11"/>
      <c r="ZD47" s="11"/>
      <c r="ZE47" s="11"/>
      <c r="ZF47" s="11"/>
      <c r="ZG47" s="11"/>
      <c r="ZH47" s="11"/>
      <c r="ZI47" s="11"/>
      <c r="ZJ47" s="11"/>
      <c r="ZK47" s="11"/>
      <c r="ZL47" s="11"/>
      <c r="ZM47" s="11"/>
      <c r="ZN47" s="11"/>
      <c r="ZO47" s="11"/>
      <c r="ZP47" s="11"/>
      <c r="ZQ47" s="11"/>
      <c r="ZR47" s="11"/>
      <c r="ZS47" s="11"/>
      <c r="ZT47" s="11"/>
      <c r="ZU47" s="11"/>
      <c r="ZV47" s="11"/>
      <c r="ZW47" s="11"/>
      <c r="ZX47" s="11"/>
      <c r="ZY47" s="11"/>
      <c r="ZZ47" s="11"/>
      <c r="AAA47" s="11"/>
      <c r="AAB47" s="11"/>
      <c r="AAC47" s="11"/>
      <c r="AAD47" s="11"/>
      <c r="AAE47" s="11"/>
      <c r="AAF47" s="11"/>
      <c r="AAG47" s="11"/>
      <c r="AAH47" s="11"/>
      <c r="AAI47" s="11"/>
      <c r="AAJ47" s="11"/>
      <c r="AAK47" s="11"/>
      <c r="AAL47" s="11"/>
      <c r="AAM47" s="11"/>
      <c r="AAN47" s="11"/>
      <c r="AAO47" s="11"/>
      <c r="AAP47" s="11"/>
      <c r="AAQ47" s="11"/>
      <c r="AAR47" s="11"/>
      <c r="AAS47" s="11"/>
      <c r="AAT47" s="11"/>
      <c r="AAU47" s="11"/>
      <c r="AAV47" s="11"/>
      <c r="AAW47" s="11"/>
      <c r="AAX47" s="11"/>
      <c r="AAY47" s="11"/>
      <c r="AAZ47" s="11"/>
      <c r="ABA47" s="11"/>
      <c r="ABB47" s="11"/>
      <c r="ABC47" s="11"/>
      <c r="ABD47" s="11"/>
      <c r="ABE47" s="11"/>
      <c r="ABF47" s="11"/>
      <c r="ABG47" s="11"/>
      <c r="ABH47" s="11"/>
      <c r="ABI47" s="11"/>
      <c r="ABJ47" s="11"/>
      <c r="ABK47" s="11"/>
      <c r="ABL47" s="11"/>
      <c r="ABM47" s="11"/>
      <c r="ABN47" s="11"/>
      <c r="ABO47" s="11"/>
      <c r="ABP47" s="11"/>
      <c r="ABQ47" s="11"/>
      <c r="ABR47" s="11"/>
      <c r="ABS47" s="11"/>
      <c r="ABT47" s="11"/>
      <c r="ABU47" s="11"/>
      <c r="ABV47" s="11"/>
      <c r="ABW47" s="11"/>
      <c r="ABX47" s="11"/>
      <c r="ABY47" s="11"/>
      <c r="ABZ47" s="11"/>
      <c r="ACA47" s="11"/>
      <c r="ACB47" s="11"/>
      <c r="ACC47" s="11"/>
      <c r="ACD47" s="11"/>
      <c r="ACE47" s="11"/>
      <c r="ACF47" s="11"/>
      <c r="ACG47" s="11"/>
      <c r="ACH47" s="11"/>
      <c r="ACI47" s="11"/>
      <c r="ACJ47" s="11"/>
      <c r="ACK47" s="11"/>
      <c r="ACL47" s="11"/>
      <c r="ACM47" s="11"/>
      <c r="ACN47" s="11"/>
      <c r="ACO47" s="11"/>
      <c r="ACP47" s="11"/>
      <c r="ACQ47" s="11"/>
      <c r="ACR47" s="11"/>
      <c r="ACS47" s="11"/>
      <c r="ACT47" s="11"/>
      <c r="ACU47" s="11"/>
      <c r="ACV47" s="11"/>
      <c r="ACW47" s="11"/>
      <c r="ACX47" s="11"/>
      <c r="ACY47" s="11"/>
      <c r="ACZ47" s="11"/>
      <c r="ADA47" s="11"/>
      <c r="ADB47" s="11"/>
      <c r="ADC47" s="11"/>
      <c r="ADD47" s="11"/>
      <c r="ADE47" s="11"/>
      <c r="ADF47" s="11"/>
      <c r="ADG47" s="11"/>
      <c r="ADH47" s="11"/>
      <c r="ADI47" s="11"/>
      <c r="ADJ47" s="11"/>
      <c r="ADK47" s="11"/>
      <c r="ADL47" s="11"/>
      <c r="ADM47" s="11"/>
      <c r="ADN47" s="11"/>
      <c r="ADO47" s="11"/>
      <c r="ADP47" s="11"/>
      <c r="ADQ47" s="11"/>
      <c r="ADR47" s="11"/>
      <c r="ADS47" s="11"/>
      <c r="ADT47" s="11"/>
      <c r="ADU47" s="11"/>
      <c r="ADV47" s="11"/>
      <c r="ADW47" s="11"/>
      <c r="ADX47" s="11"/>
      <c r="ADY47" s="11"/>
      <c r="ADZ47" s="11"/>
      <c r="AEA47" s="11"/>
      <c r="AEB47" s="11"/>
      <c r="AEC47" s="11"/>
      <c r="AED47" s="11"/>
      <c r="AEE47" s="11"/>
      <c r="AEF47" s="11"/>
      <c r="AEG47" s="11"/>
      <c r="AEH47" s="11"/>
      <c r="AEI47" s="11"/>
      <c r="AEJ47" s="11"/>
      <c r="AEK47" s="11"/>
      <c r="AEL47" s="11"/>
      <c r="AEM47" s="11"/>
      <c r="AEN47" s="11"/>
      <c r="AEO47" s="11"/>
      <c r="AEP47" s="11"/>
      <c r="AEQ47" s="11"/>
      <c r="AER47" s="11"/>
      <c r="AES47" s="11"/>
      <c r="AET47" s="11"/>
      <c r="AEU47" s="11"/>
      <c r="AEV47" s="11"/>
      <c r="AEW47" s="11"/>
      <c r="AEX47" s="11"/>
      <c r="AEY47" s="11"/>
      <c r="AEZ47" s="11"/>
      <c r="AFA47" s="11"/>
      <c r="AFB47" s="11"/>
      <c r="AFC47" s="11"/>
      <c r="AFD47" s="11"/>
      <c r="AFE47" s="11"/>
      <c r="AFF47" s="11"/>
      <c r="AFG47" s="11"/>
      <c r="AFH47" s="11"/>
      <c r="AFI47" s="11"/>
      <c r="AFJ47" s="11"/>
      <c r="AFK47" s="11"/>
      <c r="AFL47" s="11"/>
      <c r="AFM47" s="11"/>
      <c r="AFN47" s="11"/>
      <c r="AFO47" s="11"/>
      <c r="AFP47" s="11"/>
      <c r="AFQ47" s="11"/>
      <c r="AFR47" s="11"/>
      <c r="AFS47" s="11"/>
      <c r="AFT47" s="11"/>
      <c r="AFU47" s="11"/>
      <c r="AFV47" s="11"/>
      <c r="AFW47" s="11"/>
      <c r="AFX47" s="11"/>
      <c r="AFY47" s="11"/>
      <c r="AFZ47" s="11"/>
      <c r="AGA47" s="11"/>
      <c r="AGB47" s="11"/>
      <c r="AGC47" s="11"/>
      <c r="AGD47" s="11"/>
      <c r="AGE47" s="11"/>
      <c r="AGF47" s="11"/>
      <c r="AGG47" s="11"/>
      <c r="AGH47" s="11"/>
      <c r="AGI47" s="11"/>
      <c r="AGJ47" s="11"/>
      <c r="AGK47" s="11"/>
      <c r="AGL47" s="11"/>
      <c r="AGM47" s="11"/>
      <c r="AGN47" s="11"/>
      <c r="AGO47" s="11"/>
      <c r="AGP47" s="11"/>
      <c r="AGQ47" s="11"/>
      <c r="AGR47" s="11"/>
      <c r="AGS47" s="11"/>
      <c r="AGT47" s="11"/>
      <c r="AGU47" s="11"/>
      <c r="AGV47" s="11"/>
      <c r="AGW47" s="11"/>
      <c r="AGX47" s="11"/>
      <c r="AGY47" s="11"/>
      <c r="AGZ47" s="11"/>
      <c r="AHA47" s="11"/>
      <c r="AHB47" s="11"/>
      <c r="AHC47" s="11"/>
      <c r="AHD47" s="11"/>
      <c r="AHE47" s="11"/>
      <c r="AHF47" s="11"/>
      <c r="AHG47" s="11"/>
      <c r="AHH47" s="11"/>
      <c r="AHI47" s="11"/>
      <c r="AHJ47" s="11"/>
      <c r="AHK47" s="11"/>
      <c r="AHL47" s="11"/>
      <c r="AHM47" s="11"/>
      <c r="AHN47" s="11"/>
      <c r="AHO47" s="11"/>
      <c r="AHP47" s="11"/>
      <c r="AHQ47" s="11"/>
      <c r="AHR47" s="11"/>
      <c r="AHS47" s="11"/>
      <c r="AHT47" s="11"/>
      <c r="AHU47" s="11"/>
      <c r="AHV47" s="11"/>
      <c r="AHW47" s="11"/>
      <c r="AHX47" s="11"/>
      <c r="AHY47" s="11"/>
      <c r="AHZ47" s="11"/>
      <c r="AIA47" s="11"/>
      <c r="AIB47" s="11"/>
      <c r="AIC47" s="11"/>
      <c r="AID47" s="11"/>
      <c r="AIE47" s="11"/>
      <c r="AIF47" s="11"/>
      <c r="AIG47" s="11"/>
      <c r="AIH47" s="11"/>
      <c r="AII47" s="11"/>
      <c r="AIJ47" s="11"/>
      <c r="AIK47" s="11"/>
      <c r="AIL47" s="11"/>
      <c r="AIM47" s="11"/>
      <c r="AIN47" s="11"/>
      <c r="AIO47" s="11"/>
      <c r="AIP47" s="11"/>
      <c r="AIQ47" s="11"/>
      <c r="AIR47" s="11"/>
      <c r="AIS47" s="11"/>
      <c r="AIT47" s="11"/>
      <c r="AIU47" s="11"/>
      <c r="AIV47" s="11"/>
      <c r="AIW47" s="11"/>
      <c r="AIX47" s="11"/>
      <c r="AIY47" s="11"/>
      <c r="AIZ47" s="11"/>
      <c r="AJA47" s="11"/>
      <c r="AJB47" s="11"/>
      <c r="AJC47" s="11"/>
      <c r="AJD47" s="11"/>
      <c r="AJE47" s="11"/>
      <c r="AJF47" s="11"/>
      <c r="AJG47" s="11"/>
      <c r="AJH47" s="11"/>
      <c r="AJI47" s="11"/>
      <c r="AJJ47" s="11"/>
      <c r="AJK47" s="11"/>
      <c r="AJL47" s="11"/>
      <c r="AJM47" s="11"/>
      <c r="AJN47" s="11"/>
      <c r="AJO47" s="11"/>
      <c r="AJP47" s="11"/>
      <c r="AJQ47" s="11"/>
      <c r="AJR47" s="11"/>
      <c r="AJS47" s="11"/>
      <c r="AJT47" s="11"/>
      <c r="AJU47" s="11"/>
      <c r="AJV47" s="11"/>
      <c r="AJW47" s="11"/>
      <c r="AJX47" s="11"/>
      <c r="AJY47" s="11"/>
      <c r="AJZ47" s="11"/>
      <c r="AKA47" s="11"/>
      <c r="AKB47" s="11"/>
      <c r="AKC47" s="11"/>
      <c r="AKD47" s="11"/>
      <c r="AKE47" s="11"/>
      <c r="AKF47" s="11"/>
      <c r="AKG47" s="11"/>
      <c r="AKH47" s="11"/>
      <c r="AKI47" s="11"/>
      <c r="AKJ47" s="11"/>
      <c r="AKK47" s="11"/>
      <c r="AKL47" s="11"/>
      <c r="AKM47" s="11"/>
      <c r="AKN47" s="11"/>
      <c r="AKO47" s="11"/>
      <c r="AKP47" s="11"/>
      <c r="AKQ47" s="11"/>
      <c r="AKR47" s="11"/>
      <c r="AKS47" s="11"/>
      <c r="AKT47" s="11"/>
      <c r="AKU47" s="11"/>
      <c r="AKV47" s="11"/>
      <c r="AKW47" s="11"/>
      <c r="AKX47" s="11"/>
      <c r="AKY47" s="11"/>
      <c r="AKZ47" s="11"/>
      <c r="ALA47" s="11"/>
      <c r="ALB47" s="11"/>
      <c r="ALC47" s="11"/>
      <c r="ALD47" s="11"/>
      <c r="ALE47" s="11"/>
      <c r="ALF47" s="11"/>
      <c r="ALG47" s="11"/>
      <c r="ALH47" s="11"/>
      <c r="ALI47" s="11"/>
      <c r="ALJ47" s="11"/>
      <c r="ALK47" s="11"/>
      <c r="ALL47" s="11"/>
      <c r="ALM47" s="11"/>
      <c r="ALN47" s="11"/>
      <c r="ALO47" s="11"/>
      <c r="ALP47" s="11"/>
      <c r="ALQ47" s="11"/>
      <c r="ALR47" s="11"/>
      <c r="ALS47" s="11"/>
      <c r="ALT47" s="11"/>
      <c r="ALU47" s="11"/>
      <c r="ALV47" s="11"/>
      <c r="ALW47" s="11"/>
      <c r="ALX47" s="11"/>
      <c r="ALY47" s="11"/>
    </row>
    <row r="48" spans="1:1013" s="13" customFormat="1" ht="18" customHeight="1" x14ac:dyDescent="0.25">
      <c r="A48" s="224">
        <f t="shared" si="1"/>
        <v>8</v>
      </c>
      <c r="B48" s="225">
        <v>1081</v>
      </c>
      <c r="C48" s="226">
        <f>IFERROR((VLOOKUP(B48,INSCRITOS!D:E,2,0)),"")</f>
        <v>105851</v>
      </c>
      <c r="D48" s="226" t="str">
        <f>IFERROR((VLOOKUP(B48,INSCRITOS!D:F,3,0)),"")</f>
        <v>BEN</v>
      </c>
      <c r="E48" s="227" t="str">
        <f>IFERROR((VLOOKUP(B48,INSCRITOS!D:G,4,0)),"")</f>
        <v>Leonor Roque</v>
      </c>
      <c r="F48" s="226" t="str">
        <f>IFERROR((VLOOKUP(B48,INSCRITOS!D:I,6,0)),"")</f>
        <v>F</v>
      </c>
      <c r="G48" s="227" t="str">
        <f>IFERROR((VLOOKUP(B48,INSCRITOS!D:K,8,0)),"")</f>
        <v>Sport Lisboa e Benfica</v>
      </c>
      <c r="H48" s="213">
        <f>IFERROR((VLOOKUP(B48,INSCRITOS!D:L,9,0)),"")</f>
        <v>0</v>
      </c>
      <c r="I48" s="214">
        <v>94</v>
      </c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/>
      <c r="BE48" s="11"/>
      <c r="BF48" s="11"/>
      <c r="BG48" s="11"/>
      <c r="BH48" s="11"/>
      <c r="BI48" s="11"/>
      <c r="BJ48" s="11"/>
      <c r="BK48" s="11"/>
      <c r="BL48" s="11"/>
      <c r="BM48" s="11"/>
      <c r="BN48" s="11"/>
      <c r="BO48" s="11"/>
      <c r="BP48" s="11"/>
      <c r="BQ48" s="11"/>
      <c r="BR48" s="11"/>
      <c r="BS48" s="11"/>
      <c r="BT48" s="11"/>
      <c r="BU48" s="11"/>
      <c r="BV48" s="11"/>
      <c r="BW48" s="11"/>
      <c r="BX48" s="11"/>
      <c r="BY48" s="11"/>
      <c r="BZ48" s="11"/>
      <c r="CA48" s="11"/>
      <c r="CB48" s="11"/>
      <c r="CC48" s="11"/>
      <c r="CD48" s="11"/>
      <c r="CE48" s="11"/>
      <c r="CF48" s="11"/>
      <c r="CG48" s="11"/>
      <c r="CH48" s="11"/>
      <c r="CI48" s="11"/>
      <c r="CJ48" s="11"/>
      <c r="CK48" s="11"/>
      <c r="CL48" s="11"/>
      <c r="CM48" s="11"/>
      <c r="CN48" s="11"/>
      <c r="CO48" s="11"/>
      <c r="CP48" s="11"/>
      <c r="CQ48" s="11"/>
      <c r="CR48" s="11"/>
      <c r="CS48" s="11"/>
      <c r="CT48" s="11"/>
      <c r="CU48" s="11"/>
      <c r="CV48" s="11"/>
      <c r="CW48" s="11"/>
      <c r="CX48" s="11"/>
      <c r="CY48" s="11"/>
      <c r="CZ48" s="11"/>
      <c r="DA48" s="11"/>
      <c r="DB48" s="11"/>
      <c r="DC48" s="11"/>
      <c r="DD48" s="11"/>
      <c r="DE48" s="11"/>
      <c r="DF48" s="11"/>
      <c r="DG48" s="11"/>
      <c r="DH48" s="11"/>
      <c r="DI48" s="11"/>
      <c r="DJ48" s="11"/>
      <c r="DK48" s="11"/>
      <c r="DL48" s="11"/>
      <c r="DM48" s="11"/>
      <c r="DN48" s="11"/>
      <c r="DO48" s="11"/>
      <c r="DP48" s="11"/>
      <c r="DQ48" s="11"/>
      <c r="DR48" s="11"/>
      <c r="DS48" s="11"/>
      <c r="DT48" s="11"/>
      <c r="DU48" s="11"/>
      <c r="DV48" s="11"/>
      <c r="DW48" s="11"/>
      <c r="DX48" s="11"/>
      <c r="DY48" s="11"/>
      <c r="DZ48" s="11"/>
      <c r="EA48" s="11"/>
      <c r="EB48" s="11"/>
      <c r="EC48" s="11"/>
      <c r="ED48" s="11"/>
      <c r="EE48" s="11"/>
      <c r="EF48" s="11"/>
      <c r="EG48" s="11"/>
      <c r="EH48" s="11"/>
      <c r="EI48" s="11"/>
      <c r="EJ48" s="11"/>
      <c r="EK48" s="11"/>
      <c r="EL48" s="11"/>
      <c r="EM48" s="11"/>
      <c r="EN48" s="11"/>
      <c r="EO48" s="11"/>
      <c r="EP48" s="11"/>
      <c r="EQ48" s="11"/>
      <c r="ER48" s="11"/>
      <c r="ES48" s="11"/>
      <c r="ET48" s="11"/>
      <c r="EU48" s="11"/>
      <c r="EV48" s="11"/>
      <c r="EW48" s="11"/>
      <c r="EX48" s="11"/>
      <c r="EY48" s="11"/>
      <c r="EZ48" s="11"/>
      <c r="FA48" s="11"/>
      <c r="FB48" s="11"/>
      <c r="FC48" s="11"/>
      <c r="FD48" s="11"/>
      <c r="FE48" s="11"/>
      <c r="FF48" s="11"/>
      <c r="FG48" s="11"/>
      <c r="FH48" s="11"/>
      <c r="FI48" s="11"/>
      <c r="FJ48" s="11"/>
      <c r="FK48" s="11"/>
      <c r="FL48" s="11"/>
      <c r="FM48" s="11"/>
      <c r="FN48" s="11"/>
      <c r="FO48" s="11"/>
      <c r="FP48" s="11"/>
      <c r="FQ48" s="11"/>
      <c r="FR48" s="11"/>
      <c r="FS48" s="11"/>
      <c r="FT48" s="11"/>
      <c r="FU48" s="11"/>
      <c r="FV48" s="11"/>
      <c r="FW48" s="11"/>
      <c r="FX48" s="11"/>
      <c r="FY48" s="11"/>
      <c r="FZ48" s="11"/>
      <c r="GA48" s="11"/>
      <c r="GB48" s="11"/>
      <c r="GC48" s="11"/>
      <c r="GD48" s="11"/>
      <c r="GE48" s="11"/>
      <c r="GF48" s="11"/>
      <c r="GG48" s="11"/>
      <c r="GH48" s="11"/>
      <c r="GI48" s="11"/>
      <c r="GJ48" s="11"/>
      <c r="GK48" s="11"/>
      <c r="GL48" s="11"/>
      <c r="GM48" s="11"/>
      <c r="GN48" s="11"/>
      <c r="GO48" s="11"/>
      <c r="GP48" s="11"/>
      <c r="GQ48" s="11"/>
      <c r="GR48" s="11"/>
      <c r="GS48" s="11"/>
      <c r="GT48" s="11"/>
      <c r="GU48" s="11"/>
      <c r="GV48" s="11"/>
      <c r="GW48" s="11"/>
      <c r="GX48" s="11"/>
      <c r="GY48" s="11"/>
      <c r="GZ48" s="11"/>
      <c r="HA48" s="11"/>
      <c r="HB48" s="11"/>
      <c r="HC48" s="11"/>
      <c r="HD48" s="11"/>
      <c r="HE48" s="11"/>
      <c r="HF48" s="11"/>
      <c r="HG48" s="11"/>
      <c r="HH48" s="11"/>
      <c r="HI48" s="11"/>
      <c r="HJ48" s="11"/>
      <c r="HK48" s="11"/>
      <c r="HL48" s="11"/>
      <c r="HM48" s="11"/>
      <c r="HN48" s="11"/>
      <c r="HO48" s="11"/>
      <c r="HP48" s="11"/>
      <c r="HQ48" s="11"/>
      <c r="HR48" s="11"/>
      <c r="HS48" s="11"/>
      <c r="HT48" s="11"/>
      <c r="HU48" s="11"/>
      <c r="HV48" s="11"/>
      <c r="HW48" s="11"/>
      <c r="HX48" s="11"/>
      <c r="HY48" s="11"/>
      <c r="HZ48" s="11"/>
      <c r="IA48" s="11"/>
      <c r="IB48" s="11"/>
      <c r="IC48" s="11"/>
      <c r="ID48" s="11"/>
      <c r="IE48" s="11"/>
      <c r="IF48" s="11"/>
      <c r="IG48" s="11"/>
      <c r="IH48" s="11"/>
      <c r="II48" s="11"/>
      <c r="IJ48" s="11"/>
      <c r="IK48" s="11"/>
      <c r="IL48" s="11"/>
      <c r="IM48" s="11"/>
      <c r="IN48" s="11"/>
      <c r="IO48" s="11"/>
      <c r="IP48" s="11"/>
      <c r="IQ48" s="11"/>
      <c r="IR48" s="11"/>
      <c r="IS48" s="11"/>
      <c r="IT48" s="11"/>
      <c r="IU48" s="11"/>
      <c r="IV48" s="11"/>
      <c r="IW48" s="11"/>
      <c r="IX48" s="11"/>
      <c r="IY48" s="11"/>
      <c r="IZ48" s="11"/>
      <c r="JA48" s="11"/>
      <c r="JB48" s="11"/>
      <c r="JC48" s="11"/>
      <c r="JD48" s="11"/>
      <c r="JE48" s="11"/>
      <c r="JF48" s="11"/>
      <c r="JG48" s="11"/>
      <c r="JH48" s="11"/>
      <c r="JI48" s="11"/>
      <c r="JJ48" s="11"/>
      <c r="JK48" s="11"/>
      <c r="JL48" s="11"/>
      <c r="JM48" s="11"/>
      <c r="JN48" s="11"/>
      <c r="JO48" s="11"/>
      <c r="JP48" s="11"/>
      <c r="JQ48" s="11"/>
      <c r="JR48" s="11"/>
      <c r="JS48" s="11"/>
      <c r="JT48" s="11"/>
      <c r="JU48" s="11"/>
      <c r="JV48" s="11"/>
      <c r="JW48" s="11"/>
      <c r="JX48" s="11"/>
      <c r="JY48" s="11"/>
      <c r="JZ48" s="11"/>
      <c r="KA48" s="11"/>
      <c r="KB48" s="11"/>
      <c r="KC48" s="11"/>
      <c r="KD48" s="11"/>
      <c r="KE48" s="11"/>
      <c r="KF48" s="11"/>
      <c r="KG48" s="11"/>
      <c r="KH48" s="11"/>
      <c r="KI48" s="11"/>
      <c r="KJ48" s="11"/>
      <c r="KK48" s="11"/>
      <c r="KL48" s="11"/>
      <c r="KM48" s="11"/>
      <c r="KN48" s="11"/>
      <c r="KO48" s="11"/>
      <c r="KP48" s="11"/>
      <c r="KQ48" s="11"/>
      <c r="KR48" s="11"/>
      <c r="KS48" s="11"/>
      <c r="KT48" s="11"/>
      <c r="KU48" s="11"/>
      <c r="KV48" s="11"/>
      <c r="KW48" s="11"/>
      <c r="KX48" s="11"/>
      <c r="KY48" s="11"/>
      <c r="KZ48" s="11"/>
      <c r="LA48" s="11"/>
      <c r="LB48" s="11"/>
      <c r="LC48" s="11"/>
      <c r="LD48" s="11"/>
      <c r="LE48" s="11"/>
      <c r="LF48" s="11"/>
      <c r="LG48" s="11"/>
      <c r="LH48" s="11"/>
      <c r="LI48" s="11"/>
      <c r="LJ48" s="11"/>
      <c r="LK48" s="11"/>
      <c r="LL48" s="11"/>
      <c r="LM48" s="11"/>
      <c r="LN48" s="11"/>
      <c r="LO48" s="11"/>
      <c r="LP48" s="11"/>
      <c r="LQ48" s="11"/>
      <c r="LR48" s="11"/>
      <c r="LS48" s="11"/>
      <c r="LT48" s="11"/>
      <c r="LU48" s="11"/>
      <c r="LV48" s="11"/>
      <c r="LW48" s="11"/>
      <c r="LX48" s="11"/>
      <c r="LY48" s="11"/>
      <c r="LZ48" s="11"/>
      <c r="MA48" s="11"/>
      <c r="MB48" s="11"/>
      <c r="MC48" s="11"/>
      <c r="MD48" s="11"/>
      <c r="ME48" s="11"/>
      <c r="MF48" s="11"/>
      <c r="MG48" s="11"/>
      <c r="MH48" s="11"/>
      <c r="MI48" s="11"/>
      <c r="MJ48" s="11"/>
      <c r="MK48" s="11"/>
      <c r="ML48" s="11"/>
      <c r="MM48" s="11"/>
      <c r="MN48" s="11"/>
      <c r="MO48" s="11"/>
      <c r="MP48" s="11"/>
      <c r="MQ48" s="11"/>
      <c r="MR48" s="11"/>
      <c r="MS48" s="11"/>
      <c r="MT48" s="11"/>
      <c r="MU48" s="11"/>
      <c r="MV48" s="11"/>
      <c r="MW48" s="11"/>
      <c r="MX48" s="11"/>
      <c r="MY48" s="11"/>
      <c r="MZ48" s="11"/>
      <c r="NA48" s="11"/>
      <c r="NB48" s="11"/>
      <c r="NC48" s="11"/>
      <c r="ND48" s="11"/>
      <c r="NE48" s="11"/>
      <c r="NF48" s="11"/>
      <c r="NG48" s="11"/>
      <c r="NH48" s="11"/>
      <c r="NI48" s="11"/>
      <c r="NJ48" s="11"/>
      <c r="NK48" s="11"/>
      <c r="NL48" s="11"/>
      <c r="NM48" s="11"/>
      <c r="NN48" s="11"/>
      <c r="NO48" s="11"/>
      <c r="NP48" s="11"/>
      <c r="NQ48" s="11"/>
      <c r="NR48" s="11"/>
      <c r="NS48" s="11"/>
      <c r="NT48" s="11"/>
      <c r="NU48" s="11"/>
      <c r="NV48" s="11"/>
      <c r="NW48" s="11"/>
      <c r="NX48" s="11"/>
      <c r="NY48" s="11"/>
      <c r="NZ48" s="11"/>
      <c r="OA48" s="11"/>
      <c r="OB48" s="11"/>
      <c r="OC48" s="11"/>
      <c r="OD48" s="11"/>
      <c r="OE48" s="11"/>
      <c r="OF48" s="11"/>
      <c r="OG48" s="11"/>
      <c r="OH48" s="11"/>
      <c r="OI48" s="11"/>
      <c r="OJ48" s="11"/>
      <c r="OK48" s="11"/>
      <c r="OL48" s="11"/>
      <c r="OM48" s="11"/>
      <c r="ON48" s="11"/>
      <c r="OO48" s="11"/>
      <c r="OP48" s="11"/>
      <c r="OQ48" s="11"/>
      <c r="OR48" s="11"/>
      <c r="OS48" s="11"/>
      <c r="OT48" s="11"/>
      <c r="OU48" s="11"/>
      <c r="OV48" s="11"/>
      <c r="OW48" s="11"/>
      <c r="OX48" s="11"/>
      <c r="OY48" s="11"/>
      <c r="OZ48" s="11"/>
      <c r="PA48" s="11"/>
      <c r="PB48" s="11"/>
      <c r="PC48" s="11"/>
      <c r="PD48" s="11"/>
      <c r="PE48" s="11"/>
      <c r="PF48" s="11"/>
      <c r="PG48" s="11"/>
      <c r="PH48" s="11"/>
      <c r="PI48" s="11"/>
      <c r="PJ48" s="11"/>
      <c r="PK48" s="11"/>
      <c r="PL48" s="11"/>
      <c r="PM48" s="11"/>
      <c r="PN48" s="11"/>
      <c r="PO48" s="11"/>
      <c r="PP48" s="11"/>
      <c r="PQ48" s="11"/>
      <c r="PR48" s="11"/>
      <c r="PS48" s="11"/>
      <c r="PT48" s="11"/>
      <c r="PU48" s="11"/>
      <c r="PV48" s="11"/>
      <c r="PW48" s="11"/>
      <c r="PX48" s="11"/>
      <c r="PY48" s="11"/>
      <c r="PZ48" s="11"/>
      <c r="QA48" s="11"/>
      <c r="QB48" s="11"/>
      <c r="QC48" s="11"/>
      <c r="QD48" s="11"/>
      <c r="QE48" s="11"/>
      <c r="QF48" s="11"/>
      <c r="QG48" s="11"/>
      <c r="QH48" s="11"/>
      <c r="QI48" s="11"/>
      <c r="QJ48" s="11"/>
      <c r="QK48" s="11"/>
      <c r="QL48" s="11"/>
      <c r="QM48" s="11"/>
      <c r="QN48" s="11"/>
      <c r="QO48" s="11"/>
      <c r="QP48" s="11"/>
      <c r="QQ48" s="11"/>
      <c r="QR48" s="11"/>
      <c r="QS48" s="11"/>
      <c r="QT48" s="11"/>
      <c r="QU48" s="11"/>
      <c r="QV48" s="11"/>
      <c r="QW48" s="11"/>
      <c r="QX48" s="11"/>
      <c r="QY48" s="11"/>
      <c r="QZ48" s="11"/>
      <c r="RA48" s="11"/>
      <c r="RB48" s="11"/>
      <c r="RC48" s="11"/>
      <c r="RD48" s="11"/>
      <c r="RE48" s="11"/>
      <c r="RF48" s="11"/>
      <c r="RG48" s="11"/>
      <c r="RH48" s="11"/>
      <c r="RI48" s="11"/>
      <c r="RJ48" s="11"/>
      <c r="RK48" s="11"/>
      <c r="RL48" s="11"/>
      <c r="RM48" s="11"/>
      <c r="RN48" s="11"/>
      <c r="RO48" s="11"/>
      <c r="RP48" s="11"/>
      <c r="RQ48" s="11"/>
      <c r="RR48" s="11"/>
      <c r="RS48" s="11"/>
      <c r="RT48" s="11"/>
      <c r="RU48" s="11"/>
      <c r="RV48" s="11"/>
      <c r="RW48" s="11"/>
      <c r="RX48" s="11"/>
      <c r="RY48" s="11"/>
      <c r="RZ48" s="11"/>
      <c r="SA48" s="11"/>
      <c r="SB48" s="11"/>
      <c r="SC48" s="11"/>
      <c r="SD48" s="11"/>
      <c r="SE48" s="11"/>
      <c r="SF48" s="11"/>
      <c r="SG48" s="11"/>
      <c r="SH48" s="11"/>
      <c r="SI48" s="11"/>
      <c r="SJ48" s="11"/>
      <c r="SK48" s="11"/>
      <c r="SL48" s="11"/>
      <c r="SM48" s="11"/>
      <c r="SN48" s="11"/>
      <c r="SO48" s="11"/>
      <c r="SP48" s="11"/>
      <c r="SQ48" s="11"/>
      <c r="SR48" s="11"/>
      <c r="SS48" s="11"/>
      <c r="ST48" s="11"/>
      <c r="SU48" s="11"/>
      <c r="SV48" s="11"/>
      <c r="SW48" s="11"/>
      <c r="SX48" s="11"/>
      <c r="SY48" s="11"/>
      <c r="SZ48" s="11"/>
      <c r="TA48" s="11"/>
      <c r="TB48" s="11"/>
      <c r="TC48" s="11"/>
      <c r="TD48" s="11"/>
      <c r="TE48" s="11"/>
      <c r="TF48" s="11"/>
      <c r="TG48" s="11"/>
      <c r="TH48" s="11"/>
      <c r="TI48" s="11"/>
      <c r="TJ48" s="11"/>
      <c r="TK48" s="11"/>
      <c r="TL48" s="11"/>
      <c r="TM48" s="11"/>
      <c r="TN48" s="11"/>
      <c r="TO48" s="11"/>
      <c r="TP48" s="11"/>
      <c r="TQ48" s="11"/>
      <c r="TR48" s="11"/>
      <c r="TS48" s="11"/>
      <c r="TT48" s="11"/>
      <c r="TU48" s="11"/>
      <c r="TV48" s="11"/>
      <c r="TW48" s="11"/>
      <c r="TX48" s="11"/>
      <c r="TY48" s="11"/>
      <c r="TZ48" s="11"/>
      <c r="UA48" s="11"/>
      <c r="UB48" s="11"/>
      <c r="UC48" s="11"/>
      <c r="UD48" s="11"/>
      <c r="UE48" s="11"/>
      <c r="UF48" s="11"/>
      <c r="UG48" s="11"/>
      <c r="UH48" s="11"/>
      <c r="UI48" s="11"/>
      <c r="UJ48" s="11"/>
      <c r="UK48" s="11"/>
      <c r="UL48" s="11"/>
      <c r="UM48" s="11"/>
      <c r="UN48" s="11"/>
      <c r="UO48" s="11"/>
      <c r="UP48" s="11"/>
      <c r="UQ48" s="11"/>
      <c r="UR48" s="11"/>
      <c r="US48" s="11"/>
      <c r="UT48" s="11"/>
      <c r="UU48" s="11"/>
      <c r="UV48" s="11"/>
      <c r="UW48" s="11"/>
      <c r="UX48" s="11"/>
      <c r="UY48" s="11"/>
      <c r="UZ48" s="11"/>
      <c r="VA48" s="11"/>
      <c r="VB48" s="11"/>
      <c r="VC48" s="11"/>
      <c r="VD48" s="11"/>
      <c r="VE48" s="11"/>
      <c r="VF48" s="11"/>
      <c r="VG48" s="11"/>
      <c r="VH48" s="11"/>
      <c r="VI48" s="11"/>
      <c r="VJ48" s="11"/>
      <c r="VK48" s="11"/>
      <c r="VL48" s="11"/>
      <c r="VM48" s="11"/>
      <c r="VN48" s="11"/>
      <c r="VO48" s="11"/>
      <c r="VP48" s="11"/>
      <c r="VQ48" s="11"/>
      <c r="VR48" s="11"/>
      <c r="VS48" s="11"/>
      <c r="VT48" s="11"/>
      <c r="VU48" s="11"/>
      <c r="VV48" s="11"/>
      <c r="VW48" s="11"/>
      <c r="VX48" s="11"/>
      <c r="VY48" s="11"/>
      <c r="VZ48" s="11"/>
      <c r="WA48" s="11"/>
      <c r="WB48" s="11"/>
      <c r="WC48" s="11"/>
      <c r="WD48" s="11"/>
      <c r="WE48" s="11"/>
      <c r="WF48" s="11"/>
      <c r="WG48" s="11"/>
      <c r="WH48" s="11"/>
      <c r="WI48" s="11"/>
      <c r="WJ48" s="11"/>
      <c r="WK48" s="11"/>
      <c r="WL48" s="11"/>
      <c r="WM48" s="11"/>
      <c r="WN48" s="11"/>
      <c r="WO48" s="11"/>
      <c r="WP48" s="11"/>
      <c r="WQ48" s="11"/>
      <c r="WR48" s="11"/>
      <c r="WS48" s="11"/>
      <c r="WT48" s="11"/>
      <c r="WU48" s="11"/>
      <c r="WV48" s="11"/>
      <c r="WW48" s="11"/>
      <c r="WX48" s="11"/>
      <c r="WY48" s="11"/>
      <c r="WZ48" s="11"/>
      <c r="XA48" s="11"/>
      <c r="XB48" s="11"/>
      <c r="XC48" s="11"/>
      <c r="XD48" s="11"/>
      <c r="XE48" s="11"/>
      <c r="XF48" s="11"/>
      <c r="XG48" s="11"/>
      <c r="XH48" s="11"/>
      <c r="XI48" s="11"/>
      <c r="XJ48" s="11"/>
      <c r="XK48" s="11"/>
      <c r="XL48" s="11"/>
      <c r="XM48" s="11"/>
      <c r="XN48" s="11"/>
      <c r="XO48" s="11"/>
      <c r="XP48" s="11"/>
      <c r="XQ48" s="11"/>
      <c r="XR48" s="11"/>
      <c r="XS48" s="11"/>
      <c r="XT48" s="11"/>
      <c r="XU48" s="11"/>
      <c r="XV48" s="11"/>
      <c r="XW48" s="11"/>
      <c r="XX48" s="11"/>
      <c r="XY48" s="11"/>
      <c r="XZ48" s="11"/>
      <c r="YA48" s="11"/>
      <c r="YB48" s="11"/>
      <c r="YC48" s="11"/>
      <c r="YD48" s="11"/>
      <c r="YE48" s="11"/>
      <c r="YF48" s="11"/>
      <c r="YG48" s="11"/>
      <c r="YH48" s="11"/>
      <c r="YI48" s="11"/>
      <c r="YJ48" s="11"/>
      <c r="YK48" s="11"/>
      <c r="YL48" s="11"/>
      <c r="YM48" s="11"/>
      <c r="YN48" s="11"/>
      <c r="YO48" s="11"/>
      <c r="YP48" s="11"/>
      <c r="YQ48" s="11"/>
      <c r="YR48" s="11"/>
      <c r="YS48" s="11"/>
      <c r="YT48" s="11"/>
      <c r="YU48" s="11"/>
      <c r="YV48" s="11"/>
      <c r="YW48" s="11"/>
      <c r="YX48" s="11"/>
      <c r="YY48" s="11"/>
      <c r="YZ48" s="11"/>
      <c r="ZA48" s="11"/>
      <c r="ZB48" s="11"/>
      <c r="ZC48" s="11"/>
      <c r="ZD48" s="11"/>
      <c r="ZE48" s="11"/>
      <c r="ZF48" s="11"/>
      <c r="ZG48" s="11"/>
      <c r="ZH48" s="11"/>
      <c r="ZI48" s="11"/>
      <c r="ZJ48" s="11"/>
      <c r="ZK48" s="11"/>
      <c r="ZL48" s="11"/>
      <c r="ZM48" s="11"/>
      <c r="ZN48" s="11"/>
      <c r="ZO48" s="11"/>
      <c r="ZP48" s="11"/>
      <c r="ZQ48" s="11"/>
      <c r="ZR48" s="11"/>
      <c r="ZS48" s="11"/>
      <c r="ZT48" s="11"/>
      <c r="ZU48" s="11"/>
      <c r="ZV48" s="11"/>
      <c r="ZW48" s="11"/>
      <c r="ZX48" s="11"/>
      <c r="ZY48" s="11"/>
      <c r="ZZ48" s="11"/>
      <c r="AAA48" s="11"/>
      <c r="AAB48" s="11"/>
      <c r="AAC48" s="11"/>
      <c r="AAD48" s="11"/>
      <c r="AAE48" s="11"/>
      <c r="AAF48" s="11"/>
      <c r="AAG48" s="11"/>
      <c r="AAH48" s="11"/>
      <c r="AAI48" s="11"/>
      <c r="AAJ48" s="11"/>
      <c r="AAK48" s="11"/>
      <c r="AAL48" s="11"/>
      <c r="AAM48" s="11"/>
      <c r="AAN48" s="11"/>
      <c r="AAO48" s="11"/>
      <c r="AAP48" s="11"/>
      <c r="AAQ48" s="11"/>
      <c r="AAR48" s="11"/>
      <c r="AAS48" s="11"/>
      <c r="AAT48" s="11"/>
      <c r="AAU48" s="11"/>
      <c r="AAV48" s="11"/>
      <c r="AAW48" s="11"/>
      <c r="AAX48" s="11"/>
      <c r="AAY48" s="11"/>
      <c r="AAZ48" s="11"/>
      <c r="ABA48" s="11"/>
      <c r="ABB48" s="11"/>
      <c r="ABC48" s="11"/>
      <c r="ABD48" s="11"/>
      <c r="ABE48" s="11"/>
      <c r="ABF48" s="11"/>
      <c r="ABG48" s="11"/>
      <c r="ABH48" s="11"/>
      <c r="ABI48" s="11"/>
      <c r="ABJ48" s="11"/>
      <c r="ABK48" s="11"/>
      <c r="ABL48" s="11"/>
      <c r="ABM48" s="11"/>
      <c r="ABN48" s="11"/>
      <c r="ABO48" s="11"/>
      <c r="ABP48" s="11"/>
      <c r="ABQ48" s="11"/>
      <c r="ABR48" s="11"/>
      <c r="ABS48" s="11"/>
      <c r="ABT48" s="11"/>
      <c r="ABU48" s="11"/>
      <c r="ABV48" s="11"/>
      <c r="ABW48" s="11"/>
      <c r="ABX48" s="11"/>
      <c r="ABY48" s="11"/>
      <c r="ABZ48" s="11"/>
      <c r="ACA48" s="11"/>
      <c r="ACB48" s="11"/>
      <c r="ACC48" s="11"/>
      <c r="ACD48" s="11"/>
      <c r="ACE48" s="11"/>
      <c r="ACF48" s="11"/>
      <c r="ACG48" s="11"/>
      <c r="ACH48" s="11"/>
      <c r="ACI48" s="11"/>
      <c r="ACJ48" s="11"/>
      <c r="ACK48" s="11"/>
      <c r="ACL48" s="11"/>
      <c r="ACM48" s="11"/>
      <c r="ACN48" s="11"/>
      <c r="ACO48" s="11"/>
      <c r="ACP48" s="11"/>
      <c r="ACQ48" s="11"/>
      <c r="ACR48" s="11"/>
      <c r="ACS48" s="11"/>
      <c r="ACT48" s="11"/>
      <c r="ACU48" s="11"/>
      <c r="ACV48" s="11"/>
      <c r="ACW48" s="11"/>
      <c r="ACX48" s="11"/>
      <c r="ACY48" s="11"/>
      <c r="ACZ48" s="11"/>
      <c r="ADA48" s="11"/>
      <c r="ADB48" s="11"/>
      <c r="ADC48" s="11"/>
      <c r="ADD48" s="11"/>
      <c r="ADE48" s="11"/>
      <c r="ADF48" s="11"/>
      <c r="ADG48" s="11"/>
      <c r="ADH48" s="11"/>
      <c r="ADI48" s="11"/>
      <c r="ADJ48" s="11"/>
      <c r="ADK48" s="11"/>
      <c r="ADL48" s="11"/>
      <c r="ADM48" s="11"/>
      <c r="ADN48" s="11"/>
      <c r="ADO48" s="11"/>
      <c r="ADP48" s="11"/>
      <c r="ADQ48" s="11"/>
      <c r="ADR48" s="11"/>
      <c r="ADS48" s="11"/>
      <c r="ADT48" s="11"/>
      <c r="ADU48" s="11"/>
      <c r="ADV48" s="11"/>
      <c r="ADW48" s="11"/>
      <c r="ADX48" s="11"/>
      <c r="ADY48" s="11"/>
      <c r="ADZ48" s="11"/>
      <c r="AEA48" s="11"/>
      <c r="AEB48" s="11"/>
      <c r="AEC48" s="11"/>
      <c r="AED48" s="11"/>
      <c r="AEE48" s="11"/>
      <c r="AEF48" s="11"/>
      <c r="AEG48" s="11"/>
      <c r="AEH48" s="11"/>
      <c r="AEI48" s="11"/>
      <c r="AEJ48" s="11"/>
      <c r="AEK48" s="11"/>
      <c r="AEL48" s="11"/>
      <c r="AEM48" s="11"/>
      <c r="AEN48" s="11"/>
      <c r="AEO48" s="11"/>
      <c r="AEP48" s="11"/>
      <c r="AEQ48" s="11"/>
      <c r="AER48" s="11"/>
      <c r="AES48" s="11"/>
      <c r="AET48" s="11"/>
      <c r="AEU48" s="11"/>
      <c r="AEV48" s="11"/>
      <c r="AEW48" s="11"/>
      <c r="AEX48" s="11"/>
      <c r="AEY48" s="11"/>
      <c r="AEZ48" s="11"/>
      <c r="AFA48" s="11"/>
      <c r="AFB48" s="11"/>
      <c r="AFC48" s="11"/>
      <c r="AFD48" s="11"/>
      <c r="AFE48" s="11"/>
      <c r="AFF48" s="11"/>
      <c r="AFG48" s="11"/>
      <c r="AFH48" s="11"/>
      <c r="AFI48" s="11"/>
      <c r="AFJ48" s="11"/>
      <c r="AFK48" s="11"/>
      <c r="AFL48" s="11"/>
      <c r="AFM48" s="11"/>
      <c r="AFN48" s="11"/>
      <c r="AFO48" s="11"/>
      <c r="AFP48" s="11"/>
      <c r="AFQ48" s="11"/>
      <c r="AFR48" s="11"/>
      <c r="AFS48" s="11"/>
      <c r="AFT48" s="11"/>
      <c r="AFU48" s="11"/>
      <c r="AFV48" s="11"/>
      <c r="AFW48" s="11"/>
      <c r="AFX48" s="11"/>
      <c r="AFY48" s="11"/>
      <c r="AFZ48" s="11"/>
      <c r="AGA48" s="11"/>
      <c r="AGB48" s="11"/>
      <c r="AGC48" s="11"/>
      <c r="AGD48" s="11"/>
      <c r="AGE48" s="11"/>
      <c r="AGF48" s="11"/>
      <c r="AGG48" s="11"/>
      <c r="AGH48" s="11"/>
      <c r="AGI48" s="11"/>
      <c r="AGJ48" s="11"/>
      <c r="AGK48" s="11"/>
      <c r="AGL48" s="11"/>
      <c r="AGM48" s="11"/>
      <c r="AGN48" s="11"/>
      <c r="AGO48" s="11"/>
      <c r="AGP48" s="11"/>
      <c r="AGQ48" s="11"/>
      <c r="AGR48" s="11"/>
      <c r="AGS48" s="11"/>
      <c r="AGT48" s="11"/>
      <c r="AGU48" s="11"/>
      <c r="AGV48" s="11"/>
      <c r="AGW48" s="11"/>
      <c r="AGX48" s="11"/>
      <c r="AGY48" s="11"/>
      <c r="AGZ48" s="11"/>
      <c r="AHA48" s="11"/>
      <c r="AHB48" s="11"/>
      <c r="AHC48" s="11"/>
      <c r="AHD48" s="11"/>
      <c r="AHE48" s="11"/>
      <c r="AHF48" s="11"/>
      <c r="AHG48" s="11"/>
      <c r="AHH48" s="11"/>
      <c r="AHI48" s="11"/>
      <c r="AHJ48" s="11"/>
      <c r="AHK48" s="11"/>
      <c r="AHL48" s="11"/>
      <c r="AHM48" s="11"/>
      <c r="AHN48" s="11"/>
      <c r="AHO48" s="11"/>
      <c r="AHP48" s="11"/>
      <c r="AHQ48" s="11"/>
      <c r="AHR48" s="11"/>
      <c r="AHS48" s="11"/>
      <c r="AHT48" s="11"/>
      <c r="AHU48" s="11"/>
      <c r="AHV48" s="11"/>
      <c r="AHW48" s="11"/>
      <c r="AHX48" s="11"/>
      <c r="AHY48" s="11"/>
      <c r="AHZ48" s="11"/>
      <c r="AIA48" s="11"/>
      <c r="AIB48" s="11"/>
      <c r="AIC48" s="11"/>
      <c r="AID48" s="11"/>
      <c r="AIE48" s="11"/>
      <c r="AIF48" s="11"/>
      <c r="AIG48" s="11"/>
      <c r="AIH48" s="11"/>
      <c r="AII48" s="11"/>
      <c r="AIJ48" s="11"/>
      <c r="AIK48" s="11"/>
      <c r="AIL48" s="11"/>
      <c r="AIM48" s="11"/>
      <c r="AIN48" s="11"/>
      <c r="AIO48" s="11"/>
      <c r="AIP48" s="11"/>
      <c r="AIQ48" s="11"/>
      <c r="AIR48" s="11"/>
      <c r="AIS48" s="11"/>
      <c r="AIT48" s="11"/>
      <c r="AIU48" s="11"/>
      <c r="AIV48" s="11"/>
      <c r="AIW48" s="11"/>
      <c r="AIX48" s="11"/>
      <c r="AIY48" s="11"/>
      <c r="AIZ48" s="11"/>
      <c r="AJA48" s="11"/>
      <c r="AJB48" s="11"/>
      <c r="AJC48" s="11"/>
      <c r="AJD48" s="11"/>
      <c r="AJE48" s="11"/>
      <c r="AJF48" s="11"/>
      <c r="AJG48" s="11"/>
      <c r="AJH48" s="11"/>
      <c r="AJI48" s="11"/>
      <c r="AJJ48" s="11"/>
      <c r="AJK48" s="11"/>
      <c r="AJL48" s="11"/>
      <c r="AJM48" s="11"/>
      <c r="AJN48" s="11"/>
      <c r="AJO48" s="11"/>
      <c r="AJP48" s="11"/>
      <c r="AJQ48" s="11"/>
      <c r="AJR48" s="11"/>
      <c r="AJS48" s="11"/>
      <c r="AJT48" s="11"/>
      <c r="AJU48" s="11"/>
      <c r="AJV48" s="11"/>
      <c r="AJW48" s="11"/>
      <c r="AJX48" s="11"/>
      <c r="AJY48" s="11"/>
      <c r="AJZ48" s="11"/>
      <c r="AKA48" s="11"/>
      <c r="AKB48" s="11"/>
      <c r="AKC48" s="11"/>
      <c r="AKD48" s="11"/>
      <c r="AKE48" s="11"/>
      <c r="AKF48" s="11"/>
      <c r="AKG48" s="11"/>
      <c r="AKH48" s="11"/>
      <c r="AKI48" s="11"/>
      <c r="AKJ48" s="11"/>
      <c r="AKK48" s="11"/>
      <c r="AKL48" s="11"/>
      <c r="AKM48" s="11"/>
      <c r="AKN48" s="11"/>
      <c r="AKO48" s="11"/>
      <c r="AKP48" s="11"/>
      <c r="AKQ48" s="11"/>
      <c r="AKR48" s="11"/>
      <c r="AKS48" s="11"/>
      <c r="AKT48" s="11"/>
      <c r="AKU48" s="11"/>
      <c r="AKV48" s="11"/>
      <c r="AKW48" s="11"/>
      <c r="AKX48" s="11"/>
      <c r="AKY48" s="11"/>
      <c r="AKZ48" s="11"/>
      <c r="ALA48" s="11"/>
      <c r="ALB48" s="11"/>
      <c r="ALC48" s="11"/>
      <c r="ALD48" s="11"/>
      <c r="ALE48" s="11"/>
      <c r="ALF48" s="11"/>
      <c r="ALG48" s="11"/>
      <c r="ALH48" s="11"/>
      <c r="ALI48" s="11"/>
      <c r="ALJ48" s="11"/>
      <c r="ALK48" s="11"/>
      <c r="ALL48" s="11"/>
      <c r="ALM48" s="11"/>
      <c r="ALN48" s="11"/>
      <c r="ALO48" s="11"/>
      <c r="ALP48" s="11"/>
      <c r="ALQ48" s="11"/>
      <c r="ALR48" s="11"/>
      <c r="ALS48" s="11"/>
      <c r="ALT48" s="11"/>
      <c r="ALU48" s="11"/>
      <c r="ALV48" s="11"/>
      <c r="ALW48" s="11"/>
      <c r="ALX48" s="11"/>
      <c r="ALY48" s="11"/>
    </row>
    <row r="49" spans="1:1013" s="13" customFormat="1" ht="18" customHeight="1" x14ac:dyDescent="0.25">
      <c r="A49" s="224">
        <f t="shared" si="1"/>
        <v>9</v>
      </c>
      <c r="B49" s="225">
        <v>817</v>
      </c>
      <c r="C49" s="226">
        <f>IFERROR((VLOOKUP(B49,INSCRITOS!D:E,2,0)),"")</f>
        <v>103895</v>
      </c>
      <c r="D49" s="226" t="str">
        <f>IFERROR((VLOOKUP(B49,INSCRITOS!D:F,3,0)),"")</f>
        <v>BEN</v>
      </c>
      <c r="E49" s="227" t="str">
        <f>IFERROR((VLOOKUP(B49,INSCRITOS!D:G,4,0)),"")</f>
        <v xml:space="preserve">Leonor Cardeira </v>
      </c>
      <c r="F49" s="226" t="str">
        <f>IFERROR((VLOOKUP(B49,INSCRITOS!D:I,6,0)),"")</f>
        <v>F</v>
      </c>
      <c r="G49" s="227" t="str">
        <f>IFERROR((VLOOKUP(B49,INSCRITOS!D:K,8,0)),"")</f>
        <v>Alhandra Sporting Club</v>
      </c>
      <c r="H49" s="213">
        <f>IFERROR((VLOOKUP(B49,INSCRITOS!D:L,9,0)),"")</f>
        <v>0</v>
      </c>
      <c r="I49" s="214">
        <v>93</v>
      </c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11"/>
      <c r="CC49" s="11"/>
      <c r="CD49" s="11"/>
      <c r="CE49" s="11"/>
      <c r="CF49" s="11"/>
      <c r="CG49" s="11"/>
      <c r="CH49" s="11"/>
      <c r="CI49" s="11"/>
      <c r="CJ49" s="11"/>
      <c r="CK49" s="11"/>
      <c r="CL49" s="11"/>
      <c r="CM49" s="11"/>
      <c r="CN49" s="11"/>
      <c r="CO49" s="11"/>
      <c r="CP49" s="11"/>
      <c r="CQ49" s="11"/>
      <c r="CR49" s="11"/>
      <c r="CS49" s="11"/>
      <c r="CT49" s="11"/>
      <c r="CU49" s="11"/>
      <c r="CV49" s="11"/>
      <c r="CW49" s="11"/>
      <c r="CX49" s="11"/>
      <c r="CY49" s="11"/>
      <c r="CZ49" s="11"/>
      <c r="DA49" s="11"/>
      <c r="DB49" s="11"/>
      <c r="DC49" s="11"/>
      <c r="DD49" s="11"/>
      <c r="DE49" s="11"/>
      <c r="DF49" s="11"/>
      <c r="DG49" s="11"/>
      <c r="DH49" s="11"/>
      <c r="DI49" s="11"/>
      <c r="DJ49" s="11"/>
      <c r="DK49" s="11"/>
      <c r="DL49" s="11"/>
      <c r="DM49" s="11"/>
      <c r="DN49" s="11"/>
      <c r="DO49" s="11"/>
      <c r="DP49" s="11"/>
      <c r="DQ49" s="11"/>
      <c r="DR49" s="11"/>
      <c r="DS49" s="11"/>
      <c r="DT49" s="11"/>
      <c r="DU49" s="11"/>
      <c r="DV49" s="11"/>
      <c r="DW49" s="11"/>
      <c r="DX49" s="11"/>
      <c r="DY49" s="11"/>
      <c r="DZ49" s="11"/>
      <c r="EA49" s="11"/>
      <c r="EB49" s="11"/>
      <c r="EC49" s="11"/>
      <c r="ED49" s="11"/>
      <c r="EE49" s="11"/>
      <c r="EF49" s="11"/>
      <c r="EG49" s="11"/>
      <c r="EH49" s="11"/>
      <c r="EI49" s="11"/>
      <c r="EJ49" s="11"/>
      <c r="EK49" s="11"/>
      <c r="EL49" s="11"/>
      <c r="EM49" s="11"/>
      <c r="EN49" s="11"/>
      <c r="EO49" s="11"/>
      <c r="EP49" s="11"/>
      <c r="EQ49" s="11"/>
      <c r="ER49" s="11"/>
      <c r="ES49" s="11"/>
      <c r="ET49" s="11"/>
      <c r="EU49" s="11"/>
      <c r="EV49" s="11"/>
      <c r="EW49" s="11"/>
      <c r="EX49" s="11"/>
      <c r="EY49" s="11"/>
      <c r="EZ49" s="11"/>
      <c r="FA49" s="11"/>
      <c r="FB49" s="11"/>
      <c r="FC49" s="11"/>
      <c r="FD49" s="11"/>
      <c r="FE49" s="11"/>
      <c r="FF49" s="11"/>
      <c r="FG49" s="11"/>
      <c r="FH49" s="11"/>
      <c r="FI49" s="11"/>
      <c r="FJ49" s="11"/>
      <c r="FK49" s="11"/>
      <c r="FL49" s="11"/>
      <c r="FM49" s="11"/>
      <c r="FN49" s="11"/>
      <c r="FO49" s="11"/>
      <c r="FP49" s="11"/>
      <c r="FQ49" s="11"/>
      <c r="FR49" s="11"/>
      <c r="FS49" s="11"/>
      <c r="FT49" s="11"/>
      <c r="FU49" s="11"/>
      <c r="FV49" s="11"/>
      <c r="FW49" s="11"/>
      <c r="FX49" s="11"/>
      <c r="FY49" s="11"/>
      <c r="FZ49" s="11"/>
      <c r="GA49" s="11"/>
      <c r="GB49" s="11"/>
      <c r="GC49" s="11"/>
      <c r="GD49" s="11"/>
      <c r="GE49" s="11"/>
      <c r="GF49" s="11"/>
      <c r="GG49" s="11"/>
      <c r="GH49" s="11"/>
      <c r="GI49" s="11"/>
      <c r="GJ49" s="11"/>
      <c r="GK49" s="11"/>
      <c r="GL49" s="11"/>
      <c r="GM49" s="11"/>
      <c r="GN49" s="11"/>
      <c r="GO49" s="11"/>
      <c r="GP49" s="11"/>
      <c r="GQ49" s="11"/>
      <c r="GR49" s="11"/>
      <c r="GS49" s="11"/>
      <c r="GT49" s="11"/>
      <c r="GU49" s="11"/>
      <c r="GV49" s="11"/>
      <c r="GW49" s="11"/>
      <c r="GX49" s="11"/>
      <c r="GY49" s="11"/>
      <c r="GZ49" s="11"/>
      <c r="HA49" s="11"/>
      <c r="HB49" s="11"/>
      <c r="HC49" s="11"/>
      <c r="HD49" s="11"/>
      <c r="HE49" s="11"/>
      <c r="HF49" s="11"/>
      <c r="HG49" s="11"/>
      <c r="HH49" s="11"/>
      <c r="HI49" s="11"/>
      <c r="HJ49" s="11"/>
      <c r="HK49" s="11"/>
      <c r="HL49" s="11"/>
      <c r="HM49" s="11"/>
      <c r="HN49" s="11"/>
      <c r="HO49" s="11"/>
      <c r="HP49" s="11"/>
      <c r="HQ49" s="11"/>
      <c r="HR49" s="11"/>
      <c r="HS49" s="11"/>
      <c r="HT49" s="11"/>
      <c r="HU49" s="11"/>
      <c r="HV49" s="11"/>
      <c r="HW49" s="11"/>
      <c r="HX49" s="11"/>
      <c r="HY49" s="11"/>
      <c r="HZ49" s="11"/>
      <c r="IA49" s="11"/>
      <c r="IB49" s="11"/>
      <c r="IC49" s="11"/>
      <c r="ID49" s="11"/>
      <c r="IE49" s="11"/>
      <c r="IF49" s="11"/>
      <c r="IG49" s="11"/>
      <c r="IH49" s="11"/>
      <c r="II49" s="11"/>
      <c r="IJ49" s="11"/>
      <c r="IK49" s="11"/>
      <c r="IL49" s="11"/>
      <c r="IM49" s="11"/>
      <c r="IN49" s="11"/>
      <c r="IO49" s="11"/>
      <c r="IP49" s="11"/>
      <c r="IQ49" s="11"/>
      <c r="IR49" s="11"/>
      <c r="IS49" s="11"/>
      <c r="IT49" s="11"/>
      <c r="IU49" s="11"/>
      <c r="IV49" s="11"/>
      <c r="IW49" s="11"/>
      <c r="IX49" s="11"/>
      <c r="IY49" s="11"/>
      <c r="IZ49" s="11"/>
      <c r="JA49" s="11"/>
      <c r="JB49" s="11"/>
      <c r="JC49" s="11"/>
      <c r="JD49" s="11"/>
      <c r="JE49" s="11"/>
      <c r="JF49" s="11"/>
      <c r="JG49" s="11"/>
      <c r="JH49" s="11"/>
      <c r="JI49" s="11"/>
      <c r="JJ49" s="11"/>
      <c r="JK49" s="11"/>
      <c r="JL49" s="11"/>
      <c r="JM49" s="11"/>
      <c r="JN49" s="11"/>
      <c r="JO49" s="11"/>
      <c r="JP49" s="11"/>
      <c r="JQ49" s="11"/>
      <c r="JR49" s="11"/>
      <c r="JS49" s="11"/>
      <c r="JT49" s="11"/>
      <c r="JU49" s="11"/>
      <c r="JV49" s="11"/>
      <c r="JW49" s="11"/>
      <c r="JX49" s="11"/>
      <c r="JY49" s="11"/>
      <c r="JZ49" s="11"/>
      <c r="KA49" s="11"/>
      <c r="KB49" s="11"/>
      <c r="KC49" s="11"/>
      <c r="KD49" s="11"/>
      <c r="KE49" s="11"/>
      <c r="KF49" s="11"/>
      <c r="KG49" s="11"/>
      <c r="KH49" s="11"/>
      <c r="KI49" s="11"/>
      <c r="KJ49" s="11"/>
      <c r="KK49" s="11"/>
      <c r="KL49" s="11"/>
      <c r="KM49" s="11"/>
      <c r="KN49" s="11"/>
      <c r="KO49" s="11"/>
      <c r="KP49" s="11"/>
      <c r="KQ49" s="11"/>
      <c r="KR49" s="11"/>
      <c r="KS49" s="11"/>
      <c r="KT49" s="11"/>
      <c r="KU49" s="11"/>
      <c r="KV49" s="11"/>
      <c r="KW49" s="11"/>
      <c r="KX49" s="11"/>
      <c r="KY49" s="11"/>
      <c r="KZ49" s="11"/>
      <c r="LA49" s="11"/>
      <c r="LB49" s="11"/>
      <c r="LC49" s="11"/>
      <c r="LD49" s="11"/>
      <c r="LE49" s="11"/>
      <c r="LF49" s="11"/>
      <c r="LG49" s="11"/>
      <c r="LH49" s="11"/>
      <c r="LI49" s="11"/>
      <c r="LJ49" s="11"/>
      <c r="LK49" s="11"/>
      <c r="LL49" s="11"/>
      <c r="LM49" s="11"/>
      <c r="LN49" s="11"/>
      <c r="LO49" s="11"/>
      <c r="LP49" s="11"/>
      <c r="LQ49" s="11"/>
      <c r="LR49" s="11"/>
      <c r="LS49" s="11"/>
      <c r="LT49" s="11"/>
      <c r="LU49" s="11"/>
      <c r="LV49" s="11"/>
      <c r="LW49" s="11"/>
      <c r="LX49" s="11"/>
      <c r="LY49" s="11"/>
      <c r="LZ49" s="11"/>
      <c r="MA49" s="11"/>
      <c r="MB49" s="11"/>
      <c r="MC49" s="11"/>
      <c r="MD49" s="11"/>
      <c r="ME49" s="11"/>
      <c r="MF49" s="11"/>
      <c r="MG49" s="11"/>
      <c r="MH49" s="11"/>
      <c r="MI49" s="11"/>
      <c r="MJ49" s="11"/>
      <c r="MK49" s="11"/>
      <c r="ML49" s="11"/>
      <c r="MM49" s="11"/>
      <c r="MN49" s="11"/>
      <c r="MO49" s="11"/>
      <c r="MP49" s="11"/>
      <c r="MQ49" s="11"/>
      <c r="MR49" s="11"/>
      <c r="MS49" s="11"/>
      <c r="MT49" s="11"/>
      <c r="MU49" s="11"/>
      <c r="MV49" s="11"/>
      <c r="MW49" s="11"/>
      <c r="MX49" s="11"/>
      <c r="MY49" s="11"/>
      <c r="MZ49" s="11"/>
      <c r="NA49" s="11"/>
      <c r="NB49" s="11"/>
      <c r="NC49" s="11"/>
      <c r="ND49" s="11"/>
      <c r="NE49" s="11"/>
      <c r="NF49" s="11"/>
      <c r="NG49" s="11"/>
      <c r="NH49" s="11"/>
      <c r="NI49" s="11"/>
      <c r="NJ49" s="11"/>
      <c r="NK49" s="11"/>
      <c r="NL49" s="11"/>
      <c r="NM49" s="11"/>
      <c r="NN49" s="11"/>
      <c r="NO49" s="11"/>
      <c r="NP49" s="11"/>
      <c r="NQ49" s="11"/>
      <c r="NR49" s="11"/>
      <c r="NS49" s="11"/>
      <c r="NT49" s="11"/>
      <c r="NU49" s="11"/>
      <c r="NV49" s="11"/>
      <c r="NW49" s="11"/>
      <c r="NX49" s="11"/>
      <c r="NY49" s="11"/>
      <c r="NZ49" s="11"/>
      <c r="OA49" s="11"/>
      <c r="OB49" s="11"/>
      <c r="OC49" s="11"/>
      <c r="OD49" s="11"/>
      <c r="OE49" s="11"/>
      <c r="OF49" s="11"/>
      <c r="OG49" s="11"/>
      <c r="OH49" s="11"/>
      <c r="OI49" s="11"/>
      <c r="OJ49" s="11"/>
      <c r="OK49" s="11"/>
      <c r="OL49" s="11"/>
      <c r="OM49" s="11"/>
      <c r="ON49" s="11"/>
      <c r="OO49" s="11"/>
      <c r="OP49" s="11"/>
      <c r="OQ49" s="11"/>
      <c r="OR49" s="11"/>
      <c r="OS49" s="11"/>
      <c r="OT49" s="11"/>
      <c r="OU49" s="11"/>
      <c r="OV49" s="11"/>
      <c r="OW49" s="11"/>
      <c r="OX49" s="11"/>
      <c r="OY49" s="11"/>
      <c r="OZ49" s="11"/>
      <c r="PA49" s="11"/>
      <c r="PB49" s="11"/>
      <c r="PC49" s="11"/>
      <c r="PD49" s="11"/>
      <c r="PE49" s="11"/>
      <c r="PF49" s="11"/>
      <c r="PG49" s="11"/>
      <c r="PH49" s="11"/>
      <c r="PI49" s="11"/>
      <c r="PJ49" s="11"/>
      <c r="PK49" s="11"/>
      <c r="PL49" s="11"/>
      <c r="PM49" s="11"/>
      <c r="PN49" s="11"/>
      <c r="PO49" s="11"/>
      <c r="PP49" s="11"/>
      <c r="PQ49" s="11"/>
      <c r="PR49" s="11"/>
      <c r="PS49" s="11"/>
      <c r="PT49" s="11"/>
      <c r="PU49" s="11"/>
      <c r="PV49" s="11"/>
      <c r="PW49" s="11"/>
      <c r="PX49" s="11"/>
      <c r="PY49" s="11"/>
      <c r="PZ49" s="11"/>
      <c r="QA49" s="11"/>
      <c r="QB49" s="11"/>
      <c r="QC49" s="11"/>
      <c r="QD49" s="11"/>
      <c r="QE49" s="11"/>
      <c r="QF49" s="11"/>
      <c r="QG49" s="11"/>
      <c r="QH49" s="11"/>
      <c r="QI49" s="11"/>
      <c r="QJ49" s="11"/>
      <c r="QK49" s="11"/>
      <c r="QL49" s="11"/>
      <c r="QM49" s="11"/>
      <c r="QN49" s="11"/>
      <c r="QO49" s="11"/>
      <c r="QP49" s="11"/>
      <c r="QQ49" s="11"/>
      <c r="QR49" s="11"/>
      <c r="QS49" s="11"/>
      <c r="QT49" s="11"/>
      <c r="QU49" s="11"/>
      <c r="QV49" s="11"/>
      <c r="QW49" s="11"/>
      <c r="QX49" s="11"/>
      <c r="QY49" s="11"/>
      <c r="QZ49" s="11"/>
      <c r="RA49" s="11"/>
      <c r="RB49" s="11"/>
      <c r="RC49" s="11"/>
      <c r="RD49" s="11"/>
      <c r="RE49" s="11"/>
      <c r="RF49" s="11"/>
      <c r="RG49" s="11"/>
      <c r="RH49" s="11"/>
      <c r="RI49" s="11"/>
      <c r="RJ49" s="11"/>
      <c r="RK49" s="11"/>
      <c r="RL49" s="11"/>
      <c r="RM49" s="11"/>
      <c r="RN49" s="11"/>
      <c r="RO49" s="11"/>
      <c r="RP49" s="11"/>
      <c r="RQ49" s="11"/>
      <c r="RR49" s="11"/>
      <c r="RS49" s="11"/>
      <c r="RT49" s="11"/>
      <c r="RU49" s="11"/>
      <c r="RV49" s="11"/>
      <c r="RW49" s="11"/>
      <c r="RX49" s="11"/>
      <c r="RY49" s="11"/>
      <c r="RZ49" s="11"/>
      <c r="SA49" s="11"/>
      <c r="SB49" s="11"/>
      <c r="SC49" s="11"/>
      <c r="SD49" s="11"/>
      <c r="SE49" s="11"/>
      <c r="SF49" s="11"/>
      <c r="SG49" s="11"/>
      <c r="SH49" s="11"/>
      <c r="SI49" s="11"/>
      <c r="SJ49" s="11"/>
      <c r="SK49" s="11"/>
      <c r="SL49" s="11"/>
      <c r="SM49" s="11"/>
      <c r="SN49" s="11"/>
      <c r="SO49" s="11"/>
      <c r="SP49" s="11"/>
      <c r="SQ49" s="11"/>
      <c r="SR49" s="11"/>
      <c r="SS49" s="11"/>
      <c r="ST49" s="11"/>
      <c r="SU49" s="11"/>
      <c r="SV49" s="11"/>
      <c r="SW49" s="11"/>
      <c r="SX49" s="11"/>
      <c r="SY49" s="11"/>
      <c r="SZ49" s="11"/>
      <c r="TA49" s="11"/>
      <c r="TB49" s="11"/>
      <c r="TC49" s="11"/>
      <c r="TD49" s="11"/>
      <c r="TE49" s="11"/>
      <c r="TF49" s="11"/>
      <c r="TG49" s="11"/>
      <c r="TH49" s="11"/>
      <c r="TI49" s="11"/>
      <c r="TJ49" s="11"/>
      <c r="TK49" s="11"/>
      <c r="TL49" s="11"/>
      <c r="TM49" s="11"/>
      <c r="TN49" s="11"/>
      <c r="TO49" s="11"/>
      <c r="TP49" s="11"/>
      <c r="TQ49" s="11"/>
      <c r="TR49" s="11"/>
      <c r="TS49" s="11"/>
      <c r="TT49" s="11"/>
      <c r="TU49" s="11"/>
      <c r="TV49" s="11"/>
      <c r="TW49" s="11"/>
      <c r="TX49" s="11"/>
      <c r="TY49" s="11"/>
      <c r="TZ49" s="11"/>
      <c r="UA49" s="11"/>
      <c r="UB49" s="11"/>
      <c r="UC49" s="11"/>
      <c r="UD49" s="11"/>
      <c r="UE49" s="11"/>
      <c r="UF49" s="11"/>
      <c r="UG49" s="11"/>
      <c r="UH49" s="11"/>
      <c r="UI49" s="11"/>
      <c r="UJ49" s="11"/>
      <c r="UK49" s="11"/>
      <c r="UL49" s="11"/>
      <c r="UM49" s="11"/>
      <c r="UN49" s="11"/>
      <c r="UO49" s="11"/>
      <c r="UP49" s="11"/>
      <c r="UQ49" s="11"/>
      <c r="UR49" s="11"/>
      <c r="US49" s="11"/>
      <c r="UT49" s="11"/>
      <c r="UU49" s="11"/>
      <c r="UV49" s="11"/>
      <c r="UW49" s="11"/>
      <c r="UX49" s="11"/>
      <c r="UY49" s="11"/>
      <c r="UZ49" s="11"/>
      <c r="VA49" s="11"/>
      <c r="VB49" s="11"/>
      <c r="VC49" s="11"/>
      <c r="VD49" s="11"/>
      <c r="VE49" s="11"/>
      <c r="VF49" s="11"/>
      <c r="VG49" s="11"/>
      <c r="VH49" s="11"/>
      <c r="VI49" s="11"/>
      <c r="VJ49" s="11"/>
      <c r="VK49" s="11"/>
      <c r="VL49" s="11"/>
      <c r="VM49" s="11"/>
      <c r="VN49" s="11"/>
      <c r="VO49" s="11"/>
      <c r="VP49" s="11"/>
      <c r="VQ49" s="11"/>
      <c r="VR49" s="11"/>
      <c r="VS49" s="11"/>
      <c r="VT49" s="11"/>
      <c r="VU49" s="11"/>
      <c r="VV49" s="11"/>
      <c r="VW49" s="11"/>
      <c r="VX49" s="11"/>
      <c r="VY49" s="11"/>
      <c r="VZ49" s="11"/>
      <c r="WA49" s="11"/>
      <c r="WB49" s="11"/>
      <c r="WC49" s="11"/>
      <c r="WD49" s="11"/>
      <c r="WE49" s="11"/>
      <c r="WF49" s="11"/>
      <c r="WG49" s="11"/>
      <c r="WH49" s="11"/>
      <c r="WI49" s="11"/>
      <c r="WJ49" s="11"/>
      <c r="WK49" s="11"/>
      <c r="WL49" s="11"/>
      <c r="WM49" s="11"/>
      <c r="WN49" s="11"/>
      <c r="WO49" s="11"/>
      <c r="WP49" s="11"/>
      <c r="WQ49" s="11"/>
      <c r="WR49" s="11"/>
      <c r="WS49" s="11"/>
      <c r="WT49" s="11"/>
      <c r="WU49" s="11"/>
      <c r="WV49" s="11"/>
      <c r="WW49" s="11"/>
      <c r="WX49" s="11"/>
      <c r="WY49" s="11"/>
      <c r="WZ49" s="11"/>
      <c r="XA49" s="11"/>
      <c r="XB49" s="11"/>
      <c r="XC49" s="11"/>
      <c r="XD49" s="11"/>
      <c r="XE49" s="11"/>
      <c r="XF49" s="11"/>
      <c r="XG49" s="11"/>
      <c r="XH49" s="11"/>
      <c r="XI49" s="11"/>
      <c r="XJ49" s="11"/>
      <c r="XK49" s="11"/>
      <c r="XL49" s="11"/>
      <c r="XM49" s="11"/>
      <c r="XN49" s="11"/>
      <c r="XO49" s="11"/>
      <c r="XP49" s="11"/>
      <c r="XQ49" s="11"/>
      <c r="XR49" s="11"/>
      <c r="XS49" s="11"/>
      <c r="XT49" s="11"/>
      <c r="XU49" s="11"/>
      <c r="XV49" s="11"/>
      <c r="XW49" s="11"/>
      <c r="XX49" s="11"/>
      <c r="XY49" s="11"/>
      <c r="XZ49" s="11"/>
      <c r="YA49" s="11"/>
      <c r="YB49" s="11"/>
      <c r="YC49" s="11"/>
      <c r="YD49" s="11"/>
      <c r="YE49" s="11"/>
      <c r="YF49" s="11"/>
      <c r="YG49" s="11"/>
      <c r="YH49" s="11"/>
      <c r="YI49" s="11"/>
      <c r="YJ49" s="11"/>
      <c r="YK49" s="11"/>
      <c r="YL49" s="11"/>
      <c r="YM49" s="11"/>
      <c r="YN49" s="11"/>
      <c r="YO49" s="11"/>
      <c r="YP49" s="11"/>
      <c r="YQ49" s="11"/>
      <c r="YR49" s="11"/>
      <c r="YS49" s="11"/>
      <c r="YT49" s="11"/>
      <c r="YU49" s="11"/>
      <c r="YV49" s="11"/>
      <c r="YW49" s="11"/>
      <c r="YX49" s="11"/>
      <c r="YY49" s="11"/>
      <c r="YZ49" s="11"/>
      <c r="ZA49" s="11"/>
      <c r="ZB49" s="11"/>
      <c r="ZC49" s="11"/>
      <c r="ZD49" s="11"/>
      <c r="ZE49" s="11"/>
      <c r="ZF49" s="11"/>
      <c r="ZG49" s="11"/>
      <c r="ZH49" s="11"/>
      <c r="ZI49" s="11"/>
      <c r="ZJ49" s="11"/>
      <c r="ZK49" s="11"/>
      <c r="ZL49" s="11"/>
      <c r="ZM49" s="11"/>
      <c r="ZN49" s="11"/>
      <c r="ZO49" s="11"/>
      <c r="ZP49" s="11"/>
      <c r="ZQ49" s="11"/>
      <c r="ZR49" s="11"/>
      <c r="ZS49" s="11"/>
      <c r="ZT49" s="11"/>
      <c r="ZU49" s="11"/>
      <c r="ZV49" s="11"/>
      <c r="ZW49" s="11"/>
      <c r="ZX49" s="11"/>
      <c r="ZY49" s="11"/>
      <c r="ZZ49" s="11"/>
      <c r="AAA49" s="11"/>
      <c r="AAB49" s="11"/>
      <c r="AAC49" s="11"/>
      <c r="AAD49" s="11"/>
      <c r="AAE49" s="11"/>
      <c r="AAF49" s="11"/>
      <c r="AAG49" s="11"/>
      <c r="AAH49" s="11"/>
      <c r="AAI49" s="11"/>
      <c r="AAJ49" s="11"/>
      <c r="AAK49" s="11"/>
      <c r="AAL49" s="11"/>
      <c r="AAM49" s="11"/>
      <c r="AAN49" s="11"/>
      <c r="AAO49" s="11"/>
      <c r="AAP49" s="11"/>
      <c r="AAQ49" s="11"/>
      <c r="AAR49" s="11"/>
      <c r="AAS49" s="11"/>
      <c r="AAT49" s="11"/>
      <c r="AAU49" s="11"/>
      <c r="AAV49" s="11"/>
      <c r="AAW49" s="11"/>
      <c r="AAX49" s="11"/>
      <c r="AAY49" s="11"/>
      <c r="AAZ49" s="11"/>
      <c r="ABA49" s="11"/>
      <c r="ABB49" s="11"/>
      <c r="ABC49" s="11"/>
      <c r="ABD49" s="11"/>
      <c r="ABE49" s="11"/>
      <c r="ABF49" s="11"/>
      <c r="ABG49" s="11"/>
      <c r="ABH49" s="11"/>
      <c r="ABI49" s="11"/>
      <c r="ABJ49" s="11"/>
      <c r="ABK49" s="11"/>
      <c r="ABL49" s="11"/>
      <c r="ABM49" s="11"/>
      <c r="ABN49" s="11"/>
      <c r="ABO49" s="11"/>
      <c r="ABP49" s="11"/>
      <c r="ABQ49" s="11"/>
      <c r="ABR49" s="11"/>
      <c r="ABS49" s="11"/>
      <c r="ABT49" s="11"/>
      <c r="ABU49" s="11"/>
      <c r="ABV49" s="11"/>
      <c r="ABW49" s="11"/>
      <c r="ABX49" s="11"/>
      <c r="ABY49" s="11"/>
      <c r="ABZ49" s="11"/>
      <c r="ACA49" s="11"/>
      <c r="ACB49" s="11"/>
      <c r="ACC49" s="11"/>
      <c r="ACD49" s="11"/>
      <c r="ACE49" s="11"/>
      <c r="ACF49" s="11"/>
      <c r="ACG49" s="11"/>
      <c r="ACH49" s="11"/>
      <c r="ACI49" s="11"/>
      <c r="ACJ49" s="11"/>
      <c r="ACK49" s="11"/>
      <c r="ACL49" s="11"/>
      <c r="ACM49" s="11"/>
      <c r="ACN49" s="11"/>
      <c r="ACO49" s="11"/>
      <c r="ACP49" s="11"/>
      <c r="ACQ49" s="11"/>
      <c r="ACR49" s="11"/>
      <c r="ACS49" s="11"/>
      <c r="ACT49" s="11"/>
      <c r="ACU49" s="11"/>
      <c r="ACV49" s="11"/>
      <c r="ACW49" s="11"/>
      <c r="ACX49" s="11"/>
      <c r="ACY49" s="11"/>
      <c r="ACZ49" s="11"/>
      <c r="ADA49" s="11"/>
      <c r="ADB49" s="11"/>
      <c r="ADC49" s="11"/>
      <c r="ADD49" s="11"/>
      <c r="ADE49" s="11"/>
      <c r="ADF49" s="11"/>
      <c r="ADG49" s="11"/>
      <c r="ADH49" s="11"/>
      <c r="ADI49" s="11"/>
      <c r="ADJ49" s="11"/>
      <c r="ADK49" s="11"/>
      <c r="ADL49" s="11"/>
      <c r="ADM49" s="11"/>
      <c r="ADN49" s="11"/>
      <c r="ADO49" s="11"/>
      <c r="ADP49" s="11"/>
      <c r="ADQ49" s="11"/>
      <c r="ADR49" s="11"/>
      <c r="ADS49" s="11"/>
      <c r="ADT49" s="11"/>
      <c r="ADU49" s="11"/>
      <c r="ADV49" s="11"/>
      <c r="ADW49" s="11"/>
      <c r="ADX49" s="11"/>
      <c r="ADY49" s="11"/>
      <c r="ADZ49" s="11"/>
      <c r="AEA49" s="11"/>
      <c r="AEB49" s="11"/>
      <c r="AEC49" s="11"/>
      <c r="AED49" s="11"/>
      <c r="AEE49" s="11"/>
      <c r="AEF49" s="11"/>
      <c r="AEG49" s="11"/>
      <c r="AEH49" s="11"/>
      <c r="AEI49" s="11"/>
      <c r="AEJ49" s="11"/>
      <c r="AEK49" s="11"/>
      <c r="AEL49" s="11"/>
      <c r="AEM49" s="11"/>
      <c r="AEN49" s="11"/>
      <c r="AEO49" s="11"/>
      <c r="AEP49" s="11"/>
      <c r="AEQ49" s="11"/>
      <c r="AER49" s="11"/>
      <c r="AES49" s="11"/>
      <c r="AET49" s="11"/>
      <c r="AEU49" s="11"/>
      <c r="AEV49" s="11"/>
      <c r="AEW49" s="11"/>
      <c r="AEX49" s="11"/>
      <c r="AEY49" s="11"/>
      <c r="AEZ49" s="11"/>
      <c r="AFA49" s="11"/>
      <c r="AFB49" s="11"/>
      <c r="AFC49" s="11"/>
      <c r="AFD49" s="11"/>
      <c r="AFE49" s="11"/>
      <c r="AFF49" s="11"/>
      <c r="AFG49" s="11"/>
      <c r="AFH49" s="11"/>
      <c r="AFI49" s="11"/>
      <c r="AFJ49" s="11"/>
      <c r="AFK49" s="11"/>
      <c r="AFL49" s="11"/>
      <c r="AFM49" s="11"/>
      <c r="AFN49" s="11"/>
      <c r="AFO49" s="11"/>
      <c r="AFP49" s="11"/>
      <c r="AFQ49" s="11"/>
      <c r="AFR49" s="11"/>
      <c r="AFS49" s="11"/>
      <c r="AFT49" s="11"/>
      <c r="AFU49" s="11"/>
      <c r="AFV49" s="11"/>
      <c r="AFW49" s="11"/>
      <c r="AFX49" s="11"/>
      <c r="AFY49" s="11"/>
      <c r="AFZ49" s="11"/>
      <c r="AGA49" s="11"/>
      <c r="AGB49" s="11"/>
      <c r="AGC49" s="11"/>
      <c r="AGD49" s="11"/>
      <c r="AGE49" s="11"/>
      <c r="AGF49" s="11"/>
      <c r="AGG49" s="11"/>
      <c r="AGH49" s="11"/>
      <c r="AGI49" s="11"/>
      <c r="AGJ49" s="11"/>
      <c r="AGK49" s="11"/>
      <c r="AGL49" s="11"/>
      <c r="AGM49" s="11"/>
      <c r="AGN49" s="11"/>
      <c r="AGO49" s="11"/>
      <c r="AGP49" s="11"/>
      <c r="AGQ49" s="11"/>
      <c r="AGR49" s="11"/>
      <c r="AGS49" s="11"/>
      <c r="AGT49" s="11"/>
      <c r="AGU49" s="11"/>
      <c r="AGV49" s="11"/>
      <c r="AGW49" s="11"/>
      <c r="AGX49" s="11"/>
      <c r="AGY49" s="11"/>
      <c r="AGZ49" s="11"/>
      <c r="AHA49" s="11"/>
      <c r="AHB49" s="11"/>
      <c r="AHC49" s="11"/>
      <c r="AHD49" s="11"/>
      <c r="AHE49" s="11"/>
      <c r="AHF49" s="11"/>
      <c r="AHG49" s="11"/>
      <c r="AHH49" s="11"/>
      <c r="AHI49" s="11"/>
      <c r="AHJ49" s="11"/>
      <c r="AHK49" s="11"/>
      <c r="AHL49" s="11"/>
      <c r="AHM49" s="11"/>
      <c r="AHN49" s="11"/>
      <c r="AHO49" s="11"/>
      <c r="AHP49" s="11"/>
      <c r="AHQ49" s="11"/>
      <c r="AHR49" s="11"/>
      <c r="AHS49" s="11"/>
      <c r="AHT49" s="11"/>
      <c r="AHU49" s="11"/>
      <c r="AHV49" s="11"/>
      <c r="AHW49" s="11"/>
      <c r="AHX49" s="11"/>
      <c r="AHY49" s="11"/>
      <c r="AHZ49" s="11"/>
      <c r="AIA49" s="11"/>
      <c r="AIB49" s="11"/>
      <c r="AIC49" s="11"/>
      <c r="AID49" s="11"/>
      <c r="AIE49" s="11"/>
      <c r="AIF49" s="11"/>
      <c r="AIG49" s="11"/>
      <c r="AIH49" s="11"/>
      <c r="AII49" s="11"/>
      <c r="AIJ49" s="11"/>
      <c r="AIK49" s="11"/>
      <c r="AIL49" s="11"/>
      <c r="AIM49" s="11"/>
      <c r="AIN49" s="11"/>
      <c r="AIO49" s="11"/>
      <c r="AIP49" s="11"/>
      <c r="AIQ49" s="11"/>
      <c r="AIR49" s="11"/>
      <c r="AIS49" s="11"/>
      <c r="AIT49" s="11"/>
      <c r="AIU49" s="11"/>
      <c r="AIV49" s="11"/>
      <c r="AIW49" s="11"/>
      <c r="AIX49" s="11"/>
      <c r="AIY49" s="11"/>
      <c r="AIZ49" s="11"/>
      <c r="AJA49" s="11"/>
      <c r="AJB49" s="11"/>
      <c r="AJC49" s="11"/>
      <c r="AJD49" s="11"/>
      <c r="AJE49" s="11"/>
      <c r="AJF49" s="11"/>
      <c r="AJG49" s="11"/>
      <c r="AJH49" s="11"/>
      <c r="AJI49" s="11"/>
      <c r="AJJ49" s="11"/>
      <c r="AJK49" s="11"/>
      <c r="AJL49" s="11"/>
      <c r="AJM49" s="11"/>
      <c r="AJN49" s="11"/>
      <c r="AJO49" s="11"/>
      <c r="AJP49" s="11"/>
      <c r="AJQ49" s="11"/>
      <c r="AJR49" s="11"/>
      <c r="AJS49" s="11"/>
      <c r="AJT49" s="11"/>
      <c r="AJU49" s="11"/>
      <c r="AJV49" s="11"/>
      <c r="AJW49" s="11"/>
      <c r="AJX49" s="11"/>
      <c r="AJY49" s="11"/>
      <c r="AJZ49" s="11"/>
      <c r="AKA49" s="11"/>
      <c r="AKB49" s="11"/>
      <c r="AKC49" s="11"/>
      <c r="AKD49" s="11"/>
      <c r="AKE49" s="11"/>
      <c r="AKF49" s="11"/>
      <c r="AKG49" s="11"/>
      <c r="AKH49" s="11"/>
      <c r="AKI49" s="11"/>
      <c r="AKJ49" s="11"/>
      <c r="AKK49" s="11"/>
      <c r="AKL49" s="11"/>
      <c r="AKM49" s="11"/>
      <c r="AKN49" s="11"/>
      <c r="AKO49" s="11"/>
      <c r="AKP49" s="11"/>
      <c r="AKQ49" s="11"/>
      <c r="AKR49" s="11"/>
      <c r="AKS49" s="11"/>
      <c r="AKT49" s="11"/>
      <c r="AKU49" s="11"/>
      <c r="AKV49" s="11"/>
      <c r="AKW49" s="11"/>
      <c r="AKX49" s="11"/>
      <c r="AKY49" s="11"/>
      <c r="AKZ49" s="11"/>
      <c r="ALA49" s="11"/>
      <c r="ALB49" s="11"/>
      <c r="ALC49" s="11"/>
      <c r="ALD49" s="11"/>
      <c r="ALE49" s="11"/>
      <c r="ALF49" s="11"/>
      <c r="ALG49" s="11"/>
      <c r="ALH49" s="11"/>
      <c r="ALI49" s="11"/>
      <c r="ALJ49" s="11"/>
      <c r="ALK49" s="11"/>
      <c r="ALL49" s="11"/>
      <c r="ALM49" s="11"/>
      <c r="ALN49" s="11"/>
      <c r="ALO49" s="11"/>
      <c r="ALP49" s="11"/>
      <c r="ALQ49" s="11"/>
      <c r="ALR49" s="11"/>
      <c r="ALS49" s="11"/>
      <c r="ALT49" s="11"/>
      <c r="ALU49" s="11"/>
      <c r="ALV49" s="11"/>
      <c r="ALW49" s="11"/>
      <c r="ALX49" s="11"/>
      <c r="ALY49" s="11"/>
    </row>
    <row r="50" spans="1:1013" s="13" customFormat="1" ht="18" customHeight="1" x14ac:dyDescent="0.25">
      <c r="A50" s="224">
        <f t="shared" si="1"/>
        <v>10</v>
      </c>
      <c r="B50" s="225">
        <v>1229</v>
      </c>
      <c r="C50" s="226">
        <f>IFERROR((VLOOKUP(B50,INSCRITOS!D:E,2,0)),"")</f>
        <v>106104</v>
      </c>
      <c r="D50" s="226" t="str">
        <f>IFERROR((VLOOKUP(B50,INSCRITOS!D:F,3,0)),"")</f>
        <v>BEN</v>
      </c>
      <c r="E50" s="227" t="str">
        <f>IFERROR((VLOOKUP(B50,INSCRITOS!D:G,4,0)),"")</f>
        <v xml:space="preserve">Leonor Vaz </v>
      </c>
      <c r="F50" s="226" t="str">
        <f>IFERROR((VLOOKUP(B50,INSCRITOS!D:I,6,0)),"")</f>
        <v>F</v>
      </c>
      <c r="G50" s="227" t="str">
        <f>IFERROR((VLOOKUP(B50,INSCRITOS!D:K,8,0)),"")</f>
        <v>Alhandra Sporting Club</v>
      </c>
      <c r="H50" s="213">
        <f>IFERROR((VLOOKUP(B50,INSCRITOS!D:L,9,0)),"")</f>
        <v>0</v>
      </c>
      <c r="I50" s="214">
        <v>92</v>
      </c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  <c r="BH50" s="11"/>
      <c r="BI50" s="11"/>
      <c r="BJ50" s="11"/>
      <c r="BK50" s="11"/>
      <c r="BL50" s="11"/>
      <c r="BM50" s="11"/>
      <c r="BN50" s="11"/>
      <c r="BO50" s="11"/>
      <c r="BP50" s="11"/>
      <c r="BQ50" s="11"/>
      <c r="BR50" s="11"/>
      <c r="BS50" s="11"/>
      <c r="BT50" s="11"/>
      <c r="BU50" s="11"/>
      <c r="BV50" s="11"/>
      <c r="BW50" s="11"/>
      <c r="BX50" s="11"/>
      <c r="BY50" s="11"/>
      <c r="BZ50" s="11"/>
      <c r="CA50" s="11"/>
      <c r="CB50" s="11"/>
      <c r="CC50" s="11"/>
      <c r="CD50" s="11"/>
      <c r="CE50" s="11"/>
      <c r="CF50" s="11"/>
      <c r="CG50" s="11"/>
      <c r="CH50" s="11"/>
      <c r="CI50" s="11"/>
      <c r="CJ50" s="11"/>
      <c r="CK50" s="11"/>
      <c r="CL50" s="11"/>
      <c r="CM50" s="11"/>
      <c r="CN50" s="11"/>
      <c r="CO50" s="11"/>
      <c r="CP50" s="11"/>
      <c r="CQ50" s="11"/>
      <c r="CR50" s="11"/>
      <c r="CS50" s="11"/>
      <c r="CT50" s="11"/>
      <c r="CU50" s="11"/>
      <c r="CV50" s="11"/>
      <c r="CW50" s="11"/>
      <c r="CX50" s="11"/>
      <c r="CY50" s="11"/>
      <c r="CZ50" s="11"/>
      <c r="DA50" s="11"/>
      <c r="DB50" s="11"/>
      <c r="DC50" s="11"/>
      <c r="DD50" s="11"/>
      <c r="DE50" s="11"/>
      <c r="DF50" s="11"/>
      <c r="DG50" s="11"/>
      <c r="DH50" s="11"/>
      <c r="DI50" s="11"/>
      <c r="DJ50" s="11"/>
      <c r="DK50" s="11"/>
      <c r="DL50" s="11"/>
      <c r="DM50" s="11"/>
      <c r="DN50" s="11"/>
      <c r="DO50" s="11"/>
      <c r="DP50" s="11"/>
      <c r="DQ50" s="11"/>
      <c r="DR50" s="11"/>
      <c r="DS50" s="11"/>
      <c r="DT50" s="11"/>
      <c r="DU50" s="11"/>
      <c r="DV50" s="11"/>
      <c r="DW50" s="11"/>
      <c r="DX50" s="11"/>
      <c r="DY50" s="11"/>
      <c r="DZ50" s="11"/>
      <c r="EA50" s="11"/>
      <c r="EB50" s="11"/>
      <c r="EC50" s="11"/>
      <c r="ED50" s="11"/>
      <c r="EE50" s="11"/>
      <c r="EF50" s="11"/>
      <c r="EG50" s="11"/>
      <c r="EH50" s="11"/>
      <c r="EI50" s="11"/>
      <c r="EJ50" s="11"/>
      <c r="EK50" s="11"/>
      <c r="EL50" s="11"/>
      <c r="EM50" s="11"/>
      <c r="EN50" s="11"/>
      <c r="EO50" s="11"/>
      <c r="EP50" s="11"/>
      <c r="EQ50" s="11"/>
      <c r="ER50" s="11"/>
      <c r="ES50" s="11"/>
      <c r="ET50" s="11"/>
      <c r="EU50" s="11"/>
      <c r="EV50" s="11"/>
      <c r="EW50" s="11"/>
      <c r="EX50" s="11"/>
      <c r="EY50" s="11"/>
      <c r="EZ50" s="11"/>
      <c r="FA50" s="11"/>
      <c r="FB50" s="11"/>
      <c r="FC50" s="11"/>
      <c r="FD50" s="11"/>
      <c r="FE50" s="11"/>
      <c r="FF50" s="11"/>
      <c r="FG50" s="11"/>
      <c r="FH50" s="11"/>
      <c r="FI50" s="11"/>
      <c r="FJ50" s="11"/>
      <c r="FK50" s="11"/>
      <c r="FL50" s="11"/>
      <c r="FM50" s="11"/>
      <c r="FN50" s="11"/>
      <c r="FO50" s="11"/>
      <c r="FP50" s="11"/>
      <c r="FQ50" s="11"/>
      <c r="FR50" s="11"/>
      <c r="FS50" s="11"/>
      <c r="FT50" s="11"/>
      <c r="FU50" s="11"/>
      <c r="FV50" s="11"/>
      <c r="FW50" s="11"/>
      <c r="FX50" s="11"/>
      <c r="FY50" s="11"/>
      <c r="FZ50" s="11"/>
      <c r="GA50" s="11"/>
      <c r="GB50" s="11"/>
      <c r="GC50" s="11"/>
      <c r="GD50" s="11"/>
      <c r="GE50" s="11"/>
      <c r="GF50" s="11"/>
      <c r="GG50" s="11"/>
      <c r="GH50" s="11"/>
      <c r="GI50" s="11"/>
      <c r="GJ50" s="11"/>
      <c r="GK50" s="11"/>
      <c r="GL50" s="11"/>
      <c r="GM50" s="11"/>
      <c r="GN50" s="11"/>
      <c r="GO50" s="11"/>
      <c r="GP50" s="11"/>
      <c r="GQ50" s="11"/>
      <c r="GR50" s="11"/>
      <c r="GS50" s="11"/>
      <c r="GT50" s="11"/>
      <c r="GU50" s="11"/>
      <c r="GV50" s="11"/>
      <c r="GW50" s="11"/>
      <c r="GX50" s="11"/>
      <c r="GY50" s="11"/>
      <c r="GZ50" s="11"/>
      <c r="HA50" s="11"/>
      <c r="HB50" s="11"/>
      <c r="HC50" s="11"/>
      <c r="HD50" s="11"/>
      <c r="HE50" s="11"/>
      <c r="HF50" s="11"/>
      <c r="HG50" s="11"/>
      <c r="HH50" s="11"/>
      <c r="HI50" s="11"/>
      <c r="HJ50" s="11"/>
      <c r="HK50" s="11"/>
      <c r="HL50" s="11"/>
      <c r="HM50" s="11"/>
      <c r="HN50" s="11"/>
      <c r="HO50" s="11"/>
      <c r="HP50" s="11"/>
      <c r="HQ50" s="11"/>
      <c r="HR50" s="11"/>
      <c r="HS50" s="11"/>
      <c r="HT50" s="11"/>
      <c r="HU50" s="11"/>
      <c r="HV50" s="11"/>
      <c r="HW50" s="11"/>
      <c r="HX50" s="11"/>
      <c r="HY50" s="11"/>
      <c r="HZ50" s="11"/>
      <c r="IA50" s="11"/>
      <c r="IB50" s="11"/>
      <c r="IC50" s="11"/>
      <c r="ID50" s="11"/>
      <c r="IE50" s="11"/>
      <c r="IF50" s="11"/>
      <c r="IG50" s="11"/>
      <c r="IH50" s="11"/>
      <c r="II50" s="11"/>
      <c r="IJ50" s="11"/>
      <c r="IK50" s="11"/>
      <c r="IL50" s="11"/>
      <c r="IM50" s="11"/>
      <c r="IN50" s="11"/>
      <c r="IO50" s="11"/>
      <c r="IP50" s="11"/>
      <c r="IQ50" s="11"/>
      <c r="IR50" s="11"/>
      <c r="IS50" s="11"/>
      <c r="IT50" s="11"/>
      <c r="IU50" s="11"/>
      <c r="IV50" s="11"/>
      <c r="IW50" s="11"/>
      <c r="IX50" s="11"/>
      <c r="IY50" s="11"/>
      <c r="IZ50" s="11"/>
      <c r="JA50" s="11"/>
      <c r="JB50" s="11"/>
      <c r="JC50" s="11"/>
      <c r="JD50" s="11"/>
      <c r="JE50" s="11"/>
      <c r="JF50" s="11"/>
      <c r="JG50" s="11"/>
      <c r="JH50" s="11"/>
      <c r="JI50" s="11"/>
      <c r="JJ50" s="11"/>
      <c r="JK50" s="11"/>
      <c r="JL50" s="11"/>
      <c r="JM50" s="11"/>
      <c r="JN50" s="11"/>
      <c r="JO50" s="11"/>
      <c r="JP50" s="11"/>
      <c r="JQ50" s="11"/>
      <c r="JR50" s="11"/>
      <c r="JS50" s="11"/>
      <c r="JT50" s="11"/>
      <c r="JU50" s="11"/>
      <c r="JV50" s="11"/>
      <c r="JW50" s="11"/>
      <c r="JX50" s="11"/>
      <c r="JY50" s="11"/>
      <c r="JZ50" s="11"/>
      <c r="KA50" s="11"/>
      <c r="KB50" s="11"/>
      <c r="KC50" s="11"/>
      <c r="KD50" s="11"/>
      <c r="KE50" s="11"/>
      <c r="KF50" s="11"/>
      <c r="KG50" s="11"/>
      <c r="KH50" s="11"/>
      <c r="KI50" s="11"/>
      <c r="KJ50" s="11"/>
      <c r="KK50" s="11"/>
      <c r="KL50" s="11"/>
      <c r="KM50" s="11"/>
      <c r="KN50" s="11"/>
      <c r="KO50" s="11"/>
      <c r="KP50" s="11"/>
      <c r="KQ50" s="11"/>
      <c r="KR50" s="11"/>
      <c r="KS50" s="11"/>
      <c r="KT50" s="11"/>
      <c r="KU50" s="11"/>
      <c r="KV50" s="11"/>
      <c r="KW50" s="11"/>
      <c r="KX50" s="11"/>
      <c r="KY50" s="11"/>
      <c r="KZ50" s="11"/>
      <c r="LA50" s="11"/>
      <c r="LB50" s="11"/>
      <c r="LC50" s="11"/>
      <c r="LD50" s="11"/>
      <c r="LE50" s="11"/>
      <c r="LF50" s="11"/>
      <c r="LG50" s="11"/>
      <c r="LH50" s="11"/>
      <c r="LI50" s="11"/>
      <c r="LJ50" s="11"/>
      <c r="LK50" s="11"/>
      <c r="LL50" s="11"/>
      <c r="LM50" s="11"/>
      <c r="LN50" s="11"/>
      <c r="LO50" s="11"/>
      <c r="LP50" s="11"/>
      <c r="LQ50" s="11"/>
      <c r="LR50" s="11"/>
      <c r="LS50" s="11"/>
      <c r="LT50" s="11"/>
      <c r="LU50" s="11"/>
      <c r="LV50" s="11"/>
      <c r="LW50" s="11"/>
      <c r="LX50" s="11"/>
      <c r="LY50" s="11"/>
      <c r="LZ50" s="11"/>
      <c r="MA50" s="11"/>
      <c r="MB50" s="11"/>
      <c r="MC50" s="11"/>
      <c r="MD50" s="11"/>
      <c r="ME50" s="11"/>
      <c r="MF50" s="11"/>
      <c r="MG50" s="11"/>
      <c r="MH50" s="11"/>
      <c r="MI50" s="11"/>
      <c r="MJ50" s="11"/>
      <c r="MK50" s="11"/>
      <c r="ML50" s="11"/>
      <c r="MM50" s="11"/>
      <c r="MN50" s="11"/>
      <c r="MO50" s="11"/>
      <c r="MP50" s="11"/>
      <c r="MQ50" s="11"/>
      <c r="MR50" s="11"/>
      <c r="MS50" s="11"/>
      <c r="MT50" s="11"/>
      <c r="MU50" s="11"/>
      <c r="MV50" s="11"/>
      <c r="MW50" s="11"/>
      <c r="MX50" s="11"/>
      <c r="MY50" s="11"/>
      <c r="MZ50" s="11"/>
      <c r="NA50" s="11"/>
      <c r="NB50" s="11"/>
      <c r="NC50" s="11"/>
      <c r="ND50" s="11"/>
      <c r="NE50" s="11"/>
      <c r="NF50" s="11"/>
      <c r="NG50" s="11"/>
      <c r="NH50" s="11"/>
      <c r="NI50" s="11"/>
      <c r="NJ50" s="11"/>
      <c r="NK50" s="11"/>
      <c r="NL50" s="11"/>
      <c r="NM50" s="11"/>
      <c r="NN50" s="11"/>
      <c r="NO50" s="11"/>
      <c r="NP50" s="11"/>
      <c r="NQ50" s="11"/>
      <c r="NR50" s="11"/>
      <c r="NS50" s="11"/>
      <c r="NT50" s="11"/>
      <c r="NU50" s="11"/>
      <c r="NV50" s="11"/>
      <c r="NW50" s="11"/>
      <c r="NX50" s="11"/>
      <c r="NY50" s="11"/>
      <c r="NZ50" s="11"/>
      <c r="OA50" s="11"/>
      <c r="OB50" s="11"/>
      <c r="OC50" s="11"/>
      <c r="OD50" s="11"/>
      <c r="OE50" s="11"/>
      <c r="OF50" s="11"/>
      <c r="OG50" s="11"/>
      <c r="OH50" s="11"/>
      <c r="OI50" s="11"/>
      <c r="OJ50" s="11"/>
      <c r="OK50" s="11"/>
      <c r="OL50" s="11"/>
      <c r="OM50" s="11"/>
      <c r="ON50" s="11"/>
      <c r="OO50" s="11"/>
      <c r="OP50" s="11"/>
      <c r="OQ50" s="11"/>
      <c r="OR50" s="11"/>
      <c r="OS50" s="11"/>
      <c r="OT50" s="11"/>
      <c r="OU50" s="11"/>
      <c r="OV50" s="11"/>
      <c r="OW50" s="11"/>
      <c r="OX50" s="11"/>
      <c r="OY50" s="11"/>
      <c r="OZ50" s="11"/>
      <c r="PA50" s="11"/>
      <c r="PB50" s="11"/>
      <c r="PC50" s="11"/>
      <c r="PD50" s="11"/>
      <c r="PE50" s="11"/>
      <c r="PF50" s="11"/>
      <c r="PG50" s="11"/>
      <c r="PH50" s="11"/>
      <c r="PI50" s="11"/>
      <c r="PJ50" s="11"/>
      <c r="PK50" s="11"/>
      <c r="PL50" s="11"/>
      <c r="PM50" s="11"/>
      <c r="PN50" s="11"/>
      <c r="PO50" s="11"/>
      <c r="PP50" s="11"/>
      <c r="PQ50" s="11"/>
      <c r="PR50" s="11"/>
      <c r="PS50" s="11"/>
      <c r="PT50" s="11"/>
      <c r="PU50" s="11"/>
      <c r="PV50" s="11"/>
      <c r="PW50" s="11"/>
      <c r="PX50" s="11"/>
      <c r="PY50" s="11"/>
      <c r="PZ50" s="11"/>
      <c r="QA50" s="11"/>
      <c r="QB50" s="11"/>
      <c r="QC50" s="11"/>
      <c r="QD50" s="11"/>
      <c r="QE50" s="11"/>
      <c r="QF50" s="11"/>
      <c r="QG50" s="11"/>
      <c r="QH50" s="11"/>
      <c r="QI50" s="11"/>
      <c r="QJ50" s="11"/>
      <c r="QK50" s="11"/>
      <c r="QL50" s="11"/>
      <c r="QM50" s="11"/>
      <c r="QN50" s="11"/>
      <c r="QO50" s="11"/>
      <c r="QP50" s="11"/>
      <c r="QQ50" s="11"/>
      <c r="QR50" s="11"/>
      <c r="QS50" s="11"/>
      <c r="QT50" s="11"/>
      <c r="QU50" s="11"/>
      <c r="QV50" s="11"/>
      <c r="QW50" s="11"/>
      <c r="QX50" s="11"/>
      <c r="QY50" s="11"/>
      <c r="QZ50" s="11"/>
      <c r="RA50" s="11"/>
      <c r="RB50" s="11"/>
      <c r="RC50" s="11"/>
      <c r="RD50" s="11"/>
      <c r="RE50" s="11"/>
      <c r="RF50" s="11"/>
      <c r="RG50" s="11"/>
      <c r="RH50" s="11"/>
      <c r="RI50" s="11"/>
      <c r="RJ50" s="11"/>
      <c r="RK50" s="11"/>
      <c r="RL50" s="11"/>
      <c r="RM50" s="11"/>
      <c r="RN50" s="11"/>
      <c r="RO50" s="11"/>
      <c r="RP50" s="11"/>
      <c r="RQ50" s="11"/>
      <c r="RR50" s="11"/>
      <c r="RS50" s="11"/>
      <c r="RT50" s="11"/>
      <c r="RU50" s="11"/>
      <c r="RV50" s="11"/>
      <c r="RW50" s="11"/>
      <c r="RX50" s="11"/>
      <c r="RY50" s="11"/>
      <c r="RZ50" s="11"/>
      <c r="SA50" s="11"/>
      <c r="SB50" s="11"/>
      <c r="SC50" s="11"/>
      <c r="SD50" s="11"/>
      <c r="SE50" s="11"/>
      <c r="SF50" s="11"/>
      <c r="SG50" s="11"/>
      <c r="SH50" s="11"/>
      <c r="SI50" s="11"/>
      <c r="SJ50" s="11"/>
      <c r="SK50" s="11"/>
      <c r="SL50" s="11"/>
      <c r="SM50" s="11"/>
      <c r="SN50" s="11"/>
      <c r="SO50" s="11"/>
      <c r="SP50" s="11"/>
      <c r="SQ50" s="11"/>
      <c r="SR50" s="11"/>
      <c r="SS50" s="11"/>
      <c r="ST50" s="11"/>
      <c r="SU50" s="11"/>
      <c r="SV50" s="11"/>
      <c r="SW50" s="11"/>
      <c r="SX50" s="11"/>
      <c r="SY50" s="11"/>
      <c r="SZ50" s="11"/>
      <c r="TA50" s="11"/>
      <c r="TB50" s="11"/>
      <c r="TC50" s="11"/>
      <c r="TD50" s="11"/>
      <c r="TE50" s="11"/>
      <c r="TF50" s="11"/>
      <c r="TG50" s="11"/>
      <c r="TH50" s="11"/>
      <c r="TI50" s="11"/>
      <c r="TJ50" s="11"/>
      <c r="TK50" s="11"/>
      <c r="TL50" s="11"/>
      <c r="TM50" s="11"/>
      <c r="TN50" s="11"/>
      <c r="TO50" s="11"/>
      <c r="TP50" s="11"/>
      <c r="TQ50" s="11"/>
      <c r="TR50" s="11"/>
      <c r="TS50" s="11"/>
      <c r="TT50" s="11"/>
      <c r="TU50" s="11"/>
      <c r="TV50" s="11"/>
      <c r="TW50" s="11"/>
      <c r="TX50" s="11"/>
      <c r="TY50" s="11"/>
      <c r="TZ50" s="11"/>
      <c r="UA50" s="11"/>
      <c r="UB50" s="11"/>
      <c r="UC50" s="11"/>
      <c r="UD50" s="11"/>
      <c r="UE50" s="11"/>
      <c r="UF50" s="11"/>
      <c r="UG50" s="11"/>
      <c r="UH50" s="11"/>
      <c r="UI50" s="11"/>
      <c r="UJ50" s="11"/>
      <c r="UK50" s="11"/>
      <c r="UL50" s="11"/>
      <c r="UM50" s="11"/>
      <c r="UN50" s="11"/>
      <c r="UO50" s="11"/>
      <c r="UP50" s="11"/>
      <c r="UQ50" s="11"/>
      <c r="UR50" s="11"/>
      <c r="US50" s="11"/>
      <c r="UT50" s="11"/>
      <c r="UU50" s="11"/>
      <c r="UV50" s="11"/>
      <c r="UW50" s="11"/>
      <c r="UX50" s="11"/>
      <c r="UY50" s="11"/>
      <c r="UZ50" s="11"/>
      <c r="VA50" s="11"/>
      <c r="VB50" s="11"/>
      <c r="VC50" s="11"/>
      <c r="VD50" s="11"/>
      <c r="VE50" s="11"/>
      <c r="VF50" s="11"/>
      <c r="VG50" s="11"/>
      <c r="VH50" s="11"/>
      <c r="VI50" s="11"/>
      <c r="VJ50" s="11"/>
      <c r="VK50" s="11"/>
      <c r="VL50" s="11"/>
      <c r="VM50" s="11"/>
      <c r="VN50" s="11"/>
      <c r="VO50" s="11"/>
      <c r="VP50" s="11"/>
      <c r="VQ50" s="11"/>
      <c r="VR50" s="11"/>
      <c r="VS50" s="11"/>
      <c r="VT50" s="11"/>
      <c r="VU50" s="11"/>
      <c r="VV50" s="11"/>
      <c r="VW50" s="11"/>
      <c r="VX50" s="11"/>
      <c r="VY50" s="11"/>
      <c r="VZ50" s="11"/>
      <c r="WA50" s="11"/>
      <c r="WB50" s="11"/>
      <c r="WC50" s="11"/>
      <c r="WD50" s="11"/>
      <c r="WE50" s="11"/>
      <c r="WF50" s="11"/>
      <c r="WG50" s="11"/>
      <c r="WH50" s="11"/>
      <c r="WI50" s="11"/>
      <c r="WJ50" s="11"/>
      <c r="WK50" s="11"/>
      <c r="WL50" s="11"/>
      <c r="WM50" s="11"/>
      <c r="WN50" s="11"/>
      <c r="WO50" s="11"/>
      <c r="WP50" s="11"/>
      <c r="WQ50" s="11"/>
      <c r="WR50" s="11"/>
      <c r="WS50" s="11"/>
      <c r="WT50" s="11"/>
      <c r="WU50" s="11"/>
      <c r="WV50" s="11"/>
      <c r="WW50" s="11"/>
      <c r="WX50" s="11"/>
      <c r="WY50" s="11"/>
      <c r="WZ50" s="11"/>
      <c r="XA50" s="11"/>
      <c r="XB50" s="11"/>
      <c r="XC50" s="11"/>
      <c r="XD50" s="11"/>
      <c r="XE50" s="11"/>
      <c r="XF50" s="11"/>
      <c r="XG50" s="11"/>
      <c r="XH50" s="11"/>
      <c r="XI50" s="11"/>
      <c r="XJ50" s="11"/>
      <c r="XK50" s="11"/>
      <c r="XL50" s="11"/>
      <c r="XM50" s="11"/>
      <c r="XN50" s="11"/>
      <c r="XO50" s="11"/>
      <c r="XP50" s="11"/>
      <c r="XQ50" s="11"/>
      <c r="XR50" s="11"/>
      <c r="XS50" s="11"/>
      <c r="XT50" s="11"/>
      <c r="XU50" s="11"/>
      <c r="XV50" s="11"/>
      <c r="XW50" s="11"/>
      <c r="XX50" s="11"/>
      <c r="XY50" s="11"/>
      <c r="XZ50" s="11"/>
      <c r="YA50" s="11"/>
      <c r="YB50" s="11"/>
      <c r="YC50" s="11"/>
      <c r="YD50" s="11"/>
      <c r="YE50" s="11"/>
      <c r="YF50" s="11"/>
      <c r="YG50" s="11"/>
      <c r="YH50" s="11"/>
      <c r="YI50" s="11"/>
      <c r="YJ50" s="11"/>
      <c r="YK50" s="11"/>
      <c r="YL50" s="11"/>
      <c r="YM50" s="11"/>
      <c r="YN50" s="11"/>
      <c r="YO50" s="11"/>
      <c r="YP50" s="11"/>
      <c r="YQ50" s="11"/>
      <c r="YR50" s="11"/>
      <c r="YS50" s="11"/>
      <c r="YT50" s="11"/>
      <c r="YU50" s="11"/>
      <c r="YV50" s="11"/>
      <c r="YW50" s="11"/>
      <c r="YX50" s="11"/>
      <c r="YY50" s="11"/>
      <c r="YZ50" s="11"/>
      <c r="ZA50" s="11"/>
      <c r="ZB50" s="11"/>
      <c r="ZC50" s="11"/>
      <c r="ZD50" s="11"/>
      <c r="ZE50" s="11"/>
      <c r="ZF50" s="11"/>
      <c r="ZG50" s="11"/>
      <c r="ZH50" s="11"/>
      <c r="ZI50" s="11"/>
      <c r="ZJ50" s="11"/>
      <c r="ZK50" s="11"/>
      <c r="ZL50" s="11"/>
      <c r="ZM50" s="11"/>
      <c r="ZN50" s="11"/>
      <c r="ZO50" s="11"/>
      <c r="ZP50" s="11"/>
      <c r="ZQ50" s="11"/>
      <c r="ZR50" s="11"/>
      <c r="ZS50" s="11"/>
      <c r="ZT50" s="11"/>
      <c r="ZU50" s="11"/>
      <c r="ZV50" s="11"/>
      <c r="ZW50" s="11"/>
      <c r="ZX50" s="11"/>
      <c r="ZY50" s="11"/>
      <c r="ZZ50" s="11"/>
      <c r="AAA50" s="11"/>
      <c r="AAB50" s="11"/>
      <c r="AAC50" s="11"/>
      <c r="AAD50" s="11"/>
      <c r="AAE50" s="11"/>
      <c r="AAF50" s="11"/>
      <c r="AAG50" s="11"/>
      <c r="AAH50" s="11"/>
      <c r="AAI50" s="11"/>
      <c r="AAJ50" s="11"/>
      <c r="AAK50" s="11"/>
      <c r="AAL50" s="11"/>
      <c r="AAM50" s="11"/>
      <c r="AAN50" s="11"/>
      <c r="AAO50" s="11"/>
      <c r="AAP50" s="11"/>
      <c r="AAQ50" s="11"/>
      <c r="AAR50" s="11"/>
      <c r="AAS50" s="11"/>
      <c r="AAT50" s="11"/>
      <c r="AAU50" s="11"/>
      <c r="AAV50" s="11"/>
      <c r="AAW50" s="11"/>
      <c r="AAX50" s="11"/>
      <c r="AAY50" s="11"/>
      <c r="AAZ50" s="11"/>
      <c r="ABA50" s="11"/>
      <c r="ABB50" s="11"/>
      <c r="ABC50" s="11"/>
      <c r="ABD50" s="11"/>
      <c r="ABE50" s="11"/>
      <c r="ABF50" s="11"/>
      <c r="ABG50" s="11"/>
      <c r="ABH50" s="11"/>
      <c r="ABI50" s="11"/>
      <c r="ABJ50" s="11"/>
      <c r="ABK50" s="11"/>
      <c r="ABL50" s="11"/>
      <c r="ABM50" s="11"/>
      <c r="ABN50" s="11"/>
      <c r="ABO50" s="11"/>
      <c r="ABP50" s="11"/>
      <c r="ABQ50" s="11"/>
      <c r="ABR50" s="11"/>
      <c r="ABS50" s="11"/>
      <c r="ABT50" s="11"/>
      <c r="ABU50" s="11"/>
      <c r="ABV50" s="11"/>
      <c r="ABW50" s="11"/>
      <c r="ABX50" s="11"/>
      <c r="ABY50" s="11"/>
      <c r="ABZ50" s="11"/>
      <c r="ACA50" s="11"/>
      <c r="ACB50" s="11"/>
      <c r="ACC50" s="11"/>
      <c r="ACD50" s="11"/>
      <c r="ACE50" s="11"/>
      <c r="ACF50" s="11"/>
      <c r="ACG50" s="11"/>
      <c r="ACH50" s="11"/>
      <c r="ACI50" s="11"/>
      <c r="ACJ50" s="11"/>
      <c r="ACK50" s="11"/>
      <c r="ACL50" s="11"/>
      <c r="ACM50" s="11"/>
      <c r="ACN50" s="11"/>
      <c r="ACO50" s="11"/>
      <c r="ACP50" s="11"/>
      <c r="ACQ50" s="11"/>
      <c r="ACR50" s="11"/>
      <c r="ACS50" s="11"/>
      <c r="ACT50" s="11"/>
      <c r="ACU50" s="11"/>
      <c r="ACV50" s="11"/>
      <c r="ACW50" s="11"/>
      <c r="ACX50" s="11"/>
      <c r="ACY50" s="11"/>
      <c r="ACZ50" s="11"/>
      <c r="ADA50" s="11"/>
      <c r="ADB50" s="11"/>
      <c r="ADC50" s="11"/>
      <c r="ADD50" s="11"/>
      <c r="ADE50" s="11"/>
      <c r="ADF50" s="11"/>
      <c r="ADG50" s="11"/>
      <c r="ADH50" s="11"/>
      <c r="ADI50" s="11"/>
      <c r="ADJ50" s="11"/>
      <c r="ADK50" s="11"/>
      <c r="ADL50" s="11"/>
      <c r="ADM50" s="11"/>
      <c r="ADN50" s="11"/>
      <c r="ADO50" s="11"/>
      <c r="ADP50" s="11"/>
      <c r="ADQ50" s="11"/>
      <c r="ADR50" s="11"/>
      <c r="ADS50" s="11"/>
      <c r="ADT50" s="11"/>
      <c r="ADU50" s="11"/>
      <c r="ADV50" s="11"/>
      <c r="ADW50" s="11"/>
      <c r="ADX50" s="11"/>
      <c r="ADY50" s="11"/>
      <c r="ADZ50" s="11"/>
      <c r="AEA50" s="11"/>
      <c r="AEB50" s="11"/>
      <c r="AEC50" s="11"/>
      <c r="AED50" s="11"/>
      <c r="AEE50" s="11"/>
      <c r="AEF50" s="11"/>
      <c r="AEG50" s="11"/>
      <c r="AEH50" s="11"/>
      <c r="AEI50" s="11"/>
      <c r="AEJ50" s="11"/>
      <c r="AEK50" s="11"/>
      <c r="AEL50" s="11"/>
      <c r="AEM50" s="11"/>
      <c r="AEN50" s="11"/>
      <c r="AEO50" s="11"/>
      <c r="AEP50" s="11"/>
      <c r="AEQ50" s="11"/>
      <c r="AER50" s="11"/>
      <c r="AES50" s="11"/>
      <c r="AET50" s="11"/>
      <c r="AEU50" s="11"/>
      <c r="AEV50" s="11"/>
      <c r="AEW50" s="11"/>
      <c r="AEX50" s="11"/>
      <c r="AEY50" s="11"/>
      <c r="AEZ50" s="11"/>
      <c r="AFA50" s="11"/>
      <c r="AFB50" s="11"/>
      <c r="AFC50" s="11"/>
      <c r="AFD50" s="11"/>
      <c r="AFE50" s="11"/>
      <c r="AFF50" s="11"/>
      <c r="AFG50" s="11"/>
      <c r="AFH50" s="11"/>
      <c r="AFI50" s="11"/>
      <c r="AFJ50" s="11"/>
      <c r="AFK50" s="11"/>
      <c r="AFL50" s="11"/>
      <c r="AFM50" s="11"/>
      <c r="AFN50" s="11"/>
      <c r="AFO50" s="11"/>
      <c r="AFP50" s="11"/>
      <c r="AFQ50" s="11"/>
      <c r="AFR50" s="11"/>
      <c r="AFS50" s="11"/>
      <c r="AFT50" s="11"/>
      <c r="AFU50" s="11"/>
      <c r="AFV50" s="11"/>
      <c r="AFW50" s="11"/>
      <c r="AFX50" s="11"/>
      <c r="AFY50" s="11"/>
      <c r="AFZ50" s="11"/>
      <c r="AGA50" s="11"/>
      <c r="AGB50" s="11"/>
      <c r="AGC50" s="11"/>
      <c r="AGD50" s="11"/>
      <c r="AGE50" s="11"/>
      <c r="AGF50" s="11"/>
      <c r="AGG50" s="11"/>
      <c r="AGH50" s="11"/>
      <c r="AGI50" s="11"/>
      <c r="AGJ50" s="11"/>
      <c r="AGK50" s="11"/>
      <c r="AGL50" s="11"/>
      <c r="AGM50" s="11"/>
      <c r="AGN50" s="11"/>
      <c r="AGO50" s="11"/>
      <c r="AGP50" s="11"/>
      <c r="AGQ50" s="11"/>
      <c r="AGR50" s="11"/>
      <c r="AGS50" s="11"/>
      <c r="AGT50" s="11"/>
      <c r="AGU50" s="11"/>
      <c r="AGV50" s="11"/>
      <c r="AGW50" s="11"/>
      <c r="AGX50" s="11"/>
      <c r="AGY50" s="11"/>
      <c r="AGZ50" s="11"/>
      <c r="AHA50" s="11"/>
      <c r="AHB50" s="11"/>
      <c r="AHC50" s="11"/>
      <c r="AHD50" s="11"/>
      <c r="AHE50" s="11"/>
      <c r="AHF50" s="11"/>
      <c r="AHG50" s="11"/>
      <c r="AHH50" s="11"/>
      <c r="AHI50" s="11"/>
      <c r="AHJ50" s="11"/>
      <c r="AHK50" s="11"/>
      <c r="AHL50" s="11"/>
      <c r="AHM50" s="11"/>
      <c r="AHN50" s="11"/>
      <c r="AHO50" s="11"/>
      <c r="AHP50" s="11"/>
      <c r="AHQ50" s="11"/>
      <c r="AHR50" s="11"/>
      <c r="AHS50" s="11"/>
      <c r="AHT50" s="11"/>
      <c r="AHU50" s="11"/>
      <c r="AHV50" s="11"/>
      <c r="AHW50" s="11"/>
      <c r="AHX50" s="11"/>
      <c r="AHY50" s="11"/>
      <c r="AHZ50" s="11"/>
      <c r="AIA50" s="11"/>
      <c r="AIB50" s="11"/>
      <c r="AIC50" s="11"/>
      <c r="AID50" s="11"/>
      <c r="AIE50" s="11"/>
      <c r="AIF50" s="11"/>
      <c r="AIG50" s="11"/>
      <c r="AIH50" s="11"/>
      <c r="AII50" s="11"/>
      <c r="AIJ50" s="11"/>
      <c r="AIK50" s="11"/>
      <c r="AIL50" s="11"/>
      <c r="AIM50" s="11"/>
      <c r="AIN50" s="11"/>
      <c r="AIO50" s="11"/>
      <c r="AIP50" s="11"/>
      <c r="AIQ50" s="11"/>
      <c r="AIR50" s="11"/>
      <c r="AIS50" s="11"/>
      <c r="AIT50" s="11"/>
      <c r="AIU50" s="11"/>
      <c r="AIV50" s="11"/>
      <c r="AIW50" s="11"/>
      <c r="AIX50" s="11"/>
      <c r="AIY50" s="11"/>
      <c r="AIZ50" s="11"/>
      <c r="AJA50" s="11"/>
      <c r="AJB50" s="11"/>
      <c r="AJC50" s="11"/>
      <c r="AJD50" s="11"/>
      <c r="AJE50" s="11"/>
      <c r="AJF50" s="11"/>
      <c r="AJG50" s="11"/>
      <c r="AJH50" s="11"/>
      <c r="AJI50" s="11"/>
      <c r="AJJ50" s="11"/>
      <c r="AJK50" s="11"/>
      <c r="AJL50" s="11"/>
      <c r="AJM50" s="11"/>
      <c r="AJN50" s="11"/>
      <c r="AJO50" s="11"/>
      <c r="AJP50" s="11"/>
      <c r="AJQ50" s="11"/>
      <c r="AJR50" s="11"/>
      <c r="AJS50" s="11"/>
      <c r="AJT50" s="11"/>
      <c r="AJU50" s="11"/>
      <c r="AJV50" s="11"/>
      <c r="AJW50" s="11"/>
      <c r="AJX50" s="11"/>
      <c r="AJY50" s="11"/>
      <c r="AJZ50" s="11"/>
      <c r="AKA50" s="11"/>
      <c r="AKB50" s="11"/>
      <c r="AKC50" s="11"/>
      <c r="AKD50" s="11"/>
      <c r="AKE50" s="11"/>
      <c r="AKF50" s="11"/>
      <c r="AKG50" s="11"/>
      <c r="AKH50" s="11"/>
      <c r="AKI50" s="11"/>
      <c r="AKJ50" s="11"/>
      <c r="AKK50" s="11"/>
      <c r="AKL50" s="11"/>
      <c r="AKM50" s="11"/>
      <c r="AKN50" s="11"/>
      <c r="AKO50" s="11"/>
      <c r="AKP50" s="11"/>
      <c r="AKQ50" s="11"/>
      <c r="AKR50" s="11"/>
      <c r="AKS50" s="11"/>
      <c r="AKT50" s="11"/>
      <c r="AKU50" s="11"/>
      <c r="AKV50" s="11"/>
      <c r="AKW50" s="11"/>
      <c r="AKX50" s="11"/>
      <c r="AKY50" s="11"/>
      <c r="AKZ50" s="11"/>
      <c r="ALA50" s="11"/>
      <c r="ALB50" s="11"/>
      <c r="ALC50" s="11"/>
      <c r="ALD50" s="11"/>
      <c r="ALE50" s="11"/>
      <c r="ALF50" s="11"/>
      <c r="ALG50" s="11"/>
      <c r="ALH50" s="11"/>
      <c r="ALI50" s="11"/>
      <c r="ALJ50" s="11"/>
      <c r="ALK50" s="11"/>
      <c r="ALL50" s="11"/>
      <c r="ALM50" s="11"/>
      <c r="ALN50" s="11"/>
      <c r="ALO50" s="11"/>
      <c r="ALP50" s="11"/>
      <c r="ALQ50" s="11"/>
      <c r="ALR50" s="11"/>
      <c r="ALS50" s="11"/>
      <c r="ALT50" s="11"/>
      <c r="ALU50" s="11"/>
      <c r="ALV50" s="11"/>
      <c r="ALW50" s="11"/>
      <c r="ALX50" s="11"/>
      <c r="ALY50" s="11"/>
    </row>
    <row r="51" spans="1:1013" s="13" customFormat="1" ht="18" customHeight="1" x14ac:dyDescent="0.25">
      <c r="A51" s="224">
        <f t="shared" si="1"/>
        <v>11</v>
      </c>
      <c r="B51" s="225">
        <v>50</v>
      </c>
      <c r="C51" s="226">
        <f>IFERROR((VLOOKUP(B51,INSCRITOS!D:E,2,0)),"")</f>
        <v>104126</v>
      </c>
      <c r="D51" s="226" t="str">
        <f>IFERROR((VLOOKUP(B51,INSCRITOS!D:F,3,0)),"")</f>
        <v>BEN</v>
      </c>
      <c r="E51" s="227" t="str">
        <f>IFERROR((VLOOKUP(B51,INSCRITOS!D:G,4,0)),"")</f>
        <v>Carolina Matos</v>
      </c>
      <c r="F51" s="226" t="str">
        <f>IFERROR((VLOOKUP(B51,INSCRITOS!D:I,6,0)),"")</f>
        <v>F</v>
      </c>
      <c r="G51" s="227" t="str">
        <f>IFERROR((VLOOKUP(B51,INSCRITOS!D:K,8,0)),"")</f>
        <v>Alhandra Sporting Club</v>
      </c>
      <c r="H51" s="213">
        <f>IFERROR((VLOOKUP(B51,INSCRITOS!D:L,9,0)),"")</f>
        <v>0</v>
      </c>
      <c r="I51" s="214">
        <v>91</v>
      </c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11"/>
      <c r="BP51" s="11"/>
      <c r="BQ51" s="11"/>
      <c r="BR51" s="11"/>
      <c r="BS51" s="11"/>
      <c r="BT51" s="11"/>
      <c r="BU51" s="11"/>
      <c r="BV51" s="11"/>
      <c r="BW51" s="11"/>
      <c r="BX51" s="11"/>
      <c r="BY51" s="11"/>
      <c r="BZ51" s="11"/>
      <c r="CA51" s="11"/>
      <c r="CB51" s="11"/>
      <c r="CC51" s="11"/>
      <c r="CD51" s="11"/>
      <c r="CE51" s="11"/>
      <c r="CF51" s="11"/>
      <c r="CG51" s="11"/>
      <c r="CH51" s="11"/>
      <c r="CI51" s="11"/>
      <c r="CJ51" s="11"/>
      <c r="CK51" s="11"/>
      <c r="CL51" s="11"/>
      <c r="CM51" s="11"/>
      <c r="CN51" s="11"/>
      <c r="CO51" s="11"/>
      <c r="CP51" s="11"/>
      <c r="CQ51" s="11"/>
      <c r="CR51" s="11"/>
      <c r="CS51" s="11"/>
      <c r="CT51" s="11"/>
      <c r="CU51" s="11"/>
      <c r="CV51" s="11"/>
      <c r="CW51" s="11"/>
      <c r="CX51" s="11"/>
      <c r="CY51" s="11"/>
      <c r="CZ51" s="11"/>
      <c r="DA51" s="11"/>
      <c r="DB51" s="11"/>
      <c r="DC51" s="11"/>
      <c r="DD51" s="11"/>
      <c r="DE51" s="11"/>
      <c r="DF51" s="11"/>
      <c r="DG51" s="11"/>
      <c r="DH51" s="11"/>
      <c r="DI51" s="11"/>
      <c r="DJ51" s="11"/>
      <c r="DK51" s="11"/>
      <c r="DL51" s="11"/>
      <c r="DM51" s="11"/>
      <c r="DN51" s="11"/>
      <c r="DO51" s="11"/>
      <c r="DP51" s="11"/>
      <c r="DQ51" s="11"/>
      <c r="DR51" s="11"/>
      <c r="DS51" s="11"/>
      <c r="DT51" s="11"/>
      <c r="DU51" s="11"/>
      <c r="DV51" s="11"/>
      <c r="DW51" s="11"/>
      <c r="DX51" s="11"/>
      <c r="DY51" s="11"/>
      <c r="DZ51" s="11"/>
      <c r="EA51" s="11"/>
      <c r="EB51" s="11"/>
      <c r="EC51" s="11"/>
      <c r="ED51" s="11"/>
      <c r="EE51" s="11"/>
      <c r="EF51" s="11"/>
      <c r="EG51" s="11"/>
      <c r="EH51" s="11"/>
      <c r="EI51" s="11"/>
      <c r="EJ51" s="11"/>
      <c r="EK51" s="11"/>
      <c r="EL51" s="11"/>
      <c r="EM51" s="11"/>
      <c r="EN51" s="11"/>
      <c r="EO51" s="11"/>
      <c r="EP51" s="11"/>
      <c r="EQ51" s="11"/>
      <c r="ER51" s="11"/>
      <c r="ES51" s="11"/>
      <c r="ET51" s="11"/>
      <c r="EU51" s="11"/>
      <c r="EV51" s="11"/>
      <c r="EW51" s="11"/>
      <c r="EX51" s="11"/>
      <c r="EY51" s="11"/>
      <c r="EZ51" s="11"/>
      <c r="FA51" s="11"/>
      <c r="FB51" s="11"/>
      <c r="FC51" s="11"/>
      <c r="FD51" s="11"/>
      <c r="FE51" s="11"/>
      <c r="FF51" s="11"/>
      <c r="FG51" s="11"/>
      <c r="FH51" s="11"/>
      <c r="FI51" s="11"/>
      <c r="FJ51" s="11"/>
      <c r="FK51" s="11"/>
      <c r="FL51" s="11"/>
      <c r="FM51" s="11"/>
      <c r="FN51" s="11"/>
      <c r="FO51" s="11"/>
      <c r="FP51" s="11"/>
      <c r="FQ51" s="11"/>
      <c r="FR51" s="11"/>
      <c r="FS51" s="11"/>
      <c r="FT51" s="11"/>
      <c r="FU51" s="11"/>
      <c r="FV51" s="11"/>
      <c r="FW51" s="11"/>
      <c r="FX51" s="11"/>
      <c r="FY51" s="11"/>
      <c r="FZ51" s="11"/>
      <c r="GA51" s="11"/>
      <c r="GB51" s="11"/>
      <c r="GC51" s="11"/>
      <c r="GD51" s="11"/>
      <c r="GE51" s="11"/>
      <c r="GF51" s="11"/>
      <c r="GG51" s="11"/>
      <c r="GH51" s="11"/>
      <c r="GI51" s="11"/>
      <c r="GJ51" s="11"/>
      <c r="GK51" s="11"/>
      <c r="GL51" s="11"/>
      <c r="GM51" s="11"/>
      <c r="GN51" s="11"/>
      <c r="GO51" s="11"/>
      <c r="GP51" s="11"/>
      <c r="GQ51" s="11"/>
      <c r="GR51" s="11"/>
      <c r="GS51" s="11"/>
      <c r="GT51" s="11"/>
      <c r="GU51" s="11"/>
      <c r="GV51" s="11"/>
      <c r="GW51" s="11"/>
      <c r="GX51" s="11"/>
      <c r="GY51" s="11"/>
      <c r="GZ51" s="11"/>
      <c r="HA51" s="11"/>
      <c r="HB51" s="11"/>
      <c r="HC51" s="11"/>
      <c r="HD51" s="11"/>
      <c r="HE51" s="11"/>
      <c r="HF51" s="11"/>
      <c r="HG51" s="11"/>
      <c r="HH51" s="11"/>
      <c r="HI51" s="11"/>
      <c r="HJ51" s="11"/>
      <c r="HK51" s="11"/>
      <c r="HL51" s="11"/>
      <c r="HM51" s="11"/>
      <c r="HN51" s="11"/>
      <c r="HO51" s="11"/>
      <c r="HP51" s="11"/>
      <c r="HQ51" s="11"/>
      <c r="HR51" s="11"/>
      <c r="HS51" s="11"/>
      <c r="HT51" s="11"/>
      <c r="HU51" s="11"/>
      <c r="HV51" s="11"/>
      <c r="HW51" s="11"/>
      <c r="HX51" s="11"/>
      <c r="HY51" s="11"/>
      <c r="HZ51" s="11"/>
      <c r="IA51" s="11"/>
      <c r="IB51" s="11"/>
      <c r="IC51" s="11"/>
      <c r="ID51" s="11"/>
      <c r="IE51" s="11"/>
      <c r="IF51" s="11"/>
      <c r="IG51" s="11"/>
      <c r="IH51" s="11"/>
      <c r="II51" s="11"/>
      <c r="IJ51" s="11"/>
      <c r="IK51" s="11"/>
      <c r="IL51" s="11"/>
      <c r="IM51" s="11"/>
      <c r="IN51" s="11"/>
      <c r="IO51" s="11"/>
      <c r="IP51" s="11"/>
      <c r="IQ51" s="11"/>
      <c r="IR51" s="11"/>
      <c r="IS51" s="11"/>
      <c r="IT51" s="11"/>
      <c r="IU51" s="11"/>
      <c r="IV51" s="11"/>
      <c r="IW51" s="11"/>
      <c r="IX51" s="11"/>
      <c r="IY51" s="11"/>
      <c r="IZ51" s="11"/>
      <c r="JA51" s="11"/>
      <c r="JB51" s="11"/>
      <c r="JC51" s="11"/>
      <c r="JD51" s="11"/>
      <c r="JE51" s="11"/>
      <c r="JF51" s="11"/>
      <c r="JG51" s="11"/>
      <c r="JH51" s="11"/>
      <c r="JI51" s="11"/>
      <c r="JJ51" s="11"/>
      <c r="JK51" s="11"/>
      <c r="JL51" s="11"/>
      <c r="JM51" s="11"/>
      <c r="JN51" s="11"/>
      <c r="JO51" s="11"/>
      <c r="JP51" s="11"/>
      <c r="JQ51" s="11"/>
      <c r="JR51" s="11"/>
      <c r="JS51" s="11"/>
      <c r="JT51" s="11"/>
      <c r="JU51" s="11"/>
      <c r="JV51" s="11"/>
      <c r="JW51" s="11"/>
      <c r="JX51" s="11"/>
      <c r="JY51" s="11"/>
      <c r="JZ51" s="11"/>
      <c r="KA51" s="11"/>
      <c r="KB51" s="11"/>
      <c r="KC51" s="11"/>
      <c r="KD51" s="11"/>
      <c r="KE51" s="11"/>
      <c r="KF51" s="11"/>
      <c r="KG51" s="11"/>
      <c r="KH51" s="11"/>
      <c r="KI51" s="11"/>
      <c r="KJ51" s="11"/>
      <c r="KK51" s="11"/>
      <c r="KL51" s="11"/>
      <c r="KM51" s="11"/>
      <c r="KN51" s="11"/>
      <c r="KO51" s="11"/>
      <c r="KP51" s="11"/>
      <c r="KQ51" s="11"/>
      <c r="KR51" s="11"/>
      <c r="KS51" s="11"/>
      <c r="KT51" s="11"/>
      <c r="KU51" s="11"/>
      <c r="KV51" s="11"/>
      <c r="KW51" s="11"/>
      <c r="KX51" s="11"/>
      <c r="KY51" s="11"/>
      <c r="KZ51" s="11"/>
      <c r="LA51" s="11"/>
      <c r="LB51" s="11"/>
      <c r="LC51" s="11"/>
      <c r="LD51" s="11"/>
      <c r="LE51" s="11"/>
      <c r="LF51" s="11"/>
      <c r="LG51" s="11"/>
      <c r="LH51" s="11"/>
      <c r="LI51" s="11"/>
      <c r="LJ51" s="11"/>
      <c r="LK51" s="11"/>
      <c r="LL51" s="11"/>
      <c r="LM51" s="11"/>
      <c r="LN51" s="11"/>
      <c r="LO51" s="11"/>
      <c r="LP51" s="11"/>
      <c r="LQ51" s="11"/>
      <c r="LR51" s="11"/>
      <c r="LS51" s="11"/>
      <c r="LT51" s="11"/>
      <c r="LU51" s="11"/>
      <c r="LV51" s="11"/>
      <c r="LW51" s="11"/>
      <c r="LX51" s="11"/>
      <c r="LY51" s="11"/>
      <c r="LZ51" s="11"/>
      <c r="MA51" s="11"/>
      <c r="MB51" s="11"/>
      <c r="MC51" s="11"/>
      <c r="MD51" s="11"/>
      <c r="ME51" s="11"/>
      <c r="MF51" s="11"/>
      <c r="MG51" s="11"/>
      <c r="MH51" s="11"/>
      <c r="MI51" s="11"/>
      <c r="MJ51" s="11"/>
      <c r="MK51" s="11"/>
      <c r="ML51" s="11"/>
      <c r="MM51" s="11"/>
      <c r="MN51" s="11"/>
      <c r="MO51" s="11"/>
      <c r="MP51" s="11"/>
      <c r="MQ51" s="11"/>
      <c r="MR51" s="11"/>
      <c r="MS51" s="11"/>
      <c r="MT51" s="11"/>
      <c r="MU51" s="11"/>
      <c r="MV51" s="11"/>
      <c r="MW51" s="11"/>
      <c r="MX51" s="11"/>
      <c r="MY51" s="11"/>
      <c r="MZ51" s="11"/>
      <c r="NA51" s="11"/>
      <c r="NB51" s="11"/>
      <c r="NC51" s="11"/>
      <c r="ND51" s="11"/>
      <c r="NE51" s="11"/>
      <c r="NF51" s="11"/>
      <c r="NG51" s="11"/>
      <c r="NH51" s="11"/>
      <c r="NI51" s="11"/>
      <c r="NJ51" s="11"/>
      <c r="NK51" s="11"/>
      <c r="NL51" s="11"/>
      <c r="NM51" s="11"/>
      <c r="NN51" s="11"/>
      <c r="NO51" s="11"/>
      <c r="NP51" s="11"/>
      <c r="NQ51" s="11"/>
      <c r="NR51" s="11"/>
      <c r="NS51" s="11"/>
      <c r="NT51" s="11"/>
      <c r="NU51" s="11"/>
      <c r="NV51" s="11"/>
      <c r="NW51" s="11"/>
      <c r="NX51" s="11"/>
      <c r="NY51" s="11"/>
      <c r="NZ51" s="11"/>
      <c r="OA51" s="11"/>
      <c r="OB51" s="11"/>
      <c r="OC51" s="11"/>
      <c r="OD51" s="11"/>
      <c r="OE51" s="11"/>
      <c r="OF51" s="11"/>
      <c r="OG51" s="11"/>
      <c r="OH51" s="11"/>
      <c r="OI51" s="11"/>
      <c r="OJ51" s="11"/>
      <c r="OK51" s="11"/>
      <c r="OL51" s="11"/>
      <c r="OM51" s="11"/>
      <c r="ON51" s="11"/>
      <c r="OO51" s="11"/>
      <c r="OP51" s="11"/>
      <c r="OQ51" s="11"/>
      <c r="OR51" s="11"/>
      <c r="OS51" s="11"/>
      <c r="OT51" s="11"/>
      <c r="OU51" s="11"/>
      <c r="OV51" s="11"/>
      <c r="OW51" s="11"/>
      <c r="OX51" s="11"/>
      <c r="OY51" s="11"/>
      <c r="OZ51" s="11"/>
      <c r="PA51" s="11"/>
      <c r="PB51" s="11"/>
      <c r="PC51" s="11"/>
      <c r="PD51" s="11"/>
      <c r="PE51" s="11"/>
      <c r="PF51" s="11"/>
      <c r="PG51" s="11"/>
      <c r="PH51" s="11"/>
      <c r="PI51" s="11"/>
      <c r="PJ51" s="11"/>
      <c r="PK51" s="11"/>
      <c r="PL51" s="11"/>
      <c r="PM51" s="11"/>
      <c r="PN51" s="11"/>
      <c r="PO51" s="11"/>
      <c r="PP51" s="11"/>
      <c r="PQ51" s="11"/>
      <c r="PR51" s="11"/>
      <c r="PS51" s="11"/>
      <c r="PT51" s="11"/>
      <c r="PU51" s="11"/>
      <c r="PV51" s="11"/>
      <c r="PW51" s="11"/>
      <c r="PX51" s="11"/>
      <c r="PY51" s="11"/>
      <c r="PZ51" s="11"/>
      <c r="QA51" s="11"/>
      <c r="QB51" s="11"/>
      <c r="QC51" s="11"/>
      <c r="QD51" s="11"/>
      <c r="QE51" s="11"/>
      <c r="QF51" s="11"/>
      <c r="QG51" s="11"/>
      <c r="QH51" s="11"/>
      <c r="QI51" s="11"/>
      <c r="QJ51" s="11"/>
      <c r="QK51" s="11"/>
      <c r="QL51" s="11"/>
      <c r="QM51" s="11"/>
      <c r="QN51" s="11"/>
      <c r="QO51" s="11"/>
      <c r="QP51" s="11"/>
      <c r="QQ51" s="11"/>
      <c r="QR51" s="11"/>
      <c r="QS51" s="11"/>
      <c r="QT51" s="11"/>
      <c r="QU51" s="11"/>
      <c r="QV51" s="11"/>
      <c r="QW51" s="11"/>
      <c r="QX51" s="11"/>
      <c r="QY51" s="11"/>
      <c r="QZ51" s="11"/>
      <c r="RA51" s="11"/>
      <c r="RB51" s="11"/>
      <c r="RC51" s="11"/>
      <c r="RD51" s="11"/>
      <c r="RE51" s="11"/>
      <c r="RF51" s="11"/>
      <c r="RG51" s="11"/>
      <c r="RH51" s="11"/>
      <c r="RI51" s="11"/>
      <c r="RJ51" s="11"/>
      <c r="RK51" s="11"/>
      <c r="RL51" s="11"/>
      <c r="RM51" s="11"/>
      <c r="RN51" s="11"/>
      <c r="RO51" s="11"/>
      <c r="RP51" s="11"/>
      <c r="RQ51" s="11"/>
      <c r="RR51" s="11"/>
      <c r="RS51" s="11"/>
      <c r="RT51" s="11"/>
      <c r="RU51" s="11"/>
      <c r="RV51" s="11"/>
      <c r="RW51" s="11"/>
      <c r="RX51" s="11"/>
      <c r="RY51" s="11"/>
      <c r="RZ51" s="11"/>
      <c r="SA51" s="11"/>
      <c r="SB51" s="11"/>
      <c r="SC51" s="11"/>
      <c r="SD51" s="11"/>
      <c r="SE51" s="11"/>
      <c r="SF51" s="11"/>
      <c r="SG51" s="11"/>
      <c r="SH51" s="11"/>
      <c r="SI51" s="11"/>
      <c r="SJ51" s="11"/>
      <c r="SK51" s="11"/>
      <c r="SL51" s="11"/>
      <c r="SM51" s="11"/>
      <c r="SN51" s="11"/>
      <c r="SO51" s="11"/>
      <c r="SP51" s="11"/>
      <c r="SQ51" s="11"/>
      <c r="SR51" s="11"/>
      <c r="SS51" s="11"/>
      <c r="ST51" s="11"/>
      <c r="SU51" s="11"/>
      <c r="SV51" s="11"/>
      <c r="SW51" s="11"/>
      <c r="SX51" s="11"/>
      <c r="SY51" s="11"/>
      <c r="SZ51" s="11"/>
      <c r="TA51" s="11"/>
      <c r="TB51" s="11"/>
      <c r="TC51" s="11"/>
      <c r="TD51" s="11"/>
      <c r="TE51" s="11"/>
      <c r="TF51" s="11"/>
      <c r="TG51" s="11"/>
      <c r="TH51" s="11"/>
      <c r="TI51" s="11"/>
      <c r="TJ51" s="11"/>
      <c r="TK51" s="11"/>
      <c r="TL51" s="11"/>
      <c r="TM51" s="11"/>
      <c r="TN51" s="11"/>
      <c r="TO51" s="11"/>
      <c r="TP51" s="11"/>
      <c r="TQ51" s="11"/>
      <c r="TR51" s="11"/>
      <c r="TS51" s="11"/>
      <c r="TT51" s="11"/>
      <c r="TU51" s="11"/>
      <c r="TV51" s="11"/>
      <c r="TW51" s="11"/>
      <c r="TX51" s="11"/>
      <c r="TY51" s="11"/>
      <c r="TZ51" s="11"/>
      <c r="UA51" s="11"/>
      <c r="UB51" s="11"/>
      <c r="UC51" s="11"/>
      <c r="UD51" s="11"/>
      <c r="UE51" s="11"/>
      <c r="UF51" s="11"/>
      <c r="UG51" s="11"/>
      <c r="UH51" s="11"/>
      <c r="UI51" s="11"/>
      <c r="UJ51" s="11"/>
      <c r="UK51" s="11"/>
      <c r="UL51" s="11"/>
      <c r="UM51" s="11"/>
      <c r="UN51" s="11"/>
      <c r="UO51" s="11"/>
      <c r="UP51" s="11"/>
      <c r="UQ51" s="11"/>
      <c r="UR51" s="11"/>
      <c r="US51" s="11"/>
      <c r="UT51" s="11"/>
      <c r="UU51" s="11"/>
      <c r="UV51" s="11"/>
      <c r="UW51" s="11"/>
      <c r="UX51" s="11"/>
      <c r="UY51" s="11"/>
      <c r="UZ51" s="11"/>
      <c r="VA51" s="11"/>
      <c r="VB51" s="11"/>
      <c r="VC51" s="11"/>
      <c r="VD51" s="11"/>
      <c r="VE51" s="11"/>
      <c r="VF51" s="11"/>
      <c r="VG51" s="11"/>
      <c r="VH51" s="11"/>
      <c r="VI51" s="11"/>
      <c r="VJ51" s="11"/>
      <c r="VK51" s="11"/>
      <c r="VL51" s="11"/>
      <c r="VM51" s="11"/>
      <c r="VN51" s="11"/>
      <c r="VO51" s="11"/>
      <c r="VP51" s="11"/>
      <c r="VQ51" s="11"/>
      <c r="VR51" s="11"/>
      <c r="VS51" s="11"/>
      <c r="VT51" s="11"/>
      <c r="VU51" s="11"/>
      <c r="VV51" s="11"/>
      <c r="VW51" s="11"/>
      <c r="VX51" s="11"/>
      <c r="VY51" s="11"/>
      <c r="VZ51" s="11"/>
      <c r="WA51" s="11"/>
      <c r="WB51" s="11"/>
      <c r="WC51" s="11"/>
      <c r="WD51" s="11"/>
      <c r="WE51" s="11"/>
      <c r="WF51" s="11"/>
      <c r="WG51" s="11"/>
      <c r="WH51" s="11"/>
      <c r="WI51" s="11"/>
      <c r="WJ51" s="11"/>
      <c r="WK51" s="11"/>
      <c r="WL51" s="11"/>
      <c r="WM51" s="11"/>
      <c r="WN51" s="11"/>
      <c r="WO51" s="11"/>
      <c r="WP51" s="11"/>
      <c r="WQ51" s="11"/>
      <c r="WR51" s="11"/>
      <c r="WS51" s="11"/>
      <c r="WT51" s="11"/>
      <c r="WU51" s="11"/>
      <c r="WV51" s="11"/>
      <c r="WW51" s="11"/>
      <c r="WX51" s="11"/>
      <c r="WY51" s="11"/>
      <c r="WZ51" s="11"/>
      <c r="XA51" s="11"/>
      <c r="XB51" s="11"/>
      <c r="XC51" s="11"/>
      <c r="XD51" s="11"/>
      <c r="XE51" s="11"/>
      <c r="XF51" s="11"/>
      <c r="XG51" s="11"/>
      <c r="XH51" s="11"/>
      <c r="XI51" s="11"/>
      <c r="XJ51" s="11"/>
      <c r="XK51" s="11"/>
      <c r="XL51" s="11"/>
      <c r="XM51" s="11"/>
      <c r="XN51" s="11"/>
      <c r="XO51" s="11"/>
      <c r="XP51" s="11"/>
      <c r="XQ51" s="11"/>
      <c r="XR51" s="11"/>
      <c r="XS51" s="11"/>
      <c r="XT51" s="11"/>
      <c r="XU51" s="11"/>
      <c r="XV51" s="11"/>
      <c r="XW51" s="11"/>
      <c r="XX51" s="11"/>
      <c r="XY51" s="11"/>
      <c r="XZ51" s="11"/>
      <c r="YA51" s="11"/>
      <c r="YB51" s="11"/>
      <c r="YC51" s="11"/>
      <c r="YD51" s="11"/>
      <c r="YE51" s="11"/>
      <c r="YF51" s="11"/>
      <c r="YG51" s="11"/>
      <c r="YH51" s="11"/>
      <c r="YI51" s="11"/>
      <c r="YJ51" s="11"/>
      <c r="YK51" s="11"/>
      <c r="YL51" s="11"/>
      <c r="YM51" s="11"/>
      <c r="YN51" s="11"/>
      <c r="YO51" s="11"/>
      <c r="YP51" s="11"/>
      <c r="YQ51" s="11"/>
      <c r="YR51" s="11"/>
      <c r="YS51" s="11"/>
      <c r="YT51" s="11"/>
      <c r="YU51" s="11"/>
      <c r="YV51" s="11"/>
      <c r="YW51" s="11"/>
      <c r="YX51" s="11"/>
      <c r="YY51" s="11"/>
      <c r="YZ51" s="11"/>
      <c r="ZA51" s="11"/>
      <c r="ZB51" s="11"/>
      <c r="ZC51" s="11"/>
      <c r="ZD51" s="11"/>
      <c r="ZE51" s="11"/>
      <c r="ZF51" s="11"/>
      <c r="ZG51" s="11"/>
      <c r="ZH51" s="11"/>
      <c r="ZI51" s="11"/>
      <c r="ZJ51" s="11"/>
      <c r="ZK51" s="11"/>
      <c r="ZL51" s="11"/>
      <c r="ZM51" s="11"/>
      <c r="ZN51" s="11"/>
      <c r="ZO51" s="11"/>
      <c r="ZP51" s="11"/>
      <c r="ZQ51" s="11"/>
      <c r="ZR51" s="11"/>
      <c r="ZS51" s="11"/>
      <c r="ZT51" s="11"/>
      <c r="ZU51" s="11"/>
      <c r="ZV51" s="11"/>
      <c r="ZW51" s="11"/>
      <c r="ZX51" s="11"/>
      <c r="ZY51" s="11"/>
      <c r="ZZ51" s="11"/>
      <c r="AAA51" s="11"/>
      <c r="AAB51" s="11"/>
      <c r="AAC51" s="11"/>
      <c r="AAD51" s="11"/>
      <c r="AAE51" s="11"/>
      <c r="AAF51" s="11"/>
      <c r="AAG51" s="11"/>
      <c r="AAH51" s="11"/>
      <c r="AAI51" s="11"/>
      <c r="AAJ51" s="11"/>
      <c r="AAK51" s="11"/>
      <c r="AAL51" s="11"/>
      <c r="AAM51" s="11"/>
      <c r="AAN51" s="11"/>
      <c r="AAO51" s="11"/>
      <c r="AAP51" s="11"/>
      <c r="AAQ51" s="11"/>
      <c r="AAR51" s="11"/>
      <c r="AAS51" s="11"/>
      <c r="AAT51" s="11"/>
      <c r="AAU51" s="11"/>
      <c r="AAV51" s="11"/>
      <c r="AAW51" s="11"/>
      <c r="AAX51" s="11"/>
      <c r="AAY51" s="11"/>
      <c r="AAZ51" s="11"/>
      <c r="ABA51" s="11"/>
      <c r="ABB51" s="11"/>
      <c r="ABC51" s="11"/>
      <c r="ABD51" s="11"/>
      <c r="ABE51" s="11"/>
      <c r="ABF51" s="11"/>
      <c r="ABG51" s="11"/>
      <c r="ABH51" s="11"/>
      <c r="ABI51" s="11"/>
      <c r="ABJ51" s="11"/>
      <c r="ABK51" s="11"/>
      <c r="ABL51" s="11"/>
      <c r="ABM51" s="11"/>
      <c r="ABN51" s="11"/>
      <c r="ABO51" s="11"/>
      <c r="ABP51" s="11"/>
      <c r="ABQ51" s="11"/>
      <c r="ABR51" s="11"/>
      <c r="ABS51" s="11"/>
      <c r="ABT51" s="11"/>
      <c r="ABU51" s="11"/>
      <c r="ABV51" s="11"/>
      <c r="ABW51" s="11"/>
      <c r="ABX51" s="11"/>
      <c r="ABY51" s="11"/>
      <c r="ABZ51" s="11"/>
      <c r="ACA51" s="11"/>
      <c r="ACB51" s="11"/>
      <c r="ACC51" s="11"/>
      <c r="ACD51" s="11"/>
      <c r="ACE51" s="11"/>
      <c r="ACF51" s="11"/>
      <c r="ACG51" s="11"/>
      <c r="ACH51" s="11"/>
      <c r="ACI51" s="11"/>
      <c r="ACJ51" s="11"/>
      <c r="ACK51" s="11"/>
      <c r="ACL51" s="11"/>
      <c r="ACM51" s="11"/>
      <c r="ACN51" s="11"/>
      <c r="ACO51" s="11"/>
      <c r="ACP51" s="11"/>
      <c r="ACQ51" s="11"/>
      <c r="ACR51" s="11"/>
      <c r="ACS51" s="11"/>
      <c r="ACT51" s="11"/>
      <c r="ACU51" s="11"/>
      <c r="ACV51" s="11"/>
      <c r="ACW51" s="11"/>
      <c r="ACX51" s="11"/>
      <c r="ACY51" s="11"/>
      <c r="ACZ51" s="11"/>
      <c r="ADA51" s="11"/>
      <c r="ADB51" s="11"/>
      <c r="ADC51" s="11"/>
      <c r="ADD51" s="11"/>
      <c r="ADE51" s="11"/>
      <c r="ADF51" s="11"/>
      <c r="ADG51" s="11"/>
      <c r="ADH51" s="11"/>
      <c r="ADI51" s="11"/>
      <c r="ADJ51" s="11"/>
      <c r="ADK51" s="11"/>
      <c r="ADL51" s="11"/>
      <c r="ADM51" s="11"/>
      <c r="ADN51" s="11"/>
      <c r="ADO51" s="11"/>
      <c r="ADP51" s="11"/>
      <c r="ADQ51" s="11"/>
      <c r="ADR51" s="11"/>
      <c r="ADS51" s="11"/>
      <c r="ADT51" s="11"/>
      <c r="ADU51" s="11"/>
      <c r="ADV51" s="11"/>
      <c r="ADW51" s="11"/>
      <c r="ADX51" s="11"/>
      <c r="ADY51" s="11"/>
      <c r="ADZ51" s="11"/>
      <c r="AEA51" s="11"/>
      <c r="AEB51" s="11"/>
      <c r="AEC51" s="11"/>
      <c r="AED51" s="11"/>
      <c r="AEE51" s="11"/>
      <c r="AEF51" s="11"/>
      <c r="AEG51" s="11"/>
      <c r="AEH51" s="11"/>
      <c r="AEI51" s="11"/>
      <c r="AEJ51" s="11"/>
      <c r="AEK51" s="11"/>
      <c r="AEL51" s="11"/>
      <c r="AEM51" s="11"/>
      <c r="AEN51" s="11"/>
      <c r="AEO51" s="11"/>
      <c r="AEP51" s="11"/>
      <c r="AEQ51" s="11"/>
      <c r="AER51" s="11"/>
      <c r="AES51" s="11"/>
      <c r="AET51" s="11"/>
      <c r="AEU51" s="11"/>
      <c r="AEV51" s="11"/>
      <c r="AEW51" s="11"/>
      <c r="AEX51" s="11"/>
      <c r="AEY51" s="11"/>
      <c r="AEZ51" s="11"/>
      <c r="AFA51" s="11"/>
      <c r="AFB51" s="11"/>
      <c r="AFC51" s="11"/>
      <c r="AFD51" s="11"/>
      <c r="AFE51" s="11"/>
      <c r="AFF51" s="11"/>
      <c r="AFG51" s="11"/>
      <c r="AFH51" s="11"/>
      <c r="AFI51" s="11"/>
      <c r="AFJ51" s="11"/>
      <c r="AFK51" s="11"/>
      <c r="AFL51" s="11"/>
      <c r="AFM51" s="11"/>
      <c r="AFN51" s="11"/>
      <c r="AFO51" s="11"/>
      <c r="AFP51" s="11"/>
      <c r="AFQ51" s="11"/>
      <c r="AFR51" s="11"/>
      <c r="AFS51" s="11"/>
      <c r="AFT51" s="11"/>
      <c r="AFU51" s="11"/>
      <c r="AFV51" s="11"/>
      <c r="AFW51" s="11"/>
      <c r="AFX51" s="11"/>
      <c r="AFY51" s="11"/>
      <c r="AFZ51" s="11"/>
      <c r="AGA51" s="11"/>
      <c r="AGB51" s="11"/>
      <c r="AGC51" s="11"/>
      <c r="AGD51" s="11"/>
      <c r="AGE51" s="11"/>
      <c r="AGF51" s="11"/>
      <c r="AGG51" s="11"/>
      <c r="AGH51" s="11"/>
      <c r="AGI51" s="11"/>
      <c r="AGJ51" s="11"/>
      <c r="AGK51" s="11"/>
      <c r="AGL51" s="11"/>
      <c r="AGM51" s="11"/>
      <c r="AGN51" s="11"/>
      <c r="AGO51" s="11"/>
      <c r="AGP51" s="11"/>
      <c r="AGQ51" s="11"/>
      <c r="AGR51" s="11"/>
      <c r="AGS51" s="11"/>
      <c r="AGT51" s="11"/>
      <c r="AGU51" s="11"/>
      <c r="AGV51" s="11"/>
      <c r="AGW51" s="11"/>
      <c r="AGX51" s="11"/>
      <c r="AGY51" s="11"/>
      <c r="AGZ51" s="11"/>
      <c r="AHA51" s="11"/>
      <c r="AHB51" s="11"/>
      <c r="AHC51" s="11"/>
      <c r="AHD51" s="11"/>
      <c r="AHE51" s="11"/>
      <c r="AHF51" s="11"/>
      <c r="AHG51" s="11"/>
      <c r="AHH51" s="11"/>
      <c r="AHI51" s="11"/>
      <c r="AHJ51" s="11"/>
      <c r="AHK51" s="11"/>
      <c r="AHL51" s="11"/>
      <c r="AHM51" s="11"/>
      <c r="AHN51" s="11"/>
      <c r="AHO51" s="11"/>
      <c r="AHP51" s="11"/>
      <c r="AHQ51" s="11"/>
      <c r="AHR51" s="11"/>
      <c r="AHS51" s="11"/>
      <c r="AHT51" s="11"/>
      <c r="AHU51" s="11"/>
      <c r="AHV51" s="11"/>
      <c r="AHW51" s="11"/>
      <c r="AHX51" s="11"/>
      <c r="AHY51" s="11"/>
      <c r="AHZ51" s="11"/>
      <c r="AIA51" s="11"/>
      <c r="AIB51" s="11"/>
      <c r="AIC51" s="11"/>
      <c r="AID51" s="11"/>
      <c r="AIE51" s="11"/>
      <c r="AIF51" s="11"/>
      <c r="AIG51" s="11"/>
      <c r="AIH51" s="11"/>
      <c r="AII51" s="11"/>
      <c r="AIJ51" s="11"/>
      <c r="AIK51" s="11"/>
      <c r="AIL51" s="11"/>
      <c r="AIM51" s="11"/>
      <c r="AIN51" s="11"/>
      <c r="AIO51" s="11"/>
      <c r="AIP51" s="11"/>
      <c r="AIQ51" s="11"/>
      <c r="AIR51" s="11"/>
      <c r="AIS51" s="11"/>
      <c r="AIT51" s="11"/>
      <c r="AIU51" s="11"/>
      <c r="AIV51" s="11"/>
      <c r="AIW51" s="11"/>
      <c r="AIX51" s="11"/>
      <c r="AIY51" s="11"/>
      <c r="AIZ51" s="11"/>
      <c r="AJA51" s="11"/>
      <c r="AJB51" s="11"/>
      <c r="AJC51" s="11"/>
      <c r="AJD51" s="11"/>
      <c r="AJE51" s="11"/>
      <c r="AJF51" s="11"/>
      <c r="AJG51" s="11"/>
      <c r="AJH51" s="11"/>
      <c r="AJI51" s="11"/>
      <c r="AJJ51" s="11"/>
      <c r="AJK51" s="11"/>
      <c r="AJL51" s="11"/>
      <c r="AJM51" s="11"/>
      <c r="AJN51" s="11"/>
      <c r="AJO51" s="11"/>
      <c r="AJP51" s="11"/>
      <c r="AJQ51" s="11"/>
      <c r="AJR51" s="11"/>
      <c r="AJS51" s="11"/>
      <c r="AJT51" s="11"/>
      <c r="AJU51" s="11"/>
      <c r="AJV51" s="11"/>
      <c r="AJW51" s="11"/>
      <c r="AJX51" s="11"/>
      <c r="AJY51" s="11"/>
      <c r="AJZ51" s="11"/>
      <c r="AKA51" s="11"/>
      <c r="AKB51" s="11"/>
      <c r="AKC51" s="11"/>
      <c r="AKD51" s="11"/>
      <c r="AKE51" s="11"/>
      <c r="AKF51" s="11"/>
      <c r="AKG51" s="11"/>
      <c r="AKH51" s="11"/>
      <c r="AKI51" s="11"/>
      <c r="AKJ51" s="11"/>
      <c r="AKK51" s="11"/>
      <c r="AKL51" s="11"/>
      <c r="AKM51" s="11"/>
      <c r="AKN51" s="11"/>
      <c r="AKO51" s="11"/>
      <c r="AKP51" s="11"/>
      <c r="AKQ51" s="11"/>
      <c r="AKR51" s="11"/>
      <c r="AKS51" s="11"/>
      <c r="AKT51" s="11"/>
      <c r="AKU51" s="11"/>
      <c r="AKV51" s="11"/>
      <c r="AKW51" s="11"/>
      <c r="AKX51" s="11"/>
      <c r="AKY51" s="11"/>
      <c r="AKZ51" s="11"/>
      <c r="ALA51" s="11"/>
      <c r="ALB51" s="11"/>
      <c r="ALC51" s="11"/>
      <c r="ALD51" s="11"/>
      <c r="ALE51" s="11"/>
      <c r="ALF51" s="11"/>
      <c r="ALG51" s="11"/>
      <c r="ALH51" s="11"/>
      <c r="ALI51" s="11"/>
      <c r="ALJ51" s="11"/>
      <c r="ALK51" s="11"/>
      <c r="ALL51" s="11"/>
      <c r="ALM51" s="11"/>
      <c r="ALN51" s="11"/>
      <c r="ALO51" s="11"/>
      <c r="ALP51" s="11"/>
      <c r="ALQ51" s="11"/>
      <c r="ALR51" s="11"/>
      <c r="ALS51" s="11"/>
      <c r="ALT51" s="11"/>
      <c r="ALU51" s="11"/>
      <c r="ALV51" s="11"/>
      <c r="ALW51" s="11"/>
      <c r="ALX51" s="11"/>
      <c r="ALY51" s="11"/>
    </row>
    <row r="52" spans="1:1013" s="13" customFormat="1" ht="18" customHeight="1" x14ac:dyDescent="0.25">
      <c r="A52" s="224">
        <f t="shared" si="1"/>
        <v>12</v>
      </c>
      <c r="B52" s="225">
        <v>1317</v>
      </c>
      <c r="C52" s="226">
        <f>IFERROR((VLOOKUP(B52,INSCRITOS!D:E,2,0)),"")</f>
        <v>105366</v>
      </c>
      <c r="D52" s="226" t="str">
        <f>IFERROR((VLOOKUP(B52,INSCRITOS!D:F,3,0)),"")</f>
        <v>BEN</v>
      </c>
      <c r="E52" s="227" t="str">
        <f>IFERROR((VLOOKUP(B52,INSCRITOS!D:G,4,0)),"")</f>
        <v>Beatriz Palma</v>
      </c>
      <c r="F52" s="226" t="str">
        <f>IFERROR((VLOOKUP(B52,INSCRITOS!D:I,6,0)),"")</f>
        <v>F</v>
      </c>
      <c r="G52" s="227" t="str">
        <f>IFERROR((VLOOKUP(B52,INSCRITOS!D:K,8,0)),"")</f>
        <v>GDR Manique de Cima</v>
      </c>
      <c r="H52" s="213">
        <f>IFERROR((VLOOKUP(B52,INSCRITOS!D:L,9,0)),"")</f>
        <v>0</v>
      </c>
      <c r="I52" s="214">
        <v>90</v>
      </c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  <c r="BE52" s="11"/>
      <c r="BF52" s="11"/>
      <c r="BG52" s="11"/>
      <c r="BH52" s="11"/>
      <c r="BI52" s="11"/>
      <c r="BJ52" s="11"/>
      <c r="BK52" s="11"/>
      <c r="BL52" s="11"/>
      <c r="BM52" s="11"/>
      <c r="BN52" s="11"/>
      <c r="BO52" s="11"/>
      <c r="BP52" s="11"/>
      <c r="BQ52" s="11"/>
      <c r="BR52" s="11"/>
      <c r="BS52" s="11"/>
      <c r="BT52" s="11"/>
      <c r="BU52" s="11"/>
      <c r="BV52" s="11"/>
      <c r="BW52" s="11"/>
      <c r="BX52" s="11"/>
      <c r="BY52" s="11"/>
      <c r="BZ52" s="11"/>
      <c r="CA52" s="11"/>
      <c r="CB52" s="11"/>
      <c r="CC52" s="11"/>
      <c r="CD52" s="11"/>
      <c r="CE52" s="11"/>
      <c r="CF52" s="11"/>
      <c r="CG52" s="11"/>
      <c r="CH52" s="11"/>
      <c r="CI52" s="11"/>
      <c r="CJ52" s="11"/>
      <c r="CK52" s="11"/>
      <c r="CL52" s="11"/>
      <c r="CM52" s="11"/>
      <c r="CN52" s="11"/>
      <c r="CO52" s="11"/>
      <c r="CP52" s="11"/>
      <c r="CQ52" s="11"/>
      <c r="CR52" s="11"/>
      <c r="CS52" s="11"/>
      <c r="CT52" s="11"/>
      <c r="CU52" s="11"/>
      <c r="CV52" s="11"/>
      <c r="CW52" s="11"/>
      <c r="CX52" s="11"/>
      <c r="CY52" s="11"/>
      <c r="CZ52" s="11"/>
      <c r="DA52" s="11"/>
      <c r="DB52" s="11"/>
      <c r="DC52" s="11"/>
      <c r="DD52" s="11"/>
      <c r="DE52" s="11"/>
      <c r="DF52" s="11"/>
      <c r="DG52" s="11"/>
      <c r="DH52" s="11"/>
      <c r="DI52" s="11"/>
      <c r="DJ52" s="11"/>
      <c r="DK52" s="11"/>
      <c r="DL52" s="11"/>
      <c r="DM52" s="11"/>
      <c r="DN52" s="11"/>
      <c r="DO52" s="11"/>
      <c r="DP52" s="11"/>
      <c r="DQ52" s="11"/>
      <c r="DR52" s="11"/>
      <c r="DS52" s="11"/>
      <c r="DT52" s="11"/>
      <c r="DU52" s="11"/>
      <c r="DV52" s="11"/>
      <c r="DW52" s="11"/>
      <c r="DX52" s="11"/>
      <c r="DY52" s="11"/>
      <c r="DZ52" s="11"/>
      <c r="EA52" s="11"/>
      <c r="EB52" s="11"/>
      <c r="EC52" s="11"/>
      <c r="ED52" s="11"/>
      <c r="EE52" s="11"/>
      <c r="EF52" s="11"/>
      <c r="EG52" s="11"/>
      <c r="EH52" s="11"/>
      <c r="EI52" s="11"/>
      <c r="EJ52" s="11"/>
      <c r="EK52" s="11"/>
      <c r="EL52" s="11"/>
      <c r="EM52" s="11"/>
      <c r="EN52" s="11"/>
      <c r="EO52" s="11"/>
      <c r="EP52" s="11"/>
      <c r="EQ52" s="11"/>
      <c r="ER52" s="11"/>
      <c r="ES52" s="11"/>
      <c r="ET52" s="11"/>
      <c r="EU52" s="11"/>
      <c r="EV52" s="11"/>
      <c r="EW52" s="11"/>
      <c r="EX52" s="11"/>
      <c r="EY52" s="11"/>
      <c r="EZ52" s="11"/>
      <c r="FA52" s="11"/>
      <c r="FB52" s="11"/>
      <c r="FC52" s="11"/>
      <c r="FD52" s="11"/>
      <c r="FE52" s="11"/>
      <c r="FF52" s="11"/>
      <c r="FG52" s="11"/>
      <c r="FH52" s="11"/>
      <c r="FI52" s="11"/>
      <c r="FJ52" s="11"/>
      <c r="FK52" s="11"/>
      <c r="FL52" s="11"/>
      <c r="FM52" s="11"/>
      <c r="FN52" s="11"/>
      <c r="FO52" s="11"/>
      <c r="FP52" s="11"/>
      <c r="FQ52" s="11"/>
      <c r="FR52" s="11"/>
      <c r="FS52" s="11"/>
      <c r="FT52" s="11"/>
      <c r="FU52" s="11"/>
      <c r="FV52" s="11"/>
      <c r="FW52" s="11"/>
      <c r="FX52" s="11"/>
      <c r="FY52" s="11"/>
      <c r="FZ52" s="11"/>
      <c r="GA52" s="11"/>
      <c r="GB52" s="11"/>
      <c r="GC52" s="11"/>
      <c r="GD52" s="11"/>
      <c r="GE52" s="11"/>
      <c r="GF52" s="11"/>
      <c r="GG52" s="11"/>
      <c r="GH52" s="11"/>
      <c r="GI52" s="11"/>
      <c r="GJ52" s="11"/>
      <c r="GK52" s="11"/>
      <c r="GL52" s="11"/>
      <c r="GM52" s="11"/>
      <c r="GN52" s="11"/>
      <c r="GO52" s="11"/>
      <c r="GP52" s="11"/>
      <c r="GQ52" s="11"/>
      <c r="GR52" s="11"/>
      <c r="GS52" s="11"/>
      <c r="GT52" s="11"/>
      <c r="GU52" s="11"/>
      <c r="GV52" s="11"/>
      <c r="GW52" s="11"/>
      <c r="GX52" s="11"/>
      <c r="GY52" s="11"/>
      <c r="GZ52" s="11"/>
      <c r="HA52" s="11"/>
      <c r="HB52" s="11"/>
      <c r="HC52" s="11"/>
      <c r="HD52" s="11"/>
      <c r="HE52" s="11"/>
      <c r="HF52" s="11"/>
      <c r="HG52" s="11"/>
      <c r="HH52" s="11"/>
      <c r="HI52" s="11"/>
      <c r="HJ52" s="11"/>
      <c r="HK52" s="11"/>
      <c r="HL52" s="11"/>
      <c r="HM52" s="11"/>
      <c r="HN52" s="11"/>
      <c r="HO52" s="11"/>
      <c r="HP52" s="11"/>
      <c r="HQ52" s="11"/>
      <c r="HR52" s="11"/>
      <c r="HS52" s="11"/>
      <c r="HT52" s="11"/>
      <c r="HU52" s="11"/>
      <c r="HV52" s="11"/>
      <c r="HW52" s="11"/>
      <c r="HX52" s="11"/>
      <c r="HY52" s="11"/>
      <c r="HZ52" s="11"/>
      <c r="IA52" s="11"/>
      <c r="IB52" s="11"/>
      <c r="IC52" s="11"/>
      <c r="ID52" s="11"/>
      <c r="IE52" s="11"/>
      <c r="IF52" s="11"/>
      <c r="IG52" s="11"/>
      <c r="IH52" s="11"/>
      <c r="II52" s="11"/>
      <c r="IJ52" s="11"/>
      <c r="IK52" s="11"/>
      <c r="IL52" s="11"/>
      <c r="IM52" s="11"/>
      <c r="IN52" s="11"/>
      <c r="IO52" s="11"/>
      <c r="IP52" s="11"/>
      <c r="IQ52" s="11"/>
      <c r="IR52" s="11"/>
      <c r="IS52" s="11"/>
      <c r="IT52" s="11"/>
      <c r="IU52" s="11"/>
      <c r="IV52" s="11"/>
      <c r="IW52" s="11"/>
      <c r="IX52" s="11"/>
      <c r="IY52" s="11"/>
      <c r="IZ52" s="11"/>
      <c r="JA52" s="11"/>
      <c r="JB52" s="11"/>
      <c r="JC52" s="11"/>
      <c r="JD52" s="11"/>
      <c r="JE52" s="11"/>
      <c r="JF52" s="11"/>
      <c r="JG52" s="11"/>
      <c r="JH52" s="11"/>
      <c r="JI52" s="11"/>
      <c r="JJ52" s="11"/>
      <c r="JK52" s="11"/>
      <c r="JL52" s="11"/>
      <c r="JM52" s="11"/>
      <c r="JN52" s="11"/>
      <c r="JO52" s="11"/>
      <c r="JP52" s="11"/>
      <c r="JQ52" s="11"/>
      <c r="JR52" s="11"/>
      <c r="JS52" s="11"/>
      <c r="JT52" s="11"/>
      <c r="JU52" s="11"/>
      <c r="JV52" s="11"/>
      <c r="JW52" s="11"/>
      <c r="JX52" s="11"/>
      <c r="JY52" s="11"/>
      <c r="JZ52" s="11"/>
      <c r="KA52" s="11"/>
      <c r="KB52" s="11"/>
      <c r="KC52" s="11"/>
      <c r="KD52" s="11"/>
      <c r="KE52" s="11"/>
      <c r="KF52" s="11"/>
      <c r="KG52" s="11"/>
      <c r="KH52" s="11"/>
      <c r="KI52" s="11"/>
      <c r="KJ52" s="11"/>
      <c r="KK52" s="11"/>
      <c r="KL52" s="11"/>
      <c r="KM52" s="11"/>
      <c r="KN52" s="11"/>
      <c r="KO52" s="11"/>
      <c r="KP52" s="11"/>
      <c r="KQ52" s="11"/>
      <c r="KR52" s="11"/>
      <c r="KS52" s="11"/>
      <c r="KT52" s="11"/>
      <c r="KU52" s="11"/>
      <c r="KV52" s="11"/>
      <c r="KW52" s="11"/>
      <c r="KX52" s="11"/>
      <c r="KY52" s="11"/>
      <c r="KZ52" s="11"/>
      <c r="LA52" s="11"/>
      <c r="LB52" s="11"/>
      <c r="LC52" s="11"/>
      <c r="LD52" s="11"/>
      <c r="LE52" s="11"/>
      <c r="LF52" s="11"/>
      <c r="LG52" s="11"/>
      <c r="LH52" s="11"/>
      <c r="LI52" s="11"/>
      <c r="LJ52" s="11"/>
      <c r="LK52" s="11"/>
      <c r="LL52" s="11"/>
      <c r="LM52" s="11"/>
      <c r="LN52" s="11"/>
      <c r="LO52" s="11"/>
      <c r="LP52" s="11"/>
      <c r="LQ52" s="11"/>
      <c r="LR52" s="11"/>
      <c r="LS52" s="11"/>
      <c r="LT52" s="11"/>
      <c r="LU52" s="11"/>
      <c r="LV52" s="11"/>
      <c r="LW52" s="11"/>
      <c r="LX52" s="11"/>
      <c r="LY52" s="11"/>
      <c r="LZ52" s="11"/>
      <c r="MA52" s="11"/>
      <c r="MB52" s="11"/>
      <c r="MC52" s="11"/>
      <c r="MD52" s="11"/>
      <c r="ME52" s="11"/>
      <c r="MF52" s="11"/>
      <c r="MG52" s="11"/>
      <c r="MH52" s="11"/>
      <c r="MI52" s="11"/>
      <c r="MJ52" s="11"/>
      <c r="MK52" s="11"/>
      <c r="ML52" s="11"/>
      <c r="MM52" s="11"/>
      <c r="MN52" s="11"/>
      <c r="MO52" s="11"/>
      <c r="MP52" s="11"/>
      <c r="MQ52" s="11"/>
      <c r="MR52" s="11"/>
      <c r="MS52" s="11"/>
      <c r="MT52" s="11"/>
      <c r="MU52" s="11"/>
      <c r="MV52" s="11"/>
      <c r="MW52" s="11"/>
      <c r="MX52" s="11"/>
      <c r="MY52" s="11"/>
      <c r="MZ52" s="11"/>
      <c r="NA52" s="11"/>
      <c r="NB52" s="11"/>
      <c r="NC52" s="11"/>
      <c r="ND52" s="11"/>
      <c r="NE52" s="11"/>
      <c r="NF52" s="11"/>
      <c r="NG52" s="11"/>
      <c r="NH52" s="11"/>
      <c r="NI52" s="11"/>
      <c r="NJ52" s="11"/>
      <c r="NK52" s="11"/>
      <c r="NL52" s="11"/>
      <c r="NM52" s="11"/>
      <c r="NN52" s="11"/>
      <c r="NO52" s="11"/>
      <c r="NP52" s="11"/>
      <c r="NQ52" s="11"/>
      <c r="NR52" s="11"/>
      <c r="NS52" s="11"/>
      <c r="NT52" s="11"/>
      <c r="NU52" s="11"/>
      <c r="NV52" s="11"/>
      <c r="NW52" s="11"/>
      <c r="NX52" s="11"/>
      <c r="NY52" s="11"/>
      <c r="NZ52" s="11"/>
      <c r="OA52" s="11"/>
      <c r="OB52" s="11"/>
      <c r="OC52" s="11"/>
      <c r="OD52" s="11"/>
      <c r="OE52" s="11"/>
      <c r="OF52" s="11"/>
      <c r="OG52" s="11"/>
      <c r="OH52" s="11"/>
      <c r="OI52" s="11"/>
      <c r="OJ52" s="11"/>
      <c r="OK52" s="11"/>
      <c r="OL52" s="11"/>
      <c r="OM52" s="11"/>
      <c r="ON52" s="11"/>
      <c r="OO52" s="11"/>
      <c r="OP52" s="11"/>
      <c r="OQ52" s="11"/>
      <c r="OR52" s="11"/>
      <c r="OS52" s="11"/>
      <c r="OT52" s="11"/>
      <c r="OU52" s="11"/>
      <c r="OV52" s="11"/>
      <c r="OW52" s="11"/>
      <c r="OX52" s="11"/>
      <c r="OY52" s="11"/>
      <c r="OZ52" s="11"/>
      <c r="PA52" s="11"/>
      <c r="PB52" s="11"/>
      <c r="PC52" s="11"/>
      <c r="PD52" s="11"/>
      <c r="PE52" s="11"/>
      <c r="PF52" s="11"/>
      <c r="PG52" s="11"/>
      <c r="PH52" s="11"/>
      <c r="PI52" s="11"/>
      <c r="PJ52" s="11"/>
      <c r="PK52" s="11"/>
      <c r="PL52" s="11"/>
      <c r="PM52" s="11"/>
      <c r="PN52" s="11"/>
      <c r="PO52" s="11"/>
      <c r="PP52" s="11"/>
      <c r="PQ52" s="11"/>
      <c r="PR52" s="11"/>
      <c r="PS52" s="11"/>
      <c r="PT52" s="11"/>
      <c r="PU52" s="11"/>
      <c r="PV52" s="11"/>
      <c r="PW52" s="11"/>
      <c r="PX52" s="11"/>
      <c r="PY52" s="11"/>
      <c r="PZ52" s="11"/>
      <c r="QA52" s="11"/>
      <c r="QB52" s="11"/>
      <c r="QC52" s="11"/>
      <c r="QD52" s="11"/>
      <c r="QE52" s="11"/>
      <c r="QF52" s="11"/>
      <c r="QG52" s="11"/>
      <c r="QH52" s="11"/>
      <c r="QI52" s="11"/>
      <c r="QJ52" s="11"/>
      <c r="QK52" s="11"/>
      <c r="QL52" s="11"/>
      <c r="QM52" s="11"/>
      <c r="QN52" s="11"/>
      <c r="QO52" s="11"/>
      <c r="QP52" s="11"/>
      <c r="QQ52" s="11"/>
      <c r="QR52" s="11"/>
      <c r="QS52" s="11"/>
      <c r="QT52" s="11"/>
      <c r="QU52" s="11"/>
      <c r="QV52" s="11"/>
      <c r="QW52" s="11"/>
      <c r="QX52" s="11"/>
      <c r="QY52" s="11"/>
      <c r="QZ52" s="11"/>
      <c r="RA52" s="11"/>
      <c r="RB52" s="11"/>
      <c r="RC52" s="11"/>
      <c r="RD52" s="11"/>
      <c r="RE52" s="11"/>
      <c r="RF52" s="11"/>
      <c r="RG52" s="11"/>
      <c r="RH52" s="11"/>
      <c r="RI52" s="11"/>
      <c r="RJ52" s="11"/>
      <c r="RK52" s="11"/>
      <c r="RL52" s="11"/>
      <c r="RM52" s="11"/>
      <c r="RN52" s="11"/>
      <c r="RO52" s="11"/>
      <c r="RP52" s="11"/>
      <c r="RQ52" s="11"/>
      <c r="RR52" s="11"/>
      <c r="RS52" s="11"/>
      <c r="RT52" s="11"/>
      <c r="RU52" s="11"/>
      <c r="RV52" s="11"/>
      <c r="RW52" s="11"/>
      <c r="RX52" s="11"/>
      <c r="RY52" s="11"/>
      <c r="RZ52" s="11"/>
      <c r="SA52" s="11"/>
      <c r="SB52" s="11"/>
      <c r="SC52" s="11"/>
      <c r="SD52" s="11"/>
      <c r="SE52" s="11"/>
      <c r="SF52" s="11"/>
      <c r="SG52" s="11"/>
      <c r="SH52" s="11"/>
      <c r="SI52" s="11"/>
      <c r="SJ52" s="11"/>
      <c r="SK52" s="11"/>
      <c r="SL52" s="11"/>
      <c r="SM52" s="11"/>
      <c r="SN52" s="11"/>
      <c r="SO52" s="11"/>
      <c r="SP52" s="11"/>
      <c r="SQ52" s="11"/>
      <c r="SR52" s="11"/>
      <c r="SS52" s="11"/>
      <c r="ST52" s="11"/>
      <c r="SU52" s="11"/>
      <c r="SV52" s="11"/>
      <c r="SW52" s="11"/>
      <c r="SX52" s="11"/>
      <c r="SY52" s="11"/>
      <c r="SZ52" s="11"/>
      <c r="TA52" s="11"/>
      <c r="TB52" s="11"/>
      <c r="TC52" s="11"/>
      <c r="TD52" s="11"/>
      <c r="TE52" s="11"/>
      <c r="TF52" s="11"/>
      <c r="TG52" s="11"/>
      <c r="TH52" s="11"/>
      <c r="TI52" s="11"/>
      <c r="TJ52" s="11"/>
      <c r="TK52" s="11"/>
      <c r="TL52" s="11"/>
      <c r="TM52" s="11"/>
      <c r="TN52" s="11"/>
      <c r="TO52" s="11"/>
      <c r="TP52" s="11"/>
      <c r="TQ52" s="11"/>
      <c r="TR52" s="11"/>
      <c r="TS52" s="11"/>
      <c r="TT52" s="11"/>
      <c r="TU52" s="11"/>
      <c r="TV52" s="11"/>
      <c r="TW52" s="11"/>
      <c r="TX52" s="11"/>
      <c r="TY52" s="11"/>
      <c r="TZ52" s="11"/>
      <c r="UA52" s="11"/>
      <c r="UB52" s="11"/>
      <c r="UC52" s="11"/>
      <c r="UD52" s="11"/>
      <c r="UE52" s="11"/>
      <c r="UF52" s="11"/>
      <c r="UG52" s="11"/>
      <c r="UH52" s="11"/>
      <c r="UI52" s="11"/>
      <c r="UJ52" s="11"/>
      <c r="UK52" s="11"/>
      <c r="UL52" s="11"/>
      <c r="UM52" s="11"/>
      <c r="UN52" s="11"/>
      <c r="UO52" s="11"/>
      <c r="UP52" s="11"/>
      <c r="UQ52" s="11"/>
      <c r="UR52" s="11"/>
      <c r="US52" s="11"/>
      <c r="UT52" s="11"/>
      <c r="UU52" s="11"/>
      <c r="UV52" s="11"/>
      <c r="UW52" s="11"/>
      <c r="UX52" s="11"/>
      <c r="UY52" s="11"/>
      <c r="UZ52" s="11"/>
      <c r="VA52" s="11"/>
      <c r="VB52" s="11"/>
      <c r="VC52" s="11"/>
      <c r="VD52" s="11"/>
      <c r="VE52" s="11"/>
      <c r="VF52" s="11"/>
      <c r="VG52" s="11"/>
      <c r="VH52" s="11"/>
      <c r="VI52" s="11"/>
      <c r="VJ52" s="11"/>
      <c r="VK52" s="11"/>
      <c r="VL52" s="11"/>
      <c r="VM52" s="11"/>
      <c r="VN52" s="11"/>
      <c r="VO52" s="11"/>
      <c r="VP52" s="11"/>
      <c r="VQ52" s="11"/>
      <c r="VR52" s="11"/>
      <c r="VS52" s="11"/>
      <c r="VT52" s="11"/>
      <c r="VU52" s="11"/>
      <c r="VV52" s="11"/>
      <c r="VW52" s="11"/>
      <c r="VX52" s="11"/>
      <c r="VY52" s="11"/>
      <c r="VZ52" s="11"/>
      <c r="WA52" s="11"/>
      <c r="WB52" s="11"/>
      <c r="WC52" s="11"/>
      <c r="WD52" s="11"/>
      <c r="WE52" s="11"/>
      <c r="WF52" s="11"/>
      <c r="WG52" s="11"/>
      <c r="WH52" s="11"/>
      <c r="WI52" s="11"/>
      <c r="WJ52" s="11"/>
      <c r="WK52" s="11"/>
      <c r="WL52" s="11"/>
      <c r="WM52" s="11"/>
      <c r="WN52" s="11"/>
      <c r="WO52" s="11"/>
      <c r="WP52" s="11"/>
      <c r="WQ52" s="11"/>
      <c r="WR52" s="11"/>
      <c r="WS52" s="11"/>
      <c r="WT52" s="11"/>
      <c r="WU52" s="11"/>
      <c r="WV52" s="11"/>
      <c r="WW52" s="11"/>
      <c r="WX52" s="11"/>
      <c r="WY52" s="11"/>
      <c r="WZ52" s="11"/>
      <c r="XA52" s="11"/>
      <c r="XB52" s="11"/>
      <c r="XC52" s="11"/>
      <c r="XD52" s="11"/>
      <c r="XE52" s="11"/>
      <c r="XF52" s="11"/>
      <c r="XG52" s="11"/>
      <c r="XH52" s="11"/>
      <c r="XI52" s="11"/>
      <c r="XJ52" s="11"/>
      <c r="XK52" s="11"/>
      <c r="XL52" s="11"/>
      <c r="XM52" s="11"/>
      <c r="XN52" s="11"/>
      <c r="XO52" s="11"/>
      <c r="XP52" s="11"/>
      <c r="XQ52" s="11"/>
      <c r="XR52" s="11"/>
      <c r="XS52" s="11"/>
      <c r="XT52" s="11"/>
      <c r="XU52" s="11"/>
      <c r="XV52" s="11"/>
      <c r="XW52" s="11"/>
      <c r="XX52" s="11"/>
      <c r="XY52" s="11"/>
      <c r="XZ52" s="11"/>
      <c r="YA52" s="11"/>
      <c r="YB52" s="11"/>
      <c r="YC52" s="11"/>
      <c r="YD52" s="11"/>
      <c r="YE52" s="11"/>
      <c r="YF52" s="11"/>
      <c r="YG52" s="11"/>
      <c r="YH52" s="11"/>
      <c r="YI52" s="11"/>
      <c r="YJ52" s="11"/>
      <c r="YK52" s="11"/>
      <c r="YL52" s="11"/>
      <c r="YM52" s="11"/>
      <c r="YN52" s="11"/>
      <c r="YO52" s="11"/>
      <c r="YP52" s="11"/>
      <c r="YQ52" s="11"/>
      <c r="YR52" s="11"/>
      <c r="YS52" s="11"/>
      <c r="YT52" s="11"/>
      <c r="YU52" s="11"/>
      <c r="YV52" s="11"/>
      <c r="YW52" s="11"/>
      <c r="YX52" s="11"/>
      <c r="YY52" s="11"/>
      <c r="YZ52" s="11"/>
      <c r="ZA52" s="11"/>
      <c r="ZB52" s="11"/>
      <c r="ZC52" s="11"/>
      <c r="ZD52" s="11"/>
      <c r="ZE52" s="11"/>
      <c r="ZF52" s="11"/>
      <c r="ZG52" s="11"/>
      <c r="ZH52" s="11"/>
      <c r="ZI52" s="11"/>
      <c r="ZJ52" s="11"/>
      <c r="ZK52" s="11"/>
      <c r="ZL52" s="11"/>
      <c r="ZM52" s="11"/>
      <c r="ZN52" s="11"/>
      <c r="ZO52" s="11"/>
      <c r="ZP52" s="11"/>
      <c r="ZQ52" s="11"/>
      <c r="ZR52" s="11"/>
      <c r="ZS52" s="11"/>
      <c r="ZT52" s="11"/>
      <c r="ZU52" s="11"/>
      <c r="ZV52" s="11"/>
      <c r="ZW52" s="11"/>
      <c r="ZX52" s="11"/>
      <c r="ZY52" s="11"/>
      <c r="ZZ52" s="11"/>
      <c r="AAA52" s="11"/>
      <c r="AAB52" s="11"/>
      <c r="AAC52" s="11"/>
      <c r="AAD52" s="11"/>
      <c r="AAE52" s="11"/>
      <c r="AAF52" s="11"/>
      <c r="AAG52" s="11"/>
      <c r="AAH52" s="11"/>
      <c r="AAI52" s="11"/>
      <c r="AAJ52" s="11"/>
      <c r="AAK52" s="11"/>
      <c r="AAL52" s="11"/>
      <c r="AAM52" s="11"/>
      <c r="AAN52" s="11"/>
      <c r="AAO52" s="11"/>
      <c r="AAP52" s="11"/>
      <c r="AAQ52" s="11"/>
      <c r="AAR52" s="11"/>
      <c r="AAS52" s="11"/>
      <c r="AAT52" s="11"/>
      <c r="AAU52" s="11"/>
      <c r="AAV52" s="11"/>
      <c r="AAW52" s="11"/>
      <c r="AAX52" s="11"/>
      <c r="AAY52" s="11"/>
      <c r="AAZ52" s="11"/>
      <c r="ABA52" s="11"/>
      <c r="ABB52" s="11"/>
      <c r="ABC52" s="11"/>
      <c r="ABD52" s="11"/>
      <c r="ABE52" s="11"/>
      <c r="ABF52" s="11"/>
      <c r="ABG52" s="11"/>
      <c r="ABH52" s="11"/>
      <c r="ABI52" s="11"/>
      <c r="ABJ52" s="11"/>
      <c r="ABK52" s="11"/>
      <c r="ABL52" s="11"/>
      <c r="ABM52" s="11"/>
      <c r="ABN52" s="11"/>
      <c r="ABO52" s="11"/>
      <c r="ABP52" s="11"/>
      <c r="ABQ52" s="11"/>
      <c r="ABR52" s="11"/>
      <c r="ABS52" s="11"/>
      <c r="ABT52" s="11"/>
      <c r="ABU52" s="11"/>
      <c r="ABV52" s="11"/>
      <c r="ABW52" s="11"/>
      <c r="ABX52" s="11"/>
      <c r="ABY52" s="11"/>
      <c r="ABZ52" s="11"/>
      <c r="ACA52" s="11"/>
      <c r="ACB52" s="11"/>
      <c r="ACC52" s="11"/>
      <c r="ACD52" s="11"/>
      <c r="ACE52" s="11"/>
      <c r="ACF52" s="11"/>
      <c r="ACG52" s="11"/>
      <c r="ACH52" s="11"/>
      <c r="ACI52" s="11"/>
      <c r="ACJ52" s="11"/>
      <c r="ACK52" s="11"/>
      <c r="ACL52" s="11"/>
      <c r="ACM52" s="11"/>
      <c r="ACN52" s="11"/>
      <c r="ACO52" s="11"/>
      <c r="ACP52" s="11"/>
      <c r="ACQ52" s="11"/>
      <c r="ACR52" s="11"/>
      <c r="ACS52" s="11"/>
      <c r="ACT52" s="11"/>
      <c r="ACU52" s="11"/>
      <c r="ACV52" s="11"/>
      <c r="ACW52" s="11"/>
      <c r="ACX52" s="11"/>
      <c r="ACY52" s="11"/>
      <c r="ACZ52" s="11"/>
      <c r="ADA52" s="11"/>
      <c r="ADB52" s="11"/>
      <c r="ADC52" s="11"/>
      <c r="ADD52" s="11"/>
      <c r="ADE52" s="11"/>
      <c r="ADF52" s="11"/>
      <c r="ADG52" s="11"/>
      <c r="ADH52" s="11"/>
      <c r="ADI52" s="11"/>
      <c r="ADJ52" s="11"/>
      <c r="ADK52" s="11"/>
      <c r="ADL52" s="11"/>
      <c r="ADM52" s="11"/>
      <c r="ADN52" s="11"/>
      <c r="ADO52" s="11"/>
      <c r="ADP52" s="11"/>
      <c r="ADQ52" s="11"/>
      <c r="ADR52" s="11"/>
      <c r="ADS52" s="11"/>
      <c r="ADT52" s="11"/>
      <c r="ADU52" s="11"/>
      <c r="ADV52" s="11"/>
      <c r="ADW52" s="11"/>
      <c r="ADX52" s="11"/>
      <c r="ADY52" s="11"/>
      <c r="ADZ52" s="11"/>
      <c r="AEA52" s="11"/>
      <c r="AEB52" s="11"/>
      <c r="AEC52" s="11"/>
      <c r="AED52" s="11"/>
      <c r="AEE52" s="11"/>
      <c r="AEF52" s="11"/>
      <c r="AEG52" s="11"/>
      <c r="AEH52" s="11"/>
      <c r="AEI52" s="11"/>
      <c r="AEJ52" s="11"/>
      <c r="AEK52" s="11"/>
      <c r="AEL52" s="11"/>
      <c r="AEM52" s="11"/>
      <c r="AEN52" s="11"/>
      <c r="AEO52" s="11"/>
      <c r="AEP52" s="11"/>
      <c r="AEQ52" s="11"/>
      <c r="AER52" s="11"/>
      <c r="AES52" s="11"/>
      <c r="AET52" s="11"/>
      <c r="AEU52" s="11"/>
      <c r="AEV52" s="11"/>
      <c r="AEW52" s="11"/>
      <c r="AEX52" s="11"/>
      <c r="AEY52" s="11"/>
      <c r="AEZ52" s="11"/>
      <c r="AFA52" s="11"/>
      <c r="AFB52" s="11"/>
      <c r="AFC52" s="11"/>
      <c r="AFD52" s="11"/>
      <c r="AFE52" s="11"/>
      <c r="AFF52" s="11"/>
      <c r="AFG52" s="11"/>
      <c r="AFH52" s="11"/>
      <c r="AFI52" s="11"/>
      <c r="AFJ52" s="11"/>
      <c r="AFK52" s="11"/>
      <c r="AFL52" s="11"/>
      <c r="AFM52" s="11"/>
      <c r="AFN52" s="11"/>
      <c r="AFO52" s="11"/>
      <c r="AFP52" s="11"/>
      <c r="AFQ52" s="11"/>
      <c r="AFR52" s="11"/>
      <c r="AFS52" s="11"/>
      <c r="AFT52" s="11"/>
      <c r="AFU52" s="11"/>
      <c r="AFV52" s="11"/>
      <c r="AFW52" s="11"/>
      <c r="AFX52" s="11"/>
      <c r="AFY52" s="11"/>
      <c r="AFZ52" s="11"/>
      <c r="AGA52" s="11"/>
      <c r="AGB52" s="11"/>
      <c r="AGC52" s="11"/>
      <c r="AGD52" s="11"/>
      <c r="AGE52" s="11"/>
      <c r="AGF52" s="11"/>
      <c r="AGG52" s="11"/>
      <c r="AGH52" s="11"/>
      <c r="AGI52" s="11"/>
      <c r="AGJ52" s="11"/>
      <c r="AGK52" s="11"/>
      <c r="AGL52" s="11"/>
      <c r="AGM52" s="11"/>
      <c r="AGN52" s="11"/>
      <c r="AGO52" s="11"/>
      <c r="AGP52" s="11"/>
      <c r="AGQ52" s="11"/>
      <c r="AGR52" s="11"/>
      <c r="AGS52" s="11"/>
      <c r="AGT52" s="11"/>
      <c r="AGU52" s="11"/>
      <c r="AGV52" s="11"/>
      <c r="AGW52" s="11"/>
      <c r="AGX52" s="11"/>
      <c r="AGY52" s="11"/>
      <c r="AGZ52" s="11"/>
      <c r="AHA52" s="11"/>
      <c r="AHB52" s="11"/>
      <c r="AHC52" s="11"/>
      <c r="AHD52" s="11"/>
      <c r="AHE52" s="11"/>
      <c r="AHF52" s="11"/>
      <c r="AHG52" s="11"/>
      <c r="AHH52" s="11"/>
      <c r="AHI52" s="11"/>
      <c r="AHJ52" s="11"/>
      <c r="AHK52" s="11"/>
      <c r="AHL52" s="11"/>
      <c r="AHM52" s="11"/>
      <c r="AHN52" s="11"/>
      <c r="AHO52" s="11"/>
      <c r="AHP52" s="11"/>
      <c r="AHQ52" s="11"/>
      <c r="AHR52" s="11"/>
      <c r="AHS52" s="11"/>
      <c r="AHT52" s="11"/>
      <c r="AHU52" s="11"/>
      <c r="AHV52" s="11"/>
      <c r="AHW52" s="11"/>
      <c r="AHX52" s="11"/>
      <c r="AHY52" s="11"/>
      <c r="AHZ52" s="11"/>
      <c r="AIA52" s="11"/>
      <c r="AIB52" s="11"/>
      <c r="AIC52" s="11"/>
      <c r="AID52" s="11"/>
      <c r="AIE52" s="11"/>
      <c r="AIF52" s="11"/>
      <c r="AIG52" s="11"/>
      <c r="AIH52" s="11"/>
      <c r="AII52" s="11"/>
      <c r="AIJ52" s="11"/>
      <c r="AIK52" s="11"/>
      <c r="AIL52" s="11"/>
      <c r="AIM52" s="11"/>
      <c r="AIN52" s="11"/>
      <c r="AIO52" s="11"/>
      <c r="AIP52" s="11"/>
      <c r="AIQ52" s="11"/>
      <c r="AIR52" s="11"/>
      <c r="AIS52" s="11"/>
      <c r="AIT52" s="11"/>
      <c r="AIU52" s="11"/>
      <c r="AIV52" s="11"/>
      <c r="AIW52" s="11"/>
      <c r="AIX52" s="11"/>
      <c r="AIY52" s="11"/>
      <c r="AIZ52" s="11"/>
      <c r="AJA52" s="11"/>
      <c r="AJB52" s="11"/>
      <c r="AJC52" s="11"/>
      <c r="AJD52" s="11"/>
      <c r="AJE52" s="11"/>
      <c r="AJF52" s="11"/>
      <c r="AJG52" s="11"/>
      <c r="AJH52" s="11"/>
      <c r="AJI52" s="11"/>
      <c r="AJJ52" s="11"/>
      <c r="AJK52" s="11"/>
      <c r="AJL52" s="11"/>
      <c r="AJM52" s="11"/>
      <c r="AJN52" s="11"/>
      <c r="AJO52" s="11"/>
      <c r="AJP52" s="11"/>
      <c r="AJQ52" s="11"/>
      <c r="AJR52" s="11"/>
      <c r="AJS52" s="11"/>
      <c r="AJT52" s="11"/>
      <c r="AJU52" s="11"/>
      <c r="AJV52" s="11"/>
      <c r="AJW52" s="11"/>
      <c r="AJX52" s="11"/>
      <c r="AJY52" s="11"/>
      <c r="AJZ52" s="11"/>
      <c r="AKA52" s="11"/>
      <c r="AKB52" s="11"/>
      <c r="AKC52" s="11"/>
      <c r="AKD52" s="11"/>
      <c r="AKE52" s="11"/>
      <c r="AKF52" s="11"/>
      <c r="AKG52" s="11"/>
      <c r="AKH52" s="11"/>
      <c r="AKI52" s="11"/>
      <c r="AKJ52" s="11"/>
      <c r="AKK52" s="11"/>
      <c r="AKL52" s="11"/>
      <c r="AKM52" s="11"/>
      <c r="AKN52" s="11"/>
      <c r="AKO52" s="11"/>
      <c r="AKP52" s="11"/>
      <c r="AKQ52" s="11"/>
      <c r="AKR52" s="11"/>
      <c r="AKS52" s="11"/>
      <c r="AKT52" s="11"/>
      <c r="AKU52" s="11"/>
      <c r="AKV52" s="11"/>
      <c r="AKW52" s="11"/>
      <c r="AKX52" s="11"/>
      <c r="AKY52" s="11"/>
      <c r="AKZ52" s="11"/>
      <c r="ALA52" s="11"/>
      <c r="ALB52" s="11"/>
      <c r="ALC52" s="11"/>
      <c r="ALD52" s="11"/>
      <c r="ALE52" s="11"/>
      <c r="ALF52" s="11"/>
      <c r="ALG52" s="11"/>
      <c r="ALH52" s="11"/>
      <c r="ALI52" s="11"/>
      <c r="ALJ52" s="11"/>
      <c r="ALK52" s="11"/>
      <c r="ALL52" s="11"/>
      <c r="ALM52" s="11"/>
      <c r="ALN52" s="11"/>
      <c r="ALO52" s="11"/>
      <c r="ALP52" s="11"/>
      <c r="ALQ52" s="11"/>
      <c r="ALR52" s="11"/>
      <c r="ALS52" s="11"/>
      <c r="ALT52" s="11"/>
      <c r="ALU52" s="11"/>
      <c r="ALV52" s="11"/>
      <c r="ALW52" s="11"/>
      <c r="ALX52" s="11"/>
      <c r="ALY52" s="11"/>
    </row>
    <row r="53" spans="1:1013" s="13" customFormat="1" ht="18" customHeight="1" x14ac:dyDescent="0.25">
      <c r="A53" s="224">
        <f t="shared" si="1"/>
        <v>13</v>
      </c>
      <c r="B53" s="225">
        <v>313</v>
      </c>
      <c r="C53" s="226">
        <f>IFERROR((VLOOKUP(B53,INSCRITOS!D:E,2,0)),"")</f>
        <v>104488</v>
      </c>
      <c r="D53" s="226" t="str">
        <f>IFERROR((VLOOKUP(B53,INSCRITOS!D:F,3,0)),"")</f>
        <v>BEN</v>
      </c>
      <c r="E53" s="227" t="str">
        <f>IFERROR((VLOOKUP(B53,INSCRITOS!D:G,4,0)),"")</f>
        <v>Vânia Pereira Crispim</v>
      </c>
      <c r="F53" s="226" t="str">
        <f>IFERROR((VLOOKUP(B53,INSCRITOS!D:I,6,0)),"")</f>
        <v>F</v>
      </c>
      <c r="G53" s="227" t="str">
        <f>IFERROR((VLOOKUP(B53,INSCRITOS!D:K,8,0)),"")</f>
        <v>Sport Lisboa e Benfica</v>
      </c>
      <c r="H53" s="213">
        <f>IFERROR((VLOOKUP(B53,INSCRITOS!D:L,9,0)),"")</f>
        <v>0</v>
      </c>
      <c r="I53" s="214">
        <v>89</v>
      </c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11"/>
      <c r="BP53" s="11"/>
      <c r="BQ53" s="11"/>
      <c r="BR53" s="11"/>
      <c r="BS53" s="11"/>
      <c r="BT53" s="11"/>
      <c r="BU53" s="11"/>
      <c r="BV53" s="11"/>
      <c r="BW53" s="11"/>
      <c r="BX53" s="11"/>
      <c r="BY53" s="11"/>
      <c r="BZ53" s="11"/>
      <c r="CA53" s="11"/>
      <c r="CB53" s="11"/>
      <c r="CC53" s="11"/>
      <c r="CD53" s="11"/>
      <c r="CE53" s="11"/>
      <c r="CF53" s="11"/>
      <c r="CG53" s="11"/>
      <c r="CH53" s="11"/>
      <c r="CI53" s="11"/>
      <c r="CJ53" s="11"/>
      <c r="CK53" s="11"/>
      <c r="CL53" s="11"/>
      <c r="CM53" s="11"/>
      <c r="CN53" s="11"/>
      <c r="CO53" s="11"/>
      <c r="CP53" s="11"/>
      <c r="CQ53" s="11"/>
      <c r="CR53" s="11"/>
      <c r="CS53" s="11"/>
      <c r="CT53" s="11"/>
      <c r="CU53" s="11"/>
      <c r="CV53" s="11"/>
      <c r="CW53" s="11"/>
      <c r="CX53" s="11"/>
      <c r="CY53" s="11"/>
      <c r="CZ53" s="11"/>
      <c r="DA53" s="11"/>
      <c r="DB53" s="11"/>
      <c r="DC53" s="11"/>
      <c r="DD53" s="11"/>
      <c r="DE53" s="11"/>
      <c r="DF53" s="11"/>
      <c r="DG53" s="11"/>
      <c r="DH53" s="11"/>
      <c r="DI53" s="11"/>
      <c r="DJ53" s="11"/>
      <c r="DK53" s="11"/>
      <c r="DL53" s="11"/>
      <c r="DM53" s="11"/>
      <c r="DN53" s="11"/>
      <c r="DO53" s="11"/>
      <c r="DP53" s="11"/>
      <c r="DQ53" s="11"/>
      <c r="DR53" s="11"/>
      <c r="DS53" s="11"/>
      <c r="DT53" s="11"/>
      <c r="DU53" s="11"/>
      <c r="DV53" s="11"/>
      <c r="DW53" s="11"/>
      <c r="DX53" s="11"/>
      <c r="DY53" s="11"/>
      <c r="DZ53" s="11"/>
      <c r="EA53" s="11"/>
      <c r="EB53" s="11"/>
      <c r="EC53" s="11"/>
      <c r="ED53" s="11"/>
      <c r="EE53" s="11"/>
      <c r="EF53" s="11"/>
      <c r="EG53" s="11"/>
      <c r="EH53" s="11"/>
      <c r="EI53" s="11"/>
      <c r="EJ53" s="11"/>
      <c r="EK53" s="11"/>
      <c r="EL53" s="11"/>
      <c r="EM53" s="11"/>
      <c r="EN53" s="11"/>
      <c r="EO53" s="11"/>
      <c r="EP53" s="11"/>
      <c r="EQ53" s="11"/>
      <c r="ER53" s="11"/>
      <c r="ES53" s="11"/>
      <c r="ET53" s="11"/>
      <c r="EU53" s="11"/>
      <c r="EV53" s="11"/>
      <c r="EW53" s="11"/>
      <c r="EX53" s="11"/>
      <c r="EY53" s="11"/>
      <c r="EZ53" s="11"/>
      <c r="FA53" s="11"/>
      <c r="FB53" s="11"/>
      <c r="FC53" s="11"/>
      <c r="FD53" s="11"/>
      <c r="FE53" s="11"/>
      <c r="FF53" s="11"/>
      <c r="FG53" s="11"/>
      <c r="FH53" s="11"/>
      <c r="FI53" s="11"/>
      <c r="FJ53" s="11"/>
      <c r="FK53" s="11"/>
      <c r="FL53" s="11"/>
      <c r="FM53" s="11"/>
      <c r="FN53" s="11"/>
      <c r="FO53" s="11"/>
      <c r="FP53" s="11"/>
      <c r="FQ53" s="11"/>
      <c r="FR53" s="11"/>
      <c r="FS53" s="11"/>
      <c r="FT53" s="11"/>
      <c r="FU53" s="11"/>
      <c r="FV53" s="11"/>
      <c r="FW53" s="11"/>
      <c r="FX53" s="11"/>
      <c r="FY53" s="11"/>
      <c r="FZ53" s="11"/>
      <c r="GA53" s="11"/>
      <c r="GB53" s="11"/>
      <c r="GC53" s="11"/>
      <c r="GD53" s="11"/>
      <c r="GE53" s="11"/>
      <c r="GF53" s="11"/>
      <c r="GG53" s="11"/>
      <c r="GH53" s="11"/>
      <c r="GI53" s="11"/>
      <c r="GJ53" s="11"/>
      <c r="GK53" s="11"/>
      <c r="GL53" s="11"/>
      <c r="GM53" s="11"/>
      <c r="GN53" s="11"/>
      <c r="GO53" s="11"/>
      <c r="GP53" s="11"/>
      <c r="GQ53" s="11"/>
      <c r="GR53" s="11"/>
      <c r="GS53" s="11"/>
      <c r="GT53" s="11"/>
      <c r="GU53" s="11"/>
      <c r="GV53" s="11"/>
      <c r="GW53" s="11"/>
      <c r="GX53" s="11"/>
      <c r="GY53" s="11"/>
      <c r="GZ53" s="11"/>
      <c r="HA53" s="11"/>
      <c r="HB53" s="11"/>
      <c r="HC53" s="11"/>
      <c r="HD53" s="11"/>
      <c r="HE53" s="11"/>
      <c r="HF53" s="11"/>
      <c r="HG53" s="11"/>
      <c r="HH53" s="11"/>
      <c r="HI53" s="11"/>
      <c r="HJ53" s="11"/>
      <c r="HK53" s="11"/>
      <c r="HL53" s="11"/>
      <c r="HM53" s="11"/>
      <c r="HN53" s="11"/>
      <c r="HO53" s="11"/>
      <c r="HP53" s="11"/>
      <c r="HQ53" s="11"/>
      <c r="HR53" s="11"/>
      <c r="HS53" s="11"/>
      <c r="HT53" s="11"/>
      <c r="HU53" s="11"/>
      <c r="HV53" s="11"/>
      <c r="HW53" s="11"/>
      <c r="HX53" s="11"/>
      <c r="HY53" s="11"/>
      <c r="HZ53" s="11"/>
      <c r="IA53" s="11"/>
      <c r="IB53" s="11"/>
      <c r="IC53" s="11"/>
      <c r="ID53" s="11"/>
      <c r="IE53" s="11"/>
      <c r="IF53" s="11"/>
      <c r="IG53" s="11"/>
      <c r="IH53" s="11"/>
      <c r="II53" s="11"/>
      <c r="IJ53" s="11"/>
      <c r="IK53" s="11"/>
      <c r="IL53" s="11"/>
      <c r="IM53" s="11"/>
      <c r="IN53" s="11"/>
      <c r="IO53" s="11"/>
      <c r="IP53" s="11"/>
      <c r="IQ53" s="11"/>
      <c r="IR53" s="11"/>
      <c r="IS53" s="11"/>
      <c r="IT53" s="11"/>
      <c r="IU53" s="11"/>
      <c r="IV53" s="11"/>
      <c r="IW53" s="11"/>
      <c r="IX53" s="11"/>
      <c r="IY53" s="11"/>
      <c r="IZ53" s="11"/>
      <c r="JA53" s="11"/>
      <c r="JB53" s="11"/>
      <c r="JC53" s="11"/>
      <c r="JD53" s="11"/>
      <c r="JE53" s="11"/>
      <c r="JF53" s="11"/>
      <c r="JG53" s="11"/>
      <c r="JH53" s="11"/>
      <c r="JI53" s="11"/>
      <c r="JJ53" s="11"/>
      <c r="JK53" s="11"/>
      <c r="JL53" s="11"/>
      <c r="JM53" s="11"/>
      <c r="JN53" s="11"/>
      <c r="JO53" s="11"/>
      <c r="JP53" s="11"/>
      <c r="JQ53" s="11"/>
      <c r="JR53" s="11"/>
      <c r="JS53" s="11"/>
      <c r="JT53" s="11"/>
      <c r="JU53" s="11"/>
      <c r="JV53" s="11"/>
      <c r="JW53" s="11"/>
      <c r="JX53" s="11"/>
      <c r="JY53" s="11"/>
      <c r="JZ53" s="11"/>
      <c r="KA53" s="11"/>
      <c r="KB53" s="11"/>
      <c r="KC53" s="11"/>
      <c r="KD53" s="11"/>
      <c r="KE53" s="11"/>
      <c r="KF53" s="11"/>
      <c r="KG53" s="11"/>
      <c r="KH53" s="11"/>
      <c r="KI53" s="11"/>
      <c r="KJ53" s="11"/>
      <c r="KK53" s="11"/>
      <c r="KL53" s="11"/>
      <c r="KM53" s="11"/>
      <c r="KN53" s="11"/>
      <c r="KO53" s="11"/>
      <c r="KP53" s="11"/>
      <c r="KQ53" s="11"/>
      <c r="KR53" s="11"/>
      <c r="KS53" s="11"/>
      <c r="KT53" s="11"/>
      <c r="KU53" s="11"/>
      <c r="KV53" s="11"/>
      <c r="KW53" s="11"/>
      <c r="KX53" s="11"/>
      <c r="KY53" s="11"/>
      <c r="KZ53" s="11"/>
      <c r="LA53" s="11"/>
      <c r="LB53" s="11"/>
      <c r="LC53" s="11"/>
      <c r="LD53" s="11"/>
      <c r="LE53" s="11"/>
      <c r="LF53" s="11"/>
      <c r="LG53" s="11"/>
      <c r="LH53" s="11"/>
      <c r="LI53" s="11"/>
      <c r="LJ53" s="11"/>
      <c r="LK53" s="11"/>
      <c r="LL53" s="11"/>
      <c r="LM53" s="11"/>
      <c r="LN53" s="11"/>
      <c r="LO53" s="11"/>
      <c r="LP53" s="11"/>
      <c r="LQ53" s="11"/>
      <c r="LR53" s="11"/>
      <c r="LS53" s="11"/>
      <c r="LT53" s="11"/>
      <c r="LU53" s="11"/>
      <c r="LV53" s="11"/>
      <c r="LW53" s="11"/>
      <c r="LX53" s="11"/>
      <c r="LY53" s="11"/>
      <c r="LZ53" s="11"/>
      <c r="MA53" s="11"/>
      <c r="MB53" s="11"/>
      <c r="MC53" s="11"/>
      <c r="MD53" s="11"/>
      <c r="ME53" s="11"/>
      <c r="MF53" s="11"/>
      <c r="MG53" s="11"/>
      <c r="MH53" s="11"/>
      <c r="MI53" s="11"/>
      <c r="MJ53" s="11"/>
      <c r="MK53" s="11"/>
      <c r="ML53" s="11"/>
      <c r="MM53" s="11"/>
      <c r="MN53" s="11"/>
      <c r="MO53" s="11"/>
      <c r="MP53" s="11"/>
      <c r="MQ53" s="11"/>
      <c r="MR53" s="11"/>
      <c r="MS53" s="11"/>
      <c r="MT53" s="11"/>
      <c r="MU53" s="11"/>
      <c r="MV53" s="11"/>
      <c r="MW53" s="11"/>
      <c r="MX53" s="11"/>
      <c r="MY53" s="11"/>
      <c r="MZ53" s="11"/>
      <c r="NA53" s="11"/>
      <c r="NB53" s="11"/>
      <c r="NC53" s="11"/>
      <c r="ND53" s="11"/>
      <c r="NE53" s="11"/>
      <c r="NF53" s="11"/>
      <c r="NG53" s="11"/>
      <c r="NH53" s="11"/>
      <c r="NI53" s="11"/>
      <c r="NJ53" s="11"/>
      <c r="NK53" s="11"/>
      <c r="NL53" s="11"/>
      <c r="NM53" s="11"/>
      <c r="NN53" s="11"/>
      <c r="NO53" s="11"/>
      <c r="NP53" s="11"/>
      <c r="NQ53" s="11"/>
      <c r="NR53" s="11"/>
      <c r="NS53" s="11"/>
      <c r="NT53" s="11"/>
      <c r="NU53" s="11"/>
      <c r="NV53" s="11"/>
      <c r="NW53" s="11"/>
      <c r="NX53" s="11"/>
      <c r="NY53" s="11"/>
      <c r="NZ53" s="11"/>
      <c r="OA53" s="11"/>
      <c r="OB53" s="11"/>
      <c r="OC53" s="11"/>
      <c r="OD53" s="11"/>
      <c r="OE53" s="11"/>
      <c r="OF53" s="11"/>
      <c r="OG53" s="11"/>
      <c r="OH53" s="11"/>
      <c r="OI53" s="11"/>
      <c r="OJ53" s="11"/>
      <c r="OK53" s="11"/>
      <c r="OL53" s="11"/>
      <c r="OM53" s="11"/>
      <c r="ON53" s="11"/>
      <c r="OO53" s="11"/>
      <c r="OP53" s="11"/>
      <c r="OQ53" s="11"/>
      <c r="OR53" s="11"/>
      <c r="OS53" s="11"/>
      <c r="OT53" s="11"/>
      <c r="OU53" s="11"/>
      <c r="OV53" s="11"/>
      <c r="OW53" s="11"/>
      <c r="OX53" s="11"/>
      <c r="OY53" s="11"/>
      <c r="OZ53" s="11"/>
      <c r="PA53" s="11"/>
      <c r="PB53" s="11"/>
      <c r="PC53" s="11"/>
      <c r="PD53" s="11"/>
      <c r="PE53" s="11"/>
      <c r="PF53" s="11"/>
      <c r="PG53" s="11"/>
      <c r="PH53" s="11"/>
      <c r="PI53" s="11"/>
      <c r="PJ53" s="11"/>
      <c r="PK53" s="11"/>
      <c r="PL53" s="11"/>
      <c r="PM53" s="11"/>
      <c r="PN53" s="11"/>
      <c r="PO53" s="11"/>
      <c r="PP53" s="11"/>
      <c r="PQ53" s="11"/>
      <c r="PR53" s="11"/>
      <c r="PS53" s="11"/>
      <c r="PT53" s="11"/>
      <c r="PU53" s="11"/>
      <c r="PV53" s="11"/>
      <c r="PW53" s="11"/>
      <c r="PX53" s="11"/>
      <c r="PY53" s="11"/>
      <c r="PZ53" s="11"/>
      <c r="QA53" s="11"/>
      <c r="QB53" s="11"/>
      <c r="QC53" s="11"/>
      <c r="QD53" s="11"/>
      <c r="QE53" s="11"/>
      <c r="QF53" s="11"/>
      <c r="QG53" s="11"/>
      <c r="QH53" s="11"/>
      <c r="QI53" s="11"/>
      <c r="QJ53" s="11"/>
      <c r="QK53" s="11"/>
      <c r="QL53" s="11"/>
      <c r="QM53" s="11"/>
      <c r="QN53" s="11"/>
      <c r="QO53" s="11"/>
      <c r="QP53" s="11"/>
      <c r="QQ53" s="11"/>
      <c r="QR53" s="11"/>
      <c r="QS53" s="11"/>
      <c r="QT53" s="11"/>
      <c r="QU53" s="11"/>
      <c r="QV53" s="11"/>
      <c r="QW53" s="11"/>
      <c r="QX53" s="11"/>
      <c r="QY53" s="11"/>
      <c r="QZ53" s="11"/>
      <c r="RA53" s="11"/>
      <c r="RB53" s="11"/>
      <c r="RC53" s="11"/>
      <c r="RD53" s="11"/>
      <c r="RE53" s="11"/>
      <c r="RF53" s="11"/>
      <c r="RG53" s="11"/>
      <c r="RH53" s="11"/>
      <c r="RI53" s="11"/>
      <c r="RJ53" s="11"/>
      <c r="RK53" s="11"/>
      <c r="RL53" s="11"/>
      <c r="RM53" s="11"/>
      <c r="RN53" s="11"/>
      <c r="RO53" s="11"/>
      <c r="RP53" s="11"/>
      <c r="RQ53" s="11"/>
      <c r="RR53" s="11"/>
      <c r="RS53" s="11"/>
      <c r="RT53" s="11"/>
      <c r="RU53" s="11"/>
      <c r="RV53" s="11"/>
      <c r="RW53" s="11"/>
      <c r="RX53" s="11"/>
      <c r="RY53" s="11"/>
      <c r="RZ53" s="11"/>
      <c r="SA53" s="11"/>
      <c r="SB53" s="11"/>
      <c r="SC53" s="11"/>
      <c r="SD53" s="11"/>
      <c r="SE53" s="11"/>
      <c r="SF53" s="11"/>
      <c r="SG53" s="11"/>
      <c r="SH53" s="11"/>
      <c r="SI53" s="11"/>
      <c r="SJ53" s="11"/>
      <c r="SK53" s="11"/>
      <c r="SL53" s="11"/>
      <c r="SM53" s="11"/>
      <c r="SN53" s="11"/>
      <c r="SO53" s="11"/>
      <c r="SP53" s="11"/>
      <c r="SQ53" s="11"/>
      <c r="SR53" s="11"/>
      <c r="SS53" s="11"/>
      <c r="ST53" s="11"/>
      <c r="SU53" s="11"/>
      <c r="SV53" s="11"/>
      <c r="SW53" s="11"/>
      <c r="SX53" s="11"/>
      <c r="SY53" s="11"/>
      <c r="SZ53" s="11"/>
      <c r="TA53" s="11"/>
      <c r="TB53" s="11"/>
      <c r="TC53" s="11"/>
      <c r="TD53" s="11"/>
      <c r="TE53" s="11"/>
      <c r="TF53" s="11"/>
      <c r="TG53" s="11"/>
      <c r="TH53" s="11"/>
      <c r="TI53" s="11"/>
      <c r="TJ53" s="11"/>
      <c r="TK53" s="11"/>
      <c r="TL53" s="11"/>
      <c r="TM53" s="11"/>
      <c r="TN53" s="11"/>
      <c r="TO53" s="11"/>
      <c r="TP53" s="11"/>
      <c r="TQ53" s="11"/>
      <c r="TR53" s="11"/>
      <c r="TS53" s="11"/>
      <c r="TT53" s="11"/>
      <c r="TU53" s="11"/>
      <c r="TV53" s="11"/>
      <c r="TW53" s="11"/>
      <c r="TX53" s="11"/>
      <c r="TY53" s="11"/>
      <c r="TZ53" s="11"/>
      <c r="UA53" s="11"/>
      <c r="UB53" s="11"/>
      <c r="UC53" s="11"/>
      <c r="UD53" s="11"/>
      <c r="UE53" s="11"/>
      <c r="UF53" s="11"/>
      <c r="UG53" s="11"/>
      <c r="UH53" s="11"/>
      <c r="UI53" s="11"/>
      <c r="UJ53" s="11"/>
      <c r="UK53" s="11"/>
      <c r="UL53" s="11"/>
      <c r="UM53" s="11"/>
      <c r="UN53" s="11"/>
      <c r="UO53" s="11"/>
      <c r="UP53" s="11"/>
      <c r="UQ53" s="11"/>
      <c r="UR53" s="11"/>
      <c r="US53" s="11"/>
      <c r="UT53" s="11"/>
      <c r="UU53" s="11"/>
      <c r="UV53" s="11"/>
      <c r="UW53" s="11"/>
      <c r="UX53" s="11"/>
      <c r="UY53" s="11"/>
      <c r="UZ53" s="11"/>
      <c r="VA53" s="11"/>
      <c r="VB53" s="11"/>
      <c r="VC53" s="11"/>
      <c r="VD53" s="11"/>
      <c r="VE53" s="11"/>
      <c r="VF53" s="11"/>
      <c r="VG53" s="11"/>
      <c r="VH53" s="11"/>
      <c r="VI53" s="11"/>
      <c r="VJ53" s="11"/>
      <c r="VK53" s="11"/>
      <c r="VL53" s="11"/>
      <c r="VM53" s="11"/>
      <c r="VN53" s="11"/>
      <c r="VO53" s="11"/>
      <c r="VP53" s="11"/>
      <c r="VQ53" s="11"/>
      <c r="VR53" s="11"/>
      <c r="VS53" s="11"/>
      <c r="VT53" s="11"/>
      <c r="VU53" s="11"/>
      <c r="VV53" s="11"/>
      <c r="VW53" s="11"/>
      <c r="VX53" s="11"/>
      <c r="VY53" s="11"/>
      <c r="VZ53" s="11"/>
      <c r="WA53" s="11"/>
      <c r="WB53" s="11"/>
      <c r="WC53" s="11"/>
      <c r="WD53" s="11"/>
      <c r="WE53" s="11"/>
      <c r="WF53" s="11"/>
      <c r="WG53" s="11"/>
      <c r="WH53" s="11"/>
      <c r="WI53" s="11"/>
      <c r="WJ53" s="11"/>
      <c r="WK53" s="11"/>
      <c r="WL53" s="11"/>
      <c r="WM53" s="11"/>
      <c r="WN53" s="11"/>
      <c r="WO53" s="11"/>
      <c r="WP53" s="11"/>
      <c r="WQ53" s="11"/>
      <c r="WR53" s="11"/>
      <c r="WS53" s="11"/>
      <c r="WT53" s="11"/>
      <c r="WU53" s="11"/>
      <c r="WV53" s="11"/>
      <c r="WW53" s="11"/>
      <c r="WX53" s="11"/>
      <c r="WY53" s="11"/>
      <c r="WZ53" s="11"/>
      <c r="XA53" s="11"/>
      <c r="XB53" s="11"/>
      <c r="XC53" s="11"/>
      <c r="XD53" s="11"/>
      <c r="XE53" s="11"/>
      <c r="XF53" s="11"/>
      <c r="XG53" s="11"/>
      <c r="XH53" s="11"/>
      <c r="XI53" s="11"/>
      <c r="XJ53" s="11"/>
      <c r="XK53" s="11"/>
      <c r="XL53" s="11"/>
      <c r="XM53" s="11"/>
      <c r="XN53" s="11"/>
      <c r="XO53" s="11"/>
      <c r="XP53" s="11"/>
      <c r="XQ53" s="11"/>
      <c r="XR53" s="11"/>
      <c r="XS53" s="11"/>
      <c r="XT53" s="11"/>
      <c r="XU53" s="11"/>
      <c r="XV53" s="11"/>
      <c r="XW53" s="11"/>
      <c r="XX53" s="11"/>
      <c r="XY53" s="11"/>
      <c r="XZ53" s="11"/>
      <c r="YA53" s="11"/>
      <c r="YB53" s="11"/>
      <c r="YC53" s="11"/>
      <c r="YD53" s="11"/>
      <c r="YE53" s="11"/>
      <c r="YF53" s="11"/>
      <c r="YG53" s="11"/>
      <c r="YH53" s="11"/>
      <c r="YI53" s="11"/>
      <c r="YJ53" s="11"/>
      <c r="YK53" s="11"/>
      <c r="YL53" s="11"/>
      <c r="YM53" s="11"/>
      <c r="YN53" s="11"/>
      <c r="YO53" s="11"/>
      <c r="YP53" s="11"/>
      <c r="YQ53" s="11"/>
      <c r="YR53" s="11"/>
      <c r="YS53" s="11"/>
      <c r="YT53" s="11"/>
      <c r="YU53" s="11"/>
      <c r="YV53" s="11"/>
      <c r="YW53" s="11"/>
      <c r="YX53" s="11"/>
      <c r="YY53" s="11"/>
      <c r="YZ53" s="11"/>
      <c r="ZA53" s="11"/>
      <c r="ZB53" s="11"/>
      <c r="ZC53" s="11"/>
      <c r="ZD53" s="11"/>
      <c r="ZE53" s="11"/>
      <c r="ZF53" s="11"/>
      <c r="ZG53" s="11"/>
      <c r="ZH53" s="11"/>
      <c r="ZI53" s="11"/>
      <c r="ZJ53" s="11"/>
      <c r="ZK53" s="11"/>
      <c r="ZL53" s="11"/>
      <c r="ZM53" s="11"/>
      <c r="ZN53" s="11"/>
      <c r="ZO53" s="11"/>
      <c r="ZP53" s="11"/>
      <c r="ZQ53" s="11"/>
      <c r="ZR53" s="11"/>
      <c r="ZS53" s="11"/>
      <c r="ZT53" s="11"/>
      <c r="ZU53" s="11"/>
      <c r="ZV53" s="11"/>
      <c r="ZW53" s="11"/>
      <c r="ZX53" s="11"/>
      <c r="ZY53" s="11"/>
      <c r="ZZ53" s="11"/>
      <c r="AAA53" s="11"/>
      <c r="AAB53" s="11"/>
      <c r="AAC53" s="11"/>
      <c r="AAD53" s="11"/>
      <c r="AAE53" s="11"/>
      <c r="AAF53" s="11"/>
      <c r="AAG53" s="11"/>
      <c r="AAH53" s="11"/>
      <c r="AAI53" s="11"/>
      <c r="AAJ53" s="11"/>
      <c r="AAK53" s="11"/>
      <c r="AAL53" s="11"/>
      <c r="AAM53" s="11"/>
      <c r="AAN53" s="11"/>
      <c r="AAO53" s="11"/>
      <c r="AAP53" s="11"/>
      <c r="AAQ53" s="11"/>
      <c r="AAR53" s="11"/>
      <c r="AAS53" s="11"/>
      <c r="AAT53" s="11"/>
      <c r="AAU53" s="11"/>
      <c r="AAV53" s="11"/>
      <c r="AAW53" s="11"/>
      <c r="AAX53" s="11"/>
      <c r="AAY53" s="11"/>
      <c r="AAZ53" s="11"/>
      <c r="ABA53" s="11"/>
      <c r="ABB53" s="11"/>
      <c r="ABC53" s="11"/>
      <c r="ABD53" s="11"/>
      <c r="ABE53" s="11"/>
      <c r="ABF53" s="11"/>
      <c r="ABG53" s="11"/>
      <c r="ABH53" s="11"/>
      <c r="ABI53" s="11"/>
      <c r="ABJ53" s="11"/>
      <c r="ABK53" s="11"/>
      <c r="ABL53" s="11"/>
      <c r="ABM53" s="11"/>
      <c r="ABN53" s="11"/>
      <c r="ABO53" s="11"/>
      <c r="ABP53" s="11"/>
      <c r="ABQ53" s="11"/>
      <c r="ABR53" s="11"/>
      <c r="ABS53" s="11"/>
      <c r="ABT53" s="11"/>
      <c r="ABU53" s="11"/>
      <c r="ABV53" s="11"/>
      <c r="ABW53" s="11"/>
      <c r="ABX53" s="11"/>
      <c r="ABY53" s="11"/>
      <c r="ABZ53" s="11"/>
      <c r="ACA53" s="11"/>
      <c r="ACB53" s="11"/>
      <c r="ACC53" s="11"/>
      <c r="ACD53" s="11"/>
      <c r="ACE53" s="11"/>
      <c r="ACF53" s="11"/>
      <c r="ACG53" s="11"/>
      <c r="ACH53" s="11"/>
      <c r="ACI53" s="11"/>
      <c r="ACJ53" s="11"/>
      <c r="ACK53" s="11"/>
      <c r="ACL53" s="11"/>
      <c r="ACM53" s="11"/>
      <c r="ACN53" s="11"/>
      <c r="ACO53" s="11"/>
      <c r="ACP53" s="11"/>
      <c r="ACQ53" s="11"/>
      <c r="ACR53" s="11"/>
      <c r="ACS53" s="11"/>
      <c r="ACT53" s="11"/>
      <c r="ACU53" s="11"/>
      <c r="ACV53" s="11"/>
      <c r="ACW53" s="11"/>
      <c r="ACX53" s="11"/>
      <c r="ACY53" s="11"/>
      <c r="ACZ53" s="11"/>
      <c r="ADA53" s="11"/>
      <c r="ADB53" s="11"/>
      <c r="ADC53" s="11"/>
      <c r="ADD53" s="11"/>
      <c r="ADE53" s="11"/>
      <c r="ADF53" s="11"/>
      <c r="ADG53" s="11"/>
      <c r="ADH53" s="11"/>
      <c r="ADI53" s="11"/>
      <c r="ADJ53" s="11"/>
      <c r="ADK53" s="11"/>
      <c r="ADL53" s="11"/>
      <c r="ADM53" s="11"/>
      <c r="ADN53" s="11"/>
      <c r="ADO53" s="11"/>
      <c r="ADP53" s="11"/>
      <c r="ADQ53" s="11"/>
      <c r="ADR53" s="11"/>
      <c r="ADS53" s="11"/>
      <c r="ADT53" s="11"/>
      <c r="ADU53" s="11"/>
      <c r="ADV53" s="11"/>
      <c r="ADW53" s="11"/>
      <c r="ADX53" s="11"/>
      <c r="ADY53" s="11"/>
      <c r="ADZ53" s="11"/>
      <c r="AEA53" s="11"/>
      <c r="AEB53" s="11"/>
      <c r="AEC53" s="11"/>
      <c r="AED53" s="11"/>
      <c r="AEE53" s="11"/>
      <c r="AEF53" s="11"/>
      <c r="AEG53" s="11"/>
      <c r="AEH53" s="11"/>
      <c r="AEI53" s="11"/>
      <c r="AEJ53" s="11"/>
      <c r="AEK53" s="11"/>
      <c r="AEL53" s="11"/>
      <c r="AEM53" s="11"/>
      <c r="AEN53" s="11"/>
      <c r="AEO53" s="11"/>
      <c r="AEP53" s="11"/>
      <c r="AEQ53" s="11"/>
      <c r="AER53" s="11"/>
      <c r="AES53" s="11"/>
      <c r="AET53" s="11"/>
      <c r="AEU53" s="11"/>
      <c r="AEV53" s="11"/>
      <c r="AEW53" s="11"/>
      <c r="AEX53" s="11"/>
      <c r="AEY53" s="11"/>
      <c r="AEZ53" s="11"/>
      <c r="AFA53" s="11"/>
      <c r="AFB53" s="11"/>
      <c r="AFC53" s="11"/>
      <c r="AFD53" s="11"/>
      <c r="AFE53" s="11"/>
      <c r="AFF53" s="11"/>
      <c r="AFG53" s="11"/>
      <c r="AFH53" s="11"/>
      <c r="AFI53" s="11"/>
      <c r="AFJ53" s="11"/>
      <c r="AFK53" s="11"/>
      <c r="AFL53" s="11"/>
      <c r="AFM53" s="11"/>
      <c r="AFN53" s="11"/>
      <c r="AFO53" s="11"/>
      <c r="AFP53" s="11"/>
      <c r="AFQ53" s="11"/>
      <c r="AFR53" s="11"/>
      <c r="AFS53" s="11"/>
      <c r="AFT53" s="11"/>
      <c r="AFU53" s="11"/>
      <c r="AFV53" s="11"/>
      <c r="AFW53" s="11"/>
      <c r="AFX53" s="11"/>
      <c r="AFY53" s="11"/>
      <c r="AFZ53" s="11"/>
      <c r="AGA53" s="11"/>
      <c r="AGB53" s="11"/>
      <c r="AGC53" s="11"/>
      <c r="AGD53" s="11"/>
      <c r="AGE53" s="11"/>
      <c r="AGF53" s="11"/>
      <c r="AGG53" s="11"/>
      <c r="AGH53" s="11"/>
      <c r="AGI53" s="11"/>
      <c r="AGJ53" s="11"/>
      <c r="AGK53" s="11"/>
      <c r="AGL53" s="11"/>
      <c r="AGM53" s="11"/>
      <c r="AGN53" s="11"/>
      <c r="AGO53" s="11"/>
      <c r="AGP53" s="11"/>
      <c r="AGQ53" s="11"/>
      <c r="AGR53" s="11"/>
      <c r="AGS53" s="11"/>
      <c r="AGT53" s="11"/>
      <c r="AGU53" s="11"/>
      <c r="AGV53" s="11"/>
      <c r="AGW53" s="11"/>
      <c r="AGX53" s="11"/>
      <c r="AGY53" s="11"/>
      <c r="AGZ53" s="11"/>
      <c r="AHA53" s="11"/>
      <c r="AHB53" s="11"/>
      <c r="AHC53" s="11"/>
      <c r="AHD53" s="11"/>
      <c r="AHE53" s="11"/>
      <c r="AHF53" s="11"/>
      <c r="AHG53" s="11"/>
      <c r="AHH53" s="11"/>
      <c r="AHI53" s="11"/>
      <c r="AHJ53" s="11"/>
      <c r="AHK53" s="11"/>
      <c r="AHL53" s="11"/>
      <c r="AHM53" s="11"/>
      <c r="AHN53" s="11"/>
      <c r="AHO53" s="11"/>
      <c r="AHP53" s="11"/>
      <c r="AHQ53" s="11"/>
      <c r="AHR53" s="11"/>
      <c r="AHS53" s="11"/>
      <c r="AHT53" s="11"/>
      <c r="AHU53" s="11"/>
      <c r="AHV53" s="11"/>
      <c r="AHW53" s="11"/>
      <c r="AHX53" s="11"/>
      <c r="AHY53" s="11"/>
      <c r="AHZ53" s="11"/>
      <c r="AIA53" s="11"/>
      <c r="AIB53" s="11"/>
      <c r="AIC53" s="11"/>
      <c r="AID53" s="11"/>
      <c r="AIE53" s="11"/>
      <c r="AIF53" s="11"/>
      <c r="AIG53" s="11"/>
      <c r="AIH53" s="11"/>
      <c r="AII53" s="11"/>
      <c r="AIJ53" s="11"/>
      <c r="AIK53" s="11"/>
      <c r="AIL53" s="11"/>
      <c r="AIM53" s="11"/>
      <c r="AIN53" s="11"/>
      <c r="AIO53" s="11"/>
      <c r="AIP53" s="11"/>
      <c r="AIQ53" s="11"/>
      <c r="AIR53" s="11"/>
      <c r="AIS53" s="11"/>
      <c r="AIT53" s="11"/>
      <c r="AIU53" s="11"/>
      <c r="AIV53" s="11"/>
      <c r="AIW53" s="11"/>
      <c r="AIX53" s="11"/>
      <c r="AIY53" s="11"/>
      <c r="AIZ53" s="11"/>
      <c r="AJA53" s="11"/>
      <c r="AJB53" s="11"/>
      <c r="AJC53" s="11"/>
      <c r="AJD53" s="11"/>
      <c r="AJE53" s="11"/>
      <c r="AJF53" s="11"/>
      <c r="AJG53" s="11"/>
      <c r="AJH53" s="11"/>
      <c r="AJI53" s="11"/>
      <c r="AJJ53" s="11"/>
      <c r="AJK53" s="11"/>
      <c r="AJL53" s="11"/>
      <c r="AJM53" s="11"/>
      <c r="AJN53" s="11"/>
      <c r="AJO53" s="11"/>
      <c r="AJP53" s="11"/>
      <c r="AJQ53" s="11"/>
      <c r="AJR53" s="11"/>
      <c r="AJS53" s="11"/>
      <c r="AJT53" s="11"/>
      <c r="AJU53" s="11"/>
      <c r="AJV53" s="11"/>
      <c r="AJW53" s="11"/>
      <c r="AJX53" s="11"/>
      <c r="AJY53" s="11"/>
      <c r="AJZ53" s="11"/>
      <c r="AKA53" s="11"/>
      <c r="AKB53" s="11"/>
      <c r="AKC53" s="11"/>
      <c r="AKD53" s="11"/>
      <c r="AKE53" s="11"/>
      <c r="AKF53" s="11"/>
      <c r="AKG53" s="11"/>
      <c r="AKH53" s="11"/>
      <c r="AKI53" s="11"/>
      <c r="AKJ53" s="11"/>
      <c r="AKK53" s="11"/>
      <c r="AKL53" s="11"/>
      <c r="AKM53" s="11"/>
      <c r="AKN53" s="11"/>
      <c r="AKO53" s="11"/>
      <c r="AKP53" s="11"/>
      <c r="AKQ53" s="11"/>
      <c r="AKR53" s="11"/>
      <c r="AKS53" s="11"/>
      <c r="AKT53" s="11"/>
      <c r="AKU53" s="11"/>
      <c r="AKV53" s="11"/>
      <c r="AKW53" s="11"/>
      <c r="AKX53" s="11"/>
      <c r="AKY53" s="11"/>
      <c r="AKZ53" s="11"/>
      <c r="ALA53" s="11"/>
      <c r="ALB53" s="11"/>
      <c r="ALC53" s="11"/>
      <c r="ALD53" s="11"/>
      <c r="ALE53" s="11"/>
      <c r="ALF53" s="11"/>
      <c r="ALG53" s="11"/>
      <c r="ALH53" s="11"/>
      <c r="ALI53" s="11"/>
      <c r="ALJ53" s="11"/>
      <c r="ALK53" s="11"/>
      <c r="ALL53" s="11"/>
      <c r="ALM53" s="11"/>
      <c r="ALN53" s="11"/>
      <c r="ALO53" s="11"/>
      <c r="ALP53" s="11"/>
      <c r="ALQ53" s="11"/>
      <c r="ALR53" s="11"/>
      <c r="ALS53" s="11"/>
      <c r="ALT53" s="11"/>
      <c r="ALU53" s="11"/>
      <c r="ALV53" s="11"/>
      <c r="ALW53" s="11"/>
      <c r="ALX53" s="11"/>
      <c r="ALY53" s="11"/>
    </row>
    <row r="54" spans="1:1013" s="13" customFormat="1" ht="18" customHeight="1" x14ac:dyDescent="0.25">
      <c r="A54" s="224">
        <f t="shared" si="1"/>
        <v>14</v>
      </c>
      <c r="B54" s="225">
        <v>1133</v>
      </c>
      <c r="C54" s="226">
        <f>IFERROR((VLOOKUP(B54,INSCRITOS!D:E,2,0)),"")</f>
        <v>0</v>
      </c>
      <c r="D54" s="226" t="str">
        <f>IFERROR((VLOOKUP(B54,INSCRITOS!D:F,3,0)),"")</f>
        <v xml:space="preserve">BEN </v>
      </c>
      <c r="E54" s="227" t="str">
        <f>IFERROR((VLOOKUP(B54,INSCRITOS!D:G,4,0)),"")</f>
        <v>Beatriz Fonseca</v>
      </c>
      <c r="F54" s="226" t="str">
        <f>IFERROR((VLOOKUP(B54,INSCRITOS!D:I,6,0)),"")</f>
        <v>F</v>
      </c>
      <c r="G54" s="227" t="str">
        <f>IFERROR((VLOOKUP(B54,INSCRITOS!D:K,8,0)),"")</f>
        <v>Não federado</v>
      </c>
      <c r="H54" s="213" t="str">
        <f>IFERROR((VLOOKUP(B54,INSCRITOS!D:L,9,0)),"")</f>
        <v>extra</v>
      </c>
      <c r="I54" s="214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1"/>
      <c r="BT54" s="11"/>
      <c r="BU54" s="11"/>
      <c r="BV54" s="11"/>
      <c r="BW54" s="11"/>
      <c r="BX54" s="11"/>
      <c r="BY54" s="11"/>
      <c r="BZ54" s="11"/>
      <c r="CA54" s="11"/>
      <c r="CB54" s="11"/>
      <c r="CC54" s="11"/>
      <c r="CD54" s="11"/>
      <c r="CE54" s="11"/>
      <c r="CF54" s="11"/>
      <c r="CG54" s="11"/>
      <c r="CH54" s="11"/>
      <c r="CI54" s="11"/>
      <c r="CJ54" s="11"/>
      <c r="CK54" s="11"/>
      <c r="CL54" s="11"/>
      <c r="CM54" s="11"/>
      <c r="CN54" s="11"/>
      <c r="CO54" s="11"/>
      <c r="CP54" s="11"/>
      <c r="CQ54" s="11"/>
      <c r="CR54" s="11"/>
      <c r="CS54" s="11"/>
      <c r="CT54" s="11"/>
      <c r="CU54" s="11"/>
      <c r="CV54" s="11"/>
      <c r="CW54" s="11"/>
      <c r="CX54" s="11"/>
      <c r="CY54" s="11"/>
      <c r="CZ54" s="11"/>
      <c r="DA54" s="11"/>
      <c r="DB54" s="11"/>
      <c r="DC54" s="11"/>
      <c r="DD54" s="11"/>
      <c r="DE54" s="11"/>
      <c r="DF54" s="11"/>
      <c r="DG54" s="11"/>
      <c r="DH54" s="11"/>
      <c r="DI54" s="11"/>
      <c r="DJ54" s="11"/>
      <c r="DK54" s="11"/>
      <c r="DL54" s="11"/>
      <c r="DM54" s="11"/>
      <c r="DN54" s="11"/>
      <c r="DO54" s="11"/>
      <c r="DP54" s="11"/>
      <c r="DQ54" s="11"/>
      <c r="DR54" s="11"/>
      <c r="DS54" s="11"/>
      <c r="DT54" s="11"/>
      <c r="DU54" s="11"/>
      <c r="DV54" s="11"/>
      <c r="DW54" s="11"/>
      <c r="DX54" s="11"/>
      <c r="DY54" s="11"/>
      <c r="DZ54" s="11"/>
      <c r="EA54" s="11"/>
      <c r="EB54" s="11"/>
      <c r="EC54" s="11"/>
      <c r="ED54" s="11"/>
      <c r="EE54" s="11"/>
      <c r="EF54" s="11"/>
      <c r="EG54" s="11"/>
      <c r="EH54" s="11"/>
      <c r="EI54" s="11"/>
      <c r="EJ54" s="11"/>
      <c r="EK54" s="11"/>
      <c r="EL54" s="11"/>
      <c r="EM54" s="11"/>
      <c r="EN54" s="11"/>
      <c r="EO54" s="11"/>
      <c r="EP54" s="11"/>
      <c r="EQ54" s="11"/>
      <c r="ER54" s="11"/>
      <c r="ES54" s="11"/>
      <c r="ET54" s="11"/>
      <c r="EU54" s="11"/>
      <c r="EV54" s="11"/>
      <c r="EW54" s="11"/>
      <c r="EX54" s="11"/>
      <c r="EY54" s="11"/>
      <c r="EZ54" s="11"/>
      <c r="FA54" s="11"/>
      <c r="FB54" s="11"/>
      <c r="FC54" s="11"/>
      <c r="FD54" s="11"/>
      <c r="FE54" s="11"/>
      <c r="FF54" s="11"/>
      <c r="FG54" s="11"/>
      <c r="FH54" s="11"/>
      <c r="FI54" s="11"/>
      <c r="FJ54" s="11"/>
      <c r="FK54" s="11"/>
      <c r="FL54" s="11"/>
      <c r="FM54" s="11"/>
      <c r="FN54" s="11"/>
      <c r="FO54" s="11"/>
      <c r="FP54" s="11"/>
      <c r="FQ54" s="11"/>
      <c r="FR54" s="11"/>
      <c r="FS54" s="11"/>
      <c r="FT54" s="11"/>
      <c r="FU54" s="11"/>
      <c r="FV54" s="11"/>
      <c r="FW54" s="11"/>
      <c r="FX54" s="11"/>
      <c r="FY54" s="11"/>
      <c r="FZ54" s="11"/>
      <c r="GA54" s="11"/>
      <c r="GB54" s="11"/>
      <c r="GC54" s="11"/>
      <c r="GD54" s="11"/>
      <c r="GE54" s="11"/>
      <c r="GF54" s="11"/>
      <c r="GG54" s="11"/>
      <c r="GH54" s="11"/>
      <c r="GI54" s="11"/>
      <c r="GJ54" s="11"/>
      <c r="GK54" s="11"/>
      <c r="GL54" s="11"/>
      <c r="GM54" s="11"/>
      <c r="GN54" s="11"/>
      <c r="GO54" s="11"/>
      <c r="GP54" s="11"/>
      <c r="GQ54" s="11"/>
      <c r="GR54" s="11"/>
      <c r="GS54" s="11"/>
      <c r="GT54" s="11"/>
      <c r="GU54" s="11"/>
      <c r="GV54" s="11"/>
      <c r="GW54" s="11"/>
      <c r="GX54" s="11"/>
      <c r="GY54" s="11"/>
      <c r="GZ54" s="11"/>
      <c r="HA54" s="11"/>
      <c r="HB54" s="11"/>
      <c r="HC54" s="11"/>
      <c r="HD54" s="11"/>
      <c r="HE54" s="11"/>
      <c r="HF54" s="11"/>
      <c r="HG54" s="11"/>
      <c r="HH54" s="11"/>
      <c r="HI54" s="11"/>
      <c r="HJ54" s="11"/>
      <c r="HK54" s="11"/>
      <c r="HL54" s="11"/>
      <c r="HM54" s="11"/>
      <c r="HN54" s="11"/>
      <c r="HO54" s="11"/>
      <c r="HP54" s="11"/>
      <c r="HQ54" s="11"/>
      <c r="HR54" s="11"/>
      <c r="HS54" s="11"/>
      <c r="HT54" s="11"/>
      <c r="HU54" s="11"/>
      <c r="HV54" s="11"/>
      <c r="HW54" s="11"/>
      <c r="HX54" s="11"/>
      <c r="HY54" s="11"/>
      <c r="HZ54" s="11"/>
      <c r="IA54" s="11"/>
      <c r="IB54" s="11"/>
      <c r="IC54" s="11"/>
      <c r="ID54" s="11"/>
      <c r="IE54" s="11"/>
      <c r="IF54" s="11"/>
      <c r="IG54" s="11"/>
      <c r="IH54" s="11"/>
      <c r="II54" s="11"/>
      <c r="IJ54" s="11"/>
      <c r="IK54" s="11"/>
      <c r="IL54" s="11"/>
      <c r="IM54" s="11"/>
      <c r="IN54" s="11"/>
      <c r="IO54" s="11"/>
      <c r="IP54" s="11"/>
      <c r="IQ54" s="11"/>
      <c r="IR54" s="11"/>
      <c r="IS54" s="11"/>
      <c r="IT54" s="11"/>
      <c r="IU54" s="11"/>
      <c r="IV54" s="11"/>
      <c r="IW54" s="11"/>
      <c r="IX54" s="11"/>
      <c r="IY54" s="11"/>
      <c r="IZ54" s="11"/>
      <c r="JA54" s="11"/>
      <c r="JB54" s="11"/>
      <c r="JC54" s="11"/>
      <c r="JD54" s="11"/>
      <c r="JE54" s="11"/>
      <c r="JF54" s="11"/>
      <c r="JG54" s="11"/>
      <c r="JH54" s="11"/>
      <c r="JI54" s="11"/>
      <c r="JJ54" s="11"/>
      <c r="JK54" s="11"/>
      <c r="JL54" s="11"/>
      <c r="JM54" s="11"/>
      <c r="JN54" s="11"/>
      <c r="JO54" s="11"/>
      <c r="JP54" s="11"/>
      <c r="JQ54" s="11"/>
      <c r="JR54" s="11"/>
      <c r="JS54" s="11"/>
      <c r="JT54" s="11"/>
      <c r="JU54" s="11"/>
      <c r="JV54" s="11"/>
      <c r="JW54" s="11"/>
      <c r="JX54" s="11"/>
      <c r="JY54" s="11"/>
      <c r="JZ54" s="11"/>
      <c r="KA54" s="11"/>
      <c r="KB54" s="11"/>
      <c r="KC54" s="11"/>
      <c r="KD54" s="11"/>
      <c r="KE54" s="11"/>
      <c r="KF54" s="11"/>
      <c r="KG54" s="11"/>
      <c r="KH54" s="11"/>
      <c r="KI54" s="11"/>
      <c r="KJ54" s="11"/>
      <c r="KK54" s="11"/>
      <c r="KL54" s="11"/>
      <c r="KM54" s="11"/>
      <c r="KN54" s="11"/>
      <c r="KO54" s="11"/>
      <c r="KP54" s="11"/>
      <c r="KQ54" s="11"/>
      <c r="KR54" s="11"/>
      <c r="KS54" s="11"/>
      <c r="KT54" s="11"/>
      <c r="KU54" s="11"/>
      <c r="KV54" s="11"/>
      <c r="KW54" s="11"/>
      <c r="KX54" s="11"/>
      <c r="KY54" s="11"/>
      <c r="KZ54" s="11"/>
      <c r="LA54" s="11"/>
      <c r="LB54" s="11"/>
      <c r="LC54" s="11"/>
      <c r="LD54" s="11"/>
      <c r="LE54" s="11"/>
      <c r="LF54" s="11"/>
      <c r="LG54" s="11"/>
      <c r="LH54" s="11"/>
      <c r="LI54" s="11"/>
      <c r="LJ54" s="11"/>
      <c r="LK54" s="11"/>
      <c r="LL54" s="11"/>
      <c r="LM54" s="11"/>
      <c r="LN54" s="11"/>
      <c r="LO54" s="11"/>
      <c r="LP54" s="11"/>
      <c r="LQ54" s="11"/>
      <c r="LR54" s="11"/>
      <c r="LS54" s="11"/>
      <c r="LT54" s="11"/>
      <c r="LU54" s="11"/>
      <c r="LV54" s="11"/>
      <c r="LW54" s="11"/>
      <c r="LX54" s="11"/>
      <c r="LY54" s="11"/>
      <c r="LZ54" s="11"/>
      <c r="MA54" s="11"/>
      <c r="MB54" s="11"/>
      <c r="MC54" s="11"/>
      <c r="MD54" s="11"/>
      <c r="ME54" s="11"/>
      <c r="MF54" s="11"/>
      <c r="MG54" s="11"/>
      <c r="MH54" s="11"/>
      <c r="MI54" s="11"/>
      <c r="MJ54" s="11"/>
      <c r="MK54" s="11"/>
      <c r="ML54" s="11"/>
      <c r="MM54" s="11"/>
      <c r="MN54" s="11"/>
      <c r="MO54" s="11"/>
      <c r="MP54" s="11"/>
      <c r="MQ54" s="11"/>
      <c r="MR54" s="11"/>
      <c r="MS54" s="11"/>
      <c r="MT54" s="11"/>
      <c r="MU54" s="11"/>
      <c r="MV54" s="11"/>
      <c r="MW54" s="11"/>
      <c r="MX54" s="11"/>
      <c r="MY54" s="11"/>
      <c r="MZ54" s="11"/>
      <c r="NA54" s="11"/>
      <c r="NB54" s="11"/>
      <c r="NC54" s="11"/>
      <c r="ND54" s="11"/>
      <c r="NE54" s="11"/>
      <c r="NF54" s="11"/>
      <c r="NG54" s="11"/>
      <c r="NH54" s="11"/>
      <c r="NI54" s="11"/>
      <c r="NJ54" s="11"/>
      <c r="NK54" s="11"/>
      <c r="NL54" s="11"/>
      <c r="NM54" s="11"/>
      <c r="NN54" s="11"/>
      <c r="NO54" s="11"/>
      <c r="NP54" s="11"/>
      <c r="NQ54" s="11"/>
      <c r="NR54" s="11"/>
      <c r="NS54" s="11"/>
      <c r="NT54" s="11"/>
      <c r="NU54" s="11"/>
      <c r="NV54" s="11"/>
      <c r="NW54" s="11"/>
      <c r="NX54" s="11"/>
      <c r="NY54" s="11"/>
      <c r="NZ54" s="11"/>
      <c r="OA54" s="11"/>
      <c r="OB54" s="11"/>
      <c r="OC54" s="11"/>
      <c r="OD54" s="11"/>
      <c r="OE54" s="11"/>
      <c r="OF54" s="11"/>
      <c r="OG54" s="11"/>
      <c r="OH54" s="11"/>
      <c r="OI54" s="11"/>
      <c r="OJ54" s="11"/>
      <c r="OK54" s="11"/>
      <c r="OL54" s="11"/>
      <c r="OM54" s="11"/>
      <c r="ON54" s="11"/>
      <c r="OO54" s="11"/>
      <c r="OP54" s="11"/>
      <c r="OQ54" s="11"/>
      <c r="OR54" s="11"/>
      <c r="OS54" s="11"/>
      <c r="OT54" s="11"/>
      <c r="OU54" s="11"/>
      <c r="OV54" s="11"/>
      <c r="OW54" s="11"/>
      <c r="OX54" s="11"/>
      <c r="OY54" s="11"/>
      <c r="OZ54" s="11"/>
      <c r="PA54" s="11"/>
      <c r="PB54" s="11"/>
      <c r="PC54" s="11"/>
      <c r="PD54" s="11"/>
      <c r="PE54" s="11"/>
      <c r="PF54" s="11"/>
      <c r="PG54" s="11"/>
      <c r="PH54" s="11"/>
      <c r="PI54" s="11"/>
      <c r="PJ54" s="11"/>
      <c r="PK54" s="11"/>
      <c r="PL54" s="11"/>
      <c r="PM54" s="11"/>
      <c r="PN54" s="11"/>
      <c r="PO54" s="11"/>
      <c r="PP54" s="11"/>
      <c r="PQ54" s="11"/>
      <c r="PR54" s="11"/>
      <c r="PS54" s="11"/>
      <c r="PT54" s="11"/>
      <c r="PU54" s="11"/>
      <c r="PV54" s="11"/>
      <c r="PW54" s="11"/>
      <c r="PX54" s="11"/>
      <c r="PY54" s="11"/>
      <c r="PZ54" s="11"/>
      <c r="QA54" s="11"/>
      <c r="QB54" s="11"/>
      <c r="QC54" s="11"/>
      <c r="QD54" s="11"/>
      <c r="QE54" s="11"/>
      <c r="QF54" s="11"/>
      <c r="QG54" s="11"/>
      <c r="QH54" s="11"/>
      <c r="QI54" s="11"/>
      <c r="QJ54" s="11"/>
      <c r="QK54" s="11"/>
      <c r="QL54" s="11"/>
      <c r="QM54" s="11"/>
      <c r="QN54" s="11"/>
      <c r="QO54" s="11"/>
      <c r="QP54" s="11"/>
      <c r="QQ54" s="11"/>
      <c r="QR54" s="11"/>
      <c r="QS54" s="11"/>
      <c r="QT54" s="11"/>
      <c r="QU54" s="11"/>
      <c r="QV54" s="11"/>
      <c r="QW54" s="11"/>
      <c r="QX54" s="11"/>
      <c r="QY54" s="11"/>
      <c r="QZ54" s="11"/>
      <c r="RA54" s="11"/>
      <c r="RB54" s="11"/>
      <c r="RC54" s="11"/>
      <c r="RD54" s="11"/>
      <c r="RE54" s="11"/>
      <c r="RF54" s="11"/>
      <c r="RG54" s="11"/>
      <c r="RH54" s="11"/>
      <c r="RI54" s="11"/>
      <c r="RJ54" s="11"/>
      <c r="RK54" s="11"/>
      <c r="RL54" s="11"/>
      <c r="RM54" s="11"/>
      <c r="RN54" s="11"/>
      <c r="RO54" s="11"/>
      <c r="RP54" s="11"/>
      <c r="RQ54" s="11"/>
      <c r="RR54" s="11"/>
      <c r="RS54" s="11"/>
      <c r="RT54" s="11"/>
      <c r="RU54" s="11"/>
      <c r="RV54" s="11"/>
      <c r="RW54" s="11"/>
      <c r="RX54" s="11"/>
      <c r="RY54" s="11"/>
      <c r="RZ54" s="11"/>
      <c r="SA54" s="11"/>
      <c r="SB54" s="11"/>
      <c r="SC54" s="11"/>
      <c r="SD54" s="11"/>
      <c r="SE54" s="11"/>
      <c r="SF54" s="11"/>
      <c r="SG54" s="11"/>
      <c r="SH54" s="11"/>
      <c r="SI54" s="11"/>
      <c r="SJ54" s="11"/>
      <c r="SK54" s="11"/>
      <c r="SL54" s="11"/>
      <c r="SM54" s="11"/>
      <c r="SN54" s="11"/>
      <c r="SO54" s="11"/>
      <c r="SP54" s="11"/>
      <c r="SQ54" s="11"/>
      <c r="SR54" s="11"/>
      <c r="SS54" s="11"/>
      <c r="ST54" s="11"/>
      <c r="SU54" s="11"/>
      <c r="SV54" s="11"/>
      <c r="SW54" s="11"/>
      <c r="SX54" s="11"/>
      <c r="SY54" s="11"/>
      <c r="SZ54" s="11"/>
      <c r="TA54" s="11"/>
      <c r="TB54" s="11"/>
      <c r="TC54" s="11"/>
      <c r="TD54" s="11"/>
      <c r="TE54" s="11"/>
      <c r="TF54" s="11"/>
      <c r="TG54" s="11"/>
      <c r="TH54" s="11"/>
      <c r="TI54" s="11"/>
      <c r="TJ54" s="11"/>
      <c r="TK54" s="11"/>
      <c r="TL54" s="11"/>
      <c r="TM54" s="11"/>
      <c r="TN54" s="11"/>
      <c r="TO54" s="11"/>
      <c r="TP54" s="11"/>
      <c r="TQ54" s="11"/>
      <c r="TR54" s="11"/>
      <c r="TS54" s="11"/>
      <c r="TT54" s="11"/>
      <c r="TU54" s="11"/>
      <c r="TV54" s="11"/>
      <c r="TW54" s="11"/>
      <c r="TX54" s="11"/>
      <c r="TY54" s="11"/>
      <c r="TZ54" s="11"/>
      <c r="UA54" s="11"/>
      <c r="UB54" s="11"/>
      <c r="UC54" s="11"/>
      <c r="UD54" s="11"/>
      <c r="UE54" s="11"/>
      <c r="UF54" s="11"/>
      <c r="UG54" s="11"/>
      <c r="UH54" s="11"/>
      <c r="UI54" s="11"/>
      <c r="UJ54" s="11"/>
      <c r="UK54" s="11"/>
      <c r="UL54" s="11"/>
      <c r="UM54" s="11"/>
      <c r="UN54" s="11"/>
      <c r="UO54" s="11"/>
      <c r="UP54" s="11"/>
      <c r="UQ54" s="11"/>
      <c r="UR54" s="11"/>
      <c r="US54" s="11"/>
      <c r="UT54" s="11"/>
      <c r="UU54" s="11"/>
      <c r="UV54" s="11"/>
      <c r="UW54" s="11"/>
      <c r="UX54" s="11"/>
      <c r="UY54" s="11"/>
      <c r="UZ54" s="11"/>
      <c r="VA54" s="11"/>
      <c r="VB54" s="11"/>
      <c r="VC54" s="11"/>
      <c r="VD54" s="11"/>
      <c r="VE54" s="11"/>
      <c r="VF54" s="11"/>
      <c r="VG54" s="11"/>
      <c r="VH54" s="11"/>
      <c r="VI54" s="11"/>
      <c r="VJ54" s="11"/>
      <c r="VK54" s="11"/>
      <c r="VL54" s="11"/>
      <c r="VM54" s="11"/>
      <c r="VN54" s="11"/>
      <c r="VO54" s="11"/>
      <c r="VP54" s="11"/>
      <c r="VQ54" s="11"/>
      <c r="VR54" s="11"/>
      <c r="VS54" s="11"/>
      <c r="VT54" s="11"/>
      <c r="VU54" s="11"/>
      <c r="VV54" s="11"/>
      <c r="VW54" s="11"/>
      <c r="VX54" s="11"/>
      <c r="VY54" s="11"/>
      <c r="VZ54" s="11"/>
      <c r="WA54" s="11"/>
      <c r="WB54" s="11"/>
      <c r="WC54" s="11"/>
      <c r="WD54" s="11"/>
      <c r="WE54" s="11"/>
      <c r="WF54" s="11"/>
      <c r="WG54" s="11"/>
      <c r="WH54" s="11"/>
      <c r="WI54" s="11"/>
      <c r="WJ54" s="11"/>
      <c r="WK54" s="11"/>
      <c r="WL54" s="11"/>
      <c r="WM54" s="11"/>
      <c r="WN54" s="11"/>
      <c r="WO54" s="11"/>
      <c r="WP54" s="11"/>
      <c r="WQ54" s="11"/>
      <c r="WR54" s="11"/>
      <c r="WS54" s="11"/>
      <c r="WT54" s="11"/>
      <c r="WU54" s="11"/>
      <c r="WV54" s="11"/>
      <c r="WW54" s="11"/>
      <c r="WX54" s="11"/>
      <c r="WY54" s="11"/>
      <c r="WZ54" s="11"/>
      <c r="XA54" s="11"/>
      <c r="XB54" s="11"/>
      <c r="XC54" s="11"/>
      <c r="XD54" s="11"/>
      <c r="XE54" s="11"/>
      <c r="XF54" s="11"/>
      <c r="XG54" s="11"/>
      <c r="XH54" s="11"/>
      <c r="XI54" s="11"/>
      <c r="XJ54" s="11"/>
      <c r="XK54" s="11"/>
      <c r="XL54" s="11"/>
      <c r="XM54" s="11"/>
      <c r="XN54" s="11"/>
      <c r="XO54" s="11"/>
      <c r="XP54" s="11"/>
      <c r="XQ54" s="11"/>
      <c r="XR54" s="11"/>
      <c r="XS54" s="11"/>
      <c r="XT54" s="11"/>
      <c r="XU54" s="11"/>
      <c r="XV54" s="11"/>
      <c r="XW54" s="11"/>
      <c r="XX54" s="11"/>
      <c r="XY54" s="11"/>
      <c r="XZ54" s="11"/>
      <c r="YA54" s="11"/>
      <c r="YB54" s="11"/>
      <c r="YC54" s="11"/>
      <c r="YD54" s="11"/>
      <c r="YE54" s="11"/>
      <c r="YF54" s="11"/>
      <c r="YG54" s="11"/>
      <c r="YH54" s="11"/>
      <c r="YI54" s="11"/>
      <c r="YJ54" s="11"/>
      <c r="YK54" s="11"/>
      <c r="YL54" s="11"/>
      <c r="YM54" s="11"/>
      <c r="YN54" s="11"/>
      <c r="YO54" s="11"/>
      <c r="YP54" s="11"/>
      <c r="YQ54" s="11"/>
      <c r="YR54" s="11"/>
      <c r="YS54" s="11"/>
      <c r="YT54" s="11"/>
      <c r="YU54" s="11"/>
      <c r="YV54" s="11"/>
      <c r="YW54" s="11"/>
      <c r="YX54" s="11"/>
      <c r="YY54" s="11"/>
      <c r="YZ54" s="11"/>
      <c r="ZA54" s="11"/>
      <c r="ZB54" s="11"/>
      <c r="ZC54" s="11"/>
      <c r="ZD54" s="11"/>
      <c r="ZE54" s="11"/>
      <c r="ZF54" s="11"/>
      <c r="ZG54" s="11"/>
      <c r="ZH54" s="11"/>
      <c r="ZI54" s="11"/>
      <c r="ZJ54" s="11"/>
      <c r="ZK54" s="11"/>
      <c r="ZL54" s="11"/>
      <c r="ZM54" s="11"/>
      <c r="ZN54" s="11"/>
      <c r="ZO54" s="11"/>
      <c r="ZP54" s="11"/>
      <c r="ZQ54" s="11"/>
      <c r="ZR54" s="11"/>
      <c r="ZS54" s="11"/>
      <c r="ZT54" s="11"/>
      <c r="ZU54" s="11"/>
      <c r="ZV54" s="11"/>
      <c r="ZW54" s="11"/>
      <c r="ZX54" s="11"/>
      <c r="ZY54" s="11"/>
      <c r="ZZ54" s="11"/>
      <c r="AAA54" s="11"/>
      <c r="AAB54" s="11"/>
      <c r="AAC54" s="11"/>
      <c r="AAD54" s="11"/>
      <c r="AAE54" s="11"/>
      <c r="AAF54" s="11"/>
      <c r="AAG54" s="11"/>
      <c r="AAH54" s="11"/>
      <c r="AAI54" s="11"/>
      <c r="AAJ54" s="11"/>
      <c r="AAK54" s="11"/>
      <c r="AAL54" s="11"/>
      <c r="AAM54" s="11"/>
      <c r="AAN54" s="11"/>
      <c r="AAO54" s="11"/>
      <c r="AAP54" s="11"/>
      <c r="AAQ54" s="11"/>
      <c r="AAR54" s="11"/>
      <c r="AAS54" s="11"/>
      <c r="AAT54" s="11"/>
      <c r="AAU54" s="11"/>
      <c r="AAV54" s="11"/>
      <c r="AAW54" s="11"/>
      <c r="AAX54" s="11"/>
      <c r="AAY54" s="11"/>
      <c r="AAZ54" s="11"/>
      <c r="ABA54" s="11"/>
      <c r="ABB54" s="11"/>
      <c r="ABC54" s="11"/>
      <c r="ABD54" s="11"/>
      <c r="ABE54" s="11"/>
      <c r="ABF54" s="11"/>
      <c r="ABG54" s="11"/>
      <c r="ABH54" s="11"/>
      <c r="ABI54" s="11"/>
      <c r="ABJ54" s="11"/>
      <c r="ABK54" s="11"/>
      <c r="ABL54" s="11"/>
      <c r="ABM54" s="11"/>
      <c r="ABN54" s="11"/>
      <c r="ABO54" s="11"/>
      <c r="ABP54" s="11"/>
      <c r="ABQ54" s="11"/>
      <c r="ABR54" s="11"/>
      <c r="ABS54" s="11"/>
      <c r="ABT54" s="11"/>
      <c r="ABU54" s="11"/>
      <c r="ABV54" s="11"/>
      <c r="ABW54" s="11"/>
      <c r="ABX54" s="11"/>
      <c r="ABY54" s="11"/>
      <c r="ABZ54" s="11"/>
      <c r="ACA54" s="11"/>
      <c r="ACB54" s="11"/>
      <c r="ACC54" s="11"/>
      <c r="ACD54" s="11"/>
      <c r="ACE54" s="11"/>
      <c r="ACF54" s="11"/>
      <c r="ACG54" s="11"/>
      <c r="ACH54" s="11"/>
      <c r="ACI54" s="11"/>
      <c r="ACJ54" s="11"/>
      <c r="ACK54" s="11"/>
      <c r="ACL54" s="11"/>
      <c r="ACM54" s="11"/>
      <c r="ACN54" s="11"/>
      <c r="ACO54" s="11"/>
      <c r="ACP54" s="11"/>
      <c r="ACQ54" s="11"/>
      <c r="ACR54" s="11"/>
      <c r="ACS54" s="11"/>
      <c r="ACT54" s="11"/>
      <c r="ACU54" s="11"/>
      <c r="ACV54" s="11"/>
      <c r="ACW54" s="11"/>
      <c r="ACX54" s="11"/>
      <c r="ACY54" s="11"/>
      <c r="ACZ54" s="11"/>
      <c r="ADA54" s="11"/>
      <c r="ADB54" s="11"/>
      <c r="ADC54" s="11"/>
      <c r="ADD54" s="11"/>
      <c r="ADE54" s="11"/>
      <c r="ADF54" s="11"/>
      <c r="ADG54" s="11"/>
      <c r="ADH54" s="11"/>
      <c r="ADI54" s="11"/>
      <c r="ADJ54" s="11"/>
      <c r="ADK54" s="11"/>
      <c r="ADL54" s="11"/>
      <c r="ADM54" s="11"/>
      <c r="ADN54" s="11"/>
      <c r="ADO54" s="11"/>
      <c r="ADP54" s="11"/>
      <c r="ADQ54" s="11"/>
      <c r="ADR54" s="11"/>
      <c r="ADS54" s="11"/>
      <c r="ADT54" s="11"/>
      <c r="ADU54" s="11"/>
      <c r="ADV54" s="11"/>
      <c r="ADW54" s="11"/>
      <c r="ADX54" s="11"/>
      <c r="ADY54" s="11"/>
      <c r="ADZ54" s="11"/>
      <c r="AEA54" s="11"/>
      <c r="AEB54" s="11"/>
      <c r="AEC54" s="11"/>
      <c r="AED54" s="11"/>
      <c r="AEE54" s="11"/>
      <c r="AEF54" s="11"/>
      <c r="AEG54" s="11"/>
      <c r="AEH54" s="11"/>
      <c r="AEI54" s="11"/>
      <c r="AEJ54" s="11"/>
      <c r="AEK54" s="11"/>
      <c r="AEL54" s="11"/>
      <c r="AEM54" s="11"/>
      <c r="AEN54" s="11"/>
      <c r="AEO54" s="11"/>
      <c r="AEP54" s="11"/>
      <c r="AEQ54" s="11"/>
      <c r="AER54" s="11"/>
      <c r="AES54" s="11"/>
      <c r="AET54" s="11"/>
      <c r="AEU54" s="11"/>
      <c r="AEV54" s="11"/>
      <c r="AEW54" s="11"/>
      <c r="AEX54" s="11"/>
      <c r="AEY54" s="11"/>
      <c r="AEZ54" s="11"/>
      <c r="AFA54" s="11"/>
      <c r="AFB54" s="11"/>
      <c r="AFC54" s="11"/>
      <c r="AFD54" s="11"/>
      <c r="AFE54" s="11"/>
      <c r="AFF54" s="11"/>
      <c r="AFG54" s="11"/>
      <c r="AFH54" s="11"/>
      <c r="AFI54" s="11"/>
      <c r="AFJ54" s="11"/>
      <c r="AFK54" s="11"/>
      <c r="AFL54" s="11"/>
      <c r="AFM54" s="11"/>
      <c r="AFN54" s="11"/>
      <c r="AFO54" s="11"/>
      <c r="AFP54" s="11"/>
      <c r="AFQ54" s="11"/>
      <c r="AFR54" s="11"/>
      <c r="AFS54" s="11"/>
      <c r="AFT54" s="11"/>
      <c r="AFU54" s="11"/>
      <c r="AFV54" s="11"/>
      <c r="AFW54" s="11"/>
      <c r="AFX54" s="11"/>
      <c r="AFY54" s="11"/>
      <c r="AFZ54" s="11"/>
      <c r="AGA54" s="11"/>
      <c r="AGB54" s="11"/>
      <c r="AGC54" s="11"/>
      <c r="AGD54" s="11"/>
      <c r="AGE54" s="11"/>
      <c r="AGF54" s="11"/>
      <c r="AGG54" s="11"/>
      <c r="AGH54" s="11"/>
      <c r="AGI54" s="11"/>
      <c r="AGJ54" s="11"/>
      <c r="AGK54" s="11"/>
      <c r="AGL54" s="11"/>
      <c r="AGM54" s="11"/>
      <c r="AGN54" s="11"/>
      <c r="AGO54" s="11"/>
      <c r="AGP54" s="11"/>
      <c r="AGQ54" s="11"/>
      <c r="AGR54" s="11"/>
      <c r="AGS54" s="11"/>
      <c r="AGT54" s="11"/>
      <c r="AGU54" s="11"/>
      <c r="AGV54" s="11"/>
      <c r="AGW54" s="11"/>
      <c r="AGX54" s="11"/>
      <c r="AGY54" s="11"/>
      <c r="AGZ54" s="11"/>
      <c r="AHA54" s="11"/>
      <c r="AHB54" s="11"/>
      <c r="AHC54" s="11"/>
      <c r="AHD54" s="11"/>
      <c r="AHE54" s="11"/>
      <c r="AHF54" s="11"/>
      <c r="AHG54" s="11"/>
      <c r="AHH54" s="11"/>
      <c r="AHI54" s="11"/>
      <c r="AHJ54" s="11"/>
      <c r="AHK54" s="11"/>
      <c r="AHL54" s="11"/>
      <c r="AHM54" s="11"/>
      <c r="AHN54" s="11"/>
      <c r="AHO54" s="11"/>
      <c r="AHP54" s="11"/>
      <c r="AHQ54" s="11"/>
      <c r="AHR54" s="11"/>
      <c r="AHS54" s="11"/>
      <c r="AHT54" s="11"/>
      <c r="AHU54" s="11"/>
      <c r="AHV54" s="11"/>
      <c r="AHW54" s="11"/>
      <c r="AHX54" s="11"/>
      <c r="AHY54" s="11"/>
      <c r="AHZ54" s="11"/>
      <c r="AIA54" s="11"/>
      <c r="AIB54" s="11"/>
      <c r="AIC54" s="11"/>
      <c r="AID54" s="11"/>
      <c r="AIE54" s="11"/>
      <c r="AIF54" s="11"/>
      <c r="AIG54" s="11"/>
      <c r="AIH54" s="11"/>
      <c r="AII54" s="11"/>
      <c r="AIJ54" s="11"/>
      <c r="AIK54" s="11"/>
      <c r="AIL54" s="11"/>
      <c r="AIM54" s="11"/>
      <c r="AIN54" s="11"/>
      <c r="AIO54" s="11"/>
      <c r="AIP54" s="11"/>
      <c r="AIQ54" s="11"/>
      <c r="AIR54" s="11"/>
      <c r="AIS54" s="11"/>
      <c r="AIT54" s="11"/>
      <c r="AIU54" s="11"/>
      <c r="AIV54" s="11"/>
      <c r="AIW54" s="11"/>
      <c r="AIX54" s="11"/>
      <c r="AIY54" s="11"/>
      <c r="AIZ54" s="11"/>
      <c r="AJA54" s="11"/>
      <c r="AJB54" s="11"/>
      <c r="AJC54" s="11"/>
      <c r="AJD54" s="11"/>
      <c r="AJE54" s="11"/>
      <c r="AJF54" s="11"/>
      <c r="AJG54" s="11"/>
      <c r="AJH54" s="11"/>
      <c r="AJI54" s="11"/>
      <c r="AJJ54" s="11"/>
      <c r="AJK54" s="11"/>
      <c r="AJL54" s="11"/>
      <c r="AJM54" s="11"/>
      <c r="AJN54" s="11"/>
      <c r="AJO54" s="11"/>
      <c r="AJP54" s="11"/>
      <c r="AJQ54" s="11"/>
      <c r="AJR54" s="11"/>
      <c r="AJS54" s="11"/>
      <c r="AJT54" s="11"/>
      <c r="AJU54" s="11"/>
      <c r="AJV54" s="11"/>
      <c r="AJW54" s="11"/>
      <c r="AJX54" s="11"/>
      <c r="AJY54" s="11"/>
      <c r="AJZ54" s="11"/>
      <c r="AKA54" s="11"/>
      <c r="AKB54" s="11"/>
      <c r="AKC54" s="11"/>
      <c r="AKD54" s="11"/>
      <c r="AKE54" s="11"/>
      <c r="AKF54" s="11"/>
      <c r="AKG54" s="11"/>
      <c r="AKH54" s="11"/>
      <c r="AKI54" s="11"/>
      <c r="AKJ54" s="11"/>
      <c r="AKK54" s="11"/>
      <c r="AKL54" s="11"/>
      <c r="AKM54" s="11"/>
      <c r="AKN54" s="11"/>
      <c r="AKO54" s="11"/>
      <c r="AKP54" s="11"/>
      <c r="AKQ54" s="11"/>
      <c r="AKR54" s="11"/>
      <c r="AKS54" s="11"/>
      <c r="AKT54" s="11"/>
      <c r="AKU54" s="11"/>
      <c r="AKV54" s="11"/>
      <c r="AKW54" s="11"/>
      <c r="AKX54" s="11"/>
      <c r="AKY54" s="11"/>
      <c r="AKZ54" s="11"/>
      <c r="ALA54" s="11"/>
      <c r="ALB54" s="11"/>
      <c r="ALC54" s="11"/>
      <c r="ALD54" s="11"/>
      <c r="ALE54" s="11"/>
      <c r="ALF54" s="11"/>
      <c r="ALG54" s="11"/>
      <c r="ALH54" s="11"/>
      <c r="ALI54" s="11"/>
      <c r="ALJ54" s="11"/>
      <c r="ALK54" s="11"/>
      <c r="ALL54" s="11"/>
      <c r="ALM54" s="11"/>
      <c r="ALN54" s="11"/>
      <c r="ALO54" s="11"/>
      <c r="ALP54" s="11"/>
      <c r="ALQ54" s="11"/>
      <c r="ALR54" s="11"/>
      <c r="ALS54" s="11"/>
      <c r="ALT54" s="11"/>
      <c r="ALU54" s="11"/>
      <c r="ALV54" s="11"/>
      <c r="ALW54" s="11"/>
      <c r="ALX54" s="11"/>
      <c r="ALY54" s="11"/>
    </row>
    <row r="55" spans="1:1013" s="13" customFormat="1" ht="18" customHeight="1" x14ac:dyDescent="0.25">
      <c r="A55" s="224">
        <f t="shared" si="1"/>
        <v>15</v>
      </c>
      <c r="B55" s="225">
        <v>1125</v>
      </c>
      <c r="C55" s="226">
        <f>IFERROR((VLOOKUP(B55,INSCRITOS!D:E,2,0)),"")</f>
        <v>105930</v>
      </c>
      <c r="D55" s="226" t="str">
        <f>IFERROR((VLOOKUP(B55,INSCRITOS!D:F,3,0)),"")</f>
        <v>BEN</v>
      </c>
      <c r="E55" s="227" t="str">
        <f>IFERROR((VLOOKUP(B55,INSCRITOS!D:G,4,0)),"")</f>
        <v>Inês Agrela</v>
      </c>
      <c r="F55" s="226" t="str">
        <f>IFERROR((VLOOKUP(B55,INSCRITOS!D:I,6,0)),"")</f>
        <v>F</v>
      </c>
      <c r="G55" s="227" t="str">
        <f>IFERROR((VLOOKUP(B55,INSCRITOS!D:K,8,0)),"")</f>
        <v>Clube de Natação da Amadora</v>
      </c>
      <c r="H55" s="213">
        <f>IFERROR((VLOOKUP(B55,INSCRITOS!D:L,9,0)),"")</f>
        <v>0</v>
      </c>
      <c r="I55" s="214">
        <v>88</v>
      </c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  <c r="BR55" s="11"/>
      <c r="BS55" s="11"/>
      <c r="BT55" s="11"/>
      <c r="BU55" s="11"/>
      <c r="BV55" s="11"/>
      <c r="BW55" s="11"/>
      <c r="BX55" s="11"/>
      <c r="BY55" s="11"/>
      <c r="BZ55" s="11"/>
      <c r="CA55" s="11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11"/>
      <c r="DA55" s="11"/>
      <c r="DB55" s="11"/>
      <c r="DC55" s="11"/>
      <c r="DD55" s="11"/>
      <c r="DE55" s="11"/>
      <c r="DF55" s="11"/>
      <c r="DG55" s="11"/>
      <c r="DH55" s="11"/>
      <c r="DI55" s="11"/>
      <c r="DJ55" s="11"/>
      <c r="DK55" s="11"/>
      <c r="DL55" s="11"/>
      <c r="DM55" s="11"/>
      <c r="DN55" s="11"/>
      <c r="DO55" s="11"/>
      <c r="DP55" s="11"/>
      <c r="DQ55" s="11"/>
      <c r="DR55" s="11"/>
      <c r="DS55" s="11"/>
      <c r="DT55" s="11"/>
      <c r="DU55" s="11"/>
      <c r="DV55" s="11"/>
      <c r="DW55" s="11"/>
      <c r="DX55" s="11"/>
      <c r="DY55" s="11"/>
      <c r="DZ55" s="11"/>
      <c r="EA55" s="11"/>
      <c r="EB55" s="11"/>
      <c r="EC55" s="11"/>
      <c r="ED55" s="11"/>
      <c r="EE55" s="11"/>
      <c r="EF55" s="11"/>
      <c r="EG55" s="11"/>
      <c r="EH55" s="11"/>
      <c r="EI55" s="11"/>
      <c r="EJ55" s="11"/>
      <c r="EK55" s="11"/>
      <c r="EL55" s="11"/>
      <c r="EM55" s="11"/>
      <c r="EN55" s="11"/>
      <c r="EO55" s="11"/>
      <c r="EP55" s="11"/>
      <c r="EQ55" s="11"/>
      <c r="ER55" s="11"/>
      <c r="ES55" s="11"/>
      <c r="ET55" s="11"/>
      <c r="EU55" s="11"/>
      <c r="EV55" s="11"/>
      <c r="EW55" s="11"/>
      <c r="EX55" s="11"/>
      <c r="EY55" s="11"/>
      <c r="EZ55" s="11"/>
      <c r="FA55" s="11"/>
      <c r="FB55" s="11"/>
      <c r="FC55" s="11"/>
      <c r="FD55" s="11"/>
      <c r="FE55" s="11"/>
      <c r="FF55" s="11"/>
      <c r="FG55" s="11"/>
      <c r="FH55" s="11"/>
      <c r="FI55" s="11"/>
      <c r="FJ55" s="11"/>
      <c r="FK55" s="11"/>
      <c r="FL55" s="11"/>
      <c r="FM55" s="11"/>
      <c r="FN55" s="11"/>
      <c r="FO55" s="11"/>
      <c r="FP55" s="11"/>
      <c r="FQ55" s="11"/>
      <c r="FR55" s="11"/>
      <c r="FS55" s="11"/>
      <c r="FT55" s="11"/>
      <c r="FU55" s="11"/>
      <c r="FV55" s="11"/>
      <c r="FW55" s="11"/>
      <c r="FX55" s="11"/>
      <c r="FY55" s="11"/>
      <c r="FZ55" s="11"/>
      <c r="GA55" s="11"/>
      <c r="GB55" s="11"/>
      <c r="GC55" s="11"/>
      <c r="GD55" s="11"/>
      <c r="GE55" s="11"/>
      <c r="GF55" s="11"/>
      <c r="GG55" s="11"/>
      <c r="GH55" s="11"/>
      <c r="GI55" s="11"/>
      <c r="GJ55" s="11"/>
      <c r="GK55" s="11"/>
      <c r="GL55" s="11"/>
      <c r="GM55" s="11"/>
      <c r="GN55" s="11"/>
      <c r="GO55" s="11"/>
      <c r="GP55" s="11"/>
      <c r="GQ55" s="11"/>
      <c r="GR55" s="11"/>
      <c r="GS55" s="11"/>
      <c r="GT55" s="11"/>
      <c r="GU55" s="11"/>
      <c r="GV55" s="11"/>
      <c r="GW55" s="11"/>
      <c r="GX55" s="11"/>
      <c r="GY55" s="11"/>
      <c r="GZ55" s="11"/>
      <c r="HA55" s="11"/>
      <c r="HB55" s="11"/>
      <c r="HC55" s="11"/>
      <c r="HD55" s="11"/>
      <c r="HE55" s="11"/>
      <c r="HF55" s="11"/>
      <c r="HG55" s="11"/>
      <c r="HH55" s="11"/>
      <c r="HI55" s="11"/>
      <c r="HJ55" s="11"/>
      <c r="HK55" s="11"/>
      <c r="HL55" s="11"/>
      <c r="HM55" s="11"/>
      <c r="HN55" s="11"/>
      <c r="HO55" s="11"/>
      <c r="HP55" s="11"/>
      <c r="HQ55" s="11"/>
      <c r="HR55" s="11"/>
      <c r="HS55" s="11"/>
      <c r="HT55" s="11"/>
      <c r="HU55" s="11"/>
      <c r="HV55" s="11"/>
      <c r="HW55" s="11"/>
      <c r="HX55" s="11"/>
      <c r="HY55" s="11"/>
      <c r="HZ55" s="11"/>
      <c r="IA55" s="11"/>
      <c r="IB55" s="11"/>
      <c r="IC55" s="11"/>
      <c r="ID55" s="11"/>
      <c r="IE55" s="11"/>
      <c r="IF55" s="11"/>
      <c r="IG55" s="11"/>
      <c r="IH55" s="11"/>
      <c r="II55" s="11"/>
      <c r="IJ55" s="11"/>
      <c r="IK55" s="11"/>
      <c r="IL55" s="11"/>
      <c r="IM55" s="11"/>
      <c r="IN55" s="11"/>
      <c r="IO55" s="11"/>
      <c r="IP55" s="11"/>
      <c r="IQ55" s="11"/>
      <c r="IR55" s="11"/>
      <c r="IS55" s="11"/>
      <c r="IT55" s="11"/>
      <c r="IU55" s="11"/>
      <c r="IV55" s="11"/>
      <c r="IW55" s="11"/>
      <c r="IX55" s="11"/>
      <c r="IY55" s="11"/>
      <c r="IZ55" s="11"/>
      <c r="JA55" s="11"/>
      <c r="JB55" s="11"/>
      <c r="JC55" s="11"/>
      <c r="JD55" s="11"/>
      <c r="JE55" s="11"/>
      <c r="JF55" s="11"/>
      <c r="JG55" s="11"/>
      <c r="JH55" s="11"/>
      <c r="JI55" s="11"/>
      <c r="JJ55" s="11"/>
      <c r="JK55" s="11"/>
      <c r="JL55" s="11"/>
      <c r="JM55" s="11"/>
      <c r="JN55" s="11"/>
      <c r="JO55" s="11"/>
      <c r="JP55" s="11"/>
      <c r="JQ55" s="11"/>
      <c r="JR55" s="11"/>
      <c r="JS55" s="11"/>
      <c r="JT55" s="11"/>
      <c r="JU55" s="11"/>
      <c r="JV55" s="11"/>
      <c r="JW55" s="11"/>
      <c r="JX55" s="11"/>
      <c r="JY55" s="11"/>
      <c r="JZ55" s="11"/>
      <c r="KA55" s="11"/>
      <c r="KB55" s="11"/>
      <c r="KC55" s="11"/>
      <c r="KD55" s="11"/>
      <c r="KE55" s="11"/>
      <c r="KF55" s="11"/>
      <c r="KG55" s="11"/>
      <c r="KH55" s="11"/>
      <c r="KI55" s="11"/>
      <c r="KJ55" s="11"/>
      <c r="KK55" s="11"/>
      <c r="KL55" s="11"/>
      <c r="KM55" s="11"/>
      <c r="KN55" s="11"/>
      <c r="KO55" s="11"/>
      <c r="KP55" s="11"/>
      <c r="KQ55" s="11"/>
      <c r="KR55" s="11"/>
      <c r="KS55" s="11"/>
      <c r="KT55" s="11"/>
      <c r="KU55" s="11"/>
      <c r="KV55" s="11"/>
      <c r="KW55" s="11"/>
      <c r="KX55" s="11"/>
      <c r="KY55" s="11"/>
      <c r="KZ55" s="11"/>
      <c r="LA55" s="11"/>
      <c r="LB55" s="11"/>
      <c r="LC55" s="11"/>
      <c r="LD55" s="11"/>
      <c r="LE55" s="11"/>
      <c r="LF55" s="11"/>
      <c r="LG55" s="11"/>
      <c r="LH55" s="11"/>
      <c r="LI55" s="11"/>
      <c r="LJ55" s="11"/>
      <c r="LK55" s="11"/>
      <c r="LL55" s="11"/>
      <c r="LM55" s="11"/>
      <c r="LN55" s="11"/>
      <c r="LO55" s="11"/>
      <c r="LP55" s="11"/>
      <c r="LQ55" s="11"/>
      <c r="LR55" s="11"/>
      <c r="LS55" s="11"/>
      <c r="LT55" s="11"/>
      <c r="LU55" s="11"/>
      <c r="LV55" s="11"/>
      <c r="LW55" s="11"/>
      <c r="LX55" s="11"/>
      <c r="LY55" s="11"/>
      <c r="LZ55" s="11"/>
      <c r="MA55" s="11"/>
      <c r="MB55" s="11"/>
      <c r="MC55" s="11"/>
      <c r="MD55" s="11"/>
      <c r="ME55" s="11"/>
      <c r="MF55" s="11"/>
      <c r="MG55" s="11"/>
      <c r="MH55" s="11"/>
      <c r="MI55" s="11"/>
      <c r="MJ55" s="11"/>
      <c r="MK55" s="11"/>
      <c r="ML55" s="11"/>
      <c r="MM55" s="11"/>
      <c r="MN55" s="11"/>
      <c r="MO55" s="11"/>
      <c r="MP55" s="11"/>
      <c r="MQ55" s="11"/>
      <c r="MR55" s="11"/>
      <c r="MS55" s="11"/>
      <c r="MT55" s="11"/>
      <c r="MU55" s="11"/>
      <c r="MV55" s="11"/>
      <c r="MW55" s="11"/>
      <c r="MX55" s="11"/>
      <c r="MY55" s="11"/>
      <c r="MZ55" s="11"/>
      <c r="NA55" s="11"/>
      <c r="NB55" s="11"/>
      <c r="NC55" s="11"/>
      <c r="ND55" s="11"/>
      <c r="NE55" s="11"/>
      <c r="NF55" s="11"/>
      <c r="NG55" s="11"/>
      <c r="NH55" s="11"/>
      <c r="NI55" s="11"/>
      <c r="NJ55" s="11"/>
      <c r="NK55" s="11"/>
      <c r="NL55" s="11"/>
      <c r="NM55" s="11"/>
      <c r="NN55" s="11"/>
      <c r="NO55" s="11"/>
      <c r="NP55" s="11"/>
      <c r="NQ55" s="11"/>
      <c r="NR55" s="11"/>
      <c r="NS55" s="11"/>
      <c r="NT55" s="11"/>
      <c r="NU55" s="11"/>
      <c r="NV55" s="11"/>
      <c r="NW55" s="11"/>
      <c r="NX55" s="11"/>
      <c r="NY55" s="11"/>
      <c r="NZ55" s="11"/>
      <c r="OA55" s="11"/>
      <c r="OB55" s="11"/>
      <c r="OC55" s="11"/>
      <c r="OD55" s="11"/>
      <c r="OE55" s="11"/>
      <c r="OF55" s="11"/>
      <c r="OG55" s="11"/>
      <c r="OH55" s="11"/>
      <c r="OI55" s="11"/>
      <c r="OJ55" s="11"/>
      <c r="OK55" s="11"/>
      <c r="OL55" s="11"/>
      <c r="OM55" s="11"/>
      <c r="ON55" s="11"/>
      <c r="OO55" s="11"/>
      <c r="OP55" s="11"/>
      <c r="OQ55" s="11"/>
      <c r="OR55" s="11"/>
      <c r="OS55" s="11"/>
      <c r="OT55" s="11"/>
      <c r="OU55" s="11"/>
      <c r="OV55" s="11"/>
      <c r="OW55" s="11"/>
      <c r="OX55" s="11"/>
      <c r="OY55" s="11"/>
      <c r="OZ55" s="11"/>
      <c r="PA55" s="11"/>
      <c r="PB55" s="11"/>
      <c r="PC55" s="11"/>
      <c r="PD55" s="11"/>
      <c r="PE55" s="11"/>
      <c r="PF55" s="11"/>
      <c r="PG55" s="11"/>
      <c r="PH55" s="11"/>
      <c r="PI55" s="11"/>
      <c r="PJ55" s="11"/>
      <c r="PK55" s="11"/>
      <c r="PL55" s="11"/>
      <c r="PM55" s="11"/>
      <c r="PN55" s="11"/>
      <c r="PO55" s="11"/>
      <c r="PP55" s="11"/>
      <c r="PQ55" s="11"/>
      <c r="PR55" s="11"/>
      <c r="PS55" s="11"/>
      <c r="PT55" s="11"/>
      <c r="PU55" s="11"/>
      <c r="PV55" s="11"/>
      <c r="PW55" s="11"/>
      <c r="PX55" s="11"/>
      <c r="PY55" s="11"/>
      <c r="PZ55" s="11"/>
      <c r="QA55" s="11"/>
      <c r="QB55" s="11"/>
      <c r="QC55" s="11"/>
      <c r="QD55" s="11"/>
      <c r="QE55" s="11"/>
      <c r="QF55" s="11"/>
      <c r="QG55" s="11"/>
      <c r="QH55" s="11"/>
      <c r="QI55" s="11"/>
      <c r="QJ55" s="11"/>
      <c r="QK55" s="11"/>
      <c r="QL55" s="11"/>
      <c r="QM55" s="11"/>
      <c r="QN55" s="11"/>
      <c r="QO55" s="11"/>
      <c r="QP55" s="11"/>
      <c r="QQ55" s="11"/>
      <c r="QR55" s="11"/>
      <c r="QS55" s="11"/>
      <c r="QT55" s="11"/>
      <c r="QU55" s="11"/>
      <c r="QV55" s="11"/>
      <c r="QW55" s="11"/>
      <c r="QX55" s="11"/>
      <c r="QY55" s="11"/>
      <c r="QZ55" s="11"/>
      <c r="RA55" s="11"/>
      <c r="RB55" s="11"/>
      <c r="RC55" s="11"/>
      <c r="RD55" s="11"/>
      <c r="RE55" s="11"/>
      <c r="RF55" s="11"/>
      <c r="RG55" s="11"/>
      <c r="RH55" s="11"/>
      <c r="RI55" s="11"/>
      <c r="RJ55" s="11"/>
      <c r="RK55" s="11"/>
      <c r="RL55" s="11"/>
      <c r="RM55" s="11"/>
      <c r="RN55" s="11"/>
      <c r="RO55" s="11"/>
      <c r="RP55" s="11"/>
      <c r="RQ55" s="11"/>
      <c r="RR55" s="11"/>
      <c r="RS55" s="11"/>
      <c r="RT55" s="11"/>
      <c r="RU55" s="11"/>
      <c r="RV55" s="11"/>
      <c r="RW55" s="11"/>
      <c r="RX55" s="11"/>
      <c r="RY55" s="11"/>
      <c r="RZ55" s="11"/>
      <c r="SA55" s="11"/>
      <c r="SB55" s="11"/>
      <c r="SC55" s="11"/>
      <c r="SD55" s="11"/>
      <c r="SE55" s="11"/>
      <c r="SF55" s="11"/>
      <c r="SG55" s="11"/>
      <c r="SH55" s="11"/>
      <c r="SI55" s="11"/>
      <c r="SJ55" s="11"/>
      <c r="SK55" s="11"/>
      <c r="SL55" s="11"/>
      <c r="SM55" s="11"/>
      <c r="SN55" s="11"/>
      <c r="SO55" s="11"/>
      <c r="SP55" s="11"/>
      <c r="SQ55" s="11"/>
      <c r="SR55" s="11"/>
      <c r="SS55" s="11"/>
      <c r="ST55" s="11"/>
      <c r="SU55" s="11"/>
      <c r="SV55" s="11"/>
      <c r="SW55" s="11"/>
      <c r="SX55" s="11"/>
      <c r="SY55" s="11"/>
      <c r="SZ55" s="11"/>
      <c r="TA55" s="11"/>
      <c r="TB55" s="11"/>
      <c r="TC55" s="11"/>
      <c r="TD55" s="11"/>
      <c r="TE55" s="11"/>
      <c r="TF55" s="11"/>
      <c r="TG55" s="11"/>
      <c r="TH55" s="11"/>
      <c r="TI55" s="11"/>
      <c r="TJ55" s="11"/>
      <c r="TK55" s="11"/>
      <c r="TL55" s="11"/>
      <c r="TM55" s="11"/>
      <c r="TN55" s="11"/>
      <c r="TO55" s="11"/>
      <c r="TP55" s="11"/>
      <c r="TQ55" s="11"/>
      <c r="TR55" s="11"/>
      <c r="TS55" s="11"/>
      <c r="TT55" s="11"/>
      <c r="TU55" s="11"/>
      <c r="TV55" s="11"/>
      <c r="TW55" s="11"/>
      <c r="TX55" s="11"/>
      <c r="TY55" s="11"/>
      <c r="TZ55" s="11"/>
      <c r="UA55" s="11"/>
      <c r="UB55" s="11"/>
      <c r="UC55" s="11"/>
      <c r="UD55" s="11"/>
      <c r="UE55" s="11"/>
      <c r="UF55" s="11"/>
      <c r="UG55" s="11"/>
      <c r="UH55" s="11"/>
      <c r="UI55" s="11"/>
      <c r="UJ55" s="11"/>
      <c r="UK55" s="11"/>
      <c r="UL55" s="11"/>
      <c r="UM55" s="11"/>
      <c r="UN55" s="11"/>
      <c r="UO55" s="11"/>
      <c r="UP55" s="11"/>
      <c r="UQ55" s="11"/>
      <c r="UR55" s="11"/>
      <c r="US55" s="11"/>
      <c r="UT55" s="11"/>
      <c r="UU55" s="11"/>
      <c r="UV55" s="11"/>
      <c r="UW55" s="11"/>
      <c r="UX55" s="11"/>
      <c r="UY55" s="11"/>
      <c r="UZ55" s="11"/>
      <c r="VA55" s="11"/>
      <c r="VB55" s="11"/>
      <c r="VC55" s="11"/>
      <c r="VD55" s="11"/>
      <c r="VE55" s="11"/>
      <c r="VF55" s="11"/>
      <c r="VG55" s="11"/>
      <c r="VH55" s="11"/>
      <c r="VI55" s="11"/>
      <c r="VJ55" s="11"/>
      <c r="VK55" s="11"/>
      <c r="VL55" s="11"/>
      <c r="VM55" s="11"/>
      <c r="VN55" s="11"/>
      <c r="VO55" s="11"/>
      <c r="VP55" s="11"/>
      <c r="VQ55" s="11"/>
      <c r="VR55" s="11"/>
      <c r="VS55" s="11"/>
      <c r="VT55" s="11"/>
      <c r="VU55" s="11"/>
      <c r="VV55" s="11"/>
      <c r="VW55" s="11"/>
      <c r="VX55" s="11"/>
      <c r="VY55" s="11"/>
      <c r="VZ55" s="11"/>
      <c r="WA55" s="11"/>
      <c r="WB55" s="11"/>
      <c r="WC55" s="11"/>
      <c r="WD55" s="11"/>
      <c r="WE55" s="11"/>
      <c r="WF55" s="11"/>
      <c r="WG55" s="11"/>
      <c r="WH55" s="11"/>
      <c r="WI55" s="11"/>
      <c r="WJ55" s="11"/>
      <c r="WK55" s="11"/>
      <c r="WL55" s="11"/>
      <c r="WM55" s="11"/>
      <c r="WN55" s="11"/>
      <c r="WO55" s="11"/>
      <c r="WP55" s="11"/>
      <c r="WQ55" s="11"/>
      <c r="WR55" s="11"/>
      <c r="WS55" s="11"/>
      <c r="WT55" s="11"/>
      <c r="WU55" s="11"/>
      <c r="WV55" s="11"/>
      <c r="WW55" s="11"/>
      <c r="WX55" s="11"/>
      <c r="WY55" s="11"/>
      <c r="WZ55" s="11"/>
      <c r="XA55" s="11"/>
      <c r="XB55" s="11"/>
      <c r="XC55" s="11"/>
      <c r="XD55" s="11"/>
      <c r="XE55" s="11"/>
      <c r="XF55" s="11"/>
      <c r="XG55" s="11"/>
      <c r="XH55" s="11"/>
      <c r="XI55" s="11"/>
      <c r="XJ55" s="11"/>
      <c r="XK55" s="11"/>
      <c r="XL55" s="11"/>
      <c r="XM55" s="11"/>
      <c r="XN55" s="11"/>
      <c r="XO55" s="11"/>
      <c r="XP55" s="11"/>
      <c r="XQ55" s="11"/>
      <c r="XR55" s="11"/>
      <c r="XS55" s="11"/>
      <c r="XT55" s="11"/>
      <c r="XU55" s="11"/>
      <c r="XV55" s="11"/>
      <c r="XW55" s="11"/>
      <c r="XX55" s="11"/>
      <c r="XY55" s="11"/>
      <c r="XZ55" s="11"/>
      <c r="YA55" s="11"/>
      <c r="YB55" s="11"/>
      <c r="YC55" s="11"/>
      <c r="YD55" s="11"/>
      <c r="YE55" s="11"/>
      <c r="YF55" s="11"/>
      <c r="YG55" s="11"/>
      <c r="YH55" s="11"/>
      <c r="YI55" s="11"/>
      <c r="YJ55" s="11"/>
      <c r="YK55" s="11"/>
      <c r="YL55" s="11"/>
      <c r="YM55" s="11"/>
      <c r="YN55" s="11"/>
      <c r="YO55" s="11"/>
      <c r="YP55" s="11"/>
      <c r="YQ55" s="11"/>
      <c r="YR55" s="11"/>
      <c r="YS55" s="11"/>
      <c r="YT55" s="11"/>
      <c r="YU55" s="11"/>
      <c r="YV55" s="11"/>
      <c r="YW55" s="11"/>
      <c r="YX55" s="11"/>
      <c r="YY55" s="11"/>
      <c r="YZ55" s="11"/>
      <c r="ZA55" s="11"/>
      <c r="ZB55" s="11"/>
      <c r="ZC55" s="11"/>
      <c r="ZD55" s="11"/>
      <c r="ZE55" s="11"/>
      <c r="ZF55" s="11"/>
      <c r="ZG55" s="11"/>
      <c r="ZH55" s="11"/>
      <c r="ZI55" s="11"/>
      <c r="ZJ55" s="11"/>
      <c r="ZK55" s="11"/>
      <c r="ZL55" s="11"/>
      <c r="ZM55" s="11"/>
      <c r="ZN55" s="11"/>
      <c r="ZO55" s="11"/>
      <c r="ZP55" s="11"/>
      <c r="ZQ55" s="11"/>
      <c r="ZR55" s="11"/>
      <c r="ZS55" s="11"/>
      <c r="ZT55" s="11"/>
      <c r="ZU55" s="11"/>
      <c r="ZV55" s="11"/>
      <c r="ZW55" s="11"/>
      <c r="ZX55" s="11"/>
      <c r="ZY55" s="11"/>
      <c r="ZZ55" s="11"/>
      <c r="AAA55" s="11"/>
      <c r="AAB55" s="11"/>
      <c r="AAC55" s="11"/>
      <c r="AAD55" s="11"/>
      <c r="AAE55" s="11"/>
      <c r="AAF55" s="11"/>
      <c r="AAG55" s="11"/>
      <c r="AAH55" s="11"/>
      <c r="AAI55" s="11"/>
      <c r="AAJ55" s="11"/>
      <c r="AAK55" s="11"/>
      <c r="AAL55" s="11"/>
      <c r="AAM55" s="11"/>
      <c r="AAN55" s="11"/>
      <c r="AAO55" s="11"/>
      <c r="AAP55" s="11"/>
      <c r="AAQ55" s="11"/>
      <c r="AAR55" s="11"/>
      <c r="AAS55" s="11"/>
      <c r="AAT55" s="11"/>
      <c r="AAU55" s="11"/>
      <c r="AAV55" s="11"/>
      <c r="AAW55" s="11"/>
      <c r="AAX55" s="11"/>
      <c r="AAY55" s="11"/>
      <c r="AAZ55" s="11"/>
      <c r="ABA55" s="11"/>
      <c r="ABB55" s="11"/>
      <c r="ABC55" s="11"/>
      <c r="ABD55" s="11"/>
      <c r="ABE55" s="11"/>
      <c r="ABF55" s="11"/>
      <c r="ABG55" s="11"/>
      <c r="ABH55" s="11"/>
      <c r="ABI55" s="11"/>
      <c r="ABJ55" s="11"/>
      <c r="ABK55" s="11"/>
      <c r="ABL55" s="11"/>
      <c r="ABM55" s="11"/>
      <c r="ABN55" s="11"/>
      <c r="ABO55" s="11"/>
      <c r="ABP55" s="11"/>
      <c r="ABQ55" s="11"/>
      <c r="ABR55" s="11"/>
      <c r="ABS55" s="11"/>
      <c r="ABT55" s="11"/>
      <c r="ABU55" s="11"/>
      <c r="ABV55" s="11"/>
      <c r="ABW55" s="11"/>
      <c r="ABX55" s="11"/>
      <c r="ABY55" s="11"/>
      <c r="ABZ55" s="11"/>
      <c r="ACA55" s="11"/>
      <c r="ACB55" s="11"/>
      <c r="ACC55" s="11"/>
      <c r="ACD55" s="11"/>
      <c r="ACE55" s="11"/>
      <c r="ACF55" s="11"/>
      <c r="ACG55" s="11"/>
      <c r="ACH55" s="11"/>
      <c r="ACI55" s="11"/>
      <c r="ACJ55" s="11"/>
      <c r="ACK55" s="11"/>
      <c r="ACL55" s="11"/>
      <c r="ACM55" s="11"/>
      <c r="ACN55" s="11"/>
      <c r="ACO55" s="11"/>
      <c r="ACP55" s="11"/>
      <c r="ACQ55" s="11"/>
      <c r="ACR55" s="11"/>
      <c r="ACS55" s="11"/>
      <c r="ACT55" s="11"/>
      <c r="ACU55" s="11"/>
      <c r="ACV55" s="11"/>
      <c r="ACW55" s="11"/>
      <c r="ACX55" s="11"/>
      <c r="ACY55" s="11"/>
      <c r="ACZ55" s="11"/>
      <c r="ADA55" s="11"/>
      <c r="ADB55" s="11"/>
      <c r="ADC55" s="11"/>
      <c r="ADD55" s="11"/>
      <c r="ADE55" s="11"/>
      <c r="ADF55" s="11"/>
      <c r="ADG55" s="11"/>
      <c r="ADH55" s="11"/>
      <c r="ADI55" s="11"/>
      <c r="ADJ55" s="11"/>
      <c r="ADK55" s="11"/>
      <c r="ADL55" s="11"/>
      <c r="ADM55" s="11"/>
      <c r="ADN55" s="11"/>
      <c r="ADO55" s="11"/>
      <c r="ADP55" s="11"/>
      <c r="ADQ55" s="11"/>
      <c r="ADR55" s="11"/>
      <c r="ADS55" s="11"/>
      <c r="ADT55" s="11"/>
      <c r="ADU55" s="11"/>
      <c r="ADV55" s="11"/>
      <c r="ADW55" s="11"/>
      <c r="ADX55" s="11"/>
      <c r="ADY55" s="11"/>
      <c r="ADZ55" s="11"/>
      <c r="AEA55" s="11"/>
      <c r="AEB55" s="11"/>
      <c r="AEC55" s="11"/>
      <c r="AED55" s="11"/>
      <c r="AEE55" s="11"/>
      <c r="AEF55" s="11"/>
      <c r="AEG55" s="11"/>
      <c r="AEH55" s="11"/>
      <c r="AEI55" s="11"/>
      <c r="AEJ55" s="11"/>
      <c r="AEK55" s="11"/>
      <c r="AEL55" s="11"/>
      <c r="AEM55" s="11"/>
      <c r="AEN55" s="11"/>
      <c r="AEO55" s="11"/>
      <c r="AEP55" s="11"/>
      <c r="AEQ55" s="11"/>
      <c r="AER55" s="11"/>
      <c r="AES55" s="11"/>
      <c r="AET55" s="11"/>
      <c r="AEU55" s="11"/>
      <c r="AEV55" s="11"/>
      <c r="AEW55" s="11"/>
      <c r="AEX55" s="11"/>
      <c r="AEY55" s="11"/>
      <c r="AEZ55" s="11"/>
      <c r="AFA55" s="11"/>
      <c r="AFB55" s="11"/>
      <c r="AFC55" s="11"/>
      <c r="AFD55" s="11"/>
      <c r="AFE55" s="11"/>
      <c r="AFF55" s="11"/>
      <c r="AFG55" s="11"/>
      <c r="AFH55" s="11"/>
      <c r="AFI55" s="11"/>
      <c r="AFJ55" s="11"/>
      <c r="AFK55" s="11"/>
      <c r="AFL55" s="11"/>
      <c r="AFM55" s="11"/>
      <c r="AFN55" s="11"/>
      <c r="AFO55" s="11"/>
      <c r="AFP55" s="11"/>
      <c r="AFQ55" s="11"/>
      <c r="AFR55" s="11"/>
      <c r="AFS55" s="11"/>
      <c r="AFT55" s="11"/>
      <c r="AFU55" s="11"/>
      <c r="AFV55" s="11"/>
      <c r="AFW55" s="11"/>
      <c r="AFX55" s="11"/>
      <c r="AFY55" s="11"/>
      <c r="AFZ55" s="11"/>
      <c r="AGA55" s="11"/>
      <c r="AGB55" s="11"/>
      <c r="AGC55" s="11"/>
      <c r="AGD55" s="11"/>
      <c r="AGE55" s="11"/>
      <c r="AGF55" s="11"/>
      <c r="AGG55" s="11"/>
      <c r="AGH55" s="11"/>
      <c r="AGI55" s="11"/>
      <c r="AGJ55" s="11"/>
      <c r="AGK55" s="11"/>
      <c r="AGL55" s="11"/>
      <c r="AGM55" s="11"/>
      <c r="AGN55" s="11"/>
      <c r="AGO55" s="11"/>
      <c r="AGP55" s="11"/>
      <c r="AGQ55" s="11"/>
      <c r="AGR55" s="11"/>
      <c r="AGS55" s="11"/>
      <c r="AGT55" s="11"/>
      <c r="AGU55" s="11"/>
      <c r="AGV55" s="11"/>
      <c r="AGW55" s="11"/>
      <c r="AGX55" s="11"/>
      <c r="AGY55" s="11"/>
      <c r="AGZ55" s="11"/>
      <c r="AHA55" s="11"/>
      <c r="AHB55" s="11"/>
      <c r="AHC55" s="11"/>
      <c r="AHD55" s="11"/>
      <c r="AHE55" s="11"/>
      <c r="AHF55" s="11"/>
      <c r="AHG55" s="11"/>
      <c r="AHH55" s="11"/>
      <c r="AHI55" s="11"/>
      <c r="AHJ55" s="11"/>
      <c r="AHK55" s="11"/>
      <c r="AHL55" s="11"/>
      <c r="AHM55" s="11"/>
      <c r="AHN55" s="11"/>
      <c r="AHO55" s="11"/>
      <c r="AHP55" s="11"/>
      <c r="AHQ55" s="11"/>
      <c r="AHR55" s="11"/>
      <c r="AHS55" s="11"/>
      <c r="AHT55" s="11"/>
      <c r="AHU55" s="11"/>
      <c r="AHV55" s="11"/>
      <c r="AHW55" s="11"/>
      <c r="AHX55" s="11"/>
      <c r="AHY55" s="11"/>
      <c r="AHZ55" s="11"/>
      <c r="AIA55" s="11"/>
      <c r="AIB55" s="11"/>
      <c r="AIC55" s="11"/>
      <c r="AID55" s="11"/>
      <c r="AIE55" s="11"/>
      <c r="AIF55" s="11"/>
      <c r="AIG55" s="11"/>
      <c r="AIH55" s="11"/>
      <c r="AII55" s="11"/>
      <c r="AIJ55" s="11"/>
      <c r="AIK55" s="11"/>
      <c r="AIL55" s="11"/>
      <c r="AIM55" s="11"/>
      <c r="AIN55" s="11"/>
      <c r="AIO55" s="11"/>
      <c r="AIP55" s="11"/>
      <c r="AIQ55" s="11"/>
      <c r="AIR55" s="11"/>
      <c r="AIS55" s="11"/>
      <c r="AIT55" s="11"/>
      <c r="AIU55" s="11"/>
      <c r="AIV55" s="11"/>
      <c r="AIW55" s="11"/>
      <c r="AIX55" s="11"/>
      <c r="AIY55" s="11"/>
      <c r="AIZ55" s="11"/>
      <c r="AJA55" s="11"/>
      <c r="AJB55" s="11"/>
      <c r="AJC55" s="11"/>
      <c r="AJD55" s="11"/>
      <c r="AJE55" s="11"/>
      <c r="AJF55" s="11"/>
      <c r="AJG55" s="11"/>
      <c r="AJH55" s="11"/>
      <c r="AJI55" s="11"/>
      <c r="AJJ55" s="11"/>
      <c r="AJK55" s="11"/>
      <c r="AJL55" s="11"/>
      <c r="AJM55" s="11"/>
      <c r="AJN55" s="11"/>
      <c r="AJO55" s="11"/>
      <c r="AJP55" s="11"/>
      <c r="AJQ55" s="11"/>
      <c r="AJR55" s="11"/>
      <c r="AJS55" s="11"/>
      <c r="AJT55" s="11"/>
      <c r="AJU55" s="11"/>
      <c r="AJV55" s="11"/>
      <c r="AJW55" s="11"/>
      <c r="AJX55" s="11"/>
      <c r="AJY55" s="11"/>
      <c r="AJZ55" s="11"/>
      <c r="AKA55" s="11"/>
      <c r="AKB55" s="11"/>
      <c r="AKC55" s="11"/>
      <c r="AKD55" s="11"/>
      <c r="AKE55" s="11"/>
      <c r="AKF55" s="11"/>
      <c r="AKG55" s="11"/>
      <c r="AKH55" s="11"/>
      <c r="AKI55" s="11"/>
      <c r="AKJ55" s="11"/>
      <c r="AKK55" s="11"/>
      <c r="AKL55" s="11"/>
      <c r="AKM55" s="11"/>
      <c r="AKN55" s="11"/>
      <c r="AKO55" s="11"/>
      <c r="AKP55" s="11"/>
      <c r="AKQ55" s="11"/>
      <c r="AKR55" s="11"/>
      <c r="AKS55" s="11"/>
      <c r="AKT55" s="11"/>
      <c r="AKU55" s="11"/>
      <c r="AKV55" s="11"/>
      <c r="AKW55" s="11"/>
      <c r="AKX55" s="11"/>
      <c r="AKY55" s="11"/>
      <c r="AKZ55" s="11"/>
      <c r="ALA55" s="11"/>
      <c r="ALB55" s="11"/>
      <c r="ALC55" s="11"/>
      <c r="ALD55" s="11"/>
      <c r="ALE55" s="11"/>
      <c r="ALF55" s="11"/>
      <c r="ALG55" s="11"/>
      <c r="ALH55" s="11"/>
      <c r="ALI55" s="11"/>
      <c r="ALJ55" s="11"/>
      <c r="ALK55" s="11"/>
      <c r="ALL55" s="11"/>
      <c r="ALM55" s="11"/>
      <c r="ALN55" s="11"/>
      <c r="ALO55" s="11"/>
      <c r="ALP55" s="11"/>
      <c r="ALQ55" s="11"/>
      <c r="ALR55" s="11"/>
      <c r="ALS55" s="11"/>
      <c r="ALT55" s="11"/>
      <c r="ALU55" s="11"/>
      <c r="ALV55" s="11"/>
      <c r="ALW55" s="11"/>
      <c r="ALX55" s="11"/>
      <c r="ALY55" s="11"/>
    </row>
    <row r="56" spans="1:1013" s="13" customFormat="1" ht="18" customHeight="1" x14ac:dyDescent="0.25">
      <c r="A56" s="224">
        <f t="shared" si="1"/>
        <v>16</v>
      </c>
      <c r="B56" s="225">
        <v>1336</v>
      </c>
      <c r="C56" s="226">
        <f>IFERROR((VLOOKUP(B56,INSCRITOS!D:E,2,0)),"")</f>
        <v>105419</v>
      </c>
      <c r="D56" s="226" t="str">
        <f>IFERROR((VLOOKUP(B56,INSCRITOS!D:F,3,0)),"")</f>
        <v>BEN</v>
      </c>
      <c r="E56" s="227" t="str">
        <f>IFERROR((VLOOKUP(B56,INSCRITOS!D:G,4,0)),"")</f>
        <v>Inês Canhoto</v>
      </c>
      <c r="F56" s="226" t="str">
        <f>IFERROR((VLOOKUP(B56,INSCRITOS!D:I,6,0)),"")</f>
        <v>F</v>
      </c>
      <c r="G56" s="227" t="str">
        <f>IFERROR((VLOOKUP(B56,INSCRITOS!D:K,8,0)),"")</f>
        <v>Clube de Natação da Amadora</v>
      </c>
      <c r="H56" s="213">
        <f>IFERROR((VLOOKUP(B56,INSCRITOS!D:L,9,0)),"")</f>
        <v>0</v>
      </c>
      <c r="I56" s="214">
        <v>87</v>
      </c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  <c r="BR56" s="11"/>
      <c r="BS56" s="11"/>
      <c r="BT56" s="11"/>
      <c r="BU56" s="11"/>
      <c r="BV56" s="11"/>
      <c r="BW56" s="11"/>
      <c r="BX56" s="11"/>
      <c r="BY56" s="11"/>
      <c r="BZ56" s="11"/>
      <c r="CA56" s="11"/>
      <c r="CB56" s="11"/>
      <c r="CC56" s="11"/>
      <c r="CD56" s="11"/>
      <c r="CE56" s="11"/>
      <c r="CF56" s="11"/>
      <c r="CG56" s="11"/>
      <c r="CH56" s="11"/>
      <c r="CI56" s="11"/>
      <c r="CJ56" s="11"/>
      <c r="CK56" s="11"/>
      <c r="CL56" s="11"/>
      <c r="CM56" s="11"/>
      <c r="CN56" s="11"/>
      <c r="CO56" s="11"/>
      <c r="CP56" s="11"/>
      <c r="CQ56" s="11"/>
      <c r="CR56" s="11"/>
      <c r="CS56" s="11"/>
      <c r="CT56" s="11"/>
      <c r="CU56" s="11"/>
      <c r="CV56" s="11"/>
      <c r="CW56" s="11"/>
      <c r="CX56" s="11"/>
      <c r="CY56" s="11"/>
      <c r="CZ56" s="11"/>
      <c r="DA56" s="11"/>
      <c r="DB56" s="11"/>
      <c r="DC56" s="11"/>
      <c r="DD56" s="11"/>
      <c r="DE56" s="11"/>
      <c r="DF56" s="11"/>
      <c r="DG56" s="11"/>
      <c r="DH56" s="11"/>
      <c r="DI56" s="11"/>
      <c r="DJ56" s="11"/>
      <c r="DK56" s="11"/>
      <c r="DL56" s="11"/>
      <c r="DM56" s="11"/>
      <c r="DN56" s="11"/>
      <c r="DO56" s="11"/>
      <c r="DP56" s="11"/>
      <c r="DQ56" s="11"/>
      <c r="DR56" s="11"/>
      <c r="DS56" s="11"/>
      <c r="DT56" s="11"/>
      <c r="DU56" s="11"/>
      <c r="DV56" s="11"/>
      <c r="DW56" s="11"/>
      <c r="DX56" s="11"/>
      <c r="DY56" s="11"/>
      <c r="DZ56" s="11"/>
      <c r="EA56" s="11"/>
      <c r="EB56" s="11"/>
      <c r="EC56" s="11"/>
      <c r="ED56" s="11"/>
      <c r="EE56" s="11"/>
      <c r="EF56" s="11"/>
      <c r="EG56" s="11"/>
      <c r="EH56" s="11"/>
      <c r="EI56" s="11"/>
      <c r="EJ56" s="11"/>
      <c r="EK56" s="11"/>
      <c r="EL56" s="11"/>
      <c r="EM56" s="11"/>
      <c r="EN56" s="11"/>
      <c r="EO56" s="11"/>
      <c r="EP56" s="11"/>
      <c r="EQ56" s="11"/>
      <c r="ER56" s="11"/>
      <c r="ES56" s="11"/>
      <c r="ET56" s="11"/>
      <c r="EU56" s="11"/>
      <c r="EV56" s="11"/>
      <c r="EW56" s="11"/>
      <c r="EX56" s="11"/>
      <c r="EY56" s="11"/>
      <c r="EZ56" s="11"/>
      <c r="FA56" s="11"/>
      <c r="FB56" s="11"/>
      <c r="FC56" s="11"/>
      <c r="FD56" s="11"/>
      <c r="FE56" s="11"/>
      <c r="FF56" s="11"/>
      <c r="FG56" s="11"/>
      <c r="FH56" s="11"/>
      <c r="FI56" s="11"/>
      <c r="FJ56" s="11"/>
      <c r="FK56" s="11"/>
      <c r="FL56" s="11"/>
      <c r="FM56" s="11"/>
      <c r="FN56" s="11"/>
      <c r="FO56" s="11"/>
      <c r="FP56" s="11"/>
      <c r="FQ56" s="11"/>
      <c r="FR56" s="11"/>
      <c r="FS56" s="11"/>
      <c r="FT56" s="11"/>
      <c r="FU56" s="11"/>
      <c r="FV56" s="11"/>
      <c r="FW56" s="11"/>
      <c r="FX56" s="11"/>
      <c r="FY56" s="11"/>
      <c r="FZ56" s="11"/>
      <c r="GA56" s="11"/>
      <c r="GB56" s="11"/>
      <c r="GC56" s="11"/>
      <c r="GD56" s="11"/>
      <c r="GE56" s="11"/>
      <c r="GF56" s="11"/>
      <c r="GG56" s="11"/>
      <c r="GH56" s="11"/>
      <c r="GI56" s="11"/>
      <c r="GJ56" s="11"/>
      <c r="GK56" s="11"/>
      <c r="GL56" s="11"/>
      <c r="GM56" s="11"/>
      <c r="GN56" s="11"/>
      <c r="GO56" s="11"/>
      <c r="GP56" s="11"/>
      <c r="GQ56" s="11"/>
      <c r="GR56" s="11"/>
      <c r="GS56" s="11"/>
      <c r="GT56" s="11"/>
      <c r="GU56" s="11"/>
      <c r="GV56" s="11"/>
      <c r="GW56" s="11"/>
      <c r="GX56" s="11"/>
      <c r="GY56" s="11"/>
      <c r="GZ56" s="11"/>
      <c r="HA56" s="11"/>
      <c r="HB56" s="11"/>
      <c r="HC56" s="11"/>
      <c r="HD56" s="11"/>
      <c r="HE56" s="11"/>
      <c r="HF56" s="11"/>
      <c r="HG56" s="11"/>
      <c r="HH56" s="11"/>
      <c r="HI56" s="11"/>
      <c r="HJ56" s="11"/>
      <c r="HK56" s="11"/>
      <c r="HL56" s="11"/>
      <c r="HM56" s="11"/>
      <c r="HN56" s="11"/>
      <c r="HO56" s="11"/>
      <c r="HP56" s="11"/>
      <c r="HQ56" s="11"/>
      <c r="HR56" s="11"/>
      <c r="HS56" s="11"/>
      <c r="HT56" s="11"/>
      <c r="HU56" s="11"/>
      <c r="HV56" s="11"/>
      <c r="HW56" s="11"/>
      <c r="HX56" s="11"/>
      <c r="HY56" s="11"/>
      <c r="HZ56" s="11"/>
      <c r="IA56" s="11"/>
      <c r="IB56" s="11"/>
      <c r="IC56" s="11"/>
      <c r="ID56" s="11"/>
      <c r="IE56" s="11"/>
      <c r="IF56" s="11"/>
      <c r="IG56" s="11"/>
      <c r="IH56" s="11"/>
      <c r="II56" s="11"/>
      <c r="IJ56" s="11"/>
      <c r="IK56" s="11"/>
      <c r="IL56" s="11"/>
      <c r="IM56" s="11"/>
      <c r="IN56" s="11"/>
      <c r="IO56" s="11"/>
      <c r="IP56" s="11"/>
      <c r="IQ56" s="11"/>
      <c r="IR56" s="11"/>
      <c r="IS56" s="11"/>
      <c r="IT56" s="11"/>
      <c r="IU56" s="11"/>
      <c r="IV56" s="11"/>
      <c r="IW56" s="11"/>
      <c r="IX56" s="11"/>
      <c r="IY56" s="11"/>
      <c r="IZ56" s="11"/>
      <c r="JA56" s="11"/>
      <c r="JB56" s="11"/>
      <c r="JC56" s="11"/>
      <c r="JD56" s="11"/>
      <c r="JE56" s="11"/>
      <c r="JF56" s="11"/>
      <c r="JG56" s="11"/>
      <c r="JH56" s="11"/>
      <c r="JI56" s="11"/>
      <c r="JJ56" s="11"/>
      <c r="JK56" s="11"/>
      <c r="JL56" s="11"/>
      <c r="JM56" s="11"/>
      <c r="JN56" s="11"/>
      <c r="JO56" s="11"/>
      <c r="JP56" s="11"/>
      <c r="JQ56" s="11"/>
      <c r="JR56" s="11"/>
      <c r="JS56" s="11"/>
      <c r="JT56" s="11"/>
      <c r="JU56" s="11"/>
      <c r="JV56" s="11"/>
      <c r="JW56" s="11"/>
      <c r="JX56" s="11"/>
      <c r="JY56" s="11"/>
      <c r="JZ56" s="11"/>
      <c r="KA56" s="11"/>
      <c r="KB56" s="11"/>
      <c r="KC56" s="11"/>
      <c r="KD56" s="11"/>
      <c r="KE56" s="11"/>
      <c r="KF56" s="11"/>
      <c r="KG56" s="11"/>
      <c r="KH56" s="11"/>
      <c r="KI56" s="11"/>
      <c r="KJ56" s="11"/>
      <c r="KK56" s="11"/>
      <c r="KL56" s="11"/>
      <c r="KM56" s="11"/>
      <c r="KN56" s="11"/>
      <c r="KO56" s="11"/>
      <c r="KP56" s="11"/>
      <c r="KQ56" s="11"/>
      <c r="KR56" s="11"/>
      <c r="KS56" s="11"/>
      <c r="KT56" s="11"/>
      <c r="KU56" s="11"/>
      <c r="KV56" s="11"/>
      <c r="KW56" s="11"/>
      <c r="KX56" s="11"/>
      <c r="KY56" s="11"/>
      <c r="KZ56" s="11"/>
      <c r="LA56" s="11"/>
      <c r="LB56" s="11"/>
      <c r="LC56" s="11"/>
      <c r="LD56" s="11"/>
      <c r="LE56" s="11"/>
      <c r="LF56" s="11"/>
      <c r="LG56" s="11"/>
      <c r="LH56" s="11"/>
      <c r="LI56" s="11"/>
      <c r="LJ56" s="11"/>
      <c r="LK56" s="11"/>
      <c r="LL56" s="11"/>
      <c r="LM56" s="11"/>
      <c r="LN56" s="11"/>
      <c r="LO56" s="11"/>
      <c r="LP56" s="11"/>
      <c r="LQ56" s="11"/>
      <c r="LR56" s="11"/>
      <c r="LS56" s="11"/>
      <c r="LT56" s="11"/>
      <c r="LU56" s="11"/>
      <c r="LV56" s="11"/>
      <c r="LW56" s="11"/>
      <c r="LX56" s="11"/>
      <c r="LY56" s="11"/>
      <c r="LZ56" s="11"/>
      <c r="MA56" s="11"/>
      <c r="MB56" s="11"/>
      <c r="MC56" s="11"/>
      <c r="MD56" s="11"/>
      <c r="ME56" s="11"/>
      <c r="MF56" s="11"/>
      <c r="MG56" s="11"/>
      <c r="MH56" s="11"/>
      <c r="MI56" s="11"/>
      <c r="MJ56" s="11"/>
      <c r="MK56" s="11"/>
      <c r="ML56" s="11"/>
      <c r="MM56" s="11"/>
      <c r="MN56" s="11"/>
      <c r="MO56" s="11"/>
      <c r="MP56" s="11"/>
      <c r="MQ56" s="11"/>
      <c r="MR56" s="11"/>
      <c r="MS56" s="11"/>
      <c r="MT56" s="11"/>
      <c r="MU56" s="11"/>
      <c r="MV56" s="11"/>
      <c r="MW56" s="11"/>
      <c r="MX56" s="11"/>
      <c r="MY56" s="11"/>
      <c r="MZ56" s="11"/>
      <c r="NA56" s="11"/>
      <c r="NB56" s="11"/>
      <c r="NC56" s="11"/>
      <c r="ND56" s="11"/>
      <c r="NE56" s="11"/>
      <c r="NF56" s="11"/>
      <c r="NG56" s="11"/>
      <c r="NH56" s="11"/>
      <c r="NI56" s="11"/>
      <c r="NJ56" s="11"/>
      <c r="NK56" s="11"/>
      <c r="NL56" s="11"/>
      <c r="NM56" s="11"/>
      <c r="NN56" s="11"/>
      <c r="NO56" s="11"/>
      <c r="NP56" s="11"/>
      <c r="NQ56" s="11"/>
      <c r="NR56" s="11"/>
      <c r="NS56" s="11"/>
      <c r="NT56" s="11"/>
      <c r="NU56" s="11"/>
      <c r="NV56" s="11"/>
      <c r="NW56" s="11"/>
      <c r="NX56" s="11"/>
      <c r="NY56" s="11"/>
      <c r="NZ56" s="11"/>
      <c r="OA56" s="11"/>
      <c r="OB56" s="11"/>
      <c r="OC56" s="11"/>
      <c r="OD56" s="11"/>
      <c r="OE56" s="11"/>
      <c r="OF56" s="11"/>
      <c r="OG56" s="11"/>
      <c r="OH56" s="11"/>
      <c r="OI56" s="11"/>
      <c r="OJ56" s="11"/>
      <c r="OK56" s="11"/>
      <c r="OL56" s="11"/>
      <c r="OM56" s="11"/>
      <c r="ON56" s="11"/>
      <c r="OO56" s="11"/>
      <c r="OP56" s="11"/>
      <c r="OQ56" s="11"/>
      <c r="OR56" s="11"/>
      <c r="OS56" s="11"/>
      <c r="OT56" s="11"/>
      <c r="OU56" s="11"/>
      <c r="OV56" s="11"/>
      <c r="OW56" s="11"/>
      <c r="OX56" s="11"/>
      <c r="OY56" s="11"/>
      <c r="OZ56" s="11"/>
      <c r="PA56" s="11"/>
      <c r="PB56" s="11"/>
      <c r="PC56" s="11"/>
      <c r="PD56" s="11"/>
      <c r="PE56" s="11"/>
      <c r="PF56" s="11"/>
      <c r="PG56" s="11"/>
      <c r="PH56" s="11"/>
      <c r="PI56" s="11"/>
      <c r="PJ56" s="11"/>
      <c r="PK56" s="11"/>
      <c r="PL56" s="11"/>
      <c r="PM56" s="11"/>
      <c r="PN56" s="11"/>
      <c r="PO56" s="11"/>
      <c r="PP56" s="11"/>
      <c r="PQ56" s="11"/>
      <c r="PR56" s="11"/>
      <c r="PS56" s="11"/>
      <c r="PT56" s="11"/>
      <c r="PU56" s="11"/>
      <c r="PV56" s="11"/>
      <c r="PW56" s="11"/>
      <c r="PX56" s="11"/>
      <c r="PY56" s="11"/>
      <c r="PZ56" s="11"/>
      <c r="QA56" s="11"/>
      <c r="QB56" s="11"/>
      <c r="QC56" s="11"/>
      <c r="QD56" s="11"/>
      <c r="QE56" s="11"/>
      <c r="QF56" s="11"/>
      <c r="QG56" s="11"/>
      <c r="QH56" s="11"/>
      <c r="QI56" s="11"/>
      <c r="QJ56" s="11"/>
      <c r="QK56" s="11"/>
      <c r="QL56" s="11"/>
      <c r="QM56" s="11"/>
      <c r="QN56" s="11"/>
      <c r="QO56" s="11"/>
      <c r="QP56" s="11"/>
      <c r="QQ56" s="11"/>
      <c r="QR56" s="11"/>
      <c r="QS56" s="11"/>
      <c r="QT56" s="11"/>
      <c r="QU56" s="11"/>
      <c r="QV56" s="11"/>
      <c r="QW56" s="11"/>
      <c r="QX56" s="11"/>
      <c r="QY56" s="11"/>
      <c r="QZ56" s="11"/>
      <c r="RA56" s="11"/>
      <c r="RB56" s="11"/>
      <c r="RC56" s="11"/>
      <c r="RD56" s="11"/>
      <c r="RE56" s="11"/>
      <c r="RF56" s="11"/>
      <c r="RG56" s="11"/>
      <c r="RH56" s="11"/>
      <c r="RI56" s="11"/>
      <c r="RJ56" s="11"/>
      <c r="RK56" s="11"/>
      <c r="RL56" s="11"/>
      <c r="RM56" s="11"/>
      <c r="RN56" s="11"/>
      <c r="RO56" s="11"/>
      <c r="RP56" s="11"/>
      <c r="RQ56" s="11"/>
      <c r="RR56" s="11"/>
      <c r="RS56" s="11"/>
      <c r="RT56" s="11"/>
      <c r="RU56" s="11"/>
      <c r="RV56" s="11"/>
      <c r="RW56" s="11"/>
      <c r="RX56" s="11"/>
      <c r="RY56" s="11"/>
      <c r="RZ56" s="11"/>
      <c r="SA56" s="11"/>
      <c r="SB56" s="11"/>
      <c r="SC56" s="11"/>
      <c r="SD56" s="11"/>
      <c r="SE56" s="11"/>
      <c r="SF56" s="11"/>
      <c r="SG56" s="11"/>
      <c r="SH56" s="11"/>
      <c r="SI56" s="11"/>
      <c r="SJ56" s="11"/>
      <c r="SK56" s="11"/>
      <c r="SL56" s="11"/>
      <c r="SM56" s="11"/>
      <c r="SN56" s="11"/>
      <c r="SO56" s="11"/>
      <c r="SP56" s="11"/>
      <c r="SQ56" s="11"/>
      <c r="SR56" s="11"/>
      <c r="SS56" s="11"/>
      <c r="ST56" s="11"/>
      <c r="SU56" s="11"/>
      <c r="SV56" s="11"/>
      <c r="SW56" s="11"/>
      <c r="SX56" s="11"/>
      <c r="SY56" s="11"/>
      <c r="SZ56" s="11"/>
      <c r="TA56" s="11"/>
      <c r="TB56" s="11"/>
      <c r="TC56" s="11"/>
      <c r="TD56" s="11"/>
      <c r="TE56" s="11"/>
      <c r="TF56" s="11"/>
      <c r="TG56" s="11"/>
      <c r="TH56" s="11"/>
      <c r="TI56" s="11"/>
      <c r="TJ56" s="11"/>
      <c r="TK56" s="11"/>
      <c r="TL56" s="11"/>
      <c r="TM56" s="11"/>
      <c r="TN56" s="11"/>
      <c r="TO56" s="11"/>
      <c r="TP56" s="11"/>
      <c r="TQ56" s="11"/>
      <c r="TR56" s="11"/>
      <c r="TS56" s="11"/>
      <c r="TT56" s="11"/>
      <c r="TU56" s="11"/>
      <c r="TV56" s="11"/>
      <c r="TW56" s="11"/>
      <c r="TX56" s="11"/>
      <c r="TY56" s="11"/>
      <c r="TZ56" s="11"/>
      <c r="UA56" s="11"/>
      <c r="UB56" s="11"/>
      <c r="UC56" s="11"/>
      <c r="UD56" s="11"/>
      <c r="UE56" s="11"/>
      <c r="UF56" s="11"/>
      <c r="UG56" s="11"/>
      <c r="UH56" s="11"/>
      <c r="UI56" s="11"/>
      <c r="UJ56" s="11"/>
      <c r="UK56" s="11"/>
      <c r="UL56" s="11"/>
      <c r="UM56" s="11"/>
      <c r="UN56" s="11"/>
      <c r="UO56" s="11"/>
      <c r="UP56" s="11"/>
      <c r="UQ56" s="11"/>
      <c r="UR56" s="11"/>
      <c r="US56" s="11"/>
      <c r="UT56" s="11"/>
      <c r="UU56" s="11"/>
      <c r="UV56" s="11"/>
      <c r="UW56" s="11"/>
      <c r="UX56" s="11"/>
      <c r="UY56" s="11"/>
      <c r="UZ56" s="11"/>
      <c r="VA56" s="11"/>
      <c r="VB56" s="11"/>
      <c r="VC56" s="11"/>
      <c r="VD56" s="11"/>
      <c r="VE56" s="11"/>
      <c r="VF56" s="11"/>
      <c r="VG56" s="11"/>
      <c r="VH56" s="11"/>
      <c r="VI56" s="11"/>
      <c r="VJ56" s="11"/>
      <c r="VK56" s="11"/>
      <c r="VL56" s="11"/>
      <c r="VM56" s="11"/>
      <c r="VN56" s="11"/>
      <c r="VO56" s="11"/>
      <c r="VP56" s="11"/>
      <c r="VQ56" s="11"/>
      <c r="VR56" s="11"/>
      <c r="VS56" s="11"/>
      <c r="VT56" s="11"/>
      <c r="VU56" s="11"/>
      <c r="VV56" s="11"/>
      <c r="VW56" s="11"/>
      <c r="VX56" s="11"/>
      <c r="VY56" s="11"/>
      <c r="VZ56" s="11"/>
      <c r="WA56" s="11"/>
      <c r="WB56" s="11"/>
      <c r="WC56" s="11"/>
      <c r="WD56" s="11"/>
      <c r="WE56" s="11"/>
      <c r="WF56" s="11"/>
      <c r="WG56" s="11"/>
      <c r="WH56" s="11"/>
      <c r="WI56" s="11"/>
      <c r="WJ56" s="11"/>
      <c r="WK56" s="11"/>
      <c r="WL56" s="11"/>
      <c r="WM56" s="11"/>
      <c r="WN56" s="11"/>
      <c r="WO56" s="11"/>
      <c r="WP56" s="11"/>
      <c r="WQ56" s="11"/>
      <c r="WR56" s="11"/>
      <c r="WS56" s="11"/>
      <c r="WT56" s="11"/>
      <c r="WU56" s="11"/>
      <c r="WV56" s="11"/>
      <c r="WW56" s="11"/>
      <c r="WX56" s="11"/>
      <c r="WY56" s="11"/>
      <c r="WZ56" s="11"/>
      <c r="XA56" s="11"/>
      <c r="XB56" s="11"/>
      <c r="XC56" s="11"/>
      <c r="XD56" s="11"/>
      <c r="XE56" s="11"/>
      <c r="XF56" s="11"/>
      <c r="XG56" s="11"/>
      <c r="XH56" s="11"/>
      <c r="XI56" s="11"/>
      <c r="XJ56" s="11"/>
      <c r="XK56" s="11"/>
      <c r="XL56" s="11"/>
      <c r="XM56" s="11"/>
      <c r="XN56" s="11"/>
      <c r="XO56" s="11"/>
      <c r="XP56" s="11"/>
      <c r="XQ56" s="11"/>
      <c r="XR56" s="11"/>
      <c r="XS56" s="11"/>
      <c r="XT56" s="11"/>
      <c r="XU56" s="11"/>
      <c r="XV56" s="11"/>
      <c r="XW56" s="11"/>
      <c r="XX56" s="11"/>
      <c r="XY56" s="11"/>
      <c r="XZ56" s="11"/>
      <c r="YA56" s="11"/>
      <c r="YB56" s="11"/>
      <c r="YC56" s="11"/>
      <c r="YD56" s="11"/>
      <c r="YE56" s="11"/>
      <c r="YF56" s="11"/>
      <c r="YG56" s="11"/>
      <c r="YH56" s="11"/>
      <c r="YI56" s="11"/>
      <c r="YJ56" s="11"/>
      <c r="YK56" s="11"/>
      <c r="YL56" s="11"/>
      <c r="YM56" s="11"/>
      <c r="YN56" s="11"/>
      <c r="YO56" s="11"/>
      <c r="YP56" s="11"/>
      <c r="YQ56" s="11"/>
      <c r="YR56" s="11"/>
      <c r="YS56" s="11"/>
      <c r="YT56" s="11"/>
      <c r="YU56" s="11"/>
      <c r="YV56" s="11"/>
      <c r="YW56" s="11"/>
      <c r="YX56" s="11"/>
      <c r="YY56" s="11"/>
      <c r="YZ56" s="11"/>
      <c r="ZA56" s="11"/>
      <c r="ZB56" s="11"/>
      <c r="ZC56" s="11"/>
      <c r="ZD56" s="11"/>
      <c r="ZE56" s="11"/>
      <c r="ZF56" s="11"/>
      <c r="ZG56" s="11"/>
      <c r="ZH56" s="11"/>
      <c r="ZI56" s="11"/>
      <c r="ZJ56" s="11"/>
      <c r="ZK56" s="11"/>
      <c r="ZL56" s="11"/>
      <c r="ZM56" s="11"/>
      <c r="ZN56" s="11"/>
      <c r="ZO56" s="11"/>
      <c r="ZP56" s="11"/>
      <c r="ZQ56" s="11"/>
      <c r="ZR56" s="11"/>
      <c r="ZS56" s="11"/>
      <c r="ZT56" s="11"/>
      <c r="ZU56" s="11"/>
      <c r="ZV56" s="11"/>
      <c r="ZW56" s="11"/>
      <c r="ZX56" s="11"/>
      <c r="ZY56" s="11"/>
      <c r="ZZ56" s="11"/>
      <c r="AAA56" s="11"/>
      <c r="AAB56" s="11"/>
      <c r="AAC56" s="11"/>
      <c r="AAD56" s="11"/>
      <c r="AAE56" s="11"/>
      <c r="AAF56" s="11"/>
      <c r="AAG56" s="11"/>
      <c r="AAH56" s="11"/>
      <c r="AAI56" s="11"/>
      <c r="AAJ56" s="11"/>
      <c r="AAK56" s="11"/>
      <c r="AAL56" s="11"/>
      <c r="AAM56" s="11"/>
      <c r="AAN56" s="11"/>
      <c r="AAO56" s="11"/>
      <c r="AAP56" s="11"/>
      <c r="AAQ56" s="11"/>
      <c r="AAR56" s="11"/>
      <c r="AAS56" s="11"/>
      <c r="AAT56" s="11"/>
      <c r="AAU56" s="11"/>
      <c r="AAV56" s="11"/>
      <c r="AAW56" s="11"/>
      <c r="AAX56" s="11"/>
      <c r="AAY56" s="11"/>
      <c r="AAZ56" s="11"/>
      <c r="ABA56" s="11"/>
      <c r="ABB56" s="11"/>
      <c r="ABC56" s="11"/>
      <c r="ABD56" s="11"/>
      <c r="ABE56" s="11"/>
      <c r="ABF56" s="11"/>
      <c r="ABG56" s="11"/>
      <c r="ABH56" s="11"/>
      <c r="ABI56" s="11"/>
      <c r="ABJ56" s="11"/>
      <c r="ABK56" s="11"/>
      <c r="ABL56" s="11"/>
      <c r="ABM56" s="11"/>
      <c r="ABN56" s="11"/>
      <c r="ABO56" s="11"/>
      <c r="ABP56" s="11"/>
      <c r="ABQ56" s="11"/>
      <c r="ABR56" s="11"/>
      <c r="ABS56" s="11"/>
      <c r="ABT56" s="11"/>
      <c r="ABU56" s="11"/>
      <c r="ABV56" s="11"/>
      <c r="ABW56" s="11"/>
      <c r="ABX56" s="11"/>
      <c r="ABY56" s="11"/>
      <c r="ABZ56" s="11"/>
      <c r="ACA56" s="11"/>
      <c r="ACB56" s="11"/>
      <c r="ACC56" s="11"/>
      <c r="ACD56" s="11"/>
      <c r="ACE56" s="11"/>
      <c r="ACF56" s="11"/>
      <c r="ACG56" s="11"/>
      <c r="ACH56" s="11"/>
      <c r="ACI56" s="11"/>
      <c r="ACJ56" s="11"/>
      <c r="ACK56" s="11"/>
      <c r="ACL56" s="11"/>
      <c r="ACM56" s="11"/>
      <c r="ACN56" s="11"/>
      <c r="ACO56" s="11"/>
      <c r="ACP56" s="11"/>
      <c r="ACQ56" s="11"/>
      <c r="ACR56" s="11"/>
      <c r="ACS56" s="11"/>
      <c r="ACT56" s="11"/>
      <c r="ACU56" s="11"/>
      <c r="ACV56" s="11"/>
      <c r="ACW56" s="11"/>
      <c r="ACX56" s="11"/>
      <c r="ACY56" s="11"/>
      <c r="ACZ56" s="11"/>
      <c r="ADA56" s="11"/>
      <c r="ADB56" s="11"/>
      <c r="ADC56" s="11"/>
      <c r="ADD56" s="11"/>
      <c r="ADE56" s="11"/>
      <c r="ADF56" s="11"/>
      <c r="ADG56" s="11"/>
      <c r="ADH56" s="11"/>
      <c r="ADI56" s="11"/>
      <c r="ADJ56" s="11"/>
      <c r="ADK56" s="11"/>
      <c r="ADL56" s="11"/>
      <c r="ADM56" s="11"/>
      <c r="ADN56" s="11"/>
      <c r="ADO56" s="11"/>
      <c r="ADP56" s="11"/>
      <c r="ADQ56" s="11"/>
      <c r="ADR56" s="11"/>
      <c r="ADS56" s="11"/>
      <c r="ADT56" s="11"/>
      <c r="ADU56" s="11"/>
      <c r="ADV56" s="11"/>
      <c r="ADW56" s="11"/>
      <c r="ADX56" s="11"/>
      <c r="ADY56" s="11"/>
      <c r="ADZ56" s="11"/>
      <c r="AEA56" s="11"/>
      <c r="AEB56" s="11"/>
      <c r="AEC56" s="11"/>
      <c r="AED56" s="11"/>
      <c r="AEE56" s="11"/>
      <c r="AEF56" s="11"/>
      <c r="AEG56" s="11"/>
      <c r="AEH56" s="11"/>
      <c r="AEI56" s="11"/>
      <c r="AEJ56" s="11"/>
      <c r="AEK56" s="11"/>
      <c r="AEL56" s="11"/>
      <c r="AEM56" s="11"/>
      <c r="AEN56" s="11"/>
      <c r="AEO56" s="11"/>
      <c r="AEP56" s="11"/>
      <c r="AEQ56" s="11"/>
      <c r="AER56" s="11"/>
      <c r="AES56" s="11"/>
      <c r="AET56" s="11"/>
      <c r="AEU56" s="11"/>
      <c r="AEV56" s="11"/>
      <c r="AEW56" s="11"/>
      <c r="AEX56" s="11"/>
      <c r="AEY56" s="11"/>
      <c r="AEZ56" s="11"/>
      <c r="AFA56" s="11"/>
      <c r="AFB56" s="11"/>
      <c r="AFC56" s="11"/>
      <c r="AFD56" s="11"/>
      <c r="AFE56" s="11"/>
      <c r="AFF56" s="11"/>
      <c r="AFG56" s="11"/>
      <c r="AFH56" s="11"/>
      <c r="AFI56" s="11"/>
      <c r="AFJ56" s="11"/>
      <c r="AFK56" s="11"/>
      <c r="AFL56" s="11"/>
      <c r="AFM56" s="11"/>
      <c r="AFN56" s="11"/>
      <c r="AFO56" s="11"/>
      <c r="AFP56" s="11"/>
      <c r="AFQ56" s="11"/>
      <c r="AFR56" s="11"/>
      <c r="AFS56" s="11"/>
      <c r="AFT56" s="11"/>
      <c r="AFU56" s="11"/>
      <c r="AFV56" s="11"/>
      <c r="AFW56" s="11"/>
      <c r="AFX56" s="11"/>
      <c r="AFY56" s="11"/>
      <c r="AFZ56" s="11"/>
      <c r="AGA56" s="11"/>
      <c r="AGB56" s="11"/>
      <c r="AGC56" s="11"/>
      <c r="AGD56" s="11"/>
      <c r="AGE56" s="11"/>
      <c r="AGF56" s="11"/>
      <c r="AGG56" s="11"/>
      <c r="AGH56" s="11"/>
      <c r="AGI56" s="11"/>
      <c r="AGJ56" s="11"/>
      <c r="AGK56" s="11"/>
      <c r="AGL56" s="11"/>
      <c r="AGM56" s="11"/>
      <c r="AGN56" s="11"/>
      <c r="AGO56" s="11"/>
      <c r="AGP56" s="11"/>
      <c r="AGQ56" s="11"/>
      <c r="AGR56" s="11"/>
      <c r="AGS56" s="11"/>
      <c r="AGT56" s="11"/>
      <c r="AGU56" s="11"/>
      <c r="AGV56" s="11"/>
      <c r="AGW56" s="11"/>
      <c r="AGX56" s="11"/>
      <c r="AGY56" s="11"/>
      <c r="AGZ56" s="11"/>
      <c r="AHA56" s="11"/>
      <c r="AHB56" s="11"/>
      <c r="AHC56" s="11"/>
      <c r="AHD56" s="11"/>
      <c r="AHE56" s="11"/>
      <c r="AHF56" s="11"/>
      <c r="AHG56" s="11"/>
      <c r="AHH56" s="11"/>
      <c r="AHI56" s="11"/>
      <c r="AHJ56" s="11"/>
      <c r="AHK56" s="11"/>
      <c r="AHL56" s="11"/>
      <c r="AHM56" s="11"/>
      <c r="AHN56" s="11"/>
      <c r="AHO56" s="11"/>
      <c r="AHP56" s="11"/>
      <c r="AHQ56" s="11"/>
      <c r="AHR56" s="11"/>
      <c r="AHS56" s="11"/>
      <c r="AHT56" s="11"/>
      <c r="AHU56" s="11"/>
      <c r="AHV56" s="11"/>
      <c r="AHW56" s="11"/>
      <c r="AHX56" s="11"/>
      <c r="AHY56" s="11"/>
      <c r="AHZ56" s="11"/>
      <c r="AIA56" s="11"/>
      <c r="AIB56" s="11"/>
      <c r="AIC56" s="11"/>
      <c r="AID56" s="11"/>
      <c r="AIE56" s="11"/>
      <c r="AIF56" s="11"/>
      <c r="AIG56" s="11"/>
      <c r="AIH56" s="11"/>
      <c r="AII56" s="11"/>
      <c r="AIJ56" s="11"/>
      <c r="AIK56" s="11"/>
      <c r="AIL56" s="11"/>
      <c r="AIM56" s="11"/>
      <c r="AIN56" s="11"/>
      <c r="AIO56" s="11"/>
      <c r="AIP56" s="11"/>
      <c r="AIQ56" s="11"/>
      <c r="AIR56" s="11"/>
      <c r="AIS56" s="11"/>
      <c r="AIT56" s="11"/>
      <c r="AIU56" s="11"/>
      <c r="AIV56" s="11"/>
      <c r="AIW56" s="11"/>
      <c r="AIX56" s="11"/>
      <c r="AIY56" s="11"/>
      <c r="AIZ56" s="11"/>
      <c r="AJA56" s="11"/>
      <c r="AJB56" s="11"/>
      <c r="AJC56" s="11"/>
      <c r="AJD56" s="11"/>
      <c r="AJE56" s="11"/>
      <c r="AJF56" s="11"/>
      <c r="AJG56" s="11"/>
      <c r="AJH56" s="11"/>
      <c r="AJI56" s="11"/>
      <c r="AJJ56" s="11"/>
      <c r="AJK56" s="11"/>
      <c r="AJL56" s="11"/>
      <c r="AJM56" s="11"/>
      <c r="AJN56" s="11"/>
      <c r="AJO56" s="11"/>
      <c r="AJP56" s="11"/>
      <c r="AJQ56" s="11"/>
      <c r="AJR56" s="11"/>
      <c r="AJS56" s="11"/>
      <c r="AJT56" s="11"/>
      <c r="AJU56" s="11"/>
      <c r="AJV56" s="11"/>
      <c r="AJW56" s="11"/>
      <c r="AJX56" s="11"/>
      <c r="AJY56" s="11"/>
      <c r="AJZ56" s="11"/>
      <c r="AKA56" s="11"/>
      <c r="AKB56" s="11"/>
      <c r="AKC56" s="11"/>
      <c r="AKD56" s="11"/>
      <c r="AKE56" s="11"/>
      <c r="AKF56" s="11"/>
      <c r="AKG56" s="11"/>
      <c r="AKH56" s="11"/>
      <c r="AKI56" s="11"/>
      <c r="AKJ56" s="11"/>
      <c r="AKK56" s="11"/>
      <c r="AKL56" s="11"/>
      <c r="AKM56" s="11"/>
      <c r="AKN56" s="11"/>
      <c r="AKO56" s="11"/>
      <c r="AKP56" s="11"/>
      <c r="AKQ56" s="11"/>
      <c r="AKR56" s="11"/>
      <c r="AKS56" s="11"/>
      <c r="AKT56" s="11"/>
      <c r="AKU56" s="11"/>
      <c r="AKV56" s="11"/>
      <c r="AKW56" s="11"/>
      <c r="AKX56" s="11"/>
      <c r="AKY56" s="11"/>
      <c r="AKZ56" s="11"/>
      <c r="ALA56" s="11"/>
      <c r="ALB56" s="11"/>
      <c r="ALC56" s="11"/>
      <c r="ALD56" s="11"/>
      <c r="ALE56" s="11"/>
      <c r="ALF56" s="11"/>
      <c r="ALG56" s="11"/>
      <c r="ALH56" s="11"/>
      <c r="ALI56" s="11"/>
      <c r="ALJ56" s="11"/>
      <c r="ALK56" s="11"/>
      <c r="ALL56" s="11"/>
      <c r="ALM56" s="11"/>
      <c r="ALN56" s="11"/>
      <c r="ALO56" s="11"/>
      <c r="ALP56" s="11"/>
      <c r="ALQ56" s="11"/>
      <c r="ALR56" s="11"/>
      <c r="ALS56" s="11"/>
      <c r="ALT56" s="11"/>
      <c r="ALU56" s="11"/>
      <c r="ALV56" s="11"/>
      <c r="ALW56" s="11"/>
      <c r="ALX56" s="11"/>
      <c r="ALY56" s="11"/>
    </row>
    <row r="57" spans="1:1013" s="13" customFormat="1" ht="18" hidden="1" customHeight="1" x14ac:dyDescent="0.25">
      <c r="A57" s="224" t="e">
        <f>+#REF!+1</f>
        <v>#REF!</v>
      </c>
      <c r="B57" s="225"/>
      <c r="C57" s="225"/>
      <c r="D57" s="226" t="str">
        <f>IFERROR((VLOOKUP(B57,INSCRITOS!D:F,3,0)),"")</f>
        <v/>
      </c>
      <c r="E57" s="227" t="str">
        <f>IFERROR((VLOOKUP(B57,INSCRITOS!D:G,4,0)),"")</f>
        <v/>
      </c>
      <c r="F57" s="226" t="str">
        <f>IFERROR((VLOOKUP(B57,INSCRITOS!D:I,6,0)),"")</f>
        <v/>
      </c>
      <c r="G57" s="227" t="str">
        <f>IFERROR((VLOOKUP(B57,INSCRITOS!D:K,8,0)),"")</f>
        <v/>
      </c>
      <c r="H57" s="213" t="str">
        <f>IFERROR((VLOOKUP(B57,INSCRITOS!D:L,9,0)),"")</f>
        <v/>
      </c>
      <c r="I57" s="214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  <c r="BQ57" s="11"/>
      <c r="BR57" s="11"/>
      <c r="BS57" s="11"/>
      <c r="BT57" s="11"/>
      <c r="BU57" s="11"/>
      <c r="BV57" s="11"/>
      <c r="BW57" s="11"/>
      <c r="BX57" s="11"/>
      <c r="BY57" s="11"/>
      <c r="BZ57" s="11"/>
      <c r="CA57" s="11"/>
      <c r="CB57" s="11"/>
      <c r="CC57" s="11"/>
      <c r="CD57" s="11"/>
      <c r="CE57" s="11"/>
      <c r="CF57" s="11"/>
      <c r="CG57" s="11"/>
      <c r="CH57" s="11"/>
      <c r="CI57" s="11"/>
      <c r="CJ57" s="11"/>
      <c r="CK57" s="11"/>
      <c r="CL57" s="11"/>
      <c r="CM57" s="11"/>
      <c r="CN57" s="11"/>
      <c r="CO57" s="11"/>
      <c r="CP57" s="11"/>
      <c r="CQ57" s="11"/>
      <c r="CR57" s="11"/>
      <c r="CS57" s="11"/>
      <c r="CT57" s="11"/>
      <c r="CU57" s="11"/>
      <c r="CV57" s="11"/>
      <c r="CW57" s="11"/>
      <c r="CX57" s="11"/>
      <c r="CY57" s="11"/>
      <c r="CZ57" s="11"/>
      <c r="DA57" s="11"/>
      <c r="DB57" s="11"/>
      <c r="DC57" s="11"/>
      <c r="DD57" s="11"/>
      <c r="DE57" s="11"/>
      <c r="DF57" s="11"/>
      <c r="DG57" s="11"/>
      <c r="DH57" s="11"/>
      <c r="DI57" s="11"/>
      <c r="DJ57" s="11"/>
      <c r="DK57" s="11"/>
      <c r="DL57" s="11"/>
      <c r="DM57" s="11"/>
      <c r="DN57" s="11"/>
      <c r="DO57" s="11"/>
      <c r="DP57" s="11"/>
      <c r="DQ57" s="11"/>
      <c r="DR57" s="11"/>
      <c r="DS57" s="11"/>
      <c r="DT57" s="11"/>
      <c r="DU57" s="11"/>
      <c r="DV57" s="11"/>
      <c r="DW57" s="11"/>
      <c r="DX57" s="11"/>
      <c r="DY57" s="11"/>
      <c r="DZ57" s="11"/>
      <c r="EA57" s="11"/>
      <c r="EB57" s="11"/>
      <c r="EC57" s="11"/>
      <c r="ED57" s="11"/>
      <c r="EE57" s="11"/>
      <c r="EF57" s="11"/>
      <c r="EG57" s="11"/>
      <c r="EH57" s="11"/>
      <c r="EI57" s="11"/>
      <c r="EJ57" s="11"/>
      <c r="EK57" s="11"/>
      <c r="EL57" s="11"/>
      <c r="EM57" s="11"/>
      <c r="EN57" s="11"/>
      <c r="EO57" s="11"/>
      <c r="EP57" s="11"/>
      <c r="EQ57" s="11"/>
      <c r="ER57" s="11"/>
      <c r="ES57" s="11"/>
      <c r="ET57" s="11"/>
      <c r="EU57" s="11"/>
      <c r="EV57" s="11"/>
      <c r="EW57" s="11"/>
      <c r="EX57" s="11"/>
      <c r="EY57" s="11"/>
      <c r="EZ57" s="11"/>
      <c r="FA57" s="11"/>
      <c r="FB57" s="11"/>
      <c r="FC57" s="11"/>
      <c r="FD57" s="11"/>
      <c r="FE57" s="11"/>
      <c r="FF57" s="11"/>
      <c r="FG57" s="11"/>
      <c r="FH57" s="11"/>
      <c r="FI57" s="11"/>
      <c r="FJ57" s="11"/>
      <c r="FK57" s="11"/>
      <c r="FL57" s="11"/>
      <c r="FM57" s="11"/>
      <c r="FN57" s="11"/>
      <c r="FO57" s="11"/>
      <c r="FP57" s="11"/>
      <c r="FQ57" s="11"/>
      <c r="FR57" s="11"/>
      <c r="FS57" s="11"/>
      <c r="FT57" s="11"/>
      <c r="FU57" s="11"/>
      <c r="FV57" s="11"/>
      <c r="FW57" s="11"/>
      <c r="FX57" s="11"/>
      <c r="FY57" s="11"/>
      <c r="FZ57" s="11"/>
      <c r="GA57" s="11"/>
      <c r="GB57" s="11"/>
      <c r="GC57" s="11"/>
      <c r="GD57" s="11"/>
      <c r="GE57" s="11"/>
      <c r="GF57" s="11"/>
      <c r="GG57" s="11"/>
      <c r="GH57" s="11"/>
      <c r="GI57" s="11"/>
      <c r="GJ57" s="11"/>
      <c r="GK57" s="11"/>
      <c r="GL57" s="11"/>
      <c r="GM57" s="11"/>
      <c r="GN57" s="11"/>
      <c r="GO57" s="11"/>
      <c r="GP57" s="11"/>
      <c r="GQ57" s="11"/>
      <c r="GR57" s="11"/>
      <c r="GS57" s="11"/>
      <c r="GT57" s="11"/>
      <c r="GU57" s="11"/>
      <c r="GV57" s="11"/>
      <c r="GW57" s="11"/>
      <c r="GX57" s="11"/>
      <c r="GY57" s="11"/>
      <c r="GZ57" s="11"/>
      <c r="HA57" s="11"/>
      <c r="HB57" s="11"/>
      <c r="HC57" s="11"/>
      <c r="HD57" s="11"/>
      <c r="HE57" s="11"/>
      <c r="HF57" s="11"/>
      <c r="HG57" s="11"/>
      <c r="HH57" s="11"/>
      <c r="HI57" s="11"/>
      <c r="HJ57" s="11"/>
      <c r="HK57" s="11"/>
      <c r="HL57" s="11"/>
      <c r="HM57" s="11"/>
      <c r="HN57" s="11"/>
      <c r="HO57" s="11"/>
      <c r="HP57" s="11"/>
      <c r="HQ57" s="11"/>
      <c r="HR57" s="11"/>
      <c r="HS57" s="11"/>
      <c r="HT57" s="11"/>
      <c r="HU57" s="11"/>
      <c r="HV57" s="11"/>
      <c r="HW57" s="11"/>
      <c r="HX57" s="11"/>
      <c r="HY57" s="11"/>
      <c r="HZ57" s="11"/>
      <c r="IA57" s="11"/>
      <c r="IB57" s="11"/>
      <c r="IC57" s="11"/>
      <c r="ID57" s="11"/>
      <c r="IE57" s="11"/>
      <c r="IF57" s="11"/>
      <c r="IG57" s="11"/>
      <c r="IH57" s="11"/>
      <c r="II57" s="11"/>
      <c r="IJ57" s="11"/>
      <c r="IK57" s="11"/>
      <c r="IL57" s="11"/>
      <c r="IM57" s="11"/>
      <c r="IN57" s="11"/>
      <c r="IO57" s="11"/>
      <c r="IP57" s="11"/>
      <c r="IQ57" s="11"/>
      <c r="IR57" s="11"/>
      <c r="IS57" s="11"/>
      <c r="IT57" s="11"/>
      <c r="IU57" s="11"/>
      <c r="IV57" s="11"/>
      <c r="IW57" s="11"/>
      <c r="IX57" s="11"/>
      <c r="IY57" s="11"/>
      <c r="IZ57" s="11"/>
      <c r="JA57" s="11"/>
      <c r="JB57" s="11"/>
      <c r="JC57" s="11"/>
      <c r="JD57" s="11"/>
      <c r="JE57" s="11"/>
      <c r="JF57" s="11"/>
      <c r="JG57" s="11"/>
      <c r="JH57" s="11"/>
      <c r="JI57" s="11"/>
      <c r="JJ57" s="11"/>
      <c r="JK57" s="11"/>
      <c r="JL57" s="11"/>
      <c r="JM57" s="11"/>
      <c r="JN57" s="11"/>
      <c r="JO57" s="11"/>
      <c r="JP57" s="11"/>
      <c r="JQ57" s="11"/>
      <c r="JR57" s="11"/>
      <c r="JS57" s="11"/>
      <c r="JT57" s="11"/>
      <c r="JU57" s="11"/>
      <c r="JV57" s="11"/>
      <c r="JW57" s="11"/>
      <c r="JX57" s="11"/>
      <c r="JY57" s="11"/>
      <c r="JZ57" s="11"/>
      <c r="KA57" s="11"/>
      <c r="KB57" s="11"/>
      <c r="KC57" s="11"/>
      <c r="KD57" s="11"/>
      <c r="KE57" s="11"/>
      <c r="KF57" s="11"/>
      <c r="KG57" s="11"/>
      <c r="KH57" s="11"/>
      <c r="KI57" s="11"/>
      <c r="KJ57" s="11"/>
      <c r="KK57" s="11"/>
      <c r="KL57" s="11"/>
      <c r="KM57" s="11"/>
      <c r="KN57" s="11"/>
      <c r="KO57" s="11"/>
      <c r="KP57" s="11"/>
      <c r="KQ57" s="11"/>
      <c r="KR57" s="11"/>
      <c r="KS57" s="11"/>
      <c r="KT57" s="11"/>
      <c r="KU57" s="11"/>
      <c r="KV57" s="11"/>
      <c r="KW57" s="11"/>
      <c r="KX57" s="11"/>
      <c r="KY57" s="11"/>
      <c r="KZ57" s="11"/>
      <c r="LA57" s="11"/>
      <c r="LB57" s="11"/>
      <c r="LC57" s="11"/>
      <c r="LD57" s="11"/>
      <c r="LE57" s="11"/>
      <c r="LF57" s="11"/>
      <c r="LG57" s="11"/>
      <c r="LH57" s="11"/>
      <c r="LI57" s="11"/>
      <c r="LJ57" s="11"/>
      <c r="LK57" s="11"/>
      <c r="LL57" s="11"/>
      <c r="LM57" s="11"/>
      <c r="LN57" s="11"/>
      <c r="LO57" s="11"/>
      <c r="LP57" s="11"/>
      <c r="LQ57" s="11"/>
      <c r="LR57" s="11"/>
      <c r="LS57" s="11"/>
      <c r="LT57" s="11"/>
      <c r="LU57" s="11"/>
      <c r="LV57" s="11"/>
      <c r="LW57" s="11"/>
      <c r="LX57" s="11"/>
      <c r="LY57" s="11"/>
      <c r="LZ57" s="11"/>
      <c r="MA57" s="11"/>
      <c r="MB57" s="11"/>
      <c r="MC57" s="11"/>
      <c r="MD57" s="11"/>
      <c r="ME57" s="11"/>
      <c r="MF57" s="11"/>
      <c r="MG57" s="11"/>
      <c r="MH57" s="11"/>
      <c r="MI57" s="11"/>
      <c r="MJ57" s="11"/>
      <c r="MK57" s="11"/>
      <c r="ML57" s="11"/>
      <c r="MM57" s="11"/>
      <c r="MN57" s="11"/>
      <c r="MO57" s="11"/>
      <c r="MP57" s="11"/>
      <c r="MQ57" s="11"/>
      <c r="MR57" s="11"/>
      <c r="MS57" s="11"/>
      <c r="MT57" s="11"/>
      <c r="MU57" s="11"/>
      <c r="MV57" s="11"/>
      <c r="MW57" s="11"/>
      <c r="MX57" s="11"/>
      <c r="MY57" s="11"/>
      <c r="MZ57" s="11"/>
      <c r="NA57" s="11"/>
      <c r="NB57" s="11"/>
      <c r="NC57" s="11"/>
      <c r="ND57" s="11"/>
      <c r="NE57" s="11"/>
      <c r="NF57" s="11"/>
      <c r="NG57" s="11"/>
      <c r="NH57" s="11"/>
      <c r="NI57" s="11"/>
      <c r="NJ57" s="11"/>
      <c r="NK57" s="11"/>
      <c r="NL57" s="11"/>
      <c r="NM57" s="11"/>
      <c r="NN57" s="11"/>
      <c r="NO57" s="11"/>
      <c r="NP57" s="11"/>
      <c r="NQ57" s="11"/>
      <c r="NR57" s="11"/>
      <c r="NS57" s="11"/>
      <c r="NT57" s="11"/>
      <c r="NU57" s="11"/>
      <c r="NV57" s="11"/>
      <c r="NW57" s="11"/>
      <c r="NX57" s="11"/>
      <c r="NY57" s="11"/>
      <c r="NZ57" s="11"/>
      <c r="OA57" s="11"/>
      <c r="OB57" s="11"/>
      <c r="OC57" s="11"/>
      <c r="OD57" s="11"/>
      <c r="OE57" s="11"/>
      <c r="OF57" s="11"/>
      <c r="OG57" s="11"/>
      <c r="OH57" s="11"/>
      <c r="OI57" s="11"/>
      <c r="OJ57" s="11"/>
      <c r="OK57" s="11"/>
      <c r="OL57" s="11"/>
      <c r="OM57" s="11"/>
      <c r="ON57" s="11"/>
      <c r="OO57" s="11"/>
      <c r="OP57" s="11"/>
      <c r="OQ57" s="11"/>
      <c r="OR57" s="11"/>
      <c r="OS57" s="11"/>
      <c r="OT57" s="11"/>
      <c r="OU57" s="11"/>
      <c r="OV57" s="11"/>
      <c r="OW57" s="11"/>
      <c r="OX57" s="11"/>
      <c r="OY57" s="11"/>
      <c r="OZ57" s="11"/>
      <c r="PA57" s="11"/>
      <c r="PB57" s="11"/>
      <c r="PC57" s="11"/>
      <c r="PD57" s="11"/>
      <c r="PE57" s="11"/>
      <c r="PF57" s="11"/>
      <c r="PG57" s="11"/>
      <c r="PH57" s="11"/>
      <c r="PI57" s="11"/>
      <c r="PJ57" s="11"/>
      <c r="PK57" s="11"/>
      <c r="PL57" s="11"/>
      <c r="PM57" s="11"/>
      <c r="PN57" s="11"/>
      <c r="PO57" s="11"/>
      <c r="PP57" s="11"/>
      <c r="PQ57" s="11"/>
      <c r="PR57" s="11"/>
      <c r="PS57" s="11"/>
      <c r="PT57" s="11"/>
      <c r="PU57" s="11"/>
      <c r="PV57" s="11"/>
      <c r="PW57" s="11"/>
      <c r="PX57" s="11"/>
      <c r="PY57" s="11"/>
      <c r="PZ57" s="11"/>
      <c r="QA57" s="11"/>
      <c r="QB57" s="11"/>
      <c r="QC57" s="11"/>
      <c r="QD57" s="11"/>
      <c r="QE57" s="11"/>
      <c r="QF57" s="11"/>
      <c r="QG57" s="11"/>
      <c r="QH57" s="11"/>
      <c r="QI57" s="11"/>
      <c r="QJ57" s="11"/>
      <c r="QK57" s="11"/>
      <c r="QL57" s="11"/>
      <c r="QM57" s="11"/>
      <c r="QN57" s="11"/>
      <c r="QO57" s="11"/>
      <c r="QP57" s="11"/>
      <c r="QQ57" s="11"/>
      <c r="QR57" s="11"/>
      <c r="QS57" s="11"/>
      <c r="QT57" s="11"/>
      <c r="QU57" s="11"/>
      <c r="QV57" s="11"/>
      <c r="QW57" s="11"/>
      <c r="QX57" s="11"/>
      <c r="QY57" s="11"/>
      <c r="QZ57" s="11"/>
      <c r="RA57" s="11"/>
      <c r="RB57" s="11"/>
      <c r="RC57" s="11"/>
      <c r="RD57" s="11"/>
      <c r="RE57" s="11"/>
      <c r="RF57" s="11"/>
      <c r="RG57" s="11"/>
      <c r="RH57" s="11"/>
      <c r="RI57" s="11"/>
      <c r="RJ57" s="11"/>
      <c r="RK57" s="11"/>
      <c r="RL57" s="11"/>
      <c r="RM57" s="11"/>
      <c r="RN57" s="11"/>
      <c r="RO57" s="11"/>
      <c r="RP57" s="11"/>
      <c r="RQ57" s="11"/>
      <c r="RR57" s="11"/>
      <c r="RS57" s="11"/>
      <c r="RT57" s="11"/>
      <c r="RU57" s="11"/>
      <c r="RV57" s="11"/>
      <c r="RW57" s="11"/>
      <c r="RX57" s="11"/>
      <c r="RY57" s="11"/>
      <c r="RZ57" s="11"/>
      <c r="SA57" s="11"/>
      <c r="SB57" s="11"/>
      <c r="SC57" s="11"/>
      <c r="SD57" s="11"/>
      <c r="SE57" s="11"/>
      <c r="SF57" s="11"/>
      <c r="SG57" s="11"/>
      <c r="SH57" s="11"/>
      <c r="SI57" s="11"/>
      <c r="SJ57" s="11"/>
      <c r="SK57" s="11"/>
      <c r="SL57" s="11"/>
      <c r="SM57" s="11"/>
      <c r="SN57" s="11"/>
      <c r="SO57" s="11"/>
      <c r="SP57" s="11"/>
      <c r="SQ57" s="11"/>
      <c r="SR57" s="11"/>
      <c r="SS57" s="11"/>
      <c r="ST57" s="11"/>
      <c r="SU57" s="11"/>
      <c r="SV57" s="11"/>
      <c r="SW57" s="11"/>
      <c r="SX57" s="11"/>
      <c r="SY57" s="11"/>
      <c r="SZ57" s="11"/>
      <c r="TA57" s="11"/>
      <c r="TB57" s="11"/>
      <c r="TC57" s="11"/>
      <c r="TD57" s="11"/>
      <c r="TE57" s="11"/>
      <c r="TF57" s="11"/>
      <c r="TG57" s="11"/>
      <c r="TH57" s="11"/>
      <c r="TI57" s="11"/>
      <c r="TJ57" s="11"/>
      <c r="TK57" s="11"/>
      <c r="TL57" s="11"/>
      <c r="TM57" s="11"/>
      <c r="TN57" s="11"/>
      <c r="TO57" s="11"/>
      <c r="TP57" s="11"/>
      <c r="TQ57" s="11"/>
      <c r="TR57" s="11"/>
      <c r="TS57" s="11"/>
      <c r="TT57" s="11"/>
      <c r="TU57" s="11"/>
      <c r="TV57" s="11"/>
      <c r="TW57" s="11"/>
      <c r="TX57" s="11"/>
      <c r="TY57" s="11"/>
      <c r="TZ57" s="11"/>
      <c r="UA57" s="11"/>
      <c r="UB57" s="11"/>
      <c r="UC57" s="11"/>
      <c r="UD57" s="11"/>
      <c r="UE57" s="11"/>
      <c r="UF57" s="11"/>
      <c r="UG57" s="11"/>
      <c r="UH57" s="11"/>
      <c r="UI57" s="11"/>
      <c r="UJ57" s="11"/>
      <c r="UK57" s="11"/>
      <c r="UL57" s="11"/>
      <c r="UM57" s="11"/>
      <c r="UN57" s="11"/>
      <c r="UO57" s="11"/>
      <c r="UP57" s="11"/>
      <c r="UQ57" s="11"/>
      <c r="UR57" s="11"/>
      <c r="US57" s="11"/>
      <c r="UT57" s="11"/>
      <c r="UU57" s="11"/>
      <c r="UV57" s="11"/>
      <c r="UW57" s="11"/>
      <c r="UX57" s="11"/>
      <c r="UY57" s="11"/>
      <c r="UZ57" s="11"/>
      <c r="VA57" s="11"/>
      <c r="VB57" s="11"/>
      <c r="VC57" s="11"/>
      <c r="VD57" s="11"/>
      <c r="VE57" s="11"/>
      <c r="VF57" s="11"/>
      <c r="VG57" s="11"/>
      <c r="VH57" s="11"/>
      <c r="VI57" s="11"/>
      <c r="VJ57" s="11"/>
      <c r="VK57" s="11"/>
      <c r="VL57" s="11"/>
      <c r="VM57" s="11"/>
      <c r="VN57" s="11"/>
      <c r="VO57" s="11"/>
      <c r="VP57" s="11"/>
      <c r="VQ57" s="11"/>
      <c r="VR57" s="11"/>
      <c r="VS57" s="11"/>
      <c r="VT57" s="11"/>
      <c r="VU57" s="11"/>
      <c r="VV57" s="11"/>
      <c r="VW57" s="11"/>
      <c r="VX57" s="11"/>
      <c r="VY57" s="11"/>
      <c r="VZ57" s="11"/>
      <c r="WA57" s="11"/>
      <c r="WB57" s="11"/>
      <c r="WC57" s="11"/>
      <c r="WD57" s="11"/>
      <c r="WE57" s="11"/>
      <c r="WF57" s="11"/>
      <c r="WG57" s="11"/>
      <c r="WH57" s="11"/>
      <c r="WI57" s="11"/>
      <c r="WJ57" s="11"/>
      <c r="WK57" s="11"/>
      <c r="WL57" s="11"/>
      <c r="WM57" s="11"/>
      <c r="WN57" s="11"/>
      <c r="WO57" s="11"/>
      <c r="WP57" s="11"/>
      <c r="WQ57" s="11"/>
      <c r="WR57" s="11"/>
      <c r="WS57" s="11"/>
      <c r="WT57" s="11"/>
      <c r="WU57" s="11"/>
      <c r="WV57" s="11"/>
      <c r="WW57" s="11"/>
      <c r="WX57" s="11"/>
      <c r="WY57" s="11"/>
      <c r="WZ57" s="11"/>
      <c r="XA57" s="11"/>
      <c r="XB57" s="11"/>
      <c r="XC57" s="11"/>
      <c r="XD57" s="11"/>
      <c r="XE57" s="11"/>
      <c r="XF57" s="11"/>
      <c r="XG57" s="11"/>
      <c r="XH57" s="11"/>
      <c r="XI57" s="11"/>
      <c r="XJ57" s="11"/>
      <c r="XK57" s="11"/>
      <c r="XL57" s="11"/>
      <c r="XM57" s="11"/>
      <c r="XN57" s="11"/>
      <c r="XO57" s="11"/>
      <c r="XP57" s="11"/>
      <c r="XQ57" s="11"/>
      <c r="XR57" s="11"/>
      <c r="XS57" s="11"/>
      <c r="XT57" s="11"/>
      <c r="XU57" s="11"/>
      <c r="XV57" s="11"/>
      <c r="XW57" s="11"/>
      <c r="XX57" s="11"/>
      <c r="XY57" s="11"/>
      <c r="XZ57" s="11"/>
      <c r="YA57" s="11"/>
      <c r="YB57" s="11"/>
      <c r="YC57" s="11"/>
      <c r="YD57" s="11"/>
      <c r="YE57" s="11"/>
      <c r="YF57" s="11"/>
      <c r="YG57" s="11"/>
      <c r="YH57" s="11"/>
      <c r="YI57" s="11"/>
      <c r="YJ57" s="11"/>
      <c r="YK57" s="11"/>
      <c r="YL57" s="11"/>
      <c r="YM57" s="11"/>
      <c r="YN57" s="11"/>
      <c r="YO57" s="11"/>
      <c r="YP57" s="11"/>
      <c r="YQ57" s="11"/>
      <c r="YR57" s="11"/>
      <c r="YS57" s="11"/>
      <c r="YT57" s="11"/>
      <c r="YU57" s="11"/>
      <c r="YV57" s="11"/>
      <c r="YW57" s="11"/>
      <c r="YX57" s="11"/>
      <c r="YY57" s="11"/>
      <c r="YZ57" s="11"/>
      <c r="ZA57" s="11"/>
      <c r="ZB57" s="11"/>
      <c r="ZC57" s="11"/>
      <c r="ZD57" s="11"/>
      <c r="ZE57" s="11"/>
      <c r="ZF57" s="11"/>
      <c r="ZG57" s="11"/>
      <c r="ZH57" s="11"/>
      <c r="ZI57" s="11"/>
      <c r="ZJ57" s="11"/>
      <c r="ZK57" s="11"/>
      <c r="ZL57" s="11"/>
      <c r="ZM57" s="11"/>
      <c r="ZN57" s="11"/>
      <c r="ZO57" s="11"/>
      <c r="ZP57" s="11"/>
      <c r="ZQ57" s="11"/>
      <c r="ZR57" s="11"/>
      <c r="ZS57" s="11"/>
      <c r="ZT57" s="11"/>
      <c r="ZU57" s="11"/>
      <c r="ZV57" s="11"/>
      <c r="ZW57" s="11"/>
      <c r="ZX57" s="11"/>
      <c r="ZY57" s="11"/>
      <c r="ZZ57" s="11"/>
      <c r="AAA57" s="11"/>
      <c r="AAB57" s="11"/>
      <c r="AAC57" s="11"/>
      <c r="AAD57" s="11"/>
      <c r="AAE57" s="11"/>
      <c r="AAF57" s="11"/>
      <c r="AAG57" s="11"/>
      <c r="AAH57" s="11"/>
      <c r="AAI57" s="11"/>
      <c r="AAJ57" s="11"/>
      <c r="AAK57" s="11"/>
      <c r="AAL57" s="11"/>
      <c r="AAM57" s="11"/>
      <c r="AAN57" s="11"/>
      <c r="AAO57" s="11"/>
      <c r="AAP57" s="11"/>
      <c r="AAQ57" s="11"/>
      <c r="AAR57" s="11"/>
      <c r="AAS57" s="11"/>
      <c r="AAT57" s="11"/>
      <c r="AAU57" s="11"/>
      <c r="AAV57" s="11"/>
      <c r="AAW57" s="11"/>
      <c r="AAX57" s="11"/>
      <c r="AAY57" s="11"/>
      <c r="AAZ57" s="11"/>
      <c r="ABA57" s="11"/>
      <c r="ABB57" s="11"/>
      <c r="ABC57" s="11"/>
      <c r="ABD57" s="11"/>
      <c r="ABE57" s="11"/>
      <c r="ABF57" s="11"/>
      <c r="ABG57" s="11"/>
      <c r="ABH57" s="11"/>
      <c r="ABI57" s="11"/>
      <c r="ABJ57" s="11"/>
      <c r="ABK57" s="11"/>
      <c r="ABL57" s="11"/>
      <c r="ABM57" s="11"/>
      <c r="ABN57" s="11"/>
      <c r="ABO57" s="11"/>
      <c r="ABP57" s="11"/>
      <c r="ABQ57" s="11"/>
      <c r="ABR57" s="11"/>
      <c r="ABS57" s="11"/>
      <c r="ABT57" s="11"/>
      <c r="ABU57" s="11"/>
      <c r="ABV57" s="11"/>
      <c r="ABW57" s="11"/>
      <c r="ABX57" s="11"/>
      <c r="ABY57" s="11"/>
      <c r="ABZ57" s="11"/>
      <c r="ACA57" s="11"/>
      <c r="ACB57" s="11"/>
      <c r="ACC57" s="11"/>
      <c r="ACD57" s="11"/>
      <c r="ACE57" s="11"/>
      <c r="ACF57" s="11"/>
      <c r="ACG57" s="11"/>
      <c r="ACH57" s="11"/>
      <c r="ACI57" s="11"/>
      <c r="ACJ57" s="11"/>
      <c r="ACK57" s="11"/>
      <c r="ACL57" s="11"/>
      <c r="ACM57" s="11"/>
      <c r="ACN57" s="11"/>
      <c r="ACO57" s="11"/>
      <c r="ACP57" s="11"/>
      <c r="ACQ57" s="11"/>
      <c r="ACR57" s="11"/>
      <c r="ACS57" s="11"/>
      <c r="ACT57" s="11"/>
      <c r="ACU57" s="11"/>
      <c r="ACV57" s="11"/>
      <c r="ACW57" s="11"/>
      <c r="ACX57" s="11"/>
      <c r="ACY57" s="11"/>
      <c r="ACZ57" s="11"/>
      <c r="ADA57" s="11"/>
      <c r="ADB57" s="11"/>
      <c r="ADC57" s="11"/>
      <c r="ADD57" s="11"/>
      <c r="ADE57" s="11"/>
      <c r="ADF57" s="11"/>
      <c r="ADG57" s="11"/>
      <c r="ADH57" s="11"/>
      <c r="ADI57" s="11"/>
      <c r="ADJ57" s="11"/>
      <c r="ADK57" s="11"/>
      <c r="ADL57" s="11"/>
      <c r="ADM57" s="11"/>
      <c r="ADN57" s="11"/>
      <c r="ADO57" s="11"/>
      <c r="ADP57" s="11"/>
      <c r="ADQ57" s="11"/>
      <c r="ADR57" s="11"/>
      <c r="ADS57" s="11"/>
      <c r="ADT57" s="11"/>
      <c r="ADU57" s="11"/>
      <c r="ADV57" s="11"/>
      <c r="ADW57" s="11"/>
      <c r="ADX57" s="11"/>
      <c r="ADY57" s="11"/>
      <c r="ADZ57" s="11"/>
      <c r="AEA57" s="11"/>
      <c r="AEB57" s="11"/>
      <c r="AEC57" s="11"/>
      <c r="AED57" s="11"/>
      <c r="AEE57" s="11"/>
      <c r="AEF57" s="11"/>
      <c r="AEG57" s="11"/>
      <c r="AEH57" s="11"/>
      <c r="AEI57" s="11"/>
      <c r="AEJ57" s="11"/>
      <c r="AEK57" s="11"/>
      <c r="AEL57" s="11"/>
      <c r="AEM57" s="11"/>
      <c r="AEN57" s="11"/>
      <c r="AEO57" s="11"/>
      <c r="AEP57" s="11"/>
      <c r="AEQ57" s="11"/>
      <c r="AER57" s="11"/>
      <c r="AES57" s="11"/>
      <c r="AET57" s="11"/>
      <c r="AEU57" s="11"/>
      <c r="AEV57" s="11"/>
      <c r="AEW57" s="11"/>
      <c r="AEX57" s="11"/>
      <c r="AEY57" s="11"/>
      <c r="AEZ57" s="11"/>
      <c r="AFA57" s="11"/>
      <c r="AFB57" s="11"/>
      <c r="AFC57" s="11"/>
      <c r="AFD57" s="11"/>
      <c r="AFE57" s="11"/>
      <c r="AFF57" s="11"/>
      <c r="AFG57" s="11"/>
      <c r="AFH57" s="11"/>
      <c r="AFI57" s="11"/>
      <c r="AFJ57" s="11"/>
      <c r="AFK57" s="11"/>
      <c r="AFL57" s="11"/>
      <c r="AFM57" s="11"/>
      <c r="AFN57" s="11"/>
      <c r="AFO57" s="11"/>
      <c r="AFP57" s="11"/>
      <c r="AFQ57" s="11"/>
      <c r="AFR57" s="11"/>
      <c r="AFS57" s="11"/>
      <c r="AFT57" s="11"/>
      <c r="AFU57" s="11"/>
      <c r="AFV57" s="11"/>
      <c r="AFW57" s="11"/>
      <c r="AFX57" s="11"/>
      <c r="AFY57" s="11"/>
      <c r="AFZ57" s="11"/>
      <c r="AGA57" s="11"/>
      <c r="AGB57" s="11"/>
      <c r="AGC57" s="11"/>
      <c r="AGD57" s="11"/>
      <c r="AGE57" s="11"/>
      <c r="AGF57" s="11"/>
      <c r="AGG57" s="11"/>
      <c r="AGH57" s="11"/>
      <c r="AGI57" s="11"/>
      <c r="AGJ57" s="11"/>
      <c r="AGK57" s="11"/>
      <c r="AGL57" s="11"/>
      <c r="AGM57" s="11"/>
      <c r="AGN57" s="11"/>
      <c r="AGO57" s="11"/>
      <c r="AGP57" s="11"/>
      <c r="AGQ57" s="11"/>
      <c r="AGR57" s="11"/>
      <c r="AGS57" s="11"/>
      <c r="AGT57" s="11"/>
      <c r="AGU57" s="11"/>
      <c r="AGV57" s="11"/>
      <c r="AGW57" s="11"/>
      <c r="AGX57" s="11"/>
      <c r="AGY57" s="11"/>
      <c r="AGZ57" s="11"/>
      <c r="AHA57" s="11"/>
      <c r="AHB57" s="11"/>
      <c r="AHC57" s="11"/>
      <c r="AHD57" s="11"/>
      <c r="AHE57" s="11"/>
      <c r="AHF57" s="11"/>
      <c r="AHG57" s="11"/>
      <c r="AHH57" s="11"/>
      <c r="AHI57" s="11"/>
      <c r="AHJ57" s="11"/>
      <c r="AHK57" s="11"/>
      <c r="AHL57" s="11"/>
      <c r="AHM57" s="11"/>
      <c r="AHN57" s="11"/>
      <c r="AHO57" s="11"/>
      <c r="AHP57" s="11"/>
      <c r="AHQ57" s="11"/>
      <c r="AHR57" s="11"/>
      <c r="AHS57" s="11"/>
      <c r="AHT57" s="11"/>
      <c r="AHU57" s="11"/>
      <c r="AHV57" s="11"/>
      <c r="AHW57" s="11"/>
      <c r="AHX57" s="11"/>
      <c r="AHY57" s="11"/>
      <c r="AHZ57" s="11"/>
      <c r="AIA57" s="11"/>
      <c r="AIB57" s="11"/>
      <c r="AIC57" s="11"/>
      <c r="AID57" s="11"/>
      <c r="AIE57" s="11"/>
      <c r="AIF57" s="11"/>
      <c r="AIG57" s="11"/>
      <c r="AIH57" s="11"/>
      <c r="AII57" s="11"/>
      <c r="AIJ57" s="11"/>
      <c r="AIK57" s="11"/>
      <c r="AIL57" s="11"/>
      <c r="AIM57" s="11"/>
      <c r="AIN57" s="11"/>
      <c r="AIO57" s="11"/>
      <c r="AIP57" s="11"/>
      <c r="AIQ57" s="11"/>
      <c r="AIR57" s="11"/>
      <c r="AIS57" s="11"/>
      <c r="AIT57" s="11"/>
      <c r="AIU57" s="11"/>
      <c r="AIV57" s="11"/>
      <c r="AIW57" s="11"/>
      <c r="AIX57" s="11"/>
      <c r="AIY57" s="11"/>
      <c r="AIZ57" s="11"/>
      <c r="AJA57" s="11"/>
      <c r="AJB57" s="11"/>
      <c r="AJC57" s="11"/>
      <c r="AJD57" s="11"/>
      <c r="AJE57" s="11"/>
      <c r="AJF57" s="11"/>
      <c r="AJG57" s="11"/>
      <c r="AJH57" s="11"/>
      <c r="AJI57" s="11"/>
      <c r="AJJ57" s="11"/>
      <c r="AJK57" s="11"/>
      <c r="AJL57" s="11"/>
      <c r="AJM57" s="11"/>
      <c r="AJN57" s="11"/>
      <c r="AJO57" s="11"/>
      <c r="AJP57" s="11"/>
      <c r="AJQ57" s="11"/>
      <c r="AJR57" s="11"/>
      <c r="AJS57" s="11"/>
      <c r="AJT57" s="11"/>
      <c r="AJU57" s="11"/>
      <c r="AJV57" s="11"/>
      <c r="AJW57" s="11"/>
      <c r="AJX57" s="11"/>
      <c r="AJY57" s="11"/>
      <c r="AJZ57" s="11"/>
      <c r="AKA57" s="11"/>
      <c r="AKB57" s="11"/>
      <c r="AKC57" s="11"/>
      <c r="AKD57" s="11"/>
      <c r="AKE57" s="11"/>
      <c r="AKF57" s="11"/>
      <c r="AKG57" s="11"/>
      <c r="AKH57" s="11"/>
      <c r="AKI57" s="11"/>
      <c r="AKJ57" s="11"/>
      <c r="AKK57" s="11"/>
      <c r="AKL57" s="11"/>
      <c r="AKM57" s="11"/>
      <c r="AKN57" s="11"/>
      <c r="AKO57" s="11"/>
      <c r="AKP57" s="11"/>
      <c r="AKQ57" s="11"/>
      <c r="AKR57" s="11"/>
      <c r="AKS57" s="11"/>
      <c r="AKT57" s="11"/>
      <c r="AKU57" s="11"/>
      <c r="AKV57" s="11"/>
      <c r="AKW57" s="11"/>
      <c r="AKX57" s="11"/>
      <c r="AKY57" s="11"/>
      <c r="AKZ57" s="11"/>
      <c r="ALA57" s="11"/>
      <c r="ALB57" s="11"/>
      <c r="ALC57" s="11"/>
      <c r="ALD57" s="11"/>
      <c r="ALE57" s="11"/>
      <c r="ALF57" s="11"/>
      <c r="ALG57" s="11"/>
      <c r="ALH57" s="11"/>
      <c r="ALI57" s="11"/>
      <c r="ALJ57" s="11"/>
      <c r="ALK57" s="11"/>
      <c r="ALL57" s="11"/>
      <c r="ALM57" s="11"/>
      <c r="ALN57" s="11"/>
      <c r="ALO57" s="11"/>
      <c r="ALP57" s="11"/>
      <c r="ALQ57" s="11"/>
      <c r="ALR57" s="11"/>
      <c r="ALS57" s="11"/>
      <c r="ALT57" s="11"/>
      <c r="ALU57" s="11"/>
      <c r="ALV57" s="11"/>
      <c r="ALW57" s="11"/>
      <c r="ALX57" s="11"/>
      <c r="ALY57" s="11"/>
    </row>
    <row r="58" spans="1:1013" s="13" customFormat="1" ht="18" hidden="1" customHeight="1" x14ac:dyDescent="0.25">
      <c r="A58" s="224" t="e">
        <f t="shared" si="1"/>
        <v>#REF!</v>
      </c>
      <c r="B58" s="228"/>
      <c r="C58" s="228"/>
      <c r="D58" s="229"/>
      <c r="E58" s="230"/>
      <c r="F58" s="229"/>
      <c r="G58" s="230"/>
      <c r="H58" s="213" t="str">
        <f>IFERROR((VLOOKUP(B58,INSCRITOS!D:L,9,0)),"")</f>
        <v/>
      </c>
      <c r="I58" s="214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  <c r="BR58" s="11"/>
      <c r="BS58" s="11"/>
      <c r="BT58" s="11"/>
      <c r="BU58" s="11"/>
      <c r="BV58" s="11"/>
      <c r="BW58" s="11"/>
      <c r="BX58" s="11"/>
      <c r="BY58" s="11"/>
      <c r="BZ58" s="11"/>
      <c r="CA58" s="11"/>
      <c r="CB58" s="11"/>
      <c r="CC58" s="11"/>
      <c r="CD58" s="11"/>
      <c r="CE58" s="11"/>
      <c r="CF58" s="11"/>
      <c r="CG58" s="11"/>
      <c r="CH58" s="11"/>
      <c r="CI58" s="11"/>
      <c r="CJ58" s="11"/>
      <c r="CK58" s="11"/>
      <c r="CL58" s="11"/>
      <c r="CM58" s="11"/>
      <c r="CN58" s="11"/>
      <c r="CO58" s="11"/>
      <c r="CP58" s="11"/>
      <c r="CQ58" s="11"/>
      <c r="CR58" s="11"/>
      <c r="CS58" s="11"/>
      <c r="CT58" s="11"/>
      <c r="CU58" s="11"/>
      <c r="CV58" s="11"/>
      <c r="CW58" s="11"/>
      <c r="CX58" s="11"/>
      <c r="CY58" s="11"/>
      <c r="CZ58" s="11"/>
      <c r="DA58" s="11"/>
      <c r="DB58" s="11"/>
      <c r="DC58" s="11"/>
      <c r="DD58" s="11"/>
      <c r="DE58" s="11"/>
      <c r="DF58" s="11"/>
      <c r="DG58" s="11"/>
      <c r="DH58" s="11"/>
      <c r="DI58" s="11"/>
      <c r="DJ58" s="11"/>
      <c r="DK58" s="11"/>
      <c r="DL58" s="11"/>
      <c r="DM58" s="11"/>
      <c r="DN58" s="11"/>
      <c r="DO58" s="11"/>
      <c r="DP58" s="11"/>
      <c r="DQ58" s="11"/>
      <c r="DR58" s="11"/>
      <c r="DS58" s="11"/>
      <c r="DT58" s="11"/>
      <c r="DU58" s="11"/>
      <c r="DV58" s="11"/>
      <c r="DW58" s="11"/>
      <c r="DX58" s="11"/>
      <c r="DY58" s="11"/>
      <c r="DZ58" s="11"/>
      <c r="EA58" s="11"/>
      <c r="EB58" s="11"/>
      <c r="EC58" s="11"/>
      <c r="ED58" s="11"/>
      <c r="EE58" s="11"/>
      <c r="EF58" s="11"/>
      <c r="EG58" s="11"/>
      <c r="EH58" s="11"/>
      <c r="EI58" s="11"/>
      <c r="EJ58" s="11"/>
      <c r="EK58" s="11"/>
      <c r="EL58" s="11"/>
      <c r="EM58" s="11"/>
      <c r="EN58" s="11"/>
      <c r="EO58" s="11"/>
      <c r="EP58" s="11"/>
      <c r="EQ58" s="11"/>
      <c r="ER58" s="11"/>
      <c r="ES58" s="11"/>
      <c r="ET58" s="11"/>
      <c r="EU58" s="11"/>
      <c r="EV58" s="11"/>
      <c r="EW58" s="11"/>
      <c r="EX58" s="11"/>
      <c r="EY58" s="11"/>
      <c r="EZ58" s="11"/>
      <c r="FA58" s="11"/>
      <c r="FB58" s="11"/>
      <c r="FC58" s="11"/>
      <c r="FD58" s="11"/>
      <c r="FE58" s="11"/>
      <c r="FF58" s="11"/>
      <c r="FG58" s="11"/>
      <c r="FH58" s="11"/>
      <c r="FI58" s="11"/>
      <c r="FJ58" s="11"/>
      <c r="FK58" s="11"/>
      <c r="FL58" s="11"/>
      <c r="FM58" s="11"/>
      <c r="FN58" s="11"/>
      <c r="FO58" s="11"/>
      <c r="FP58" s="11"/>
      <c r="FQ58" s="11"/>
      <c r="FR58" s="11"/>
      <c r="FS58" s="11"/>
      <c r="FT58" s="11"/>
      <c r="FU58" s="11"/>
      <c r="FV58" s="11"/>
      <c r="FW58" s="11"/>
      <c r="FX58" s="11"/>
      <c r="FY58" s="11"/>
      <c r="FZ58" s="11"/>
      <c r="GA58" s="11"/>
      <c r="GB58" s="11"/>
      <c r="GC58" s="11"/>
      <c r="GD58" s="11"/>
      <c r="GE58" s="11"/>
      <c r="GF58" s="11"/>
      <c r="GG58" s="11"/>
      <c r="GH58" s="11"/>
      <c r="GI58" s="11"/>
      <c r="GJ58" s="11"/>
      <c r="GK58" s="11"/>
      <c r="GL58" s="11"/>
      <c r="GM58" s="11"/>
      <c r="GN58" s="11"/>
      <c r="GO58" s="11"/>
      <c r="GP58" s="11"/>
      <c r="GQ58" s="11"/>
      <c r="GR58" s="11"/>
      <c r="GS58" s="11"/>
      <c r="GT58" s="11"/>
      <c r="GU58" s="11"/>
      <c r="GV58" s="11"/>
      <c r="GW58" s="11"/>
      <c r="GX58" s="11"/>
      <c r="GY58" s="11"/>
      <c r="GZ58" s="11"/>
      <c r="HA58" s="11"/>
      <c r="HB58" s="11"/>
      <c r="HC58" s="11"/>
      <c r="HD58" s="11"/>
      <c r="HE58" s="11"/>
      <c r="HF58" s="11"/>
      <c r="HG58" s="11"/>
      <c r="HH58" s="11"/>
      <c r="HI58" s="11"/>
      <c r="HJ58" s="11"/>
      <c r="HK58" s="11"/>
      <c r="HL58" s="11"/>
      <c r="HM58" s="11"/>
      <c r="HN58" s="11"/>
      <c r="HO58" s="11"/>
      <c r="HP58" s="11"/>
      <c r="HQ58" s="11"/>
      <c r="HR58" s="11"/>
      <c r="HS58" s="11"/>
      <c r="HT58" s="11"/>
      <c r="HU58" s="11"/>
      <c r="HV58" s="11"/>
      <c r="HW58" s="11"/>
      <c r="HX58" s="11"/>
      <c r="HY58" s="11"/>
      <c r="HZ58" s="11"/>
      <c r="IA58" s="11"/>
      <c r="IB58" s="11"/>
      <c r="IC58" s="11"/>
      <c r="ID58" s="11"/>
      <c r="IE58" s="11"/>
      <c r="IF58" s="11"/>
      <c r="IG58" s="11"/>
      <c r="IH58" s="11"/>
      <c r="II58" s="11"/>
      <c r="IJ58" s="11"/>
      <c r="IK58" s="11"/>
      <c r="IL58" s="11"/>
      <c r="IM58" s="11"/>
      <c r="IN58" s="11"/>
      <c r="IO58" s="11"/>
      <c r="IP58" s="11"/>
      <c r="IQ58" s="11"/>
      <c r="IR58" s="11"/>
      <c r="IS58" s="11"/>
      <c r="IT58" s="11"/>
      <c r="IU58" s="11"/>
      <c r="IV58" s="11"/>
      <c r="IW58" s="11"/>
      <c r="IX58" s="11"/>
      <c r="IY58" s="11"/>
      <c r="IZ58" s="11"/>
      <c r="JA58" s="11"/>
      <c r="JB58" s="11"/>
      <c r="JC58" s="11"/>
      <c r="JD58" s="11"/>
      <c r="JE58" s="11"/>
      <c r="JF58" s="11"/>
      <c r="JG58" s="11"/>
      <c r="JH58" s="11"/>
      <c r="JI58" s="11"/>
      <c r="JJ58" s="11"/>
      <c r="JK58" s="11"/>
      <c r="JL58" s="11"/>
      <c r="JM58" s="11"/>
      <c r="JN58" s="11"/>
      <c r="JO58" s="11"/>
      <c r="JP58" s="11"/>
      <c r="JQ58" s="11"/>
      <c r="JR58" s="11"/>
      <c r="JS58" s="11"/>
      <c r="JT58" s="11"/>
      <c r="JU58" s="11"/>
      <c r="JV58" s="11"/>
      <c r="JW58" s="11"/>
      <c r="JX58" s="11"/>
      <c r="JY58" s="11"/>
      <c r="JZ58" s="11"/>
      <c r="KA58" s="11"/>
      <c r="KB58" s="11"/>
      <c r="KC58" s="11"/>
      <c r="KD58" s="11"/>
      <c r="KE58" s="11"/>
      <c r="KF58" s="11"/>
      <c r="KG58" s="11"/>
      <c r="KH58" s="11"/>
      <c r="KI58" s="11"/>
      <c r="KJ58" s="11"/>
      <c r="KK58" s="11"/>
      <c r="KL58" s="11"/>
      <c r="KM58" s="11"/>
      <c r="KN58" s="11"/>
      <c r="KO58" s="11"/>
      <c r="KP58" s="11"/>
      <c r="KQ58" s="11"/>
      <c r="KR58" s="11"/>
      <c r="KS58" s="11"/>
      <c r="KT58" s="11"/>
      <c r="KU58" s="11"/>
      <c r="KV58" s="11"/>
      <c r="KW58" s="11"/>
      <c r="KX58" s="11"/>
      <c r="KY58" s="11"/>
      <c r="KZ58" s="11"/>
      <c r="LA58" s="11"/>
      <c r="LB58" s="11"/>
      <c r="LC58" s="11"/>
      <c r="LD58" s="11"/>
      <c r="LE58" s="11"/>
      <c r="LF58" s="11"/>
      <c r="LG58" s="11"/>
      <c r="LH58" s="11"/>
      <c r="LI58" s="11"/>
      <c r="LJ58" s="11"/>
      <c r="LK58" s="11"/>
      <c r="LL58" s="11"/>
      <c r="LM58" s="11"/>
      <c r="LN58" s="11"/>
      <c r="LO58" s="11"/>
      <c r="LP58" s="11"/>
      <c r="LQ58" s="11"/>
      <c r="LR58" s="11"/>
      <c r="LS58" s="11"/>
      <c r="LT58" s="11"/>
      <c r="LU58" s="11"/>
      <c r="LV58" s="11"/>
      <c r="LW58" s="11"/>
      <c r="LX58" s="11"/>
      <c r="LY58" s="11"/>
      <c r="LZ58" s="11"/>
      <c r="MA58" s="11"/>
      <c r="MB58" s="11"/>
      <c r="MC58" s="11"/>
      <c r="MD58" s="11"/>
      <c r="ME58" s="11"/>
      <c r="MF58" s="11"/>
      <c r="MG58" s="11"/>
      <c r="MH58" s="11"/>
      <c r="MI58" s="11"/>
      <c r="MJ58" s="11"/>
      <c r="MK58" s="11"/>
      <c r="ML58" s="11"/>
      <c r="MM58" s="11"/>
      <c r="MN58" s="11"/>
      <c r="MO58" s="11"/>
      <c r="MP58" s="11"/>
      <c r="MQ58" s="11"/>
      <c r="MR58" s="11"/>
      <c r="MS58" s="11"/>
      <c r="MT58" s="11"/>
      <c r="MU58" s="11"/>
      <c r="MV58" s="11"/>
      <c r="MW58" s="11"/>
      <c r="MX58" s="11"/>
      <c r="MY58" s="11"/>
      <c r="MZ58" s="11"/>
      <c r="NA58" s="11"/>
      <c r="NB58" s="11"/>
      <c r="NC58" s="11"/>
      <c r="ND58" s="11"/>
      <c r="NE58" s="11"/>
      <c r="NF58" s="11"/>
      <c r="NG58" s="11"/>
      <c r="NH58" s="11"/>
      <c r="NI58" s="11"/>
      <c r="NJ58" s="11"/>
      <c r="NK58" s="11"/>
      <c r="NL58" s="11"/>
      <c r="NM58" s="11"/>
      <c r="NN58" s="11"/>
      <c r="NO58" s="11"/>
      <c r="NP58" s="11"/>
      <c r="NQ58" s="11"/>
      <c r="NR58" s="11"/>
      <c r="NS58" s="11"/>
      <c r="NT58" s="11"/>
      <c r="NU58" s="11"/>
      <c r="NV58" s="11"/>
      <c r="NW58" s="11"/>
      <c r="NX58" s="11"/>
      <c r="NY58" s="11"/>
      <c r="NZ58" s="11"/>
      <c r="OA58" s="11"/>
      <c r="OB58" s="11"/>
      <c r="OC58" s="11"/>
      <c r="OD58" s="11"/>
      <c r="OE58" s="11"/>
      <c r="OF58" s="11"/>
      <c r="OG58" s="11"/>
      <c r="OH58" s="11"/>
      <c r="OI58" s="11"/>
      <c r="OJ58" s="11"/>
      <c r="OK58" s="11"/>
      <c r="OL58" s="11"/>
      <c r="OM58" s="11"/>
      <c r="ON58" s="11"/>
      <c r="OO58" s="11"/>
      <c r="OP58" s="11"/>
      <c r="OQ58" s="11"/>
      <c r="OR58" s="11"/>
      <c r="OS58" s="11"/>
      <c r="OT58" s="11"/>
      <c r="OU58" s="11"/>
      <c r="OV58" s="11"/>
      <c r="OW58" s="11"/>
      <c r="OX58" s="11"/>
      <c r="OY58" s="11"/>
      <c r="OZ58" s="11"/>
      <c r="PA58" s="11"/>
      <c r="PB58" s="11"/>
      <c r="PC58" s="11"/>
      <c r="PD58" s="11"/>
      <c r="PE58" s="11"/>
      <c r="PF58" s="11"/>
      <c r="PG58" s="11"/>
      <c r="PH58" s="11"/>
      <c r="PI58" s="11"/>
      <c r="PJ58" s="11"/>
      <c r="PK58" s="11"/>
      <c r="PL58" s="11"/>
      <c r="PM58" s="11"/>
      <c r="PN58" s="11"/>
      <c r="PO58" s="11"/>
      <c r="PP58" s="11"/>
      <c r="PQ58" s="11"/>
      <c r="PR58" s="11"/>
      <c r="PS58" s="11"/>
      <c r="PT58" s="11"/>
      <c r="PU58" s="11"/>
      <c r="PV58" s="11"/>
      <c r="PW58" s="11"/>
      <c r="PX58" s="11"/>
      <c r="PY58" s="11"/>
      <c r="PZ58" s="11"/>
      <c r="QA58" s="11"/>
      <c r="QB58" s="11"/>
      <c r="QC58" s="11"/>
      <c r="QD58" s="11"/>
      <c r="QE58" s="11"/>
      <c r="QF58" s="11"/>
      <c r="QG58" s="11"/>
      <c r="QH58" s="11"/>
      <c r="QI58" s="11"/>
      <c r="QJ58" s="11"/>
      <c r="QK58" s="11"/>
      <c r="QL58" s="11"/>
      <c r="QM58" s="11"/>
      <c r="QN58" s="11"/>
      <c r="QO58" s="11"/>
      <c r="QP58" s="11"/>
      <c r="QQ58" s="11"/>
      <c r="QR58" s="11"/>
      <c r="QS58" s="11"/>
      <c r="QT58" s="11"/>
      <c r="QU58" s="11"/>
      <c r="QV58" s="11"/>
      <c r="QW58" s="11"/>
      <c r="QX58" s="11"/>
      <c r="QY58" s="11"/>
      <c r="QZ58" s="11"/>
      <c r="RA58" s="11"/>
      <c r="RB58" s="11"/>
      <c r="RC58" s="11"/>
      <c r="RD58" s="11"/>
      <c r="RE58" s="11"/>
      <c r="RF58" s="11"/>
      <c r="RG58" s="11"/>
      <c r="RH58" s="11"/>
      <c r="RI58" s="11"/>
      <c r="RJ58" s="11"/>
      <c r="RK58" s="11"/>
      <c r="RL58" s="11"/>
      <c r="RM58" s="11"/>
      <c r="RN58" s="11"/>
      <c r="RO58" s="11"/>
      <c r="RP58" s="11"/>
      <c r="RQ58" s="11"/>
      <c r="RR58" s="11"/>
      <c r="RS58" s="11"/>
      <c r="RT58" s="11"/>
      <c r="RU58" s="11"/>
      <c r="RV58" s="11"/>
      <c r="RW58" s="11"/>
      <c r="RX58" s="11"/>
      <c r="RY58" s="11"/>
      <c r="RZ58" s="11"/>
      <c r="SA58" s="11"/>
      <c r="SB58" s="11"/>
      <c r="SC58" s="11"/>
      <c r="SD58" s="11"/>
      <c r="SE58" s="11"/>
      <c r="SF58" s="11"/>
      <c r="SG58" s="11"/>
      <c r="SH58" s="11"/>
      <c r="SI58" s="11"/>
      <c r="SJ58" s="11"/>
      <c r="SK58" s="11"/>
      <c r="SL58" s="11"/>
      <c r="SM58" s="11"/>
      <c r="SN58" s="11"/>
      <c r="SO58" s="11"/>
      <c r="SP58" s="11"/>
      <c r="SQ58" s="11"/>
      <c r="SR58" s="11"/>
      <c r="SS58" s="11"/>
      <c r="ST58" s="11"/>
      <c r="SU58" s="11"/>
      <c r="SV58" s="11"/>
      <c r="SW58" s="11"/>
      <c r="SX58" s="11"/>
      <c r="SY58" s="11"/>
      <c r="SZ58" s="11"/>
      <c r="TA58" s="11"/>
      <c r="TB58" s="11"/>
      <c r="TC58" s="11"/>
      <c r="TD58" s="11"/>
      <c r="TE58" s="11"/>
      <c r="TF58" s="11"/>
      <c r="TG58" s="11"/>
      <c r="TH58" s="11"/>
      <c r="TI58" s="11"/>
      <c r="TJ58" s="11"/>
      <c r="TK58" s="11"/>
      <c r="TL58" s="11"/>
      <c r="TM58" s="11"/>
      <c r="TN58" s="11"/>
      <c r="TO58" s="11"/>
      <c r="TP58" s="11"/>
      <c r="TQ58" s="11"/>
      <c r="TR58" s="11"/>
      <c r="TS58" s="11"/>
      <c r="TT58" s="11"/>
      <c r="TU58" s="11"/>
      <c r="TV58" s="11"/>
      <c r="TW58" s="11"/>
      <c r="TX58" s="11"/>
      <c r="TY58" s="11"/>
      <c r="TZ58" s="11"/>
      <c r="UA58" s="11"/>
      <c r="UB58" s="11"/>
      <c r="UC58" s="11"/>
      <c r="UD58" s="11"/>
      <c r="UE58" s="11"/>
      <c r="UF58" s="11"/>
      <c r="UG58" s="11"/>
      <c r="UH58" s="11"/>
      <c r="UI58" s="11"/>
      <c r="UJ58" s="11"/>
      <c r="UK58" s="11"/>
      <c r="UL58" s="11"/>
      <c r="UM58" s="11"/>
      <c r="UN58" s="11"/>
      <c r="UO58" s="11"/>
      <c r="UP58" s="11"/>
      <c r="UQ58" s="11"/>
      <c r="UR58" s="11"/>
      <c r="US58" s="11"/>
      <c r="UT58" s="11"/>
      <c r="UU58" s="11"/>
      <c r="UV58" s="11"/>
      <c r="UW58" s="11"/>
      <c r="UX58" s="11"/>
      <c r="UY58" s="11"/>
      <c r="UZ58" s="11"/>
      <c r="VA58" s="11"/>
      <c r="VB58" s="11"/>
      <c r="VC58" s="11"/>
      <c r="VD58" s="11"/>
      <c r="VE58" s="11"/>
      <c r="VF58" s="11"/>
      <c r="VG58" s="11"/>
      <c r="VH58" s="11"/>
      <c r="VI58" s="11"/>
      <c r="VJ58" s="11"/>
      <c r="VK58" s="11"/>
      <c r="VL58" s="11"/>
      <c r="VM58" s="11"/>
      <c r="VN58" s="11"/>
      <c r="VO58" s="11"/>
      <c r="VP58" s="11"/>
      <c r="VQ58" s="11"/>
      <c r="VR58" s="11"/>
      <c r="VS58" s="11"/>
      <c r="VT58" s="11"/>
      <c r="VU58" s="11"/>
      <c r="VV58" s="11"/>
      <c r="VW58" s="11"/>
      <c r="VX58" s="11"/>
      <c r="VY58" s="11"/>
      <c r="VZ58" s="11"/>
      <c r="WA58" s="11"/>
      <c r="WB58" s="11"/>
      <c r="WC58" s="11"/>
      <c r="WD58" s="11"/>
      <c r="WE58" s="11"/>
      <c r="WF58" s="11"/>
      <c r="WG58" s="11"/>
      <c r="WH58" s="11"/>
      <c r="WI58" s="11"/>
      <c r="WJ58" s="11"/>
      <c r="WK58" s="11"/>
      <c r="WL58" s="11"/>
      <c r="WM58" s="11"/>
      <c r="WN58" s="11"/>
      <c r="WO58" s="11"/>
      <c r="WP58" s="11"/>
      <c r="WQ58" s="11"/>
      <c r="WR58" s="11"/>
      <c r="WS58" s="11"/>
      <c r="WT58" s="11"/>
      <c r="WU58" s="11"/>
      <c r="WV58" s="11"/>
      <c r="WW58" s="11"/>
      <c r="WX58" s="11"/>
      <c r="WY58" s="11"/>
      <c r="WZ58" s="11"/>
      <c r="XA58" s="11"/>
      <c r="XB58" s="11"/>
      <c r="XC58" s="11"/>
      <c r="XD58" s="11"/>
      <c r="XE58" s="11"/>
      <c r="XF58" s="11"/>
      <c r="XG58" s="11"/>
      <c r="XH58" s="11"/>
      <c r="XI58" s="11"/>
      <c r="XJ58" s="11"/>
      <c r="XK58" s="11"/>
      <c r="XL58" s="11"/>
      <c r="XM58" s="11"/>
      <c r="XN58" s="11"/>
      <c r="XO58" s="11"/>
      <c r="XP58" s="11"/>
      <c r="XQ58" s="11"/>
      <c r="XR58" s="11"/>
      <c r="XS58" s="11"/>
      <c r="XT58" s="11"/>
      <c r="XU58" s="11"/>
      <c r="XV58" s="11"/>
      <c r="XW58" s="11"/>
      <c r="XX58" s="11"/>
      <c r="XY58" s="11"/>
      <c r="XZ58" s="11"/>
      <c r="YA58" s="11"/>
      <c r="YB58" s="11"/>
      <c r="YC58" s="11"/>
      <c r="YD58" s="11"/>
      <c r="YE58" s="11"/>
      <c r="YF58" s="11"/>
      <c r="YG58" s="11"/>
      <c r="YH58" s="11"/>
      <c r="YI58" s="11"/>
      <c r="YJ58" s="11"/>
      <c r="YK58" s="11"/>
      <c r="YL58" s="11"/>
      <c r="YM58" s="11"/>
      <c r="YN58" s="11"/>
      <c r="YO58" s="11"/>
      <c r="YP58" s="11"/>
      <c r="YQ58" s="11"/>
      <c r="YR58" s="11"/>
      <c r="YS58" s="11"/>
      <c r="YT58" s="11"/>
      <c r="YU58" s="11"/>
      <c r="YV58" s="11"/>
      <c r="YW58" s="11"/>
      <c r="YX58" s="11"/>
      <c r="YY58" s="11"/>
      <c r="YZ58" s="11"/>
      <c r="ZA58" s="11"/>
      <c r="ZB58" s="11"/>
      <c r="ZC58" s="11"/>
      <c r="ZD58" s="11"/>
      <c r="ZE58" s="11"/>
      <c r="ZF58" s="11"/>
      <c r="ZG58" s="11"/>
      <c r="ZH58" s="11"/>
      <c r="ZI58" s="11"/>
      <c r="ZJ58" s="11"/>
      <c r="ZK58" s="11"/>
      <c r="ZL58" s="11"/>
      <c r="ZM58" s="11"/>
      <c r="ZN58" s="11"/>
      <c r="ZO58" s="11"/>
      <c r="ZP58" s="11"/>
      <c r="ZQ58" s="11"/>
      <c r="ZR58" s="11"/>
      <c r="ZS58" s="11"/>
      <c r="ZT58" s="11"/>
      <c r="ZU58" s="11"/>
      <c r="ZV58" s="11"/>
      <c r="ZW58" s="11"/>
      <c r="ZX58" s="11"/>
      <c r="ZY58" s="11"/>
      <c r="ZZ58" s="11"/>
      <c r="AAA58" s="11"/>
      <c r="AAB58" s="11"/>
      <c r="AAC58" s="11"/>
      <c r="AAD58" s="11"/>
      <c r="AAE58" s="11"/>
      <c r="AAF58" s="11"/>
      <c r="AAG58" s="11"/>
      <c r="AAH58" s="11"/>
      <c r="AAI58" s="11"/>
      <c r="AAJ58" s="11"/>
      <c r="AAK58" s="11"/>
      <c r="AAL58" s="11"/>
      <c r="AAM58" s="11"/>
      <c r="AAN58" s="11"/>
      <c r="AAO58" s="11"/>
      <c r="AAP58" s="11"/>
      <c r="AAQ58" s="11"/>
      <c r="AAR58" s="11"/>
      <c r="AAS58" s="11"/>
      <c r="AAT58" s="11"/>
      <c r="AAU58" s="11"/>
      <c r="AAV58" s="11"/>
      <c r="AAW58" s="11"/>
      <c r="AAX58" s="11"/>
      <c r="AAY58" s="11"/>
      <c r="AAZ58" s="11"/>
      <c r="ABA58" s="11"/>
      <c r="ABB58" s="11"/>
      <c r="ABC58" s="11"/>
      <c r="ABD58" s="11"/>
      <c r="ABE58" s="11"/>
      <c r="ABF58" s="11"/>
      <c r="ABG58" s="11"/>
      <c r="ABH58" s="11"/>
      <c r="ABI58" s="11"/>
      <c r="ABJ58" s="11"/>
      <c r="ABK58" s="11"/>
      <c r="ABL58" s="11"/>
      <c r="ABM58" s="11"/>
      <c r="ABN58" s="11"/>
      <c r="ABO58" s="11"/>
      <c r="ABP58" s="11"/>
      <c r="ABQ58" s="11"/>
      <c r="ABR58" s="11"/>
      <c r="ABS58" s="11"/>
      <c r="ABT58" s="11"/>
      <c r="ABU58" s="11"/>
      <c r="ABV58" s="11"/>
      <c r="ABW58" s="11"/>
      <c r="ABX58" s="11"/>
      <c r="ABY58" s="11"/>
      <c r="ABZ58" s="11"/>
      <c r="ACA58" s="11"/>
      <c r="ACB58" s="11"/>
      <c r="ACC58" s="11"/>
      <c r="ACD58" s="11"/>
      <c r="ACE58" s="11"/>
      <c r="ACF58" s="11"/>
      <c r="ACG58" s="11"/>
      <c r="ACH58" s="11"/>
      <c r="ACI58" s="11"/>
      <c r="ACJ58" s="11"/>
      <c r="ACK58" s="11"/>
      <c r="ACL58" s="11"/>
      <c r="ACM58" s="11"/>
      <c r="ACN58" s="11"/>
      <c r="ACO58" s="11"/>
      <c r="ACP58" s="11"/>
      <c r="ACQ58" s="11"/>
      <c r="ACR58" s="11"/>
      <c r="ACS58" s="11"/>
      <c r="ACT58" s="11"/>
      <c r="ACU58" s="11"/>
      <c r="ACV58" s="11"/>
      <c r="ACW58" s="11"/>
      <c r="ACX58" s="11"/>
      <c r="ACY58" s="11"/>
      <c r="ACZ58" s="11"/>
      <c r="ADA58" s="11"/>
      <c r="ADB58" s="11"/>
      <c r="ADC58" s="11"/>
      <c r="ADD58" s="11"/>
      <c r="ADE58" s="11"/>
      <c r="ADF58" s="11"/>
      <c r="ADG58" s="11"/>
      <c r="ADH58" s="11"/>
      <c r="ADI58" s="11"/>
      <c r="ADJ58" s="11"/>
      <c r="ADK58" s="11"/>
      <c r="ADL58" s="11"/>
      <c r="ADM58" s="11"/>
      <c r="ADN58" s="11"/>
      <c r="ADO58" s="11"/>
      <c r="ADP58" s="11"/>
      <c r="ADQ58" s="11"/>
      <c r="ADR58" s="11"/>
      <c r="ADS58" s="11"/>
      <c r="ADT58" s="11"/>
      <c r="ADU58" s="11"/>
      <c r="ADV58" s="11"/>
      <c r="ADW58" s="11"/>
      <c r="ADX58" s="11"/>
      <c r="ADY58" s="11"/>
      <c r="ADZ58" s="11"/>
      <c r="AEA58" s="11"/>
      <c r="AEB58" s="11"/>
      <c r="AEC58" s="11"/>
      <c r="AED58" s="11"/>
      <c r="AEE58" s="11"/>
      <c r="AEF58" s="11"/>
      <c r="AEG58" s="11"/>
      <c r="AEH58" s="11"/>
      <c r="AEI58" s="11"/>
      <c r="AEJ58" s="11"/>
      <c r="AEK58" s="11"/>
      <c r="AEL58" s="11"/>
      <c r="AEM58" s="11"/>
      <c r="AEN58" s="11"/>
      <c r="AEO58" s="11"/>
      <c r="AEP58" s="11"/>
      <c r="AEQ58" s="11"/>
      <c r="AER58" s="11"/>
      <c r="AES58" s="11"/>
      <c r="AET58" s="11"/>
      <c r="AEU58" s="11"/>
      <c r="AEV58" s="11"/>
      <c r="AEW58" s="11"/>
      <c r="AEX58" s="11"/>
      <c r="AEY58" s="11"/>
      <c r="AEZ58" s="11"/>
      <c r="AFA58" s="11"/>
      <c r="AFB58" s="11"/>
      <c r="AFC58" s="11"/>
      <c r="AFD58" s="11"/>
      <c r="AFE58" s="11"/>
      <c r="AFF58" s="11"/>
      <c r="AFG58" s="11"/>
      <c r="AFH58" s="11"/>
      <c r="AFI58" s="11"/>
      <c r="AFJ58" s="11"/>
      <c r="AFK58" s="11"/>
      <c r="AFL58" s="11"/>
      <c r="AFM58" s="11"/>
      <c r="AFN58" s="11"/>
      <c r="AFO58" s="11"/>
      <c r="AFP58" s="11"/>
      <c r="AFQ58" s="11"/>
      <c r="AFR58" s="11"/>
      <c r="AFS58" s="11"/>
      <c r="AFT58" s="11"/>
      <c r="AFU58" s="11"/>
      <c r="AFV58" s="11"/>
      <c r="AFW58" s="11"/>
      <c r="AFX58" s="11"/>
      <c r="AFY58" s="11"/>
      <c r="AFZ58" s="11"/>
      <c r="AGA58" s="11"/>
      <c r="AGB58" s="11"/>
      <c r="AGC58" s="11"/>
      <c r="AGD58" s="11"/>
      <c r="AGE58" s="11"/>
      <c r="AGF58" s="11"/>
      <c r="AGG58" s="11"/>
      <c r="AGH58" s="11"/>
      <c r="AGI58" s="11"/>
      <c r="AGJ58" s="11"/>
      <c r="AGK58" s="11"/>
      <c r="AGL58" s="11"/>
      <c r="AGM58" s="11"/>
      <c r="AGN58" s="11"/>
      <c r="AGO58" s="11"/>
      <c r="AGP58" s="11"/>
      <c r="AGQ58" s="11"/>
      <c r="AGR58" s="11"/>
      <c r="AGS58" s="11"/>
      <c r="AGT58" s="11"/>
      <c r="AGU58" s="11"/>
      <c r="AGV58" s="11"/>
      <c r="AGW58" s="11"/>
      <c r="AGX58" s="11"/>
      <c r="AGY58" s="11"/>
      <c r="AGZ58" s="11"/>
      <c r="AHA58" s="11"/>
      <c r="AHB58" s="11"/>
      <c r="AHC58" s="11"/>
      <c r="AHD58" s="11"/>
      <c r="AHE58" s="11"/>
      <c r="AHF58" s="11"/>
      <c r="AHG58" s="11"/>
      <c r="AHH58" s="11"/>
      <c r="AHI58" s="11"/>
      <c r="AHJ58" s="11"/>
      <c r="AHK58" s="11"/>
      <c r="AHL58" s="11"/>
      <c r="AHM58" s="11"/>
      <c r="AHN58" s="11"/>
      <c r="AHO58" s="11"/>
      <c r="AHP58" s="11"/>
      <c r="AHQ58" s="11"/>
      <c r="AHR58" s="11"/>
      <c r="AHS58" s="11"/>
      <c r="AHT58" s="11"/>
      <c r="AHU58" s="11"/>
      <c r="AHV58" s="11"/>
      <c r="AHW58" s="11"/>
      <c r="AHX58" s="11"/>
      <c r="AHY58" s="11"/>
      <c r="AHZ58" s="11"/>
      <c r="AIA58" s="11"/>
      <c r="AIB58" s="11"/>
      <c r="AIC58" s="11"/>
      <c r="AID58" s="11"/>
      <c r="AIE58" s="11"/>
      <c r="AIF58" s="11"/>
      <c r="AIG58" s="11"/>
      <c r="AIH58" s="11"/>
      <c r="AII58" s="11"/>
      <c r="AIJ58" s="11"/>
      <c r="AIK58" s="11"/>
      <c r="AIL58" s="11"/>
      <c r="AIM58" s="11"/>
      <c r="AIN58" s="11"/>
      <c r="AIO58" s="11"/>
      <c r="AIP58" s="11"/>
      <c r="AIQ58" s="11"/>
      <c r="AIR58" s="11"/>
      <c r="AIS58" s="11"/>
      <c r="AIT58" s="11"/>
      <c r="AIU58" s="11"/>
      <c r="AIV58" s="11"/>
      <c r="AIW58" s="11"/>
      <c r="AIX58" s="11"/>
      <c r="AIY58" s="11"/>
      <c r="AIZ58" s="11"/>
      <c r="AJA58" s="11"/>
      <c r="AJB58" s="11"/>
      <c r="AJC58" s="11"/>
      <c r="AJD58" s="11"/>
      <c r="AJE58" s="11"/>
      <c r="AJF58" s="11"/>
      <c r="AJG58" s="11"/>
      <c r="AJH58" s="11"/>
      <c r="AJI58" s="11"/>
      <c r="AJJ58" s="11"/>
      <c r="AJK58" s="11"/>
      <c r="AJL58" s="11"/>
      <c r="AJM58" s="11"/>
      <c r="AJN58" s="11"/>
      <c r="AJO58" s="11"/>
      <c r="AJP58" s="11"/>
      <c r="AJQ58" s="11"/>
      <c r="AJR58" s="11"/>
      <c r="AJS58" s="11"/>
      <c r="AJT58" s="11"/>
      <c r="AJU58" s="11"/>
      <c r="AJV58" s="11"/>
      <c r="AJW58" s="11"/>
      <c r="AJX58" s="11"/>
      <c r="AJY58" s="11"/>
      <c r="AJZ58" s="11"/>
      <c r="AKA58" s="11"/>
      <c r="AKB58" s="11"/>
      <c r="AKC58" s="11"/>
      <c r="AKD58" s="11"/>
      <c r="AKE58" s="11"/>
      <c r="AKF58" s="11"/>
      <c r="AKG58" s="11"/>
      <c r="AKH58" s="11"/>
      <c r="AKI58" s="11"/>
      <c r="AKJ58" s="11"/>
      <c r="AKK58" s="11"/>
      <c r="AKL58" s="11"/>
      <c r="AKM58" s="11"/>
      <c r="AKN58" s="11"/>
      <c r="AKO58" s="11"/>
      <c r="AKP58" s="11"/>
      <c r="AKQ58" s="11"/>
      <c r="AKR58" s="11"/>
      <c r="AKS58" s="11"/>
      <c r="AKT58" s="11"/>
      <c r="AKU58" s="11"/>
      <c r="AKV58" s="11"/>
      <c r="AKW58" s="11"/>
      <c r="AKX58" s="11"/>
      <c r="AKY58" s="11"/>
      <c r="AKZ58" s="11"/>
      <c r="ALA58" s="11"/>
      <c r="ALB58" s="11"/>
      <c r="ALC58" s="11"/>
      <c r="ALD58" s="11"/>
      <c r="ALE58" s="11"/>
      <c r="ALF58" s="11"/>
      <c r="ALG58" s="11"/>
      <c r="ALH58" s="11"/>
      <c r="ALI58" s="11"/>
      <c r="ALJ58" s="11"/>
      <c r="ALK58" s="11"/>
      <c r="ALL58" s="11"/>
      <c r="ALM58" s="11"/>
      <c r="ALN58" s="11"/>
      <c r="ALO58" s="11"/>
      <c r="ALP58" s="11"/>
      <c r="ALQ58" s="11"/>
      <c r="ALR58" s="11"/>
      <c r="ALS58" s="11"/>
      <c r="ALT58" s="11"/>
      <c r="ALU58" s="11"/>
      <c r="ALV58" s="11"/>
      <c r="ALW58" s="11"/>
      <c r="ALX58" s="11"/>
      <c r="ALY58" s="11"/>
    </row>
    <row r="59" spans="1:1013" s="13" customFormat="1" ht="18" hidden="1" customHeight="1" x14ac:dyDescent="0.25">
      <c r="A59" s="224" t="e">
        <f t="shared" si="1"/>
        <v>#REF!</v>
      </c>
      <c r="B59" s="225"/>
      <c r="C59" s="225"/>
      <c r="D59" s="226" t="str">
        <f>IFERROR((VLOOKUP(B59,INSCRITOS!D:F,3,0)),"")</f>
        <v/>
      </c>
      <c r="E59" s="227" t="str">
        <f>IFERROR((VLOOKUP(B59,INSCRITOS!D:G,4,0)),"")</f>
        <v/>
      </c>
      <c r="F59" s="226" t="str">
        <f>IFERROR((VLOOKUP(B59,INSCRITOS!D:I,6,0)),"")</f>
        <v/>
      </c>
      <c r="G59" s="227" t="str">
        <f>IFERROR((VLOOKUP(B59,INSCRITOS!D:K,8,0)),"")</f>
        <v/>
      </c>
      <c r="H59" s="213" t="str">
        <f>IFERROR((VLOOKUP(B59,INSCRITOS!D:L,9,0)),"")</f>
        <v/>
      </c>
      <c r="I59" s="214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  <c r="BR59" s="11"/>
      <c r="BS59" s="11"/>
      <c r="BT59" s="11"/>
      <c r="BU59" s="11"/>
      <c r="BV59" s="11"/>
      <c r="BW59" s="11"/>
      <c r="BX59" s="11"/>
      <c r="BY59" s="11"/>
      <c r="BZ59" s="11"/>
      <c r="CA59" s="11"/>
      <c r="CB59" s="11"/>
      <c r="CC59" s="11"/>
      <c r="CD59" s="11"/>
      <c r="CE59" s="11"/>
      <c r="CF59" s="11"/>
      <c r="CG59" s="11"/>
      <c r="CH59" s="11"/>
      <c r="CI59" s="11"/>
      <c r="CJ59" s="11"/>
      <c r="CK59" s="11"/>
      <c r="CL59" s="11"/>
      <c r="CM59" s="11"/>
      <c r="CN59" s="11"/>
      <c r="CO59" s="11"/>
      <c r="CP59" s="11"/>
      <c r="CQ59" s="11"/>
      <c r="CR59" s="11"/>
      <c r="CS59" s="11"/>
      <c r="CT59" s="11"/>
      <c r="CU59" s="11"/>
      <c r="CV59" s="11"/>
      <c r="CW59" s="11"/>
      <c r="CX59" s="11"/>
      <c r="CY59" s="11"/>
      <c r="CZ59" s="11"/>
      <c r="DA59" s="11"/>
      <c r="DB59" s="11"/>
      <c r="DC59" s="11"/>
      <c r="DD59" s="11"/>
      <c r="DE59" s="11"/>
      <c r="DF59" s="11"/>
      <c r="DG59" s="11"/>
      <c r="DH59" s="11"/>
      <c r="DI59" s="11"/>
      <c r="DJ59" s="11"/>
      <c r="DK59" s="11"/>
      <c r="DL59" s="11"/>
      <c r="DM59" s="11"/>
      <c r="DN59" s="11"/>
      <c r="DO59" s="11"/>
      <c r="DP59" s="11"/>
      <c r="DQ59" s="11"/>
      <c r="DR59" s="11"/>
      <c r="DS59" s="11"/>
      <c r="DT59" s="11"/>
      <c r="DU59" s="11"/>
      <c r="DV59" s="11"/>
      <c r="DW59" s="11"/>
      <c r="DX59" s="11"/>
      <c r="DY59" s="11"/>
      <c r="DZ59" s="11"/>
      <c r="EA59" s="11"/>
      <c r="EB59" s="11"/>
      <c r="EC59" s="11"/>
      <c r="ED59" s="11"/>
      <c r="EE59" s="11"/>
      <c r="EF59" s="11"/>
      <c r="EG59" s="11"/>
      <c r="EH59" s="11"/>
      <c r="EI59" s="11"/>
      <c r="EJ59" s="11"/>
      <c r="EK59" s="11"/>
      <c r="EL59" s="11"/>
      <c r="EM59" s="11"/>
      <c r="EN59" s="11"/>
      <c r="EO59" s="11"/>
      <c r="EP59" s="11"/>
      <c r="EQ59" s="11"/>
      <c r="ER59" s="11"/>
      <c r="ES59" s="11"/>
      <c r="ET59" s="11"/>
      <c r="EU59" s="11"/>
      <c r="EV59" s="11"/>
      <c r="EW59" s="11"/>
      <c r="EX59" s="11"/>
      <c r="EY59" s="11"/>
      <c r="EZ59" s="11"/>
      <c r="FA59" s="11"/>
      <c r="FB59" s="11"/>
      <c r="FC59" s="11"/>
      <c r="FD59" s="11"/>
      <c r="FE59" s="11"/>
      <c r="FF59" s="11"/>
      <c r="FG59" s="11"/>
      <c r="FH59" s="11"/>
      <c r="FI59" s="11"/>
      <c r="FJ59" s="11"/>
      <c r="FK59" s="11"/>
      <c r="FL59" s="11"/>
      <c r="FM59" s="11"/>
      <c r="FN59" s="11"/>
      <c r="FO59" s="11"/>
      <c r="FP59" s="11"/>
      <c r="FQ59" s="11"/>
      <c r="FR59" s="11"/>
      <c r="FS59" s="11"/>
      <c r="FT59" s="11"/>
      <c r="FU59" s="11"/>
      <c r="FV59" s="11"/>
      <c r="FW59" s="11"/>
      <c r="FX59" s="11"/>
      <c r="FY59" s="11"/>
      <c r="FZ59" s="11"/>
      <c r="GA59" s="11"/>
      <c r="GB59" s="11"/>
      <c r="GC59" s="11"/>
      <c r="GD59" s="11"/>
      <c r="GE59" s="11"/>
      <c r="GF59" s="11"/>
      <c r="GG59" s="11"/>
      <c r="GH59" s="11"/>
      <c r="GI59" s="11"/>
      <c r="GJ59" s="11"/>
      <c r="GK59" s="11"/>
      <c r="GL59" s="11"/>
      <c r="GM59" s="11"/>
      <c r="GN59" s="11"/>
      <c r="GO59" s="11"/>
      <c r="GP59" s="11"/>
      <c r="GQ59" s="11"/>
      <c r="GR59" s="11"/>
      <c r="GS59" s="11"/>
      <c r="GT59" s="11"/>
      <c r="GU59" s="11"/>
      <c r="GV59" s="11"/>
      <c r="GW59" s="11"/>
      <c r="GX59" s="11"/>
      <c r="GY59" s="11"/>
      <c r="GZ59" s="11"/>
      <c r="HA59" s="11"/>
      <c r="HB59" s="11"/>
      <c r="HC59" s="11"/>
      <c r="HD59" s="11"/>
      <c r="HE59" s="11"/>
      <c r="HF59" s="11"/>
      <c r="HG59" s="11"/>
      <c r="HH59" s="11"/>
      <c r="HI59" s="11"/>
      <c r="HJ59" s="11"/>
      <c r="HK59" s="11"/>
      <c r="HL59" s="11"/>
      <c r="HM59" s="11"/>
      <c r="HN59" s="11"/>
      <c r="HO59" s="11"/>
      <c r="HP59" s="11"/>
      <c r="HQ59" s="11"/>
      <c r="HR59" s="11"/>
      <c r="HS59" s="11"/>
      <c r="HT59" s="11"/>
      <c r="HU59" s="11"/>
      <c r="HV59" s="11"/>
      <c r="HW59" s="11"/>
      <c r="HX59" s="11"/>
      <c r="HY59" s="11"/>
      <c r="HZ59" s="11"/>
      <c r="IA59" s="11"/>
      <c r="IB59" s="11"/>
      <c r="IC59" s="11"/>
      <c r="ID59" s="11"/>
      <c r="IE59" s="11"/>
      <c r="IF59" s="11"/>
      <c r="IG59" s="11"/>
      <c r="IH59" s="11"/>
      <c r="II59" s="11"/>
      <c r="IJ59" s="11"/>
      <c r="IK59" s="11"/>
      <c r="IL59" s="11"/>
      <c r="IM59" s="11"/>
      <c r="IN59" s="11"/>
      <c r="IO59" s="11"/>
      <c r="IP59" s="11"/>
      <c r="IQ59" s="11"/>
      <c r="IR59" s="11"/>
      <c r="IS59" s="11"/>
      <c r="IT59" s="11"/>
      <c r="IU59" s="11"/>
      <c r="IV59" s="11"/>
      <c r="IW59" s="11"/>
      <c r="IX59" s="11"/>
      <c r="IY59" s="11"/>
      <c r="IZ59" s="11"/>
      <c r="JA59" s="11"/>
      <c r="JB59" s="11"/>
      <c r="JC59" s="11"/>
      <c r="JD59" s="11"/>
      <c r="JE59" s="11"/>
      <c r="JF59" s="11"/>
      <c r="JG59" s="11"/>
      <c r="JH59" s="11"/>
      <c r="JI59" s="11"/>
      <c r="JJ59" s="11"/>
      <c r="JK59" s="11"/>
      <c r="JL59" s="11"/>
      <c r="JM59" s="11"/>
      <c r="JN59" s="11"/>
      <c r="JO59" s="11"/>
      <c r="JP59" s="11"/>
      <c r="JQ59" s="11"/>
      <c r="JR59" s="11"/>
      <c r="JS59" s="11"/>
      <c r="JT59" s="11"/>
      <c r="JU59" s="11"/>
      <c r="JV59" s="11"/>
      <c r="JW59" s="11"/>
      <c r="JX59" s="11"/>
      <c r="JY59" s="11"/>
      <c r="JZ59" s="11"/>
      <c r="KA59" s="11"/>
      <c r="KB59" s="11"/>
      <c r="KC59" s="11"/>
      <c r="KD59" s="11"/>
      <c r="KE59" s="11"/>
      <c r="KF59" s="11"/>
      <c r="KG59" s="11"/>
      <c r="KH59" s="11"/>
      <c r="KI59" s="11"/>
      <c r="KJ59" s="11"/>
      <c r="KK59" s="11"/>
      <c r="KL59" s="11"/>
      <c r="KM59" s="11"/>
      <c r="KN59" s="11"/>
      <c r="KO59" s="11"/>
      <c r="KP59" s="11"/>
      <c r="KQ59" s="11"/>
      <c r="KR59" s="11"/>
      <c r="KS59" s="11"/>
      <c r="KT59" s="11"/>
      <c r="KU59" s="11"/>
      <c r="KV59" s="11"/>
      <c r="KW59" s="11"/>
      <c r="KX59" s="11"/>
      <c r="KY59" s="11"/>
      <c r="KZ59" s="11"/>
      <c r="LA59" s="11"/>
      <c r="LB59" s="11"/>
      <c r="LC59" s="11"/>
      <c r="LD59" s="11"/>
      <c r="LE59" s="11"/>
      <c r="LF59" s="11"/>
      <c r="LG59" s="11"/>
      <c r="LH59" s="11"/>
      <c r="LI59" s="11"/>
      <c r="LJ59" s="11"/>
      <c r="LK59" s="11"/>
      <c r="LL59" s="11"/>
      <c r="LM59" s="11"/>
      <c r="LN59" s="11"/>
      <c r="LO59" s="11"/>
      <c r="LP59" s="11"/>
      <c r="LQ59" s="11"/>
      <c r="LR59" s="11"/>
      <c r="LS59" s="11"/>
      <c r="LT59" s="11"/>
      <c r="LU59" s="11"/>
      <c r="LV59" s="11"/>
      <c r="LW59" s="11"/>
      <c r="LX59" s="11"/>
      <c r="LY59" s="11"/>
      <c r="LZ59" s="11"/>
      <c r="MA59" s="11"/>
      <c r="MB59" s="11"/>
      <c r="MC59" s="11"/>
      <c r="MD59" s="11"/>
      <c r="ME59" s="11"/>
      <c r="MF59" s="11"/>
      <c r="MG59" s="11"/>
      <c r="MH59" s="11"/>
      <c r="MI59" s="11"/>
      <c r="MJ59" s="11"/>
      <c r="MK59" s="11"/>
      <c r="ML59" s="11"/>
      <c r="MM59" s="11"/>
      <c r="MN59" s="11"/>
      <c r="MO59" s="11"/>
      <c r="MP59" s="11"/>
      <c r="MQ59" s="11"/>
      <c r="MR59" s="11"/>
      <c r="MS59" s="11"/>
      <c r="MT59" s="11"/>
      <c r="MU59" s="11"/>
      <c r="MV59" s="11"/>
      <c r="MW59" s="11"/>
      <c r="MX59" s="11"/>
      <c r="MY59" s="11"/>
      <c r="MZ59" s="11"/>
      <c r="NA59" s="11"/>
      <c r="NB59" s="11"/>
      <c r="NC59" s="11"/>
      <c r="ND59" s="11"/>
      <c r="NE59" s="11"/>
      <c r="NF59" s="11"/>
      <c r="NG59" s="11"/>
      <c r="NH59" s="11"/>
      <c r="NI59" s="11"/>
      <c r="NJ59" s="11"/>
      <c r="NK59" s="11"/>
      <c r="NL59" s="11"/>
      <c r="NM59" s="11"/>
      <c r="NN59" s="11"/>
      <c r="NO59" s="11"/>
      <c r="NP59" s="11"/>
      <c r="NQ59" s="11"/>
      <c r="NR59" s="11"/>
      <c r="NS59" s="11"/>
      <c r="NT59" s="11"/>
      <c r="NU59" s="11"/>
      <c r="NV59" s="11"/>
      <c r="NW59" s="11"/>
      <c r="NX59" s="11"/>
      <c r="NY59" s="11"/>
      <c r="NZ59" s="11"/>
      <c r="OA59" s="11"/>
      <c r="OB59" s="11"/>
      <c r="OC59" s="11"/>
      <c r="OD59" s="11"/>
      <c r="OE59" s="11"/>
      <c r="OF59" s="11"/>
      <c r="OG59" s="11"/>
      <c r="OH59" s="11"/>
      <c r="OI59" s="11"/>
      <c r="OJ59" s="11"/>
      <c r="OK59" s="11"/>
      <c r="OL59" s="11"/>
      <c r="OM59" s="11"/>
      <c r="ON59" s="11"/>
      <c r="OO59" s="11"/>
      <c r="OP59" s="11"/>
      <c r="OQ59" s="11"/>
      <c r="OR59" s="11"/>
      <c r="OS59" s="11"/>
      <c r="OT59" s="11"/>
      <c r="OU59" s="11"/>
      <c r="OV59" s="11"/>
      <c r="OW59" s="11"/>
      <c r="OX59" s="11"/>
      <c r="OY59" s="11"/>
      <c r="OZ59" s="11"/>
      <c r="PA59" s="11"/>
      <c r="PB59" s="11"/>
      <c r="PC59" s="11"/>
      <c r="PD59" s="11"/>
      <c r="PE59" s="11"/>
      <c r="PF59" s="11"/>
      <c r="PG59" s="11"/>
      <c r="PH59" s="11"/>
      <c r="PI59" s="11"/>
      <c r="PJ59" s="11"/>
      <c r="PK59" s="11"/>
      <c r="PL59" s="11"/>
      <c r="PM59" s="11"/>
      <c r="PN59" s="11"/>
      <c r="PO59" s="11"/>
      <c r="PP59" s="11"/>
      <c r="PQ59" s="11"/>
      <c r="PR59" s="11"/>
      <c r="PS59" s="11"/>
      <c r="PT59" s="11"/>
      <c r="PU59" s="11"/>
      <c r="PV59" s="11"/>
      <c r="PW59" s="11"/>
      <c r="PX59" s="11"/>
      <c r="PY59" s="11"/>
      <c r="PZ59" s="11"/>
      <c r="QA59" s="11"/>
      <c r="QB59" s="11"/>
      <c r="QC59" s="11"/>
      <c r="QD59" s="11"/>
      <c r="QE59" s="11"/>
      <c r="QF59" s="11"/>
      <c r="QG59" s="11"/>
      <c r="QH59" s="11"/>
      <c r="QI59" s="11"/>
      <c r="QJ59" s="11"/>
      <c r="QK59" s="11"/>
      <c r="QL59" s="11"/>
      <c r="QM59" s="11"/>
      <c r="QN59" s="11"/>
      <c r="QO59" s="11"/>
      <c r="QP59" s="11"/>
      <c r="QQ59" s="11"/>
      <c r="QR59" s="11"/>
      <c r="QS59" s="11"/>
      <c r="QT59" s="11"/>
      <c r="QU59" s="11"/>
      <c r="QV59" s="11"/>
      <c r="QW59" s="11"/>
      <c r="QX59" s="11"/>
      <c r="QY59" s="11"/>
      <c r="QZ59" s="11"/>
      <c r="RA59" s="11"/>
      <c r="RB59" s="11"/>
      <c r="RC59" s="11"/>
      <c r="RD59" s="11"/>
      <c r="RE59" s="11"/>
      <c r="RF59" s="11"/>
      <c r="RG59" s="11"/>
      <c r="RH59" s="11"/>
      <c r="RI59" s="11"/>
      <c r="RJ59" s="11"/>
      <c r="RK59" s="11"/>
      <c r="RL59" s="11"/>
      <c r="RM59" s="11"/>
      <c r="RN59" s="11"/>
      <c r="RO59" s="11"/>
      <c r="RP59" s="11"/>
      <c r="RQ59" s="11"/>
      <c r="RR59" s="11"/>
      <c r="RS59" s="11"/>
      <c r="RT59" s="11"/>
      <c r="RU59" s="11"/>
      <c r="RV59" s="11"/>
      <c r="RW59" s="11"/>
      <c r="RX59" s="11"/>
      <c r="RY59" s="11"/>
      <c r="RZ59" s="11"/>
      <c r="SA59" s="11"/>
      <c r="SB59" s="11"/>
      <c r="SC59" s="11"/>
      <c r="SD59" s="11"/>
      <c r="SE59" s="11"/>
      <c r="SF59" s="11"/>
      <c r="SG59" s="11"/>
      <c r="SH59" s="11"/>
      <c r="SI59" s="11"/>
      <c r="SJ59" s="11"/>
      <c r="SK59" s="11"/>
      <c r="SL59" s="11"/>
      <c r="SM59" s="11"/>
      <c r="SN59" s="11"/>
      <c r="SO59" s="11"/>
      <c r="SP59" s="11"/>
      <c r="SQ59" s="11"/>
      <c r="SR59" s="11"/>
      <c r="SS59" s="11"/>
      <c r="ST59" s="11"/>
      <c r="SU59" s="11"/>
      <c r="SV59" s="11"/>
      <c r="SW59" s="11"/>
      <c r="SX59" s="11"/>
      <c r="SY59" s="11"/>
      <c r="SZ59" s="11"/>
      <c r="TA59" s="11"/>
      <c r="TB59" s="11"/>
      <c r="TC59" s="11"/>
      <c r="TD59" s="11"/>
      <c r="TE59" s="11"/>
      <c r="TF59" s="11"/>
      <c r="TG59" s="11"/>
      <c r="TH59" s="11"/>
      <c r="TI59" s="11"/>
      <c r="TJ59" s="11"/>
      <c r="TK59" s="11"/>
      <c r="TL59" s="11"/>
      <c r="TM59" s="11"/>
      <c r="TN59" s="11"/>
      <c r="TO59" s="11"/>
      <c r="TP59" s="11"/>
      <c r="TQ59" s="11"/>
      <c r="TR59" s="11"/>
      <c r="TS59" s="11"/>
      <c r="TT59" s="11"/>
      <c r="TU59" s="11"/>
      <c r="TV59" s="11"/>
      <c r="TW59" s="11"/>
      <c r="TX59" s="11"/>
      <c r="TY59" s="11"/>
      <c r="TZ59" s="11"/>
      <c r="UA59" s="11"/>
      <c r="UB59" s="11"/>
      <c r="UC59" s="11"/>
      <c r="UD59" s="11"/>
      <c r="UE59" s="11"/>
      <c r="UF59" s="11"/>
      <c r="UG59" s="11"/>
      <c r="UH59" s="11"/>
      <c r="UI59" s="11"/>
      <c r="UJ59" s="11"/>
      <c r="UK59" s="11"/>
      <c r="UL59" s="11"/>
      <c r="UM59" s="11"/>
      <c r="UN59" s="11"/>
      <c r="UO59" s="11"/>
      <c r="UP59" s="11"/>
      <c r="UQ59" s="11"/>
      <c r="UR59" s="11"/>
      <c r="US59" s="11"/>
      <c r="UT59" s="11"/>
      <c r="UU59" s="11"/>
      <c r="UV59" s="11"/>
      <c r="UW59" s="11"/>
      <c r="UX59" s="11"/>
      <c r="UY59" s="11"/>
      <c r="UZ59" s="11"/>
      <c r="VA59" s="11"/>
      <c r="VB59" s="11"/>
      <c r="VC59" s="11"/>
      <c r="VD59" s="11"/>
      <c r="VE59" s="11"/>
      <c r="VF59" s="11"/>
      <c r="VG59" s="11"/>
      <c r="VH59" s="11"/>
      <c r="VI59" s="11"/>
      <c r="VJ59" s="11"/>
      <c r="VK59" s="11"/>
      <c r="VL59" s="11"/>
      <c r="VM59" s="11"/>
      <c r="VN59" s="11"/>
      <c r="VO59" s="11"/>
      <c r="VP59" s="11"/>
      <c r="VQ59" s="11"/>
      <c r="VR59" s="11"/>
      <c r="VS59" s="11"/>
      <c r="VT59" s="11"/>
      <c r="VU59" s="11"/>
      <c r="VV59" s="11"/>
      <c r="VW59" s="11"/>
      <c r="VX59" s="11"/>
      <c r="VY59" s="11"/>
      <c r="VZ59" s="11"/>
      <c r="WA59" s="11"/>
      <c r="WB59" s="11"/>
      <c r="WC59" s="11"/>
      <c r="WD59" s="11"/>
      <c r="WE59" s="11"/>
      <c r="WF59" s="11"/>
      <c r="WG59" s="11"/>
      <c r="WH59" s="11"/>
      <c r="WI59" s="11"/>
      <c r="WJ59" s="11"/>
      <c r="WK59" s="11"/>
      <c r="WL59" s="11"/>
      <c r="WM59" s="11"/>
      <c r="WN59" s="11"/>
      <c r="WO59" s="11"/>
      <c r="WP59" s="11"/>
      <c r="WQ59" s="11"/>
      <c r="WR59" s="11"/>
      <c r="WS59" s="11"/>
      <c r="WT59" s="11"/>
      <c r="WU59" s="11"/>
      <c r="WV59" s="11"/>
      <c r="WW59" s="11"/>
      <c r="WX59" s="11"/>
      <c r="WY59" s="11"/>
      <c r="WZ59" s="11"/>
      <c r="XA59" s="11"/>
      <c r="XB59" s="11"/>
      <c r="XC59" s="11"/>
      <c r="XD59" s="11"/>
      <c r="XE59" s="11"/>
      <c r="XF59" s="11"/>
      <c r="XG59" s="11"/>
      <c r="XH59" s="11"/>
      <c r="XI59" s="11"/>
      <c r="XJ59" s="11"/>
      <c r="XK59" s="11"/>
      <c r="XL59" s="11"/>
      <c r="XM59" s="11"/>
      <c r="XN59" s="11"/>
      <c r="XO59" s="11"/>
      <c r="XP59" s="11"/>
      <c r="XQ59" s="11"/>
      <c r="XR59" s="11"/>
      <c r="XS59" s="11"/>
      <c r="XT59" s="11"/>
      <c r="XU59" s="11"/>
      <c r="XV59" s="11"/>
      <c r="XW59" s="11"/>
      <c r="XX59" s="11"/>
      <c r="XY59" s="11"/>
      <c r="XZ59" s="11"/>
      <c r="YA59" s="11"/>
      <c r="YB59" s="11"/>
      <c r="YC59" s="11"/>
      <c r="YD59" s="11"/>
      <c r="YE59" s="11"/>
      <c r="YF59" s="11"/>
      <c r="YG59" s="11"/>
      <c r="YH59" s="11"/>
      <c r="YI59" s="11"/>
      <c r="YJ59" s="11"/>
      <c r="YK59" s="11"/>
      <c r="YL59" s="11"/>
      <c r="YM59" s="11"/>
      <c r="YN59" s="11"/>
      <c r="YO59" s="11"/>
      <c r="YP59" s="11"/>
      <c r="YQ59" s="11"/>
      <c r="YR59" s="11"/>
      <c r="YS59" s="11"/>
      <c r="YT59" s="11"/>
      <c r="YU59" s="11"/>
      <c r="YV59" s="11"/>
      <c r="YW59" s="11"/>
      <c r="YX59" s="11"/>
      <c r="YY59" s="11"/>
      <c r="YZ59" s="11"/>
      <c r="ZA59" s="11"/>
      <c r="ZB59" s="11"/>
      <c r="ZC59" s="11"/>
      <c r="ZD59" s="11"/>
      <c r="ZE59" s="11"/>
      <c r="ZF59" s="11"/>
      <c r="ZG59" s="11"/>
      <c r="ZH59" s="11"/>
      <c r="ZI59" s="11"/>
      <c r="ZJ59" s="11"/>
      <c r="ZK59" s="11"/>
      <c r="ZL59" s="11"/>
      <c r="ZM59" s="11"/>
      <c r="ZN59" s="11"/>
      <c r="ZO59" s="11"/>
      <c r="ZP59" s="11"/>
      <c r="ZQ59" s="11"/>
      <c r="ZR59" s="11"/>
      <c r="ZS59" s="11"/>
      <c r="ZT59" s="11"/>
      <c r="ZU59" s="11"/>
      <c r="ZV59" s="11"/>
      <c r="ZW59" s="11"/>
      <c r="ZX59" s="11"/>
      <c r="ZY59" s="11"/>
      <c r="ZZ59" s="11"/>
      <c r="AAA59" s="11"/>
      <c r="AAB59" s="11"/>
      <c r="AAC59" s="11"/>
      <c r="AAD59" s="11"/>
      <c r="AAE59" s="11"/>
      <c r="AAF59" s="11"/>
      <c r="AAG59" s="11"/>
      <c r="AAH59" s="11"/>
      <c r="AAI59" s="11"/>
      <c r="AAJ59" s="11"/>
      <c r="AAK59" s="11"/>
      <c r="AAL59" s="11"/>
      <c r="AAM59" s="11"/>
      <c r="AAN59" s="11"/>
      <c r="AAO59" s="11"/>
      <c r="AAP59" s="11"/>
      <c r="AAQ59" s="11"/>
      <c r="AAR59" s="11"/>
      <c r="AAS59" s="11"/>
      <c r="AAT59" s="11"/>
      <c r="AAU59" s="11"/>
      <c r="AAV59" s="11"/>
      <c r="AAW59" s="11"/>
      <c r="AAX59" s="11"/>
      <c r="AAY59" s="11"/>
      <c r="AAZ59" s="11"/>
      <c r="ABA59" s="11"/>
      <c r="ABB59" s="11"/>
      <c r="ABC59" s="11"/>
      <c r="ABD59" s="11"/>
      <c r="ABE59" s="11"/>
      <c r="ABF59" s="11"/>
      <c r="ABG59" s="11"/>
      <c r="ABH59" s="11"/>
      <c r="ABI59" s="11"/>
      <c r="ABJ59" s="11"/>
      <c r="ABK59" s="11"/>
      <c r="ABL59" s="11"/>
      <c r="ABM59" s="11"/>
      <c r="ABN59" s="11"/>
      <c r="ABO59" s="11"/>
      <c r="ABP59" s="11"/>
      <c r="ABQ59" s="11"/>
      <c r="ABR59" s="11"/>
      <c r="ABS59" s="11"/>
      <c r="ABT59" s="11"/>
      <c r="ABU59" s="11"/>
      <c r="ABV59" s="11"/>
      <c r="ABW59" s="11"/>
      <c r="ABX59" s="11"/>
      <c r="ABY59" s="11"/>
      <c r="ABZ59" s="11"/>
      <c r="ACA59" s="11"/>
      <c r="ACB59" s="11"/>
      <c r="ACC59" s="11"/>
      <c r="ACD59" s="11"/>
      <c r="ACE59" s="11"/>
      <c r="ACF59" s="11"/>
      <c r="ACG59" s="11"/>
      <c r="ACH59" s="11"/>
      <c r="ACI59" s="11"/>
      <c r="ACJ59" s="11"/>
      <c r="ACK59" s="11"/>
      <c r="ACL59" s="11"/>
      <c r="ACM59" s="11"/>
      <c r="ACN59" s="11"/>
      <c r="ACO59" s="11"/>
      <c r="ACP59" s="11"/>
      <c r="ACQ59" s="11"/>
      <c r="ACR59" s="11"/>
      <c r="ACS59" s="11"/>
      <c r="ACT59" s="11"/>
      <c r="ACU59" s="11"/>
      <c r="ACV59" s="11"/>
      <c r="ACW59" s="11"/>
      <c r="ACX59" s="11"/>
      <c r="ACY59" s="11"/>
      <c r="ACZ59" s="11"/>
      <c r="ADA59" s="11"/>
      <c r="ADB59" s="11"/>
      <c r="ADC59" s="11"/>
      <c r="ADD59" s="11"/>
      <c r="ADE59" s="11"/>
      <c r="ADF59" s="11"/>
      <c r="ADG59" s="11"/>
      <c r="ADH59" s="11"/>
      <c r="ADI59" s="11"/>
      <c r="ADJ59" s="11"/>
      <c r="ADK59" s="11"/>
      <c r="ADL59" s="11"/>
      <c r="ADM59" s="11"/>
      <c r="ADN59" s="11"/>
      <c r="ADO59" s="11"/>
      <c r="ADP59" s="11"/>
      <c r="ADQ59" s="11"/>
      <c r="ADR59" s="11"/>
      <c r="ADS59" s="11"/>
      <c r="ADT59" s="11"/>
      <c r="ADU59" s="11"/>
      <c r="ADV59" s="11"/>
      <c r="ADW59" s="11"/>
      <c r="ADX59" s="11"/>
      <c r="ADY59" s="11"/>
      <c r="ADZ59" s="11"/>
      <c r="AEA59" s="11"/>
      <c r="AEB59" s="11"/>
      <c r="AEC59" s="11"/>
      <c r="AED59" s="11"/>
      <c r="AEE59" s="11"/>
      <c r="AEF59" s="11"/>
      <c r="AEG59" s="11"/>
      <c r="AEH59" s="11"/>
      <c r="AEI59" s="11"/>
      <c r="AEJ59" s="11"/>
      <c r="AEK59" s="11"/>
      <c r="AEL59" s="11"/>
      <c r="AEM59" s="11"/>
      <c r="AEN59" s="11"/>
      <c r="AEO59" s="11"/>
      <c r="AEP59" s="11"/>
      <c r="AEQ59" s="11"/>
      <c r="AER59" s="11"/>
      <c r="AES59" s="11"/>
      <c r="AET59" s="11"/>
      <c r="AEU59" s="11"/>
      <c r="AEV59" s="11"/>
      <c r="AEW59" s="11"/>
      <c r="AEX59" s="11"/>
      <c r="AEY59" s="11"/>
      <c r="AEZ59" s="11"/>
      <c r="AFA59" s="11"/>
      <c r="AFB59" s="11"/>
      <c r="AFC59" s="11"/>
      <c r="AFD59" s="11"/>
      <c r="AFE59" s="11"/>
      <c r="AFF59" s="11"/>
      <c r="AFG59" s="11"/>
      <c r="AFH59" s="11"/>
      <c r="AFI59" s="11"/>
      <c r="AFJ59" s="11"/>
      <c r="AFK59" s="11"/>
      <c r="AFL59" s="11"/>
      <c r="AFM59" s="11"/>
      <c r="AFN59" s="11"/>
      <c r="AFO59" s="11"/>
      <c r="AFP59" s="11"/>
      <c r="AFQ59" s="11"/>
      <c r="AFR59" s="11"/>
      <c r="AFS59" s="11"/>
      <c r="AFT59" s="11"/>
      <c r="AFU59" s="11"/>
      <c r="AFV59" s="11"/>
      <c r="AFW59" s="11"/>
      <c r="AFX59" s="11"/>
      <c r="AFY59" s="11"/>
      <c r="AFZ59" s="11"/>
      <c r="AGA59" s="11"/>
      <c r="AGB59" s="11"/>
      <c r="AGC59" s="11"/>
      <c r="AGD59" s="11"/>
      <c r="AGE59" s="11"/>
      <c r="AGF59" s="11"/>
      <c r="AGG59" s="11"/>
      <c r="AGH59" s="11"/>
      <c r="AGI59" s="11"/>
      <c r="AGJ59" s="11"/>
      <c r="AGK59" s="11"/>
      <c r="AGL59" s="11"/>
      <c r="AGM59" s="11"/>
      <c r="AGN59" s="11"/>
      <c r="AGO59" s="11"/>
      <c r="AGP59" s="11"/>
      <c r="AGQ59" s="11"/>
      <c r="AGR59" s="11"/>
      <c r="AGS59" s="11"/>
      <c r="AGT59" s="11"/>
      <c r="AGU59" s="11"/>
      <c r="AGV59" s="11"/>
      <c r="AGW59" s="11"/>
      <c r="AGX59" s="11"/>
      <c r="AGY59" s="11"/>
      <c r="AGZ59" s="11"/>
      <c r="AHA59" s="11"/>
      <c r="AHB59" s="11"/>
      <c r="AHC59" s="11"/>
      <c r="AHD59" s="11"/>
      <c r="AHE59" s="11"/>
      <c r="AHF59" s="11"/>
      <c r="AHG59" s="11"/>
      <c r="AHH59" s="11"/>
      <c r="AHI59" s="11"/>
      <c r="AHJ59" s="11"/>
      <c r="AHK59" s="11"/>
      <c r="AHL59" s="11"/>
      <c r="AHM59" s="11"/>
      <c r="AHN59" s="11"/>
      <c r="AHO59" s="11"/>
      <c r="AHP59" s="11"/>
      <c r="AHQ59" s="11"/>
      <c r="AHR59" s="11"/>
      <c r="AHS59" s="11"/>
      <c r="AHT59" s="11"/>
      <c r="AHU59" s="11"/>
      <c r="AHV59" s="11"/>
      <c r="AHW59" s="11"/>
      <c r="AHX59" s="11"/>
      <c r="AHY59" s="11"/>
      <c r="AHZ59" s="11"/>
      <c r="AIA59" s="11"/>
      <c r="AIB59" s="11"/>
      <c r="AIC59" s="11"/>
      <c r="AID59" s="11"/>
      <c r="AIE59" s="11"/>
      <c r="AIF59" s="11"/>
      <c r="AIG59" s="11"/>
      <c r="AIH59" s="11"/>
      <c r="AII59" s="11"/>
      <c r="AIJ59" s="11"/>
      <c r="AIK59" s="11"/>
      <c r="AIL59" s="11"/>
      <c r="AIM59" s="11"/>
      <c r="AIN59" s="11"/>
      <c r="AIO59" s="11"/>
      <c r="AIP59" s="11"/>
      <c r="AIQ59" s="11"/>
      <c r="AIR59" s="11"/>
      <c r="AIS59" s="11"/>
      <c r="AIT59" s="11"/>
      <c r="AIU59" s="11"/>
      <c r="AIV59" s="11"/>
      <c r="AIW59" s="11"/>
      <c r="AIX59" s="11"/>
      <c r="AIY59" s="11"/>
      <c r="AIZ59" s="11"/>
      <c r="AJA59" s="11"/>
      <c r="AJB59" s="11"/>
      <c r="AJC59" s="11"/>
      <c r="AJD59" s="11"/>
      <c r="AJE59" s="11"/>
      <c r="AJF59" s="11"/>
      <c r="AJG59" s="11"/>
      <c r="AJH59" s="11"/>
      <c r="AJI59" s="11"/>
      <c r="AJJ59" s="11"/>
      <c r="AJK59" s="11"/>
      <c r="AJL59" s="11"/>
      <c r="AJM59" s="11"/>
      <c r="AJN59" s="11"/>
      <c r="AJO59" s="11"/>
      <c r="AJP59" s="11"/>
      <c r="AJQ59" s="11"/>
      <c r="AJR59" s="11"/>
      <c r="AJS59" s="11"/>
      <c r="AJT59" s="11"/>
      <c r="AJU59" s="11"/>
      <c r="AJV59" s="11"/>
      <c r="AJW59" s="11"/>
      <c r="AJX59" s="11"/>
      <c r="AJY59" s="11"/>
      <c r="AJZ59" s="11"/>
      <c r="AKA59" s="11"/>
      <c r="AKB59" s="11"/>
      <c r="AKC59" s="11"/>
      <c r="AKD59" s="11"/>
      <c r="AKE59" s="11"/>
      <c r="AKF59" s="11"/>
      <c r="AKG59" s="11"/>
      <c r="AKH59" s="11"/>
      <c r="AKI59" s="11"/>
      <c r="AKJ59" s="11"/>
      <c r="AKK59" s="11"/>
      <c r="AKL59" s="11"/>
      <c r="AKM59" s="11"/>
      <c r="AKN59" s="11"/>
      <c r="AKO59" s="11"/>
      <c r="AKP59" s="11"/>
      <c r="AKQ59" s="11"/>
      <c r="AKR59" s="11"/>
      <c r="AKS59" s="11"/>
      <c r="AKT59" s="11"/>
      <c r="AKU59" s="11"/>
      <c r="AKV59" s="11"/>
      <c r="AKW59" s="11"/>
      <c r="AKX59" s="11"/>
      <c r="AKY59" s="11"/>
      <c r="AKZ59" s="11"/>
      <c r="ALA59" s="11"/>
      <c r="ALB59" s="11"/>
      <c r="ALC59" s="11"/>
      <c r="ALD59" s="11"/>
      <c r="ALE59" s="11"/>
      <c r="ALF59" s="11"/>
      <c r="ALG59" s="11"/>
      <c r="ALH59" s="11"/>
      <c r="ALI59" s="11"/>
      <c r="ALJ59" s="11"/>
      <c r="ALK59" s="11"/>
      <c r="ALL59" s="11"/>
      <c r="ALM59" s="11"/>
      <c r="ALN59" s="11"/>
      <c r="ALO59" s="11"/>
      <c r="ALP59" s="11"/>
      <c r="ALQ59" s="11"/>
      <c r="ALR59" s="11"/>
      <c r="ALS59" s="11"/>
      <c r="ALT59" s="11"/>
      <c r="ALU59" s="11"/>
      <c r="ALV59" s="11"/>
      <c r="ALW59" s="11"/>
      <c r="ALX59" s="11"/>
      <c r="ALY59" s="11"/>
    </row>
    <row r="60" spans="1:1013" s="13" customFormat="1" ht="18" hidden="1" customHeight="1" x14ac:dyDescent="0.25">
      <c r="A60" s="231"/>
      <c r="B60" s="232"/>
      <c r="C60" s="218"/>
      <c r="D60" s="218"/>
      <c r="E60" s="215"/>
      <c r="F60" s="218"/>
      <c r="G60" s="218"/>
      <c r="H60" s="218"/>
      <c r="I60" s="218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1"/>
      <c r="BF60" s="11"/>
      <c r="BG60" s="11"/>
      <c r="BH60" s="11"/>
      <c r="BI60" s="11"/>
      <c r="BJ60" s="11"/>
      <c r="BK60" s="11"/>
      <c r="BL60" s="11"/>
      <c r="BM60" s="11"/>
      <c r="BN60" s="11"/>
      <c r="BO60" s="11"/>
      <c r="BP60" s="11"/>
      <c r="BQ60" s="11"/>
      <c r="BR60" s="11"/>
      <c r="BS60" s="11"/>
      <c r="BT60" s="11"/>
      <c r="BU60" s="11"/>
      <c r="BV60" s="11"/>
      <c r="BW60" s="11"/>
      <c r="BX60" s="11"/>
      <c r="BY60" s="11"/>
      <c r="BZ60" s="11"/>
      <c r="CA60" s="11"/>
      <c r="CB60" s="11"/>
      <c r="CC60" s="11"/>
      <c r="CD60" s="11"/>
      <c r="CE60" s="11"/>
      <c r="CF60" s="11"/>
      <c r="CG60" s="11"/>
      <c r="CH60" s="11"/>
      <c r="CI60" s="11"/>
      <c r="CJ60" s="11"/>
      <c r="CK60" s="11"/>
      <c r="CL60" s="11"/>
      <c r="CM60" s="11"/>
      <c r="CN60" s="11"/>
      <c r="CO60" s="11"/>
      <c r="CP60" s="11"/>
      <c r="CQ60" s="11"/>
      <c r="CR60" s="11"/>
      <c r="CS60" s="11"/>
      <c r="CT60" s="11"/>
      <c r="CU60" s="11"/>
      <c r="CV60" s="11"/>
      <c r="CW60" s="11"/>
      <c r="CX60" s="11"/>
      <c r="CY60" s="11"/>
      <c r="CZ60" s="11"/>
      <c r="DA60" s="11"/>
      <c r="DB60" s="11"/>
      <c r="DC60" s="11"/>
      <c r="DD60" s="11"/>
      <c r="DE60" s="11"/>
      <c r="DF60" s="11"/>
      <c r="DG60" s="11"/>
      <c r="DH60" s="11"/>
      <c r="DI60" s="11"/>
      <c r="DJ60" s="11"/>
      <c r="DK60" s="11"/>
      <c r="DL60" s="11"/>
      <c r="DM60" s="11"/>
      <c r="DN60" s="11"/>
      <c r="DO60" s="11"/>
      <c r="DP60" s="11"/>
      <c r="DQ60" s="11"/>
      <c r="DR60" s="11"/>
      <c r="DS60" s="11"/>
      <c r="DT60" s="11"/>
      <c r="DU60" s="11"/>
      <c r="DV60" s="11"/>
      <c r="DW60" s="11"/>
      <c r="DX60" s="11"/>
      <c r="DY60" s="11"/>
      <c r="DZ60" s="11"/>
      <c r="EA60" s="11"/>
      <c r="EB60" s="11"/>
      <c r="EC60" s="11"/>
      <c r="ED60" s="11"/>
      <c r="EE60" s="11"/>
      <c r="EF60" s="11"/>
      <c r="EG60" s="11"/>
      <c r="EH60" s="11"/>
      <c r="EI60" s="11"/>
      <c r="EJ60" s="11"/>
      <c r="EK60" s="11"/>
      <c r="EL60" s="11"/>
      <c r="EM60" s="11"/>
      <c r="EN60" s="11"/>
      <c r="EO60" s="11"/>
      <c r="EP60" s="11"/>
      <c r="EQ60" s="11"/>
      <c r="ER60" s="11"/>
      <c r="ES60" s="11"/>
      <c r="ET60" s="11"/>
      <c r="EU60" s="11"/>
      <c r="EV60" s="11"/>
      <c r="EW60" s="11"/>
      <c r="EX60" s="11"/>
      <c r="EY60" s="11"/>
      <c r="EZ60" s="11"/>
      <c r="FA60" s="11"/>
      <c r="FB60" s="11"/>
      <c r="FC60" s="11"/>
      <c r="FD60" s="11"/>
      <c r="FE60" s="11"/>
      <c r="FF60" s="11"/>
      <c r="FG60" s="11"/>
      <c r="FH60" s="11"/>
      <c r="FI60" s="11"/>
      <c r="FJ60" s="11"/>
      <c r="FK60" s="11"/>
      <c r="FL60" s="11"/>
      <c r="FM60" s="11"/>
      <c r="FN60" s="11"/>
      <c r="FO60" s="11"/>
      <c r="FP60" s="11"/>
      <c r="FQ60" s="11"/>
      <c r="FR60" s="11"/>
      <c r="FS60" s="11"/>
      <c r="FT60" s="11"/>
      <c r="FU60" s="11"/>
      <c r="FV60" s="11"/>
      <c r="FW60" s="11"/>
      <c r="FX60" s="11"/>
      <c r="FY60" s="11"/>
      <c r="FZ60" s="11"/>
      <c r="GA60" s="11"/>
      <c r="GB60" s="11"/>
      <c r="GC60" s="11"/>
      <c r="GD60" s="11"/>
      <c r="GE60" s="11"/>
      <c r="GF60" s="11"/>
      <c r="GG60" s="11"/>
      <c r="GH60" s="11"/>
      <c r="GI60" s="11"/>
      <c r="GJ60" s="11"/>
      <c r="GK60" s="11"/>
      <c r="GL60" s="11"/>
      <c r="GM60" s="11"/>
      <c r="GN60" s="11"/>
      <c r="GO60" s="11"/>
      <c r="GP60" s="11"/>
      <c r="GQ60" s="11"/>
      <c r="GR60" s="11"/>
      <c r="GS60" s="11"/>
      <c r="GT60" s="11"/>
      <c r="GU60" s="11"/>
      <c r="GV60" s="11"/>
      <c r="GW60" s="11"/>
      <c r="GX60" s="11"/>
      <c r="GY60" s="11"/>
      <c r="GZ60" s="11"/>
      <c r="HA60" s="11"/>
      <c r="HB60" s="11"/>
      <c r="HC60" s="11"/>
      <c r="HD60" s="11"/>
      <c r="HE60" s="11"/>
      <c r="HF60" s="11"/>
      <c r="HG60" s="11"/>
      <c r="HH60" s="11"/>
      <c r="HI60" s="11"/>
      <c r="HJ60" s="11"/>
      <c r="HK60" s="11"/>
      <c r="HL60" s="11"/>
      <c r="HM60" s="11"/>
      <c r="HN60" s="11"/>
      <c r="HO60" s="11"/>
      <c r="HP60" s="11"/>
      <c r="HQ60" s="11"/>
      <c r="HR60" s="11"/>
      <c r="HS60" s="11"/>
      <c r="HT60" s="11"/>
      <c r="HU60" s="11"/>
      <c r="HV60" s="11"/>
      <c r="HW60" s="11"/>
      <c r="HX60" s="11"/>
      <c r="HY60" s="11"/>
      <c r="HZ60" s="11"/>
      <c r="IA60" s="11"/>
      <c r="IB60" s="11"/>
      <c r="IC60" s="11"/>
      <c r="ID60" s="11"/>
      <c r="IE60" s="11"/>
      <c r="IF60" s="11"/>
      <c r="IG60" s="11"/>
      <c r="IH60" s="11"/>
      <c r="II60" s="11"/>
      <c r="IJ60" s="11"/>
      <c r="IK60" s="11"/>
      <c r="IL60" s="11"/>
      <c r="IM60" s="11"/>
      <c r="IN60" s="11"/>
      <c r="IO60" s="11"/>
      <c r="IP60" s="11"/>
      <c r="IQ60" s="11"/>
      <c r="IR60" s="11"/>
      <c r="IS60" s="11"/>
      <c r="IT60" s="11"/>
      <c r="IU60" s="11"/>
      <c r="IV60" s="11"/>
      <c r="IW60" s="11"/>
      <c r="IX60" s="11"/>
      <c r="IY60" s="11"/>
      <c r="IZ60" s="11"/>
      <c r="JA60" s="11"/>
      <c r="JB60" s="11"/>
      <c r="JC60" s="11"/>
      <c r="JD60" s="11"/>
      <c r="JE60" s="11"/>
      <c r="JF60" s="11"/>
      <c r="JG60" s="11"/>
      <c r="JH60" s="11"/>
      <c r="JI60" s="11"/>
      <c r="JJ60" s="11"/>
      <c r="JK60" s="11"/>
      <c r="JL60" s="11"/>
      <c r="JM60" s="11"/>
      <c r="JN60" s="11"/>
      <c r="JO60" s="11"/>
      <c r="JP60" s="11"/>
      <c r="JQ60" s="11"/>
      <c r="JR60" s="11"/>
      <c r="JS60" s="11"/>
      <c r="JT60" s="11"/>
      <c r="JU60" s="11"/>
      <c r="JV60" s="11"/>
      <c r="JW60" s="11"/>
      <c r="JX60" s="11"/>
      <c r="JY60" s="11"/>
      <c r="JZ60" s="11"/>
      <c r="KA60" s="11"/>
      <c r="KB60" s="11"/>
      <c r="KC60" s="11"/>
      <c r="KD60" s="11"/>
      <c r="KE60" s="11"/>
      <c r="KF60" s="11"/>
      <c r="KG60" s="11"/>
      <c r="KH60" s="11"/>
      <c r="KI60" s="11"/>
      <c r="KJ60" s="11"/>
      <c r="KK60" s="11"/>
      <c r="KL60" s="11"/>
      <c r="KM60" s="11"/>
      <c r="KN60" s="11"/>
      <c r="KO60" s="11"/>
      <c r="KP60" s="11"/>
      <c r="KQ60" s="11"/>
      <c r="KR60" s="11"/>
      <c r="KS60" s="11"/>
      <c r="KT60" s="11"/>
      <c r="KU60" s="11"/>
      <c r="KV60" s="11"/>
      <c r="KW60" s="11"/>
      <c r="KX60" s="11"/>
      <c r="KY60" s="11"/>
      <c r="KZ60" s="11"/>
      <c r="LA60" s="11"/>
      <c r="LB60" s="11"/>
      <c r="LC60" s="11"/>
      <c r="LD60" s="11"/>
      <c r="LE60" s="11"/>
      <c r="LF60" s="11"/>
      <c r="LG60" s="11"/>
      <c r="LH60" s="11"/>
      <c r="LI60" s="11"/>
      <c r="LJ60" s="11"/>
      <c r="LK60" s="11"/>
      <c r="LL60" s="11"/>
      <c r="LM60" s="11"/>
      <c r="LN60" s="11"/>
      <c r="LO60" s="11"/>
      <c r="LP60" s="11"/>
      <c r="LQ60" s="11"/>
      <c r="LR60" s="11"/>
      <c r="LS60" s="11"/>
      <c r="LT60" s="11"/>
      <c r="LU60" s="11"/>
      <c r="LV60" s="11"/>
      <c r="LW60" s="11"/>
      <c r="LX60" s="11"/>
      <c r="LY60" s="11"/>
      <c r="LZ60" s="11"/>
      <c r="MA60" s="11"/>
      <c r="MB60" s="11"/>
      <c r="MC60" s="11"/>
      <c r="MD60" s="11"/>
      <c r="ME60" s="11"/>
      <c r="MF60" s="11"/>
      <c r="MG60" s="11"/>
      <c r="MH60" s="11"/>
      <c r="MI60" s="11"/>
      <c r="MJ60" s="11"/>
      <c r="MK60" s="11"/>
      <c r="ML60" s="11"/>
      <c r="MM60" s="11"/>
      <c r="MN60" s="11"/>
      <c r="MO60" s="11"/>
      <c r="MP60" s="11"/>
      <c r="MQ60" s="11"/>
      <c r="MR60" s="11"/>
      <c r="MS60" s="11"/>
      <c r="MT60" s="11"/>
      <c r="MU60" s="11"/>
      <c r="MV60" s="11"/>
      <c r="MW60" s="11"/>
      <c r="MX60" s="11"/>
      <c r="MY60" s="11"/>
      <c r="MZ60" s="11"/>
      <c r="NA60" s="11"/>
      <c r="NB60" s="11"/>
      <c r="NC60" s="11"/>
      <c r="ND60" s="11"/>
      <c r="NE60" s="11"/>
      <c r="NF60" s="11"/>
      <c r="NG60" s="11"/>
      <c r="NH60" s="11"/>
      <c r="NI60" s="11"/>
      <c r="NJ60" s="11"/>
      <c r="NK60" s="11"/>
      <c r="NL60" s="11"/>
      <c r="NM60" s="11"/>
      <c r="NN60" s="11"/>
      <c r="NO60" s="11"/>
      <c r="NP60" s="11"/>
      <c r="NQ60" s="11"/>
      <c r="NR60" s="11"/>
      <c r="NS60" s="11"/>
      <c r="NT60" s="11"/>
      <c r="NU60" s="11"/>
      <c r="NV60" s="11"/>
      <c r="NW60" s="11"/>
      <c r="NX60" s="11"/>
      <c r="NY60" s="11"/>
      <c r="NZ60" s="11"/>
      <c r="OA60" s="11"/>
      <c r="OB60" s="11"/>
      <c r="OC60" s="11"/>
      <c r="OD60" s="11"/>
      <c r="OE60" s="11"/>
      <c r="OF60" s="11"/>
      <c r="OG60" s="11"/>
      <c r="OH60" s="11"/>
      <c r="OI60" s="11"/>
      <c r="OJ60" s="11"/>
      <c r="OK60" s="11"/>
      <c r="OL60" s="11"/>
      <c r="OM60" s="11"/>
      <c r="ON60" s="11"/>
      <c r="OO60" s="11"/>
      <c r="OP60" s="11"/>
      <c r="OQ60" s="11"/>
      <c r="OR60" s="11"/>
      <c r="OS60" s="11"/>
      <c r="OT60" s="11"/>
      <c r="OU60" s="11"/>
      <c r="OV60" s="11"/>
      <c r="OW60" s="11"/>
      <c r="OX60" s="11"/>
      <c r="OY60" s="11"/>
      <c r="OZ60" s="11"/>
      <c r="PA60" s="11"/>
      <c r="PB60" s="11"/>
      <c r="PC60" s="11"/>
      <c r="PD60" s="11"/>
      <c r="PE60" s="11"/>
      <c r="PF60" s="11"/>
      <c r="PG60" s="11"/>
      <c r="PH60" s="11"/>
      <c r="PI60" s="11"/>
      <c r="PJ60" s="11"/>
      <c r="PK60" s="11"/>
      <c r="PL60" s="11"/>
      <c r="PM60" s="11"/>
      <c r="PN60" s="11"/>
      <c r="PO60" s="11"/>
      <c r="PP60" s="11"/>
      <c r="PQ60" s="11"/>
      <c r="PR60" s="11"/>
      <c r="PS60" s="11"/>
      <c r="PT60" s="11"/>
      <c r="PU60" s="11"/>
      <c r="PV60" s="11"/>
      <c r="PW60" s="11"/>
      <c r="PX60" s="11"/>
      <c r="PY60" s="11"/>
      <c r="PZ60" s="11"/>
      <c r="QA60" s="11"/>
      <c r="QB60" s="11"/>
      <c r="QC60" s="11"/>
      <c r="QD60" s="11"/>
      <c r="QE60" s="11"/>
      <c r="QF60" s="11"/>
      <c r="QG60" s="11"/>
      <c r="QH60" s="11"/>
      <c r="QI60" s="11"/>
      <c r="QJ60" s="11"/>
      <c r="QK60" s="11"/>
      <c r="QL60" s="11"/>
      <c r="QM60" s="11"/>
      <c r="QN60" s="11"/>
      <c r="QO60" s="11"/>
      <c r="QP60" s="11"/>
      <c r="QQ60" s="11"/>
      <c r="QR60" s="11"/>
      <c r="QS60" s="11"/>
      <c r="QT60" s="11"/>
      <c r="QU60" s="11"/>
      <c r="QV60" s="11"/>
      <c r="QW60" s="11"/>
      <c r="QX60" s="11"/>
      <c r="QY60" s="11"/>
      <c r="QZ60" s="11"/>
      <c r="RA60" s="11"/>
      <c r="RB60" s="11"/>
      <c r="RC60" s="11"/>
      <c r="RD60" s="11"/>
      <c r="RE60" s="11"/>
      <c r="RF60" s="11"/>
      <c r="RG60" s="11"/>
      <c r="RH60" s="11"/>
      <c r="RI60" s="11"/>
      <c r="RJ60" s="11"/>
      <c r="RK60" s="11"/>
      <c r="RL60" s="11"/>
      <c r="RM60" s="11"/>
      <c r="RN60" s="11"/>
      <c r="RO60" s="11"/>
      <c r="RP60" s="11"/>
      <c r="RQ60" s="11"/>
      <c r="RR60" s="11"/>
      <c r="RS60" s="11"/>
      <c r="RT60" s="11"/>
      <c r="RU60" s="11"/>
      <c r="RV60" s="11"/>
      <c r="RW60" s="11"/>
      <c r="RX60" s="11"/>
      <c r="RY60" s="11"/>
      <c r="RZ60" s="11"/>
      <c r="SA60" s="11"/>
      <c r="SB60" s="11"/>
      <c r="SC60" s="11"/>
      <c r="SD60" s="11"/>
      <c r="SE60" s="11"/>
      <c r="SF60" s="11"/>
      <c r="SG60" s="11"/>
      <c r="SH60" s="11"/>
      <c r="SI60" s="11"/>
      <c r="SJ60" s="11"/>
      <c r="SK60" s="11"/>
      <c r="SL60" s="11"/>
      <c r="SM60" s="11"/>
      <c r="SN60" s="11"/>
      <c r="SO60" s="11"/>
      <c r="SP60" s="11"/>
      <c r="SQ60" s="11"/>
      <c r="SR60" s="11"/>
      <c r="SS60" s="11"/>
      <c r="ST60" s="11"/>
      <c r="SU60" s="11"/>
      <c r="SV60" s="11"/>
      <c r="SW60" s="11"/>
      <c r="SX60" s="11"/>
      <c r="SY60" s="11"/>
      <c r="SZ60" s="11"/>
      <c r="TA60" s="11"/>
      <c r="TB60" s="11"/>
      <c r="TC60" s="11"/>
      <c r="TD60" s="11"/>
      <c r="TE60" s="11"/>
      <c r="TF60" s="11"/>
      <c r="TG60" s="11"/>
      <c r="TH60" s="11"/>
      <c r="TI60" s="11"/>
      <c r="TJ60" s="11"/>
      <c r="TK60" s="11"/>
      <c r="TL60" s="11"/>
      <c r="TM60" s="11"/>
      <c r="TN60" s="11"/>
      <c r="TO60" s="11"/>
      <c r="TP60" s="11"/>
      <c r="TQ60" s="11"/>
      <c r="TR60" s="11"/>
      <c r="TS60" s="11"/>
      <c r="TT60" s="11"/>
      <c r="TU60" s="11"/>
      <c r="TV60" s="11"/>
      <c r="TW60" s="11"/>
      <c r="TX60" s="11"/>
      <c r="TY60" s="11"/>
      <c r="TZ60" s="11"/>
      <c r="UA60" s="11"/>
      <c r="UB60" s="11"/>
      <c r="UC60" s="11"/>
      <c r="UD60" s="11"/>
      <c r="UE60" s="11"/>
      <c r="UF60" s="11"/>
      <c r="UG60" s="11"/>
      <c r="UH60" s="11"/>
      <c r="UI60" s="11"/>
      <c r="UJ60" s="11"/>
      <c r="UK60" s="11"/>
      <c r="UL60" s="11"/>
      <c r="UM60" s="11"/>
      <c r="UN60" s="11"/>
      <c r="UO60" s="11"/>
      <c r="UP60" s="11"/>
      <c r="UQ60" s="11"/>
      <c r="UR60" s="11"/>
      <c r="US60" s="11"/>
      <c r="UT60" s="11"/>
      <c r="UU60" s="11"/>
      <c r="UV60" s="11"/>
      <c r="UW60" s="11"/>
      <c r="UX60" s="11"/>
      <c r="UY60" s="11"/>
      <c r="UZ60" s="11"/>
      <c r="VA60" s="11"/>
      <c r="VB60" s="11"/>
      <c r="VC60" s="11"/>
      <c r="VD60" s="11"/>
      <c r="VE60" s="11"/>
      <c r="VF60" s="11"/>
      <c r="VG60" s="11"/>
      <c r="VH60" s="11"/>
      <c r="VI60" s="11"/>
      <c r="VJ60" s="11"/>
      <c r="VK60" s="11"/>
      <c r="VL60" s="11"/>
      <c r="VM60" s="11"/>
      <c r="VN60" s="11"/>
      <c r="VO60" s="11"/>
      <c r="VP60" s="11"/>
      <c r="VQ60" s="11"/>
      <c r="VR60" s="11"/>
      <c r="VS60" s="11"/>
      <c r="VT60" s="11"/>
      <c r="VU60" s="11"/>
      <c r="VV60" s="11"/>
      <c r="VW60" s="11"/>
      <c r="VX60" s="11"/>
      <c r="VY60" s="11"/>
      <c r="VZ60" s="11"/>
      <c r="WA60" s="11"/>
      <c r="WB60" s="11"/>
      <c r="WC60" s="11"/>
      <c r="WD60" s="11"/>
      <c r="WE60" s="11"/>
      <c r="WF60" s="11"/>
      <c r="WG60" s="11"/>
      <c r="WH60" s="11"/>
      <c r="WI60" s="11"/>
      <c r="WJ60" s="11"/>
      <c r="WK60" s="11"/>
      <c r="WL60" s="11"/>
      <c r="WM60" s="11"/>
      <c r="WN60" s="11"/>
      <c r="WO60" s="11"/>
      <c r="WP60" s="11"/>
      <c r="WQ60" s="11"/>
      <c r="WR60" s="11"/>
      <c r="WS60" s="11"/>
      <c r="WT60" s="11"/>
      <c r="WU60" s="11"/>
      <c r="WV60" s="11"/>
      <c r="WW60" s="11"/>
      <c r="WX60" s="11"/>
      <c r="WY60" s="11"/>
      <c r="WZ60" s="11"/>
      <c r="XA60" s="11"/>
      <c r="XB60" s="11"/>
      <c r="XC60" s="11"/>
      <c r="XD60" s="11"/>
      <c r="XE60" s="11"/>
      <c r="XF60" s="11"/>
      <c r="XG60" s="11"/>
      <c r="XH60" s="11"/>
      <c r="XI60" s="11"/>
      <c r="XJ60" s="11"/>
      <c r="XK60" s="11"/>
      <c r="XL60" s="11"/>
      <c r="XM60" s="11"/>
      <c r="XN60" s="11"/>
      <c r="XO60" s="11"/>
      <c r="XP60" s="11"/>
      <c r="XQ60" s="11"/>
      <c r="XR60" s="11"/>
      <c r="XS60" s="11"/>
      <c r="XT60" s="11"/>
      <c r="XU60" s="11"/>
      <c r="XV60" s="11"/>
      <c r="XW60" s="11"/>
      <c r="XX60" s="11"/>
      <c r="XY60" s="11"/>
      <c r="XZ60" s="11"/>
      <c r="YA60" s="11"/>
      <c r="YB60" s="11"/>
      <c r="YC60" s="11"/>
      <c r="YD60" s="11"/>
      <c r="YE60" s="11"/>
      <c r="YF60" s="11"/>
      <c r="YG60" s="11"/>
      <c r="YH60" s="11"/>
      <c r="YI60" s="11"/>
      <c r="YJ60" s="11"/>
      <c r="YK60" s="11"/>
      <c r="YL60" s="11"/>
      <c r="YM60" s="11"/>
      <c r="YN60" s="11"/>
      <c r="YO60" s="11"/>
      <c r="YP60" s="11"/>
      <c r="YQ60" s="11"/>
      <c r="YR60" s="11"/>
      <c r="YS60" s="11"/>
      <c r="YT60" s="11"/>
      <c r="YU60" s="11"/>
      <c r="YV60" s="11"/>
      <c r="YW60" s="11"/>
      <c r="YX60" s="11"/>
      <c r="YY60" s="11"/>
      <c r="YZ60" s="11"/>
      <c r="ZA60" s="11"/>
      <c r="ZB60" s="11"/>
      <c r="ZC60" s="11"/>
      <c r="ZD60" s="11"/>
      <c r="ZE60" s="11"/>
      <c r="ZF60" s="11"/>
      <c r="ZG60" s="11"/>
      <c r="ZH60" s="11"/>
      <c r="ZI60" s="11"/>
      <c r="ZJ60" s="11"/>
      <c r="ZK60" s="11"/>
      <c r="ZL60" s="11"/>
      <c r="ZM60" s="11"/>
      <c r="ZN60" s="11"/>
      <c r="ZO60" s="11"/>
      <c r="ZP60" s="11"/>
      <c r="ZQ60" s="11"/>
      <c r="ZR60" s="11"/>
      <c r="ZS60" s="11"/>
      <c r="ZT60" s="11"/>
      <c r="ZU60" s="11"/>
      <c r="ZV60" s="11"/>
      <c r="ZW60" s="11"/>
      <c r="ZX60" s="11"/>
      <c r="ZY60" s="11"/>
      <c r="ZZ60" s="11"/>
      <c r="AAA60" s="11"/>
      <c r="AAB60" s="11"/>
      <c r="AAC60" s="11"/>
      <c r="AAD60" s="11"/>
      <c r="AAE60" s="11"/>
      <c r="AAF60" s="11"/>
      <c r="AAG60" s="11"/>
      <c r="AAH60" s="11"/>
      <c r="AAI60" s="11"/>
      <c r="AAJ60" s="11"/>
      <c r="AAK60" s="11"/>
      <c r="AAL60" s="11"/>
      <c r="AAM60" s="11"/>
      <c r="AAN60" s="11"/>
      <c r="AAO60" s="11"/>
      <c r="AAP60" s="11"/>
      <c r="AAQ60" s="11"/>
      <c r="AAR60" s="11"/>
      <c r="AAS60" s="11"/>
      <c r="AAT60" s="11"/>
      <c r="AAU60" s="11"/>
      <c r="AAV60" s="11"/>
      <c r="AAW60" s="11"/>
      <c r="AAX60" s="11"/>
      <c r="AAY60" s="11"/>
      <c r="AAZ60" s="11"/>
      <c r="ABA60" s="11"/>
      <c r="ABB60" s="11"/>
      <c r="ABC60" s="11"/>
      <c r="ABD60" s="11"/>
      <c r="ABE60" s="11"/>
      <c r="ABF60" s="11"/>
      <c r="ABG60" s="11"/>
      <c r="ABH60" s="11"/>
      <c r="ABI60" s="11"/>
      <c r="ABJ60" s="11"/>
      <c r="ABK60" s="11"/>
      <c r="ABL60" s="11"/>
      <c r="ABM60" s="11"/>
      <c r="ABN60" s="11"/>
      <c r="ABO60" s="11"/>
      <c r="ABP60" s="11"/>
      <c r="ABQ60" s="11"/>
      <c r="ABR60" s="11"/>
      <c r="ABS60" s="11"/>
      <c r="ABT60" s="11"/>
      <c r="ABU60" s="11"/>
      <c r="ABV60" s="11"/>
      <c r="ABW60" s="11"/>
      <c r="ABX60" s="11"/>
      <c r="ABY60" s="11"/>
      <c r="ABZ60" s="11"/>
      <c r="ACA60" s="11"/>
      <c r="ACB60" s="11"/>
      <c r="ACC60" s="11"/>
      <c r="ACD60" s="11"/>
      <c r="ACE60" s="11"/>
      <c r="ACF60" s="11"/>
      <c r="ACG60" s="11"/>
      <c r="ACH60" s="11"/>
      <c r="ACI60" s="11"/>
      <c r="ACJ60" s="11"/>
      <c r="ACK60" s="11"/>
      <c r="ACL60" s="11"/>
      <c r="ACM60" s="11"/>
      <c r="ACN60" s="11"/>
      <c r="ACO60" s="11"/>
      <c r="ACP60" s="11"/>
      <c r="ACQ60" s="11"/>
      <c r="ACR60" s="11"/>
      <c r="ACS60" s="11"/>
      <c r="ACT60" s="11"/>
      <c r="ACU60" s="11"/>
      <c r="ACV60" s="11"/>
      <c r="ACW60" s="11"/>
      <c r="ACX60" s="11"/>
      <c r="ACY60" s="11"/>
      <c r="ACZ60" s="11"/>
      <c r="ADA60" s="11"/>
      <c r="ADB60" s="11"/>
      <c r="ADC60" s="11"/>
      <c r="ADD60" s="11"/>
      <c r="ADE60" s="11"/>
      <c r="ADF60" s="11"/>
      <c r="ADG60" s="11"/>
      <c r="ADH60" s="11"/>
      <c r="ADI60" s="11"/>
      <c r="ADJ60" s="11"/>
      <c r="ADK60" s="11"/>
      <c r="ADL60" s="11"/>
      <c r="ADM60" s="11"/>
      <c r="ADN60" s="11"/>
      <c r="ADO60" s="11"/>
      <c r="ADP60" s="11"/>
      <c r="ADQ60" s="11"/>
      <c r="ADR60" s="11"/>
      <c r="ADS60" s="11"/>
      <c r="ADT60" s="11"/>
      <c r="ADU60" s="11"/>
      <c r="ADV60" s="11"/>
      <c r="ADW60" s="11"/>
      <c r="ADX60" s="11"/>
      <c r="ADY60" s="11"/>
      <c r="ADZ60" s="11"/>
      <c r="AEA60" s="11"/>
      <c r="AEB60" s="11"/>
      <c r="AEC60" s="11"/>
      <c r="AED60" s="11"/>
      <c r="AEE60" s="11"/>
      <c r="AEF60" s="11"/>
      <c r="AEG60" s="11"/>
      <c r="AEH60" s="11"/>
      <c r="AEI60" s="11"/>
      <c r="AEJ60" s="11"/>
      <c r="AEK60" s="11"/>
      <c r="AEL60" s="11"/>
      <c r="AEM60" s="11"/>
      <c r="AEN60" s="11"/>
      <c r="AEO60" s="11"/>
      <c r="AEP60" s="11"/>
      <c r="AEQ60" s="11"/>
      <c r="AER60" s="11"/>
      <c r="AES60" s="11"/>
      <c r="AET60" s="11"/>
      <c r="AEU60" s="11"/>
      <c r="AEV60" s="11"/>
      <c r="AEW60" s="11"/>
      <c r="AEX60" s="11"/>
      <c r="AEY60" s="11"/>
      <c r="AEZ60" s="11"/>
      <c r="AFA60" s="11"/>
      <c r="AFB60" s="11"/>
      <c r="AFC60" s="11"/>
      <c r="AFD60" s="11"/>
      <c r="AFE60" s="11"/>
      <c r="AFF60" s="11"/>
      <c r="AFG60" s="11"/>
      <c r="AFH60" s="11"/>
      <c r="AFI60" s="11"/>
      <c r="AFJ60" s="11"/>
      <c r="AFK60" s="11"/>
      <c r="AFL60" s="11"/>
      <c r="AFM60" s="11"/>
      <c r="AFN60" s="11"/>
      <c r="AFO60" s="11"/>
      <c r="AFP60" s="11"/>
      <c r="AFQ60" s="11"/>
      <c r="AFR60" s="11"/>
      <c r="AFS60" s="11"/>
      <c r="AFT60" s="11"/>
      <c r="AFU60" s="11"/>
      <c r="AFV60" s="11"/>
      <c r="AFW60" s="11"/>
      <c r="AFX60" s="11"/>
      <c r="AFY60" s="11"/>
      <c r="AFZ60" s="11"/>
      <c r="AGA60" s="11"/>
      <c r="AGB60" s="11"/>
      <c r="AGC60" s="11"/>
      <c r="AGD60" s="11"/>
      <c r="AGE60" s="11"/>
      <c r="AGF60" s="11"/>
      <c r="AGG60" s="11"/>
      <c r="AGH60" s="11"/>
      <c r="AGI60" s="11"/>
      <c r="AGJ60" s="11"/>
      <c r="AGK60" s="11"/>
      <c r="AGL60" s="11"/>
      <c r="AGM60" s="11"/>
      <c r="AGN60" s="11"/>
      <c r="AGO60" s="11"/>
      <c r="AGP60" s="11"/>
      <c r="AGQ60" s="11"/>
      <c r="AGR60" s="11"/>
      <c r="AGS60" s="11"/>
      <c r="AGT60" s="11"/>
      <c r="AGU60" s="11"/>
      <c r="AGV60" s="11"/>
      <c r="AGW60" s="11"/>
      <c r="AGX60" s="11"/>
      <c r="AGY60" s="11"/>
      <c r="AGZ60" s="11"/>
      <c r="AHA60" s="11"/>
      <c r="AHB60" s="11"/>
      <c r="AHC60" s="11"/>
      <c r="AHD60" s="11"/>
      <c r="AHE60" s="11"/>
      <c r="AHF60" s="11"/>
      <c r="AHG60" s="11"/>
      <c r="AHH60" s="11"/>
      <c r="AHI60" s="11"/>
      <c r="AHJ60" s="11"/>
      <c r="AHK60" s="11"/>
      <c r="AHL60" s="11"/>
      <c r="AHM60" s="11"/>
      <c r="AHN60" s="11"/>
      <c r="AHO60" s="11"/>
      <c r="AHP60" s="11"/>
      <c r="AHQ60" s="11"/>
      <c r="AHR60" s="11"/>
      <c r="AHS60" s="11"/>
      <c r="AHT60" s="11"/>
      <c r="AHU60" s="11"/>
      <c r="AHV60" s="11"/>
      <c r="AHW60" s="11"/>
      <c r="AHX60" s="11"/>
      <c r="AHY60" s="11"/>
      <c r="AHZ60" s="11"/>
      <c r="AIA60" s="11"/>
      <c r="AIB60" s="11"/>
      <c r="AIC60" s="11"/>
      <c r="AID60" s="11"/>
      <c r="AIE60" s="11"/>
      <c r="AIF60" s="11"/>
      <c r="AIG60" s="11"/>
      <c r="AIH60" s="11"/>
      <c r="AII60" s="11"/>
      <c r="AIJ60" s="11"/>
      <c r="AIK60" s="11"/>
      <c r="AIL60" s="11"/>
      <c r="AIM60" s="11"/>
      <c r="AIN60" s="11"/>
      <c r="AIO60" s="11"/>
      <c r="AIP60" s="11"/>
      <c r="AIQ60" s="11"/>
      <c r="AIR60" s="11"/>
      <c r="AIS60" s="11"/>
      <c r="AIT60" s="11"/>
      <c r="AIU60" s="11"/>
      <c r="AIV60" s="11"/>
      <c r="AIW60" s="11"/>
      <c r="AIX60" s="11"/>
      <c r="AIY60" s="11"/>
      <c r="AIZ60" s="11"/>
      <c r="AJA60" s="11"/>
      <c r="AJB60" s="11"/>
      <c r="AJC60" s="11"/>
      <c r="AJD60" s="11"/>
      <c r="AJE60" s="11"/>
      <c r="AJF60" s="11"/>
      <c r="AJG60" s="11"/>
      <c r="AJH60" s="11"/>
      <c r="AJI60" s="11"/>
      <c r="AJJ60" s="11"/>
      <c r="AJK60" s="11"/>
      <c r="AJL60" s="11"/>
      <c r="AJM60" s="11"/>
      <c r="AJN60" s="11"/>
      <c r="AJO60" s="11"/>
      <c r="AJP60" s="11"/>
      <c r="AJQ60" s="11"/>
      <c r="AJR60" s="11"/>
      <c r="AJS60" s="11"/>
      <c r="AJT60" s="11"/>
      <c r="AJU60" s="11"/>
      <c r="AJV60" s="11"/>
      <c r="AJW60" s="11"/>
      <c r="AJX60" s="11"/>
      <c r="AJY60" s="11"/>
      <c r="AJZ60" s="11"/>
      <c r="AKA60" s="11"/>
      <c r="AKB60" s="11"/>
      <c r="AKC60" s="11"/>
      <c r="AKD60" s="11"/>
      <c r="AKE60" s="11"/>
      <c r="AKF60" s="11"/>
      <c r="AKG60" s="11"/>
      <c r="AKH60" s="11"/>
      <c r="AKI60" s="11"/>
      <c r="AKJ60" s="11"/>
      <c r="AKK60" s="11"/>
      <c r="AKL60" s="11"/>
      <c r="AKM60" s="11"/>
      <c r="AKN60" s="11"/>
      <c r="AKO60" s="11"/>
      <c r="AKP60" s="11"/>
      <c r="AKQ60" s="11"/>
      <c r="AKR60" s="11"/>
      <c r="AKS60" s="11"/>
      <c r="AKT60" s="11"/>
      <c r="AKU60" s="11"/>
      <c r="AKV60" s="11"/>
      <c r="AKW60" s="11"/>
      <c r="AKX60" s="11"/>
      <c r="AKY60" s="11"/>
      <c r="AKZ60" s="11"/>
      <c r="ALA60" s="11"/>
      <c r="ALB60" s="11"/>
      <c r="ALC60" s="11"/>
      <c r="ALD60" s="11"/>
      <c r="ALE60" s="11"/>
      <c r="ALF60" s="11"/>
      <c r="ALG60" s="11"/>
      <c r="ALH60" s="11"/>
      <c r="ALI60" s="11"/>
      <c r="ALJ60" s="11"/>
      <c r="ALK60" s="11"/>
      <c r="ALL60" s="11"/>
      <c r="ALM60" s="11"/>
      <c r="ALN60" s="11"/>
      <c r="ALO60" s="11"/>
      <c r="ALP60" s="11"/>
      <c r="ALQ60" s="11"/>
      <c r="ALR60" s="11"/>
      <c r="ALS60" s="11"/>
      <c r="ALT60" s="11"/>
      <c r="ALU60" s="11"/>
      <c r="ALV60" s="11"/>
      <c r="ALW60" s="11"/>
      <c r="ALX60" s="11"/>
      <c r="ALY60" s="11"/>
    </row>
    <row r="61" spans="1:1013" ht="18" customHeight="1" x14ac:dyDescent="0.25">
      <c r="A61" s="218"/>
      <c r="B61" s="234"/>
      <c r="C61" s="218"/>
      <c r="D61" s="218"/>
      <c r="E61" s="215"/>
      <c r="F61" s="218"/>
      <c r="G61" s="218"/>
      <c r="H61" s="218"/>
      <c r="I61" s="218"/>
    </row>
    <row r="62" spans="1:1013" ht="18" customHeight="1" x14ac:dyDescent="0.25">
      <c r="A62" s="23" t="s">
        <v>13</v>
      </c>
      <c r="B62" s="23"/>
      <c r="C62" s="23"/>
      <c r="D62" s="23"/>
      <c r="E62" s="23"/>
      <c r="F62" s="23"/>
      <c r="G62" s="23"/>
      <c r="H62" s="23"/>
      <c r="I62" s="23"/>
    </row>
    <row r="63" spans="1:1013" ht="18" customHeight="1" x14ac:dyDescent="0.25">
      <c r="A63" s="6" t="s">
        <v>9</v>
      </c>
      <c r="B63" s="256" t="s">
        <v>10</v>
      </c>
      <c r="C63" s="6" t="s">
        <v>1</v>
      </c>
      <c r="D63" s="6" t="s">
        <v>2</v>
      </c>
      <c r="E63" s="6" t="s">
        <v>3</v>
      </c>
      <c r="F63" s="6" t="s">
        <v>5</v>
      </c>
      <c r="G63" s="6" t="s">
        <v>7</v>
      </c>
      <c r="H63" s="255"/>
      <c r="I63" s="6" t="s">
        <v>11</v>
      </c>
    </row>
    <row r="64" spans="1:1013" ht="18" customHeight="1" x14ac:dyDescent="0.25">
      <c r="A64" s="210">
        <v>1</v>
      </c>
      <c r="B64" s="225">
        <v>237</v>
      </c>
      <c r="C64" s="226">
        <f>IFERROR((VLOOKUP(B64,INSCRITOS!D:E,2,0)),"")</f>
        <v>102622</v>
      </c>
      <c r="D64" s="226" t="str">
        <f>IFERROR((VLOOKUP(B64,INSCRITOS!D:F,3,0)),"")</f>
        <v>INF</v>
      </c>
      <c r="E64" s="227" t="str">
        <f>IFERROR((VLOOKUP(B64,INSCRITOS!D:G,4,0)),"")</f>
        <v>Tomás Barrocas</v>
      </c>
      <c r="F64" s="226" t="str">
        <f>IFERROR((VLOOKUP(B64,INSCRITOS!D:I,6,0)),"")</f>
        <v>M</v>
      </c>
      <c r="G64" s="227" t="str">
        <f>IFERROR((VLOOKUP(B64,INSCRITOS!D:K,8,0)),"")</f>
        <v>Alhandra Sporting Club</v>
      </c>
      <c r="H64" s="213">
        <f>IFERROR((VLOOKUP(B64,INSCRITOS!D:L,9,0)),"")</f>
        <v>0</v>
      </c>
      <c r="I64" s="214">
        <v>100</v>
      </c>
    </row>
    <row r="65" spans="1:9" ht="18" customHeight="1" x14ac:dyDescent="0.25">
      <c r="A65" s="210">
        <f t="shared" ref="A65:A98" si="2">+A64+1</f>
        <v>2</v>
      </c>
      <c r="B65" s="225">
        <v>5643</v>
      </c>
      <c r="C65" s="226">
        <f>IFERROR((VLOOKUP(B65,INSCRITOS!D:E,2,0)),"")</f>
        <v>105355</v>
      </c>
      <c r="D65" s="226" t="str">
        <f>IFERROR((VLOOKUP(B65,INSCRITOS!D:F,3,0)),"")</f>
        <v>INF</v>
      </c>
      <c r="E65" s="227" t="str">
        <f>IFERROR((VLOOKUP(B65,INSCRITOS!D:G,4,0)),"")</f>
        <v>Tomé Tomé</v>
      </c>
      <c r="F65" s="226" t="str">
        <f>IFERROR((VLOOKUP(B65,INSCRITOS!D:I,6,0)),"")</f>
        <v>M</v>
      </c>
      <c r="G65" s="227" t="str">
        <f>IFERROR((VLOOKUP(B65,INSCRITOS!D:K,8,0)),"")</f>
        <v>Sport Lisboa e Benfica</v>
      </c>
      <c r="H65" s="213">
        <f>IFERROR((VLOOKUP(B65,INSCRITOS!D:L,9,0)),"")</f>
        <v>0</v>
      </c>
      <c r="I65" s="214">
        <v>99</v>
      </c>
    </row>
    <row r="66" spans="1:9" ht="18" customHeight="1" x14ac:dyDescent="0.25">
      <c r="A66" s="210">
        <f t="shared" si="2"/>
        <v>3</v>
      </c>
      <c r="B66" s="226">
        <v>623</v>
      </c>
      <c r="C66" s="226">
        <f>IFERROR((VLOOKUP(B66,INSCRITOS!D:E,2,0)),"")</f>
        <v>102920</v>
      </c>
      <c r="D66" s="226" t="str">
        <f>IFERROR((VLOOKUP(B66,INSCRITOS!D:F,3,0)),"")</f>
        <v>INF</v>
      </c>
      <c r="E66" s="227" t="str">
        <f>IFERROR((VLOOKUP(B66,INSCRITOS!D:G,4,0)),"")</f>
        <v>Ricardo Pissarra</v>
      </c>
      <c r="F66" s="226" t="str">
        <f>IFERROR((VLOOKUP(B66,INSCRITOS!D:I,6,0)),"")</f>
        <v>M</v>
      </c>
      <c r="G66" s="227" t="str">
        <f>IFERROR((VLOOKUP(B66,INSCRITOS!D:K,8,0)),"")</f>
        <v>Sport Lisboa e Benfica</v>
      </c>
      <c r="H66" s="213">
        <f>IFERROR((VLOOKUP(B66,INSCRITOS!D:L,9,0)),"")</f>
        <v>0</v>
      </c>
      <c r="I66" s="214">
        <v>98</v>
      </c>
    </row>
    <row r="67" spans="1:9" ht="18" customHeight="1" x14ac:dyDescent="0.25">
      <c r="A67" s="210">
        <f t="shared" si="2"/>
        <v>4</v>
      </c>
      <c r="B67" s="225">
        <v>853</v>
      </c>
      <c r="C67" s="226">
        <f>IFERROR((VLOOKUP(B67,INSCRITOS!D:E,2,0)),"")</f>
        <v>103084</v>
      </c>
      <c r="D67" s="226" t="str">
        <f>IFERROR((VLOOKUP(B67,INSCRITOS!D:F,3,0)),"")</f>
        <v>INF</v>
      </c>
      <c r="E67" s="227" t="str">
        <f>IFERROR((VLOOKUP(B67,INSCRITOS!D:G,4,0)),"")</f>
        <v>Miguel Ferreira</v>
      </c>
      <c r="F67" s="226" t="str">
        <f>IFERROR((VLOOKUP(B67,INSCRITOS!D:I,6,0)),"")</f>
        <v>M</v>
      </c>
      <c r="G67" s="227" t="str">
        <f>IFERROR((VLOOKUP(B67,INSCRITOS!D:K,8,0)),"")</f>
        <v>Sport Lisboa e Benfica</v>
      </c>
      <c r="H67" s="213">
        <f>IFERROR((VLOOKUP(B67,INSCRITOS!D:L,9,0)),"")</f>
        <v>0</v>
      </c>
      <c r="I67" s="214">
        <v>97</v>
      </c>
    </row>
    <row r="68" spans="1:9" ht="18" customHeight="1" x14ac:dyDescent="0.25">
      <c r="A68" s="210">
        <f t="shared" si="2"/>
        <v>5</v>
      </c>
      <c r="B68" s="225">
        <v>625</v>
      </c>
      <c r="C68" s="226">
        <f>IFERROR((VLOOKUP(B68,INSCRITOS!D:E,2,0)),"")</f>
        <v>104490</v>
      </c>
      <c r="D68" s="226" t="str">
        <f>IFERROR((VLOOKUP(B68,INSCRITOS!D:F,3,0)),"")</f>
        <v>INF</v>
      </c>
      <c r="E68" s="227" t="str">
        <f>IFERROR((VLOOKUP(B68,INSCRITOS!D:G,4,0)),"")</f>
        <v>Vicente Graça</v>
      </c>
      <c r="F68" s="226" t="str">
        <f>IFERROR((VLOOKUP(B68,INSCRITOS!D:I,6,0)),"")</f>
        <v>M</v>
      </c>
      <c r="G68" s="227" t="str">
        <f>IFERROR((VLOOKUP(B68,INSCRITOS!D:K,8,0)),"")</f>
        <v>Clube de Natação da Amadora</v>
      </c>
      <c r="H68" s="213">
        <f>IFERROR((VLOOKUP(B68,INSCRITOS!D:L,9,0)),"")</f>
        <v>0</v>
      </c>
      <c r="I68" s="214">
        <v>96</v>
      </c>
    </row>
    <row r="69" spans="1:9" ht="18" customHeight="1" x14ac:dyDescent="0.25">
      <c r="A69" s="210">
        <f t="shared" si="2"/>
        <v>6</v>
      </c>
      <c r="B69" s="225">
        <v>395</v>
      </c>
      <c r="C69" s="226">
        <f>IFERROR((VLOOKUP(B69,INSCRITOS!D:E,2,0)),"")</f>
        <v>104289</v>
      </c>
      <c r="D69" s="226" t="str">
        <f>IFERROR((VLOOKUP(B69,INSCRITOS!D:F,3,0)),"")</f>
        <v>INF</v>
      </c>
      <c r="E69" s="227" t="str">
        <f>IFERROR((VLOOKUP(B69,INSCRITOS!D:G,4,0)),"")</f>
        <v>Rodrigo Lopes</v>
      </c>
      <c r="F69" s="226" t="str">
        <f>IFERROR((VLOOKUP(B69,INSCRITOS!D:I,6,0)),"")</f>
        <v>M</v>
      </c>
      <c r="G69" s="227" t="str">
        <f>IFERROR((VLOOKUP(B69,INSCRITOS!D:K,8,0)),"")</f>
        <v>Alhandra Sporting Club</v>
      </c>
      <c r="H69" s="213">
        <f>IFERROR((VLOOKUP(B69,INSCRITOS!D:L,9,0)),"")</f>
        <v>0</v>
      </c>
      <c r="I69" s="214">
        <v>95</v>
      </c>
    </row>
    <row r="70" spans="1:9" ht="18" customHeight="1" x14ac:dyDescent="0.25">
      <c r="A70" s="210">
        <f t="shared" si="2"/>
        <v>7</v>
      </c>
      <c r="B70" s="225">
        <v>941</v>
      </c>
      <c r="C70" s="226">
        <f>IFERROR((VLOOKUP(B70,INSCRITOS!D:E,2,0)),"")</f>
        <v>104693</v>
      </c>
      <c r="D70" s="226" t="str">
        <f>IFERROR((VLOOKUP(B70,INSCRITOS!D:F,3,0)),"")</f>
        <v>INF</v>
      </c>
      <c r="E70" s="227" t="str">
        <f>IFERROR((VLOOKUP(B70,INSCRITOS!D:G,4,0)),"")</f>
        <v>Henrique Silva</v>
      </c>
      <c r="F70" s="226" t="str">
        <f>IFERROR((VLOOKUP(B70,INSCRITOS!D:I,6,0)),"")</f>
        <v>M</v>
      </c>
      <c r="G70" s="227" t="str">
        <f>IFERROR((VLOOKUP(B70,INSCRITOS!D:K,8,0)),"")</f>
        <v>Sport Lisboa e Benfica</v>
      </c>
      <c r="H70" s="213">
        <f>IFERROR((VLOOKUP(B70,INSCRITOS!D:L,9,0)),"")</f>
        <v>0</v>
      </c>
      <c r="I70" s="214">
        <v>94</v>
      </c>
    </row>
    <row r="71" spans="1:9" ht="18" customHeight="1" x14ac:dyDescent="0.25">
      <c r="A71" s="210">
        <f t="shared" si="2"/>
        <v>8</v>
      </c>
      <c r="B71" s="225">
        <v>5652</v>
      </c>
      <c r="C71" s="226">
        <f>IFERROR((VLOOKUP(B71,INSCRITOS!D:E,2,0)),"")</f>
        <v>102469</v>
      </c>
      <c r="D71" s="226" t="str">
        <f>IFERROR((VLOOKUP(B71,INSCRITOS!D:F,3,0)),"")</f>
        <v>INF</v>
      </c>
      <c r="E71" s="227" t="str">
        <f>IFERROR((VLOOKUP(B71,INSCRITOS!D:G,4,0)),"")</f>
        <v>Tomás Sousa</v>
      </c>
      <c r="F71" s="226" t="str">
        <f>IFERROR((VLOOKUP(B71,INSCRITOS!D:I,6,0)),"")</f>
        <v>M</v>
      </c>
      <c r="G71" s="227" t="str">
        <f>IFERROR((VLOOKUP(B71,INSCRITOS!D:K,8,0)),"")</f>
        <v>Associação Naval Amorense</v>
      </c>
      <c r="H71" s="213">
        <f>IFERROR((VLOOKUP(B71,INSCRITOS!D:L,9,0)),"")</f>
        <v>0</v>
      </c>
      <c r="I71" s="214">
        <v>93</v>
      </c>
    </row>
    <row r="72" spans="1:9" ht="18" customHeight="1" x14ac:dyDescent="0.25">
      <c r="A72" s="210">
        <f t="shared" si="2"/>
        <v>9</v>
      </c>
      <c r="B72" s="225">
        <v>965</v>
      </c>
      <c r="C72" s="226">
        <f>IFERROR((VLOOKUP(B72,INSCRITOS!D:E,2,0)),"")</f>
        <v>104103</v>
      </c>
      <c r="D72" s="226" t="str">
        <f>IFERROR((VLOOKUP(B72,INSCRITOS!D:F,3,0)),"")</f>
        <v>INF</v>
      </c>
      <c r="E72" s="227" t="str">
        <f>IFERROR((VLOOKUP(B72,INSCRITOS!D:G,4,0)),"")</f>
        <v>Nuno Fernandes</v>
      </c>
      <c r="F72" s="226" t="str">
        <f>IFERROR((VLOOKUP(B72,INSCRITOS!D:I,6,0)),"")</f>
        <v>M</v>
      </c>
      <c r="G72" s="227" t="str">
        <f>IFERROR((VLOOKUP(B72,INSCRITOS!D:K,8,0)),"")</f>
        <v>Peniche A. C.</v>
      </c>
      <c r="H72" s="213">
        <f>IFERROR((VLOOKUP(B72,INSCRITOS!D:L,9,0)),"")</f>
        <v>0</v>
      </c>
      <c r="I72" s="214">
        <v>92</v>
      </c>
    </row>
    <row r="73" spans="1:9" ht="18" customHeight="1" x14ac:dyDescent="0.25">
      <c r="A73" s="210">
        <f t="shared" si="2"/>
        <v>10</v>
      </c>
      <c r="B73" s="225">
        <v>491</v>
      </c>
      <c r="C73" s="226">
        <f>IFERROR((VLOOKUP(B73,INSCRITOS!D:E,2,0)),"")</f>
        <v>105077</v>
      </c>
      <c r="D73" s="226" t="str">
        <f>IFERROR((VLOOKUP(B73,INSCRITOS!D:F,3,0)),"")</f>
        <v>INF</v>
      </c>
      <c r="E73" s="227" t="str">
        <f>IFERROR((VLOOKUP(B73,INSCRITOS!D:G,4,0)),"")</f>
        <v>David Boléo</v>
      </c>
      <c r="F73" s="226" t="str">
        <f>IFERROR((VLOOKUP(B73,INSCRITOS!D:I,6,0)),"")</f>
        <v>M</v>
      </c>
      <c r="G73" s="227" t="str">
        <f>IFERROR((VLOOKUP(B73,INSCRITOS!D:K,8,0)),"")</f>
        <v>Sporting Clube de Portugal</v>
      </c>
      <c r="H73" s="213">
        <f>IFERROR((VLOOKUP(B73,INSCRITOS!D:L,9,0)),"")</f>
        <v>0</v>
      </c>
      <c r="I73" s="214">
        <v>91</v>
      </c>
    </row>
    <row r="74" spans="1:9" ht="18" customHeight="1" x14ac:dyDescent="0.25">
      <c r="A74" s="210">
        <f t="shared" si="2"/>
        <v>11</v>
      </c>
      <c r="B74" s="225">
        <v>570</v>
      </c>
      <c r="C74" s="226">
        <f>IFERROR((VLOOKUP(B74,INSCRITOS!D:E,2,0)),"")</f>
        <v>103625</v>
      </c>
      <c r="D74" s="226" t="str">
        <f>IFERROR((VLOOKUP(B74,INSCRITOS!D:F,3,0)),"")</f>
        <v>INF</v>
      </c>
      <c r="E74" s="227" t="str">
        <f>IFERROR((VLOOKUP(B74,INSCRITOS!D:G,4,0)),"")</f>
        <v>Manuel Morgado Cerqueira</v>
      </c>
      <c r="F74" s="226" t="str">
        <f>IFERROR((VLOOKUP(B74,INSCRITOS!D:I,6,0)),"")</f>
        <v>M</v>
      </c>
      <c r="G74" s="227" t="str">
        <f>IFERROR((VLOOKUP(B74,INSCRITOS!D:K,8,0)),"")</f>
        <v>Alhandra Sporting Club</v>
      </c>
      <c r="H74" s="213">
        <f>IFERROR((VLOOKUP(B74,INSCRITOS!D:L,9,0)),"")</f>
        <v>0</v>
      </c>
      <c r="I74" s="214">
        <v>90</v>
      </c>
    </row>
    <row r="75" spans="1:9" ht="18" customHeight="1" x14ac:dyDescent="0.25">
      <c r="A75" s="210">
        <f t="shared" si="2"/>
        <v>12</v>
      </c>
      <c r="B75" s="225">
        <v>795</v>
      </c>
      <c r="C75" s="226">
        <f>IFERROR((VLOOKUP(B75,INSCRITOS!D:E,2,0)),"")</f>
        <v>104076</v>
      </c>
      <c r="D75" s="226" t="str">
        <f>IFERROR((VLOOKUP(B75,INSCRITOS!D:F,3,0)),"")</f>
        <v>INF</v>
      </c>
      <c r="E75" s="227" t="str">
        <f>IFERROR((VLOOKUP(B75,INSCRITOS!D:G,4,0)),"")</f>
        <v>Rodrigo Barreto</v>
      </c>
      <c r="F75" s="226" t="str">
        <f>IFERROR((VLOOKUP(B75,INSCRITOS!D:I,6,0)),"")</f>
        <v>M</v>
      </c>
      <c r="G75" s="227" t="str">
        <f>IFERROR((VLOOKUP(B75,INSCRITOS!D:K,8,0)),"")</f>
        <v>Alhandra Sporting Club</v>
      </c>
      <c r="H75" s="213">
        <f>IFERROR((VLOOKUP(B75,INSCRITOS!D:L,9,0)),"")</f>
        <v>0</v>
      </c>
      <c r="I75" s="214">
        <v>89</v>
      </c>
    </row>
    <row r="76" spans="1:9" ht="18" customHeight="1" x14ac:dyDescent="0.25">
      <c r="A76" s="210">
        <f t="shared" si="2"/>
        <v>13</v>
      </c>
      <c r="B76" s="225">
        <v>1049</v>
      </c>
      <c r="C76" s="226">
        <f>IFERROR((VLOOKUP(B76,INSCRITOS!D:E,2,0)),"")</f>
        <v>105737</v>
      </c>
      <c r="D76" s="226" t="str">
        <f>IFERROR((VLOOKUP(B76,INSCRITOS!D:F,3,0)),"")</f>
        <v>INF</v>
      </c>
      <c r="E76" s="227" t="str">
        <f>IFERROR((VLOOKUP(B76,INSCRITOS!D:G,4,0)),"")</f>
        <v>Francisco Gomes</v>
      </c>
      <c r="F76" s="226" t="str">
        <f>IFERROR((VLOOKUP(B76,INSCRITOS!D:I,6,0)),"")</f>
        <v>M</v>
      </c>
      <c r="G76" s="227" t="str">
        <f>IFERROR((VLOOKUP(B76,INSCRITOS!D:K,8,0)),"")</f>
        <v>Sport Lisboa e Benfica</v>
      </c>
      <c r="H76" s="213">
        <f>IFERROR((VLOOKUP(B76,INSCRITOS!D:L,9,0)),"")</f>
        <v>0</v>
      </c>
      <c r="I76" s="214">
        <v>88</v>
      </c>
    </row>
    <row r="77" spans="1:9" ht="18" customHeight="1" x14ac:dyDescent="0.25">
      <c r="A77" s="210">
        <f t="shared" si="2"/>
        <v>14</v>
      </c>
      <c r="B77" s="225">
        <v>270</v>
      </c>
      <c r="C77" s="226">
        <f>IFERROR((VLOOKUP(B77,INSCRITOS!D:E,2,0)),"")</f>
        <v>104990</v>
      </c>
      <c r="D77" s="226" t="str">
        <f>IFERROR((VLOOKUP(B77,INSCRITOS!D:F,3,0)),"")</f>
        <v>INF</v>
      </c>
      <c r="E77" s="227" t="str">
        <f>IFERROR((VLOOKUP(B77,INSCRITOS!D:G,4,0)),"")</f>
        <v>Francisco Pinto</v>
      </c>
      <c r="F77" s="226" t="str">
        <f>IFERROR((VLOOKUP(B77,INSCRITOS!D:I,6,0)),"")</f>
        <v>M</v>
      </c>
      <c r="G77" s="227" t="str">
        <f>IFERROR((VLOOKUP(B77,INSCRITOS!D:K,8,0)),"")</f>
        <v>Outsystems Olímpico de Oeiras</v>
      </c>
      <c r="H77" s="213">
        <f>IFERROR((VLOOKUP(B77,INSCRITOS!D:L,9,0)),"")</f>
        <v>0</v>
      </c>
      <c r="I77" s="214">
        <v>87</v>
      </c>
    </row>
    <row r="78" spans="1:9" ht="18" customHeight="1" x14ac:dyDescent="0.25">
      <c r="A78" s="210">
        <f t="shared" si="2"/>
        <v>15</v>
      </c>
      <c r="B78" s="225">
        <v>562</v>
      </c>
      <c r="C78" s="226">
        <f>IFERROR((VLOOKUP(B78,INSCRITOS!D:E,2,0)),"")</f>
        <v>103616</v>
      </c>
      <c r="D78" s="226" t="str">
        <f>IFERROR((VLOOKUP(B78,INSCRITOS!D:F,3,0)),"")</f>
        <v>INF</v>
      </c>
      <c r="E78" s="227" t="str">
        <f>IFERROR((VLOOKUP(B78,INSCRITOS!D:G,4,0)),"")</f>
        <v>Tomás Moreno</v>
      </c>
      <c r="F78" s="226" t="str">
        <f>IFERROR((VLOOKUP(B78,INSCRITOS!D:I,6,0)),"")</f>
        <v>M</v>
      </c>
      <c r="G78" s="227" t="str">
        <f>IFERROR((VLOOKUP(B78,INSCRITOS!D:K,8,0)),"")</f>
        <v>Associação Naval Amorense</v>
      </c>
      <c r="H78" s="213">
        <f>IFERROR((VLOOKUP(B78,INSCRITOS!D:L,9,0)),"")</f>
        <v>0</v>
      </c>
      <c r="I78" s="214">
        <v>86</v>
      </c>
    </row>
    <row r="79" spans="1:9" ht="18" customHeight="1" x14ac:dyDescent="0.25">
      <c r="A79" s="210">
        <f t="shared" si="2"/>
        <v>16</v>
      </c>
      <c r="B79" s="226">
        <v>325</v>
      </c>
      <c r="C79" s="226">
        <f>IFERROR((VLOOKUP(B79,INSCRITOS!D:E,2,0)),"")</f>
        <v>103405</v>
      </c>
      <c r="D79" s="226" t="str">
        <f>IFERROR((VLOOKUP(B79,INSCRITOS!D:F,3,0)),"")</f>
        <v>INF</v>
      </c>
      <c r="E79" s="227" t="str">
        <f>IFERROR((VLOOKUP(B79,INSCRITOS!D:G,4,0)),"")</f>
        <v>João Prudencio</v>
      </c>
      <c r="F79" s="226" t="str">
        <f>IFERROR((VLOOKUP(B79,INSCRITOS!D:I,6,0)),"")</f>
        <v>M</v>
      </c>
      <c r="G79" s="227" t="str">
        <f>IFERROR((VLOOKUP(B79,INSCRITOS!D:K,8,0)),"")</f>
        <v>Sport Lisboa e Benfica</v>
      </c>
      <c r="H79" s="213">
        <f>IFERROR((VLOOKUP(B79,INSCRITOS!D:L,9,0)),"")</f>
        <v>0</v>
      </c>
      <c r="I79" s="214">
        <v>85</v>
      </c>
    </row>
    <row r="80" spans="1:9" ht="18" customHeight="1" x14ac:dyDescent="0.25">
      <c r="A80" s="210">
        <f t="shared" si="2"/>
        <v>17</v>
      </c>
      <c r="B80" s="225">
        <v>220</v>
      </c>
      <c r="C80" s="226">
        <f>IFERROR((VLOOKUP(B80,INSCRITOS!D:E,2,0)),"")</f>
        <v>104191</v>
      </c>
      <c r="D80" s="226" t="str">
        <f>IFERROR((VLOOKUP(B80,INSCRITOS!D:F,3,0)),"")</f>
        <v>INF</v>
      </c>
      <c r="E80" s="227" t="str">
        <f>IFERROR((VLOOKUP(B80,INSCRITOS!D:G,4,0)),"")</f>
        <v>Rafael Pacheco</v>
      </c>
      <c r="F80" s="226" t="str">
        <f>IFERROR((VLOOKUP(B80,INSCRITOS!D:I,6,0)),"")</f>
        <v>M</v>
      </c>
      <c r="G80" s="227" t="str">
        <f>IFERROR((VLOOKUP(B80,INSCRITOS!D:K,8,0)),"")</f>
        <v>SFRAA TRIATLO</v>
      </c>
      <c r="H80" s="213">
        <f>IFERROR((VLOOKUP(B80,INSCRITOS!D:L,9,0)),"")</f>
        <v>0</v>
      </c>
      <c r="I80" s="214">
        <v>84</v>
      </c>
    </row>
    <row r="81" spans="1:9" ht="18" customHeight="1" x14ac:dyDescent="0.25">
      <c r="A81" s="210">
        <f t="shared" si="2"/>
        <v>18</v>
      </c>
      <c r="B81" s="225">
        <v>643</v>
      </c>
      <c r="C81" s="226">
        <f>IFERROR((VLOOKUP(B81,INSCRITOS!D:E,2,0)),"")</f>
        <v>105135</v>
      </c>
      <c r="D81" s="226" t="str">
        <f>IFERROR((VLOOKUP(B81,INSCRITOS!D:F,3,0)),"")</f>
        <v>INF</v>
      </c>
      <c r="E81" s="227" t="str">
        <f>IFERROR((VLOOKUP(B81,INSCRITOS!D:G,4,0)),"")</f>
        <v>Rafael Ebrero</v>
      </c>
      <c r="F81" s="226" t="str">
        <f>IFERROR((VLOOKUP(B81,INSCRITOS!D:I,6,0)),"")</f>
        <v>M</v>
      </c>
      <c r="G81" s="227" t="str">
        <f>IFERROR((VLOOKUP(B81,INSCRITOS!D:K,8,0)),"")</f>
        <v>Peniche A. C.</v>
      </c>
      <c r="H81" s="213">
        <f>IFERROR((VLOOKUP(B81,INSCRITOS!D:L,9,0)),"")</f>
        <v>0</v>
      </c>
      <c r="I81" s="214">
        <v>83</v>
      </c>
    </row>
    <row r="82" spans="1:9" ht="18" customHeight="1" x14ac:dyDescent="0.25">
      <c r="A82" s="210">
        <f t="shared" si="2"/>
        <v>19</v>
      </c>
      <c r="B82" s="225">
        <v>5320</v>
      </c>
      <c r="C82" s="226">
        <f>IFERROR((VLOOKUP(B82,INSCRITOS!D:E,2,0)),"")</f>
        <v>0</v>
      </c>
      <c r="D82" s="226" t="str">
        <f>IFERROR((VLOOKUP(B82,INSCRITOS!D:F,3,0)),"")</f>
        <v>INF</v>
      </c>
      <c r="E82" s="227" t="str">
        <f>IFERROR((VLOOKUP(B82,INSCRITOS!D:G,4,0)),"")</f>
        <v>João Fernandes</v>
      </c>
      <c r="F82" s="226" t="str">
        <f>IFERROR((VLOOKUP(B82,INSCRITOS!D:I,6,0)),"")</f>
        <v>M</v>
      </c>
      <c r="G82" s="227" t="str">
        <f>IFERROR((VLOOKUP(B82,INSCRITOS!D:K,8,0)),"")</f>
        <v>SFRAA/ Não Federado</v>
      </c>
      <c r="H82" s="213" t="str">
        <f>IFERROR((VLOOKUP(B82,INSCRITOS!D:L,9,0)),"")</f>
        <v>extra</v>
      </c>
      <c r="I82" s="214"/>
    </row>
    <row r="83" spans="1:9" ht="18" customHeight="1" x14ac:dyDescent="0.25">
      <c r="A83" s="210">
        <f t="shared" si="2"/>
        <v>20</v>
      </c>
      <c r="B83" s="225">
        <v>908</v>
      </c>
      <c r="C83" s="226">
        <f>IFERROR((VLOOKUP(B83,INSCRITOS!D:E,2,0)),"")</f>
        <v>104679</v>
      </c>
      <c r="D83" s="226" t="str">
        <f>IFERROR((VLOOKUP(B83,INSCRITOS!D:F,3,0)),"")</f>
        <v>INF</v>
      </c>
      <c r="E83" s="227" t="str">
        <f>IFERROR((VLOOKUP(B83,INSCRITOS!D:G,4,0)),"")</f>
        <v>Miguel Serafim</v>
      </c>
      <c r="F83" s="226" t="str">
        <f>IFERROR((VLOOKUP(B83,INSCRITOS!D:I,6,0)),"")</f>
        <v>M</v>
      </c>
      <c r="G83" s="227" t="str">
        <f>IFERROR((VLOOKUP(B83,INSCRITOS!D:K,8,0)),"")</f>
        <v>Alhandra Sporting Club</v>
      </c>
      <c r="H83" s="213">
        <f>IFERROR((VLOOKUP(B83,INSCRITOS!D:L,9,0)),"")</f>
        <v>0</v>
      </c>
      <c r="I83" s="214">
        <v>82</v>
      </c>
    </row>
    <row r="84" spans="1:9" ht="18" customHeight="1" x14ac:dyDescent="0.25">
      <c r="A84" s="210">
        <f t="shared" si="2"/>
        <v>21</v>
      </c>
      <c r="B84" s="225">
        <v>1048</v>
      </c>
      <c r="C84" s="226">
        <f>IFERROR((VLOOKUP(B84,INSCRITOS!D:E,2,0)),"")</f>
        <v>105736</v>
      </c>
      <c r="D84" s="226" t="str">
        <f>IFERROR((VLOOKUP(B84,INSCRITOS!D:F,3,0)),"")</f>
        <v>INF</v>
      </c>
      <c r="E84" s="227" t="str">
        <f>IFERROR((VLOOKUP(B84,INSCRITOS!D:G,4,0)),"")</f>
        <v>Manuel Gomes</v>
      </c>
      <c r="F84" s="226" t="str">
        <f>IFERROR((VLOOKUP(B84,INSCRITOS!D:I,6,0)),"")</f>
        <v>M</v>
      </c>
      <c r="G84" s="227" t="str">
        <f>IFERROR((VLOOKUP(B84,INSCRITOS!D:K,8,0)),"")</f>
        <v>Sport Lisboa e Benfica</v>
      </c>
      <c r="H84" s="213">
        <f>IFERROR((VLOOKUP(B84,INSCRITOS!D:L,9,0)),"")</f>
        <v>0</v>
      </c>
      <c r="I84" s="214">
        <v>81</v>
      </c>
    </row>
    <row r="85" spans="1:9" ht="18" customHeight="1" x14ac:dyDescent="0.25">
      <c r="A85" s="210">
        <f t="shared" si="2"/>
        <v>22</v>
      </c>
      <c r="B85" s="225">
        <v>531</v>
      </c>
      <c r="C85" s="226">
        <f>IFERROR((VLOOKUP(B85,INSCRITOS!D:E,2,0)),"")</f>
        <v>104410</v>
      </c>
      <c r="D85" s="226" t="str">
        <f>IFERROR((VLOOKUP(B85,INSCRITOS!D:F,3,0)),"")</f>
        <v>INF</v>
      </c>
      <c r="E85" s="227" t="str">
        <f>IFERROR((VLOOKUP(B85,INSCRITOS!D:G,4,0)),"")</f>
        <v>Miguel Marí</v>
      </c>
      <c r="F85" s="226" t="str">
        <f>IFERROR((VLOOKUP(B85,INSCRITOS!D:I,6,0)),"")</f>
        <v>M</v>
      </c>
      <c r="G85" s="227" t="str">
        <f>IFERROR((VLOOKUP(B85,INSCRITOS!D:K,8,0)),"")</f>
        <v>Outsystems Olímpico de Oeiras</v>
      </c>
      <c r="H85" s="213">
        <f>IFERROR((VLOOKUP(B85,INSCRITOS!D:L,9,0)),"")</f>
        <v>0</v>
      </c>
      <c r="I85" s="214">
        <v>80</v>
      </c>
    </row>
    <row r="86" spans="1:9" ht="18" customHeight="1" x14ac:dyDescent="0.25">
      <c r="A86" s="210">
        <f t="shared" si="2"/>
        <v>23</v>
      </c>
      <c r="B86" s="225">
        <v>5705</v>
      </c>
      <c r="C86" s="226">
        <f>IFERROR((VLOOKUP(B86,INSCRITOS!D:E,2,0)),"")</f>
        <v>102598</v>
      </c>
      <c r="D86" s="226" t="str">
        <f>IFERROR((VLOOKUP(B86,INSCRITOS!D:F,3,0)),"")</f>
        <v>INF</v>
      </c>
      <c r="E86" s="227" t="str">
        <f>IFERROR((VLOOKUP(B86,INSCRITOS!D:G,4,0)),"")</f>
        <v>Filipe Tsorakidis</v>
      </c>
      <c r="F86" s="226" t="str">
        <f>IFERROR((VLOOKUP(B86,INSCRITOS!D:I,6,0)),"")</f>
        <v>M</v>
      </c>
      <c r="G86" s="227" t="str">
        <f>IFERROR((VLOOKUP(B86,INSCRITOS!D:K,8,0)),"")</f>
        <v>Outsystems Olímpico de Oeiras</v>
      </c>
      <c r="H86" s="213" t="str">
        <f>IFERROR((VLOOKUP(B86,INSCRITOS!D:L,9,0)),"")</f>
        <v>extra</v>
      </c>
      <c r="I86" s="214">
        <v>79</v>
      </c>
    </row>
    <row r="87" spans="1:9" ht="18" customHeight="1" x14ac:dyDescent="0.25">
      <c r="A87" s="210">
        <f t="shared" si="2"/>
        <v>24</v>
      </c>
      <c r="B87" s="225">
        <v>304</v>
      </c>
      <c r="C87" s="226">
        <f>IFERROR((VLOOKUP(B87,INSCRITOS!D:E,2,0)),"")</f>
        <v>103383</v>
      </c>
      <c r="D87" s="226" t="str">
        <f>IFERROR((VLOOKUP(B87,INSCRITOS!D:F,3,0)),"")</f>
        <v>INF</v>
      </c>
      <c r="E87" s="227" t="str">
        <f>IFERROR((VLOOKUP(B87,INSCRITOS!D:G,4,0)),"")</f>
        <v>Pedro Vieira Neves</v>
      </c>
      <c r="F87" s="226" t="str">
        <f>IFERROR((VLOOKUP(B87,INSCRITOS!D:I,6,0)),"")</f>
        <v>M</v>
      </c>
      <c r="G87" s="227" t="str">
        <f>IFERROR((VLOOKUP(B87,INSCRITOS!D:K,8,0)),"")</f>
        <v>GDR Manique de Cima</v>
      </c>
      <c r="H87" s="213">
        <f>IFERROR((VLOOKUP(B87,INSCRITOS!D:L,9,0)),"")</f>
        <v>0</v>
      </c>
      <c r="I87" s="214">
        <v>78</v>
      </c>
    </row>
    <row r="88" spans="1:9" ht="18" customHeight="1" x14ac:dyDescent="0.25">
      <c r="A88" s="210">
        <f t="shared" si="2"/>
        <v>25</v>
      </c>
      <c r="B88" s="226">
        <v>885</v>
      </c>
      <c r="C88" s="226">
        <f>IFERROR((VLOOKUP(B88,INSCRITOS!D:E,2,0)),"")</f>
        <v>105259</v>
      </c>
      <c r="D88" s="226" t="str">
        <f>IFERROR((VLOOKUP(B88,INSCRITOS!D:F,3,0)),"")</f>
        <v>INF</v>
      </c>
      <c r="E88" s="227" t="str">
        <f>IFERROR((VLOOKUP(B88,INSCRITOS!D:G,4,0)),"")</f>
        <v>Rafael Vaz</v>
      </c>
      <c r="F88" s="226" t="str">
        <f>IFERROR((VLOOKUP(B88,INSCRITOS!D:I,6,0)),"")</f>
        <v>M</v>
      </c>
      <c r="G88" s="227" t="str">
        <f>IFERROR((VLOOKUP(B88,INSCRITOS!D:K,8,0)),"")</f>
        <v>Alhandra Sporting Club</v>
      </c>
      <c r="H88" s="213">
        <f>IFERROR((VLOOKUP(B88,INSCRITOS!D:L,9,0)),"")</f>
        <v>0</v>
      </c>
      <c r="I88" s="214">
        <v>77</v>
      </c>
    </row>
    <row r="89" spans="1:9" ht="18" customHeight="1" x14ac:dyDescent="0.25">
      <c r="A89" s="210">
        <f t="shared" si="2"/>
        <v>26</v>
      </c>
      <c r="B89" s="225">
        <v>1031</v>
      </c>
      <c r="C89" s="226">
        <f>IFERROR((VLOOKUP(B89,INSCRITOS!D:E,2,0)),"")</f>
        <v>105583</v>
      </c>
      <c r="D89" s="226" t="str">
        <f>IFERROR((VLOOKUP(B89,INSCRITOS!D:F,3,0)),"")</f>
        <v>INF</v>
      </c>
      <c r="E89" s="227" t="str">
        <f>IFERROR((VLOOKUP(B89,INSCRITOS!D:G,4,0)),"")</f>
        <v>Salvador Ribeiro</v>
      </c>
      <c r="F89" s="226" t="str">
        <f>IFERROR((VLOOKUP(B89,INSCRITOS!D:I,6,0)),"")</f>
        <v>M</v>
      </c>
      <c r="G89" s="227" t="str">
        <f>IFERROR((VLOOKUP(B89,INSCRITOS!D:K,8,0)),"")</f>
        <v>Outsystems Olímpico de Oeiras</v>
      </c>
      <c r="H89" s="213">
        <f>IFERROR((VLOOKUP(B89,INSCRITOS!D:L,9,0)),"")</f>
        <v>0</v>
      </c>
      <c r="I89" s="214">
        <v>76</v>
      </c>
    </row>
    <row r="90" spans="1:9" ht="18" customHeight="1" x14ac:dyDescent="0.25">
      <c r="A90" s="210">
        <f t="shared" si="2"/>
        <v>27</v>
      </c>
      <c r="B90" s="225">
        <v>5708</v>
      </c>
      <c r="C90" s="226">
        <f>IFERROR((VLOOKUP(B90,INSCRITOS!D:E,2,0)),"")</f>
        <v>0</v>
      </c>
      <c r="D90" s="226" t="str">
        <f>IFERROR((VLOOKUP(B90,INSCRITOS!D:F,3,0)),"")</f>
        <v>INF</v>
      </c>
      <c r="E90" s="227" t="str">
        <f>IFERROR((VLOOKUP(B90,INSCRITOS!D:G,4,0)),"")</f>
        <v>Martim Magalhães</v>
      </c>
      <c r="F90" s="226" t="str">
        <f>IFERROR((VLOOKUP(B90,INSCRITOS!D:I,6,0)),"")</f>
        <v>M</v>
      </c>
      <c r="G90" s="227" t="str">
        <f>IFERROR((VLOOKUP(B90,INSCRITOS!D:K,8,0)),"")</f>
        <v>Outsystems Olímpico de Oeiras/ Não federado</v>
      </c>
      <c r="H90" s="213" t="str">
        <f>IFERROR((VLOOKUP(B90,INSCRITOS!D:L,9,0)),"")</f>
        <v>extra</v>
      </c>
      <c r="I90" s="214"/>
    </row>
    <row r="91" spans="1:9" ht="18" customHeight="1" x14ac:dyDescent="0.25">
      <c r="A91" s="210">
        <f t="shared" si="2"/>
        <v>28</v>
      </c>
      <c r="B91" s="225">
        <v>1251</v>
      </c>
      <c r="C91" s="226">
        <f>IFERROR((VLOOKUP(B91,INSCRITOS!D:E,2,0)),"")</f>
        <v>106152</v>
      </c>
      <c r="D91" s="226" t="str">
        <f>IFERROR((VLOOKUP(B91,INSCRITOS!D:F,3,0)),"")</f>
        <v>INF</v>
      </c>
      <c r="E91" s="227" t="str">
        <f>IFERROR((VLOOKUP(B91,INSCRITOS!D:G,4,0)),"")</f>
        <v>Francisco Coutinho</v>
      </c>
      <c r="F91" s="226" t="str">
        <f>IFERROR((VLOOKUP(B91,INSCRITOS!D:I,6,0)),"")</f>
        <v>M</v>
      </c>
      <c r="G91" s="227" t="str">
        <f>IFERROR((VLOOKUP(B91,INSCRITOS!D:K,8,0)),"")</f>
        <v>Outsystems Olímpico de Oeiras</v>
      </c>
      <c r="H91" s="213">
        <f>IFERROR((VLOOKUP(B91,INSCRITOS!D:L,9,0)),"")</f>
        <v>0</v>
      </c>
      <c r="I91" s="214">
        <v>75</v>
      </c>
    </row>
    <row r="92" spans="1:9" ht="18" customHeight="1" x14ac:dyDescent="0.25">
      <c r="A92" s="210">
        <f t="shared" si="2"/>
        <v>29</v>
      </c>
      <c r="B92" s="225">
        <v>5853</v>
      </c>
      <c r="C92" s="226">
        <f>IFERROR((VLOOKUP(B92,INSCRITOS!D:E,2,0)),"")</f>
        <v>103164</v>
      </c>
      <c r="D92" s="226" t="str">
        <f>IFERROR((VLOOKUP(B92,INSCRITOS!D:F,3,0)),"")</f>
        <v>INF</v>
      </c>
      <c r="E92" s="227" t="str">
        <f>IFERROR((VLOOKUP(B92,INSCRITOS!D:G,4,0)),"")</f>
        <v>Denis Fragoso</v>
      </c>
      <c r="F92" s="226" t="str">
        <f>IFERROR((VLOOKUP(B92,INSCRITOS!D:I,6,0)),"")</f>
        <v>M</v>
      </c>
      <c r="G92" s="227" t="str">
        <f>IFERROR((VLOOKUP(B92,INSCRITOS!D:K,8,0)),"")</f>
        <v>Associação Naval Amorense</v>
      </c>
      <c r="H92" s="213">
        <f>IFERROR((VLOOKUP(B92,INSCRITOS!D:L,9,0)),"")</f>
        <v>0</v>
      </c>
      <c r="I92" s="214">
        <v>74</v>
      </c>
    </row>
    <row r="93" spans="1:9" ht="18" customHeight="1" x14ac:dyDescent="0.25">
      <c r="A93" s="210">
        <f t="shared" si="2"/>
        <v>30</v>
      </c>
      <c r="B93" s="225">
        <v>459</v>
      </c>
      <c r="C93" s="226">
        <f>IFERROR((VLOOKUP(B93,INSCRITOS!D:E,2,0)),"")</f>
        <v>105038</v>
      </c>
      <c r="D93" s="226" t="str">
        <f>IFERROR((VLOOKUP(B93,INSCRITOS!D:F,3,0)),"")</f>
        <v>INF</v>
      </c>
      <c r="E93" s="227" t="str">
        <f>IFERROR((VLOOKUP(B93,INSCRITOS!D:G,4,0)),"")</f>
        <v>Mauro Veiga</v>
      </c>
      <c r="F93" s="226" t="str">
        <f>IFERROR((VLOOKUP(B93,INSCRITOS!D:I,6,0)),"")</f>
        <v>M</v>
      </c>
      <c r="G93" s="227" t="str">
        <f>IFERROR((VLOOKUP(B93,INSCRITOS!D:K,8,0)),"")</f>
        <v>SFRAA TRIATLO</v>
      </c>
      <c r="H93" s="213">
        <f>IFERROR((VLOOKUP(B93,INSCRITOS!D:L,9,0)),"")</f>
        <v>0</v>
      </c>
      <c r="I93" s="214">
        <v>73</v>
      </c>
    </row>
    <row r="94" spans="1:9" ht="18" customHeight="1" x14ac:dyDescent="0.25">
      <c r="A94" s="210">
        <f t="shared" si="2"/>
        <v>31</v>
      </c>
      <c r="B94" s="225">
        <v>1058</v>
      </c>
      <c r="C94" s="226">
        <f>IFERROR((VLOOKUP(B94,INSCRITOS!D:E,2,0)),"")</f>
        <v>105808</v>
      </c>
      <c r="D94" s="226" t="str">
        <f>IFERROR((VLOOKUP(B94,INSCRITOS!D:F,3,0)),"")</f>
        <v>INF</v>
      </c>
      <c r="E94" s="227" t="str">
        <f>IFERROR((VLOOKUP(B94,INSCRITOS!D:G,4,0)),"")</f>
        <v>Tiago Madeira</v>
      </c>
      <c r="F94" s="226" t="str">
        <f>IFERROR((VLOOKUP(B94,INSCRITOS!D:I,6,0)),"")</f>
        <v>M</v>
      </c>
      <c r="G94" s="227" t="str">
        <f>IFERROR((VLOOKUP(B94,INSCRITOS!D:K,8,0)),"")</f>
        <v>Peniche A. C.</v>
      </c>
      <c r="H94" s="213">
        <f>IFERROR((VLOOKUP(B94,INSCRITOS!D:L,9,0)),"")</f>
        <v>0</v>
      </c>
      <c r="I94" s="214">
        <v>72</v>
      </c>
    </row>
    <row r="95" spans="1:9" ht="18" customHeight="1" x14ac:dyDescent="0.25">
      <c r="A95" s="210">
        <f t="shared" si="2"/>
        <v>32</v>
      </c>
      <c r="B95" s="225">
        <v>519</v>
      </c>
      <c r="C95" s="226">
        <f>IFERROR((VLOOKUP(B95,INSCRITOS!D:E,2,0)),"")</f>
        <v>105088</v>
      </c>
      <c r="D95" s="226" t="str">
        <f>IFERROR((VLOOKUP(B95,INSCRITOS!D:F,3,0)),"")</f>
        <v>INF</v>
      </c>
      <c r="E95" s="227" t="str">
        <f>IFERROR((VLOOKUP(B95,INSCRITOS!D:G,4,0)),"")</f>
        <v>Francisco Barreiro</v>
      </c>
      <c r="F95" s="226" t="str">
        <f>IFERROR((VLOOKUP(B95,INSCRITOS!D:I,6,0)),"")</f>
        <v>M</v>
      </c>
      <c r="G95" s="227" t="str">
        <f>IFERROR((VLOOKUP(B95,INSCRITOS!D:K,8,0)),"")</f>
        <v>Clube de Natação da Amadora</v>
      </c>
      <c r="H95" s="213">
        <f>IFERROR((VLOOKUP(B95,INSCRITOS!D:L,9,0)),"")</f>
        <v>0</v>
      </c>
      <c r="I95" s="214">
        <v>71</v>
      </c>
    </row>
    <row r="96" spans="1:9" ht="18" customHeight="1" x14ac:dyDescent="0.25">
      <c r="A96" s="210">
        <f t="shared" si="2"/>
        <v>33</v>
      </c>
      <c r="B96" s="225">
        <v>132</v>
      </c>
      <c r="C96" s="226">
        <f>IFERROR((VLOOKUP(B96,INSCRITOS!D:E,2,0)),"")</f>
        <v>104161</v>
      </c>
      <c r="D96" s="226" t="str">
        <f>IFERROR((VLOOKUP(B96,INSCRITOS!D:F,3,0)),"")</f>
        <v>INF</v>
      </c>
      <c r="E96" s="227" t="str">
        <f>IFERROR((VLOOKUP(B96,INSCRITOS!D:G,4,0)),"")</f>
        <v>Rodrigo Paulos</v>
      </c>
      <c r="F96" s="226" t="str">
        <f>IFERROR((VLOOKUP(B96,INSCRITOS!D:I,6,0)),"")</f>
        <v>M</v>
      </c>
      <c r="G96" s="227" t="str">
        <f>IFERROR((VLOOKUP(B96,INSCRITOS!D:K,8,0)),"")</f>
        <v>Clube de Natação da Amadora</v>
      </c>
      <c r="H96" s="213">
        <f>IFERROR((VLOOKUP(B96,INSCRITOS!D:L,9,0)),"")</f>
        <v>0</v>
      </c>
      <c r="I96" s="214">
        <v>70</v>
      </c>
    </row>
    <row r="97" spans="1:9" ht="18" customHeight="1" x14ac:dyDescent="0.25">
      <c r="A97" s="210">
        <f t="shared" si="2"/>
        <v>34</v>
      </c>
      <c r="B97" s="225">
        <v>5695</v>
      </c>
      <c r="C97" s="226">
        <f>IFERROR((VLOOKUP(B97,INSCRITOS!D:E,2,0)),"")</f>
        <v>104166</v>
      </c>
      <c r="D97" s="226" t="str">
        <f>IFERROR((VLOOKUP(B97,INSCRITOS!D:F,3,0)),"")</f>
        <v>INF</v>
      </c>
      <c r="E97" s="227" t="str">
        <f>IFERROR((VLOOKUP(B97,INSCRITOS!D:G,4,0)),"")</f>
        <v>Samuel Parisot</v>
      </c>
      <c r="F97" s="226" t="str">
        <f>IFERROR((VLOOKUP(B97,INSCRITOS!D:I,6,0)),"")</f>
        <v>M</v>
      </c>
      <c r="G97" s="227" t="str">
        <f>IFERROR((VLOOKUP(B97,INSCRITOS!D:K,8,0)),"")</f>
        <v>Clube de Natação da Amadora</v>
      </c>
      <c r="H97" s="213">
        <f>IFERROR((VLOOKUP(B97,INSCRITOS!D:L,9,0)),"")</f>
        <v>0</v>
      </c>
      <c r="I97" s="214">
        <v>69</v>
      </c>
    </row>
    <row r="98" spans="1:9" ht="18" customHeight="1" x14ac:dyDescent="0.25">
      <c r="A98" s="210">
        <f t="shared" si="2"/>
        <v>35</v>
      </c>
      <c r="B98" s="225">
        <v>1318</v>
      </c>
      <c r="C98" s="226">
        <f>IFERROR((VLOOKUP(B98,INSCRITOS!D:E,2,0)),"")</f>
        <v>105367</v>
      </c>
      <c r="D98" s="226" t="str">
        <f>IFERROR((VLOOKUP(B98,INSCRITOS!D:F,3,0)),"")</f>
        <v>INF</v>
      </c>
      <c r="E98" s="227" t="str">
        <f>IFERROR((VLOOKUP(B98,INSCRITOS!D:G,4,0)),"")</f>
        <v>Samuel Albergaria</v>
      </c>
      <c r="F98" s="226" t="str">
        <f>IFERROR((VLOOKUP(B98,INSCRITOS!D:I,6,0)),"")</f>
        <v>M</v>
      </c>
      <c r="G98" s="227" t="str">
        <f>IFERROR((VLOOKUP(B98,INSCRITOS!D:K,8,0)),"")</f>
        <v>GDR Manique de Cima</v>
      </c>
      <c r="H98" s="213">
        <f>IFERROR((VLOOKUP(B98,INSCRITOS!D:L,9,0)),"")</f>
        <v>0</v>
      </c>
      <c r="I98" s="214">
        <v>68</v>
      </c>
    </row>
    <row r="99" spans="1:9" ht="18" customHeight="1" x14ac:dyDescent="0.25">
      <c r="A99" s="218"/>
      <c r="B99" s="234"/>
      <c r="C99" s="218"/>
      <c r="D99" s="218"/>
      <c r="E99" s="215"/>
      <c r="F99" s="218"/>
      <c r="G99" s="215"/>
      <c r="H99" s="215"/>
      <c r="I99" s="235"/>
    </row>
    <row r="100" spans="1:9" ht="18" customHeight="1" x14ac:dyDescent="0.25">
      <c r="A100" s="218"/>
      <c r="B100" s="234"/>
      <c r="C100" s="218"/>
      <c r="D100" s="218"/>
      <c r="E100" s="215"/>
      <c r="F100" s="218"/>
      <c r="G100" s="215"/>
      <c r="H100" s="215"/>
      <c r="I100" s="235"/>
    </row>
    <row r="101" spans="1:9" ht="18" customHeight="1" x14ac:dyDescent="0.25">
      <c r="A101" s="23" t="s">
        <v>14</v>
      </c>
      <c r="B101" s="23"/>
      <c r="C101" s="23"/>
      <c r="D101" s="23"/>
      <c r="E101" s="23"/>
      <c r="F101" s="23"/>
      <c r="G101" s="23"/>
      <c r="H101" s="23"/>
      <c r="I101" s="23"/>
    </row>
    <row r="102" spans="1:9" ht="18" customHeight="1" x14ac:dyDescent="0.25">
      <c r="A102" s="6" t="s">
        <v>9</v>
      </c>
      <c r="B102" s="256" t="s">
        <v>10</v>
      </c>
      <c r="C102" s="6" t="s">
        <v>1</v>
      </c>
      <c r="D102" s="6" t="s">
        <v>2</v>
      </c>
      <c r="E102" s="6" t="s">
        <v>3</v>
      </c>
      <c r="F102" s="6" t="s">
        <v>5</v>
      </c>
      <c r="G102" s="6" t="s">
        <v>7</v>
      </c>
      <c r="H102" s="130"/>
      <c r="I102" s="6" t="s">
        <v>11</v>
      </c>
    </row>
    <row r="103" spans="1:9" ht="18" customHeight="1" x14ac:dyDescent="0.25">
      <c r="A103" s="210">
        <v>1</v>
      </c>
      <c r="B103" s="237">
        <v>907</v>
      </c>
      <c r="C103" s="210">
        <f>IFERROR((VLOOKUP(B103,INSCRITOS!D:E,2,0)),"")</f>
        <v>104678</v>
      </c>
      <c r="D103" s="210" t="str">
        <f>IFERROR((VLOOKUP(B103,INSCRITOS!D:F,3,0)),"")</f>
        <v>INF</v>
      </c>
      <c r="E103" s="212" t="str">
        <f>IFERROR((VLOOKUP(B103,INSCRITOS!D:G,4,0)),"")</f>
        <v>Maria do Carmo Vitorino</v>
      </c>
      <c r="F103" s="210" t="str">
        <f>IFERROR((VLOOKUP(B103,INSCRITOS!D:I,6,0)),"")</f>
        <v>F</v>
      </c>
      <c r="G103" s="212" t="str">
        <f>IFERROR((VLOOKUP(B103,INSCRITOS!D:K,8,0)),"")</f>
        <v>Alhandra Sporting Club</v>
      </c>
      <c r="H103" s="213">
        <f>IFERROR((VLOOKUP(B103,INSCRITOS!D:L,9,0)),"")</f>
        <v>0</v>
      </c>
      <c r="I103" s="214">
        <v>100</v>
      </c>
    </row>
    <row r="104" spans="1:9" ht="18" customHeight="1" x14ac:dyDescent="0.25">
      <c r="A104" s="210">
        <f t="shared" ref="A104:A123" si="3">+A103+1</f>
        <v>2</v>
      </c>
      <c r="B104" s="237">
        <v>843</v>
      </c>
      <c r="C104" s="210">
        <f>IFERROR((VLOOKUP(B104,INSCRITOS!D:E,2,0)),"")</f>
        <v>104623</v>
      </c>
      <c r="D104" s="210" t="str">
        <f>IFERROR((VLOOKUP(B104,INSCRITOS!D:F,3,0)),"")</f>
        <v>INF</v>
      </c>
      <c r="E104" s="212" t="str">
        <f>IFERROR((VLOOKUP(B104,INSCRITOS!D:G,4,0)),"")</f>
        <v>Inês Fernandes</v>
      </c>
      <c r="F104" s="210" t="str">
        <f>IFERROR((VLOOKUP(B104,INSCRITOS!D:I,6,0)),"")</f>
        <v>F</v>
      </c>
      <c r="G104" s="212" t="str">
        <f>IFERROR((VLOOKUP(B104,INSCRITOS!D:K,8,0)),"")</f>
        <v>Alhandra Sporting Club</v>
      </c>
      <c r="H104" s="213">
        <f>IFERROR((VLOOKUP(B104,INSCRITOS!D:L,9,0)),"")</f>
        <v>0</v>
      </c>
      <c r="I104" s="214">
        <v>99</v>
      </c>
    </row>
    <row r="105" spans="1:9" ht="18" customHeight="1" x14ac:dyDescent="0.25">
      <c r="A105" s="210">
        <f t="shared" si="3"/>
        <v>3</v>
      </c>
      <c r="B105" s="237">
        <v>921</v>
      </c>
      <c r="C105" s="210">
        <f>IFERROR((VLOOKUP(B105,INSCRITOS!D:E,2,0)),"")</f>
        <v>103076</v>
      </c>
      <c r="D105" s="210" t="str">
        <f>IFERROR((VLOOKUP(B105,INSCRITOS!D:F,3,0)),"")</f>
        <v>INF</v>
      </c>
      <c r="E105" s="212" t="str">
        <f>IFERROR((VLOOKUP(B105,INSCRITOS!D:G,4,0)),"")</f>
        <v>Diana Marcelino</v>
      </c>
      <c r="F105" s="210" t="str">
        <f>IFERROR((VLOOKUP(B105,INSCRITOS!D:I,6,0)),"")</f>
        <v>F</v>
      </c>
      <c r="G105" s="212" t="str">
        <f>IFERROR((VLOOKUP(B105,INSCRITOS!D:K,8,0)),"")</f>
        <v>Sport Lisboa e Benfica</v>
      </c>
      <c r="H105" s="213">
        <f>IFERROR((VLOOKUP(B105,INSCRITOS!D:L,9,0)),"")</f>
        <v>0</v>
      </c>
      <c r="I105" s="214">
        <v>98</v>
      </c>
    </row>
    <row r="106" spans="1:9" ht="18" customHeight="1" x14ac:dyDescent="0.25">
      <c r="A106" s="210">
        <f t="shared" si="3"/>
        <v>4</v>
      </c>
      <c r="B106" s="237">
        <v>576</v>
      </c>
      <c r="C106" s="210">
        <f>IFERROR((VLOOKUP(B106,INSCRITOS!D:E,2,0)),"")</f>
        <v>103627</v>
      </c>
      <c r="D106" s="210" t="str">
        <f>IFERROR((VLOOKUP(B106,INSCRITOS!D:F,3,0)),"")</f>
        <v>INF</v>
      </c>
      <c r="E106" s="212" t="str">
        <f>IFERROR((VLOOKUP(B106,INSCRITOS!D:G,4,0)),"")</f>
        <v>Bruna Albuquerque</v>
      </c>
      <c r="F106" s="210" t="str">
        <f>IFERROR((VLOOKUP(B106,INSCRITOS!D:I,6,0)),"")</f>
        <v>F</v>
      </c>
      <c r="G106" s="212" t="str">
        <f>IFERROR((VLOOKUP(B106,INSCRITOS!D:K,8,0)),"")</f>
        <v>Alhandra Sporting Club</v>
      </c>
      <c r="H106" s="213">
        <f>IFERROR((VLOOKUP(B106,INSCRITOS!D:L,9,0)),"")</f>
        <v>0</v>
      </c>
      <c r="I106" s="214">
        <v>97</v>
      </c>
    </row>
    <row r="107" spans="1:9" ht="18" customHeight="1" x14ac:dyDescent="0.25">
      <c r="A107" s="210">
        <f t="shared" si="3"/>
        <v>5</v>
      </c>
      <c r="B107" s="237">
        <v>936</v>
      </c>
      <c r="C107" s="210">
        <f>IFERROR((VLOOKUP(B107,INSCRITOS!D:E,2,0)),"")</f>
        <v>104691</v>
      </c>
      <c r="D107" s="210" t="str">
        <f>IFERROR((VLOOKUP(B107,INSCRITOS!D:F,3,0)),"")</f>
        <v>INF</v>
      </c>
      <c r="E107" s="212" t="str">
        <f>IFERROR((VLOOKUP(B107,INSCRITOS!D:G,4,0)),"")</f>
        <v>Maria Inês Nogueira</v>
      </c>
      <c r="F107" s="210" t="str">
        <f>IFERROR((VLOOKUP(B107,INSCRITOS!D:I,6,0)),"")</f>
        <v>F</v>
      </c>
      <c r="G107" s="212" t="str">
        <f>IFERROR((VLOOKUP(B107,INSCRITOS!D:K,8,0)),"")</f>
        <v>Sport Lisboa e Benfica</v>
      </c>
      <c r="H107" s="213">
        <f>IFERROR((VLOOKUP(B107,INSCRITOS!D:L,9,0)),"")</f>
        <v>0</v>
      </c>
      <c r="I107" s="214">
        <v>96</v>
      </c>
    </row>
    <row r="108" spans="1:9" ht="18" customHeight="1" x14ac:dyDescent="0.25">
      <c r="A108" s="210">
        <f t="shared" si="3"/>
        <v>6</v>
      </c>
      <c r="B108" s="237">
        <v>620</v>
      </c>
      <c r="C108" s="210">
        <f>IFERROR((VLOOKUP(B108,INSCRITOS!D:E,2,0)),"")</f>
        <v>104486</v>
      </c>
      <c r="D108" s="210" t="str">
        <f>IFERROR((VLOOKUP(B108,INSCRITOS!D:F,3,0)),"")</f>
        <v>INF</v>
      </c>
      <c r="E108" s="212" t="str">
        <f>IFERROR((VLOOKUP(B108,INSCRITOS!D:G,4,0)),"")</f>
        <v>Luna Pereira Crispim</v>
      </c>
      <c r="F108" s="210" t="str">
        <f>IFERROR((VLOOKUP(B108,INSCRITOS!D:I,6,0)),"")</f>
        <v>F</v>
      </c>
      <c r="G108" s="212" t="str">
        <f>IFERROR((VLOOKUP(B108,INSCRITOS!D:K,8,0)),"")</f>
        <v>Sport Lisboa e Benfica</v>
      </c>
      <c r="H108" s="213">
        <f>IFERROR((VLOOKUP(B108,INSCRITOS!D:L,9,0)),"")</f>
        <v>0</v>
      </c>
      <c r="I108" s="214">
        <v>95</v>
      </c>
    </row>
    <row r="109" spans="1:9" ht="18" customHeight="1" x14ac:dyDescent="0.25">
      <c r="A109" s="210">
        <f t="shared" si="3"/>
        <v>7</v>
      </c>
      <c r="B109" s="237">
        <v>186</v>
      </c>
      <c r="C109" s="210">
        <f>IFERROR((VLOOKUP(B109,INSCRITOS!D:E,2,0)),"")</f>
        <v>104180</v>
      </c>
      <c r="D109" s="210" t="str">
        <f>IFERROR((VLOOKUP(B109,INSCRITOS!D:F,3,0)),"")</f>
        <v>INF</v>
      </c>
      <c r="E109" s="212" t="str">
        <f>IFERROR((VLOOKUP(B109,INSCRITOS!D:G,4,0)),"")</f>
        <v>Beatriz Pereira</v>
      </c>
      <c r="F109" s="210" t="str">
        <f>IFERROR((VLOOKUP(B109,INSCRITOS!D:I,6,0)),"")</f>
        <v>F</v>
      </c>
      <c r="G109" s="212" t="str">
        <f>IFERROR((VLOOKUP(B109,INSCRITOS!D:K,8,0)),"")</f>
        <v>Alhandra Sporting Club</v>
      </c>
      <c r="H109" s="213">
        <f>IFERROR((VLOOKUP(B109,INSCRITOS!D:L,9,0)),"")</f>
        <v>0</v>
      </c>
      <c r="I109" s="214">
        <v>94</v>
      </c>
    </row>
    <row r="110" spans="1:9" ht="18" customHeight="1" x14ac:dyDescent="0.25">
      <c r="A110" s="210">
        <f t="shared" si="3"/>
        <v>8</v>
      </c>
      <c r="B110" s="237">
        <v>940</v>
      </c>
      <c r="C110" s="210">
        <f>IFERROR((VLOOKUP(B110,INSCRITOS!D:E,2,0)),"")</f>
        <v>104692</v>
      </c>
      <c r="D110" s="210" t="str">
        <f>IFERROR((VLOOKUP(B110,INSCRITOS!D:F,3,0)),"")</f>
        <v>INF</v>
      </c>
      <c r="E110" s="212" t="str">
        <f>IFERROR((VLOOKUP(B110,INSCRITOS!D:G,4,0)),"")</f>
        <v>Gabriela Santos</v>
      </c>
      <c r="F110" s="210" t="str">
        <f>IFERROR((VLOOKUP(B110,INSCRITOS!D:I,6,0)),"")</f>
        <v>F</v>
      </c>
      <c r="G110" s="212" t="str">
        <f>IFERROR((VLOOKUP(B110,INSCRITOS!D:K,8,0)),"")</f>
        <v>Sport Lisboa e Benfica</v>
      </c>
      <c r="H110" s="213">
        <f>IFERROR((VLOOKUP(B110,INSCRITOS!D:L,9,0)),"")</f>
        <v>0</v>
      </c>
      <c r="I110" s="214">
        <v>93</v>
      </c>
    </row>
    <row r="111" spans="1:9" ht="18" customHeight="1" x14ac:dyDescent="0.25">
      <c r="A111" s="210">
        <f t="shared" si="3"/>
        <v>9</v>
      </c>
      <c r="B111" s="237">
        <v>109</v>
      </c>
      <c r="C111" s="210">
        <f>IFERROR((VLOOKUP(B111,INSCRITOS!D:E,2,0)),"")</f>
        <v>103257</v>
      </c>
      <c r="D111" s="210" t="str">
        <f>IFERROR((VLOOKUP(B111,INSCRITOS!D:F,3,0)),"")</f>
        <v>INF</v>
      </c>
      <c r="E111" s="212" t="str">
        <f>IFERROR((VLOOKUP(B111,INSCRITOS!D:G,4,0)),"")</f>
        <v>Benedita Pedro</v>
      </c>
      <c r="F111" s="210" t="str">
        <f>IFERROR((VLOOKUP(B111,INSCRITOS!D:I,6,0)),"")</f>
        <v>F</v>
      </c>
      <c r="G111" s="212" t="str">
        <f>IFERROR((VLOOKUP(B111,INSCRITOS!D:K,8,0)),"")</f>
        <v>SFRAA TRIATLO</v>
      </c>
      <c r="H111" s="213">
        <f>IFERROR((VLOOKUP(B111,INSCRITOS!D:L,9,0)),"")</f>
        <v>0</v>
      </c>
      <c r="I111" s="214">
        <v>92</v>
      </c>
    </row>
    <row r="112" spans="1:9" ht="18" customHeight="1" x14ac:dyDescent="0.25">
      <c r="A112" s="210">
        <f t="shared" si="3"/>
        <v>10</v>
      </c>
      <c r="B112" s="237">
        <v>166</v>
      </c>
      <c r="C112" s="210">
        <f>IFERROR((VLOOKUP(B112,INSCRITOS!D:E,2,0)),"")</f>
        <v>103867</v>
      </c>
      <c r="D112" s="210" t="str">
        <f>IFERROR((VLOOKUP(B112,INSCRITOS!D:F,3,0)),"")</f>
        <v>INF</v>
      </c>
      <c r="E112" s="212" t="str">
        <f>IFERROR((VLOOKUP(B112,INSCRITOS!D:G,4,0)),"")</f>
        <v>Raquel Sanches</v>
      </c>
      <c r="F112" s="210" t="str">
        <f>IFERROR((VLOOKUP(B112,INSCRITOS!D:I,6,0)),"")</f>
        <v>F</v>
      </c>
      <c r="G112" s="212" t="str">
        <f>IFERROR((VLOOKUP(B112,INSCRITOS!D:K,8,0)),"")</f>
        <v>Sporting Clube de Portugal</v>
      </c>
      <c r="H112" s="213">
        <f>IFERROR((VLOOKUP(B112,INSCRITOS!D:L,9,0)),"")</f>
        <v>0</v>
      </c>
      <c r="I112" s="214">
        <v>91</v>
      </c>
    </row>
    <row r="113" spans="1:1013" ht="18" customHeight="1" x14ac:dyDescent="0.25">
      <c r="A113" s="210">
        <f t="shared" si="3"/>
        <v>11</v>
      </c>
      <c r="B113" s="237">
        <v>704</v>
      </c>
      <c r="C113" s="210">
        <f>IFERROR((VLOOKUP(B113,INSCRITOS!D:E,2,0)),"")</f>
        <v>103735</v>
      </c>
      <c r="D113" s="210" t="str">
        <f>IFERROR((VLOOKUP(B113,INSCRITOS!D:F,3,0)),"")</f>
        <v>INF</v>
      </c>
      <c r="E113" s="212" t="str">
        <f>IFERROR((VLOOKUP(B113,INSCRITOS!D:G,4,0)),"")</f>
        <v>Ana Fung</v>
      </c>
      <c r="F113" s="210" t="str">
        <f>IFERROR((VLOOKUP(B113,INSCRITOS!D:I,6,0)),"")</f>
        <v>F</v>
      </c>
      <c r="G113" s="212" t="str">
        <f>IFERROR((VLOOKUP(B113,INSCRITOS!D:K,8,0)),"")</f>
        <v>Alhandra Sporting Club</v>
      </c>
      <c r="H113" s="213">
        <f>IFERROR((VLOOKUP(B113,INSCRITOS!D:L,9,0)),"")</f>
        <v>0</v>
      </c>
      <c r="I113" s="214">
        <v>90</v>
      </c>
    </row>
    <row r="114" spans="1:1013" ht="18" customHeight="1" x14ac:dyDescent="0.25">
      <c r="A114" s="210">
        <f t="shared" si="3"/>
        <v>12</v>
      </c>
      <c r="B114" s="237">
        <v>5654</v>
      </c>
      <c r="C114" s="210">
        <f>IFERROR((VLOOKUP(B114,INSCRITOS!D:E,2,0)),"")</f>
        <v>0</v>
      </c>
      <c r="D114" s="210" t="str">
        <f>IFERROR((VLOOKUP(B114,INSCRITOS!D:F,3,0)),"")</f>
        <v>INF</v>
      </c>
      <c r="E114" s="212" t="str">
        <f>IFERROR((VLOOKUP(B114,INSCRITOS!D:G,4,0)),"")</f>
        <v>Leonor Rodrigues</v>
      </c>
      <c r="F114" s="210" t="str">
        <f>IFERROR((VLOOKUP(B114,INSCRITOS!D:I,6,0)),"")</f>
        <v>F</v>
      </c>
      <c r="G114" s="212" t="str">
        <f>IFERROR((VLOOKUP(B114,INSCRITOS!D:K,8,0)),"")</f>
        <v>Não federado</v>
      </c>
      <c r="H114" s="213" t="str">
        <f>IFERROR((VLOOKUP(B114,INSCRITOS!D:L,9,0)),"")</f>
        <v>extra</v>
      </c>
      <c r="I114" s="214"/>
    </row>
    <row r="115" spans="1:1013" ht="18" customHeight="1" x14ac:dyDescent="0.25">
      <c r="A115" s="210">
        <f t="shared" si="3"/>
        <v>13</v>
      </c>
      <c r="B115" s="237">
        <v>1230</v>
      </c>
      <c r="C115" s="210">
        <f>IFERROR((VLOOKUP(B115,INSCRITOS!D:E,2,0)),"")</f>
        <v>106105</v>
      </c>
      <c r="D115" s="210" t="str">
        <f>IFERROR((VLOOKUP(B115,INSCRITOS!D:F,3,0)),"")</f>
        <v>INF</v>
      </c>
      <c r="E115" s="212" t="str">
        <f>IFERROR((VLOOKUP(B115,INSCRITOS!D:G,4,0)),"")</f>
        <v>Alice Talento</v>
      </c>
      <c r="F115" s="210" t="str">
        <f>IFERROR((VLOOKUP(B115,INSCRITOS!D:I,6,0)),"")</f>
        <v>F</v>
      </c>
      <c r="G115" s="212" t="str">
        <f>IFERROR((VLOOKUP(B115,INSCRITOS!D:K,8,0)),"")</f>
        <v>GDR Manique de Cima</v>
      </c>
      <c r="H115" s="213">
        <f>IFERROR((VLOOKUP(B115,INSCRITOS!D:L,9,0)),"")</f>
        <v>0</v>
      </c>
      <c r="I115" s="214">
        <v>89</v>
      </c>
    </row>
    <row r="116" spans="1:1013" ht="18" customHeight="1" x14ac:dyDescent="0.25">
      <c r="A116" s="210">
        <f t="shared" si="3"/>
        <v>14</v>
      </c>
      <c r="B116" s="237">
        <v>1072</v>
      </c>
      <c r="C116" s="210">
        <f>IFERROR((VLOOKUP(B116,INSCRITOS!D:E,2,0)),"")</f>
        <v>105840</v>
      </c>
      <c r="D116" s="210" t="str">
        <f>IFERROR((VLOOKUP(B116,INSCRITOS!D:F,3,0)),"")</f>
        <v>INF</v>
      </c>
      <c r="E116" s="212" t="str">
        <f>IFERROR((VLOOKUP(B116,INSCRITOS!D:G,4,0)),"")</f>
        <v>Maria Fernandes</v>
      </c>
      <c r="F116" s="210" t="str">
        <f>IFERROR((VLOOKUP(B116,INSCRITOS!D:I,6,0)),"")</f>
        <v>F</v>
      </c>
      <c r="G116" s="212" t="str">
        <f>IFERROR((VLOOKUP(B116,INSCRITOS!D:K,8,0)),"")</f>
        <v>Alhandra Sporting Club</v>
      </c>
      <c r="H116" s="213">
        <f>IFERROR((VLOOKUP(B116,INSCRITOS!D:L,9,0)),"")</f>
        <v>0</v>
      </c>
      <c r="I116" s="214">
        <v>88</v>
      </c>
    </row>
    <row r="117" spans="1:1013" ht="18" customHeight="1" x14ac:dyDescent="0.25">
      <c r="A117" s="210">
        <f t="shared" si="3"/>
        <v>15</v>
      </c>
      <c r="B117" s="237">
        <v>5704</v>
      </c>
      <c r="C117" s="210">
        <f>IFERROR((VLOOKUP(B117,INSCRITOS!D:E,2,0)),"")</f>
        <v>0</v>
      </c>
      <c r="D117" s="210" t="str">
        <f>IFERROR((VLOOKUP(B117,INSCRITOS!D:F,3,0)),"")</f>
        <v>INF</v>
      </c>
      <c r="E117" s="212" t="str">
        <f>IFERROR((VLOOKUP(B117,INSCRITOS!D:G,4,0)),"")</f>
        <v>Margarida Osório</v>
      </c>
      <c r="F117" s="210" t="str">
        <f>IFERROR((VLOOKUP(B117,INSCRITOS!D:I,6,0)),"")</f>
        <v>F</v>
      </c>
      <c r="G117" s="212" t="str">
        <f>IFERROR((VLOOKUP(B117,INSCRITOS!D:K,8,0)),"")</f>
        <v>Clube de Futebol Os Belenenses/ Não federado</v>
      </c>
      <c r="H117" s="213" t="str">
        <f>IFERROR((VLOOKUP(B117,INSCRITOS!D:L,9,0)),"")</f>
        <v>extra</v>
      </c>
      <c r="I117" s="214"/>
    </row>
    <row r="118" spans="1:1013" ht="18" customHeight="1" x14ac:dyDescent="0.25">
      <c r="A118" s="210">
        <f t="shared" si="3"/>
        <v>16</v>
      </c>
      <c r="B118" s="237">
        <v>785</v>
      </c>
      <c r="C118" s="210">
        <f>IFERROR((VLOOKUP(B118,INSCRITOS!D:E,2,0)),"")</f>
        <v>105220</v>
      </c>
      <c r="D118" s="210" t="str">
        <f>IFERROR((VLOOKUP(B118,INSCRITOS!D:F,3,0)),"")</f>
        <v>INF</v>
      </c>
      <c r="E118" s="212" t="str">
        <f>IFERROR((VLOOKUP(B118,INSCRITOS!D:G,4,0)),"")</f>
        <v>Joana Oliveira</v>
      </c>
      <c r="F118" s="210" t="str">
        <f>IFERROR((VLOOKUP(B118,INSCRITOS!D:I,6,0)),"")</f>
        <v>F</v>
      </c>
      <c r="G118" s="212" t="str">
        <f>IFERROR((VLOOKUP(B118,INSCRITOS!D:K,8,0)),"")</f>
        <v>Alhandra Sporting Club</v>
      </c>
      <c r="H118" s="213">
        <f>IFERROR((VLOOKUP(B118,INSCRITOS!D:L,9,0)),"")</f>
        <v>0</v>
      </c>
      <c r="I118" s="214">
        <v>87</v>
      </c>
    </row>
    <row r="119" spans="1:1013" ht="18" customHeight="1" x14ac:dyDescent="0.25">
      <c r="A119" s="210">
        <f t="shared" si="3"/>
        <v>17</v>
      </c>
      <c r="B119" s="237">
        <v>963</v>
      </c>
      <c r="C119" s="210">
        <f>IFERROR((VLOOKUP(B119,INSCRITOS!D:E,2,0)),"")</f>
        <v>105302</v>
      </c>
      <c r="D119" s="210" t="str">
        <f>IFERROR((VLOOKUP(B119,INSCRITOS!D:F,3,0)),"")</f>
        <v>INF</v>
      </c>
      <c r="E119" s="212" t="str">
        <f>IFERROR((VLOOKUP(B119,INSCRITOS!D:G,4,0)),"")</f>
        <v>Marta Saraiva de Melo</v>
      </c>
      <c r="F119" s="210" t="str">
        <f>IFERROR((VLOOKUP(B119,INSCRITOS!D:I,6,0)),"")</f>
        <v>F</v>
      </c>
      <c r="G119" s="212" t="str">
        <f>IFERROR((VLOOKUP(B119,INSCRITOS!D:K,8,0)),"")</f>
        <v>SFRAA TRIATLO</v>
      </c>
      <c r="H119" s="213">
        <f>IFERROR((VLOOKUP(B119,INSCRITOS!D:L,9,0)),"")</f>
        <v>0</v>
      </c>
      <c r="I119" s="214">
        <v>86</v>
      </c>
    </row>
    <row r="120" spans="1:1013" ht="18" customHeight="1" x14ac:dyDescent="0.25">
      <c r="A120" s="210">
        <f t="shared" si="3"/>
        <v>18</v>
      </c>
      <c r="B120" s="237">
        <v>228</v>
      </c>
      <c r="C120" s="210">
        <f>IFERROR((VLOOKUP(B120,INSCRITOS!D:E,2,0)),"")</f>
        <v>104930</v>
      </c>
      <c r="D120" s="210" t="str">
        <f>IFERROR((VLOOKUP(B120,INSCRITOS!D:F,3,0)),"")</f>
        <v>INF</v>
      </c>
      <c r="E120" s="212" t="str">
        <f>IFERROR((VLOOKUP(B120,INSCRITOS!D:G,4,0)),"")</f>
        <v>Matilde Sequeira</v>
      </c>
      <c r="F120" s="210" t="str">
        <f>IFERROR((VLOOKUP(B120,INSCRITOS!D:I,6,0)),"")</f>
        <v>F</v>
      </c>
      <c r="G120" s="212" t="str">
        <f>IFERROR((VLOOKUP(B120,INSCRITOS!D:K,8,0)),"")</f>
        <v>Sporting Clube de Portugal</v>
      </c>
      <c r="H120" s="213">
        <f>IFERROR((VLOOKUP(B120,INSCRITOS!D:L,9,0)),"")</f>
        <v>0</v>
      </c>
      <c r="I120" s="214">
        <v>85</v>
      </c>
    </row>
    <row r="121" spans="1:1013" ht="18" customHeight="1" x14ac:dyDescent="0.25">
      <c r="A121" s="210">
        <f t="shared" si="3"/>
        <v>19</v>
      </c>
      <c r="B121" s="237">
        <v>5319</v>
      </c>
      <c r="C121" s="210">
        <f>IFERROR((VLOOKUP(B121,INSCRITOS!D:E,2,0)),"")</f>
        <v>0</v>
      </c>
      <c r="D121" s="210" t="str">
        <f>IFERROR((VLOOKUP(B121,INSCRITOS!D:F,3,0)),"")</f>
        <v>INF</v>
      </c>
      <c r="E121" s="212" t="str">
        <f>IFERROR((VLOOKUP(B121,INSCRITOS!D:G,4,0)),"")</f>
        <v xml:space="preserve">Leonor Inácio </v>
      </c>
      <c r="F121" s="210" t="str">
        <f>IFERROR((VLOOKUP(B121,INSCRITOS!D:I,6,0)),"")</f>
        <v>F</v>
      </c>
      <c r="G121" s="212" t="str">
        <f>IFERROR((VLOOKUP(B121,INSCRITOS!D:K,8,0)),"")</f>
        <v>SFRAA Triatlo/ Não federado</v>
      </c>
      <c r="H121" s="213" t="str">
        <f>IFERROR((VLOOKUP(B121,INSCRITOS!D:L,9,0)),"")</f>
        <v>extra</v>
      </c>
      <c r="I121" s="214"/>
    </row>
    <row r="122" spans="1:1013" ht="18" customHeight="1" x14ac:dyDescent="0.25">
      <c r="A122" s="210">
        <f t="shared" si="3"/>
        <v>20</v>
      </c>
      <c r="B122" s="237">
        <v>1131</v>
      </c>
      <c r="C122" s="210">
        <f>IFERROR((VLOOKUP(B122,INSCRITOS!D:E,2,0)),"")</f>
        <v>105936</v>
      </c>
      <c r="D122" s="210" t="str">
        <f>IFERROR((VLOOKUP(B122,INSCRITOS!D:F,3,0)),"")</f>
        <v>INF</v>
      </c>
      <c r="E122" s="212" t="str">
        <f>IFERROR((VLOOKUP(B122,INSCRITOS!D:G,4,0)),"")</f>
        <v>Jade Castan Pereira</v>
      </c>
      <c r="F122" s="210" t="str">
        <f>IFERROR((VLOOKUP(B122,INSCRITOS!D:I,6,0)),"")</f>
        <v>F</v>
      </c>
      <c r="G122" s="212" t="str">
        <f>IFERROR((VLOOKUP(B122,INSCRITOS!D:K,8,0)),"")</f>
        <v>CNATRIL Triatlo</v>
      </c>
      <c r="H122" s="213">
        <f>IFERROR((VLOOKUP(B122,INSCRITOS!D:L,9,0)),"")</f>
        <v>0</v>
      </c>
      <c r="I122" s="214">
        <v>84</v>
      </c>
    </row>
    <row r="123" spans="1:1013" ht="18" customHeight="1" x14ac:dyDescent="0.25">
      <c r="A123" s="210">
        <f t="shared" si="3"/>
        <v>21</v>
      </c>
      <c r="B123" s="237">
        <v>1127</v>
      </c>
      <c r="C123" s="210">
        <f>IFERROR((VLOOKUP(B123,INSCRITOS!D:E,2,0)),"")</f>
        <v>105932</v>
      </c>
      <c r="D123" s="210" t="str">
        <f>IFERROR((VLOOKUP(B123,INSCRITOS!D:F,3,0)),"")</f>
        <v>INF</v>
      </c>
      <c r="E123" s="212" t="str">
        <f>IFERROR((VLOOKUP(B123,INSCRITOS!D:G,4,0)),"")</f>
        <v>Ana Melnic</v>
      </c>
      <c r="F123" s="210" t="str">
        <f>IFERROR((VLOOKUP(B123,INSCRITOS!D:I,6,0)),"")</f>
        <v>F</v>
      </c>
      <c r="G123" s="212" t="str">
        <f>IFERROR((VLOOKUP(B123,INSCRITOS!D:K,8,0)),"")</f>
        <v>Clube de Natação da Amadora</v>
      </c>
      <c r="H123" s="213">
        <f>IFERROR((VLOOKUP(B123,INSCRITOS!D:L,9,0)),"")</f>
        <v>0</v>
      </c>
      <c r="I123" s="214">
        <v>83</v>
      </c>
    </row>
    <row r="124" spans="1:1013" s="13" customFormat="1" ht="18" customHeight="1" x14ac:dyDescent="0.25">
      <c r="A124" s="239"/>
      <c r="B124" s="232"/>
      <c r="C124" s="239"/>
      <c r="D124" s="239"/>
      <c r="E124" s="240"/>
      <c r="F124" s="239"/>
      <c r="G124" s="240"/>
      <c r="H124" s="240"/>
      <c r="I124" s="239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  <c r="AW124" s="11"/>
      <c r="AX124" s="11"/>
      <c r="AY124" s="11"/>
      <c r="AZ124" s="11"/>
      <c r="BA124" s="11"/>
      <c r="BB124" s="11"/>
      <c r="BC124" s="11"/>
      <c r="BD124" s="11"/>
      <c r="BE124" s="11"/>
      <c r="BF124" s="11"/>
      <c r="BG124" s="11"/>
      <c r="BH124" s="11"/>
      <c r="BI124" s="11"/>
      <c r="BJ124" s="11"/>
      <c r="BK124" s="11"/>
      <c r="BL124" s="11"/>
      <c r="BM124" s="11"/>
      <c r="BN124" s="11"/>
      <c r="BO124" s="11"/>
      <c r="BP124" s="11"/>
      <c r="BQ124" s="11"/>
      <c r="BR124" s="11"/>
      <c r="BS124" s="11"/>
      <c r="BT124" s="11"/>
      <c r="BU124" s="11"/>
      <c r="BV124" s="11"/>
      <c r="BW124" s="11"/>
      <c r="BX124" s="11"/>
      <c r="BY124" s="11"/>
      <c r="BZ124" s="11"/>
      <c r="CA124" s="11"/>
      <c r="CB124" s="11"/>
      <c r="CC124" s="11"/>
      <c r="CD124" s="11"/>
      <c r="CE124" s="11"/>
      <c r="CF124" s="11"/>
      <c r="CG124" s="11"/>
      <c r="CH124" s="11"/>
      <c r="CI124" s="11"/>
      <c r="CJ124" s="11"/>
      <c r="CK124" s="11"/>
      <c r="CL124" s="11"/>
      <c r="CM124" s="11"/>
      <c r="CN124" s="11"/>
      <c r="CO124" s="11"/>
      <c r="CP124" s="11"/>
      <c r="CQ124" s="11"/>
      <c r="CR124" s="11"/>
      <c r="CS124" s="11"/>
      <c r="CT124" s="11"/>
      <c r="CU124" s="11"/>
      <c r="CV124" s="11"/>
      <c r="CW124" s="11"/>
      <c r="CX124" s="11"/>
      <c r="CY124" s="11"/>
      <c r="CZ124" s="11"/>
      <c r="DA124" s="11"/>
      <c r="DB124" s="11"/>
      <c r="DC124" s="11"/>
      <c r="DD124" s="11"/>
      <c r="DE124" s="11"/>
      <c r="DF124" s="11"/>
      <c r="DG124" s="11"/>
      <c r="DH124" s="11"/>
      <c r="DI124" s="11"/>
      <c r="DJ124" s="11"/>
      <c r="DK124" s="11"/>
      <c r="DL124" s="11"/>
      <c r="DM124" s="11"/>
      <c r="DN124" s="11"/>
      <c r="DO124" s="11"/>
      <c r="DP124" s="11"/>
      <c r="DQ124" s="11"/>
      <c r="DR124" s="11"/>
      <c r="DS124" s="11"/>
      <c r="DT124" s="11"/>
      <c r="DU124" s="11"/>
      <c r="DV124" s="11"/>
      <c r="DW124" s="11"/>
      <c r="DX124" s="11"/>
      <c r="DY124" s="11"/>
      <c r="DZ124" s="11"/>
      <c r="EA124" s="11"/>
      <c r="EB124" s="11"/>
      <c r="EC124" s="11"/>
      <c r="ED124" s="11"/>
      <c r="EE124" s="11"/>
      <c r="EF124" s="11"/>
      <c r="EG124" s="11"/>
      <c r="EH124" s="11"/>
      <c r="EI124" s="11"/>
      <c r="EJ124" s="11"/>
      <c r="EK124" s="11"/>
      <c r="EL124" s="11"/>
      <c r="EM124" s="11"/>
      <c r="EN124" s="11"/>
      <c r="EO124" s="11"/>
      <c r="EP124" s="11"/>
      <c r="EQ124" s="11"/>
      <c r="ER124" s="11"/>
      <c r="ES124" s="11"/>
      <c r="ET124" s="11"/>
      <c r="EU124" s="11"/>
      <c r="EV124" s="11"/>
      <c r="EW124" s="11"/>
      <c r="EX124" s="11"/>
      <c r="EY124" s="11"/>
      <c r="EZ124" s="11"/>
      <c r="FA124" s="11"/>
      <c r="FB124" s="11"/>
      <c r="FC124" s="11"/>
      <c r="FD124" s="11"/>
      <c r="FE124" s="11"/>
      <c r="FF124" s="11"/>
      <c r="FG124" s="11"/>
      <c r="FH124" s="11"/>
      <c r="FI124" s="11"/>
      <c r="FJ124" s="11"/>
      <c r="FK124" s="11"/>
      <c r="FL124" s="11"/>
      <c r="FM124" s="11"/>
      <c r="FN124" s="11"/>
      <c r="FO124" s="11"/>
      <c r="FP124" s="11"/>
      <c r="FQ124" s="11"/>
      <c r="FR124" s="11"/>
      <c r="FS124" s="11"/>
      <c r="FT124" s="11"/>
      <c r="FU124" s="11"/>
      <c r="FV124" s="11"/>
      <c r="FW124" s="11"/>
      <c r="FX124" s="11"/>
      <c r="FY124" s="11"/>
      <c r="FZ124" s="11"/>
      <c r="GA124" s="11"/>
      <c r="GB124" s="11"/>
      <c r="GC124" s="11"/>
      <c r="GD124" s="11"/>
      <c r="GE124" s="11"/>
      <c r="GF124" s="11"/>
      <c r="GG124" s="11"/>
      <c r="GH124" s="11"/>
      <c r="GI124" s="11"/>
      <c r="GJ124" s="11"/>
      <c r="GK124" s="11"/>
      <c r="GL124" s="11"/>
      <c r="GM124" s="11"/>
      <c r="GN124" s="11"/>
      <c r="GO124" s="11"/>
      <c r="GP124" s="11"/>
      <c r="GQ124" s="11"/>
      <c r="GR124" s="11"/>
      <c r="GS124" s="11"/>
      <c r="GT124" s="11"/>
      <c r="GU124" s="11"/>
      <c r="GV124" s="11"/>
      <c r="GW124" s="11"/>
      <c r="GX124" s="11"/>
      <c r="GY124" s="11"/>
      <c r="GZ124" s="11"/>
      <c r="HA124" s="11"/>
      <c r="HB124" s="11"/>
      <c r="HC124" s="11"/>
      <c r="HD124" s="11"/>
      <c r="HE124" s="11"/>
      <c r="HF124" s="11"/>
      <c r="HG124" s="11"/>
      <c r="HH124" s="11"/>
      <c r="HI124" s="11"/>
      <c r="HJ124" s="11"/>
      <c r="HK124" s="11"/>
      <c r="HL124" s="11"/>
      <c r="HM124" s="11"/>
      <c r="HN124" s="11"/>
      <c r="HO124" s="11"/>
      <c r="HP124" s="11"/>
      <c r="HQ124" s="11"/>
      <c r="HR124" s="11"/>
      <c r="HS124" s="11"/>
      <c r="HT124" s="11"/>
      <c r="HU124" s="11"/>
      <c r="HV124" s="11"/>
      <c r="HW124" s="11"/>
      <c r="HX124" s="11"/>
      <c r="HY124" s="11"/>
      <c r="HZ124" s="11"/>
      <c r="IA124" s="11"/>
      <c r="IB124" s="11"/>
      <c r="IC124" s="11"/>
      <c r="ID124" s="11"/>
      <c r="IE124" s="11"/>
      <c r="IF124" s="11"/>
      <c r="IG124" s="11"/>
      <c r="IH124" s="11"/>
      <c r="II124" s="11"/>
      <c r="IJ124" s="11"/>
      <c r="IK124" s="11"/>
      <c r="IL124" s="11"/>
      <c r="IM124" s="11"/>
      <c r="IN124" s="11"/>
      <c r="IO124" s="11"/>
      <c r="IP124" s="11"/>
      <c r="IQ124" s="11"/>
      <c r="IR124" s="11"/>
      <c r="IS124" s="11"/>
      <c r="IT124" s="11"/>
      <c r="IU124" s="11"/>
      <c r="IV124" s="11"/>
      <c r="IW124" s="11"/>
      <c r="IX124" s="11"/>
      <c r="IY124" s="11"/>
      <c r="IZ124" s="11"/>
      <c r="JA124" s="11"/>
      <c r="JB124" s="11"/>
      <c r="JC124" s="11"/>
      <c r="JD124" s="11"/>
      <c r="JE124" s="11"/>
      <c r="JF124" s="11"/>
      <c r="JG124" s="11"/>
      <c r="JH124" s="11"/>
      <c r="JI124" s="11"/>
      <c r="JJ124" s="11"/>
      <c r="JK124" s="11"/>
      <c r="JL124" s="11"/>
      <c r="JM124" s="11"/>
      <c r="JN124" s="11"/>
      <c r="JO124" s="11"/>
      <c r="JP124" s="11"/>
      <c r="JQ124" s="11"/>
      <c r="JR124" s="11"/>
      <c r="JS124" s="11"/>
      <c r="JT124" s="11"/>
      <c r="JU124" s="11"/>
      <c r="JV124" s="11"/>
      <c r="JW124" s="11"/>
      <c r="JX124" s="11"/>
      <c r="JY124" s="11"/>
      <c r="JZ124" s="11"/>
      <c r="KA124" s="11"/>
      <c r="KB124" s="11"/>
      <c r="KC124" s="11"/>
      <c r="KD124" s="11"/>
      <c r="KE124" s="11"/>
      <c r="KF124" s="11"/>
      <c r="KG124" s="11"/>
      <c r="KH124" s="11"/>
      <c r="KI124" s="11"/>
      <c r="KJ124" s="11"/>
      <c r="KK124" s="11"/>
      <c r="KL124" s="11"/>
      <c r="KM124" s="11"/>
      <c r="KN124" s="11"/>
      <c r="KO124" s="11"/>
      <c r="KP124" s="11"/>
      <c r="KQ124" s="11"/>
      <c r="KR124" s="11"/>
      <c r="KS124" s="11"/>
      <c r="KT124" s="11"/>
      <c r="KU124" s="11"/>
      <c r="KV124" s="11"/>
      <c r="KW124" s="11"/>
      <c r="KX124" s="11"/>
      <c r="KY124" s="11"/>
      <c r="KZ124" s="11"/>
      <c r="LA124" s="11"/>
      <c r="LB124" s="11"/>
      <c r="LC124" s="11"/>
      <c r="LD124" s="11"/>
      <c r="LE124" s="11"/>
      <c r="LF124" s="11"/>
      <c r="LG124" s="11"/>
      <c r="LH124" s="11"/>
      <c r="LI124" s="11"/>
      <c r="LJ124" s="11"/>
      <c r="LK124" s="11"/>
      <c r="LL124" s="11"/>
      <c r="LM124" s="11"/>
      <c r="LN124" s="11"/>
      <c r="LO124" s="11"/>
      <c r="LP124" s="11"/>
      <c r="LQ124" s="11"/>
      <c r="LR124" s="11"/>
      <c r="LS124" s="11"/>
      <c r="LT124" s="11"/>
      <c r="LU124" s="11"/>
      <c r="LV124" s="11"/>
      <c r="LW124" s="11"/>
      <c r="LX124" s="11"/>
      <c r="LY124" s="11"/>
      <c r="LZ124" s="11"/>
      <c r="MA124" s="11"/>
      <c r="MB124" s="11"/>
      <c r="MC124" s="11"/>
      <c r="MD124" s="11"/>
      <c r="ME124" s="11"/>
      <c r="MF124" s="11"/>
      <c r="MG124" s="11"/>
      <c r="MH124" s="11"/>
      <c r="MI124" s="11"/>
      <c r="MJ124" s="11"/>
      <c r="MK124" s="11"/>
      <c r="ML124" s="11"/>
      <c r="MM124" s="11"/>
      <c r="MN124" s="11"/>
      <c r="MO124" s="11"/>
      <c r="MP124" s="11"/>
      <c r="MQ124" s="11"/>
      <c r="MR124" s="11"/>
      <c r="MS124" s="11"/>
      <c r="MT124" s="11"/>
      <c r="MU124" s="11"/>
      <c r="MV124" s="11"/>
      <c r="MW124" s="11"/>
      <c r="MX124" s="11"/>
      <c r="MY124" s="11"/>
      <c r="MZ124" s="11"/>
      <c r="NA124" s="11"/>
      <c r="NB124" s="11"/>
      <c r="NC124" s="11"/>
      <c r="ND124" s="11"/>
      <c r="NE124" s="11"/>
      <c r="NF124" s="11"/>
      <c r="NG124" s="11"/>
      <c r="NH124" s="11"/>
      <c r="NI124" s="11"/>
      <c r="NJ124" s="11"/>
      <c r="NK124" s="11"/>
      <c r="NL124" s="11"/>
      <c r="NM124" s="11"/>
      <c r="NN124" s="11"/>
      <c r="NO124" s="11"/>
      <c r="NP124" s="11"/>
      <c r="NQ124" s="11"/>
      <c r="NR124" s="11"/>
      <c r="NS124" s="11"/>
      <c r="NT124" s="11"/>
      <c r="NU124" s="11"/>
      <c r="NV124" s="11"/>
      <c r="NW124" s="11"/>
      <c r="NX124" s="11"/>
      <c r="NY124" s="11"/>
      <c r="NZ124" s="11"/>
      <c r="OA124" s="11"/>
      <c r="OB124" s="11"/>
      <c r="OC124" s="11"/>
      <c r="OD124" s="11"/>
      <c r="OE124" s="11"/>
      <c r="OF124" s="11"/>
      <c r="OG124" s="11"/>
      <c r="OH124" s="11"/>
      <c r="OI124" s="11"/>
      <c r="OJ124" s="11"/>
      <c r="OK124" s="11"/>
      <c r="OL124" s="11"/>
      <c r="OM124" s="11"/>
      <c r="ON124" s="11"/>
      <c r="OO124" s="11"/>
      <c r="OP124" s="11"/>
      <c r="OQ124" s="11"/>
      <c r="OR124" s="11"/>
      <c r="OS124" s="11"/>
      <c r="OT124" s="11"/>
      <c r="OU124" s="11"/>
      <c r="OV124" s="11"/>
      <c r="OW124" s="11"/>
      <c r="OX124" s="11"/>
      <c r="OY124" s="11"/>
      <c r="OZ124" s="11"/>
      <c r="PA124" s="11"/>
      <c r="PB124" s="11"/>
      <c r="PC124" s="11"/>
      <c r="PD124" s="11"/>
      <c r="PE124" s="11"/>
      <c r="PF124" s="11"/>
      <c r="PG124" s="11"/>
      <c r="PH124" s="11"/>
      <c r="PI124" s="11"/>
      <c r="PJ124" s="11"/>
      <c r="PK124" s="11"/>
      <c r="PL124" s="11"/>
      <c r="PM124" s="11"/>
      <c r="PN124" s="11"/>
      <c r="PO124" s="11"/>
      <c r="PP124" s="11"/>
      <c r="PQ124" s="11"/>
      <c r="PR124" s="11"/>
      <c r="PS124" s="11"/>
      <c r="PT124" s="11"/>
      <c r="PU124" s="11"/>
      <c r="PV124" s="11"/>
      <c r="PW124" s="11"/>
      <c r="PX124" s="11"/>
      <c r="PY124" s="11"/>
      <c r="PZ124" s="11"/>
      <c r="QA124" s="11"/>
      <c r="QB124" s="11"/>
      <c r="QC124" s="11"/>
      <c r="QD124" s="11"/>
      <c r="QE124" s="11"/>
      <c r="QF124" s="11"/>
      <c r="QG124" s="11"/>
      <c r="QH124" s="11"/>
      <c r="QI124" s="11"/>
      <c r="QJ124" s="11"/>
      <c r="QK124" s="11"/>
      <c r="QL124" s="11"/>
      <c r="QM124" s="11"/>
      <c r="QN124" s="11"/>
      <c r="QO124" s="11"/>
      <c r="QP124" s="11"/>
      <c r="QQ124" s="11"/>
      <c r="QR124" s="11"/>
      <c r="QS124" s="11"/>
      <c r="QT124" s="11"/>
      <c r="QU124" s="11"/>
      <c r="QV124" s="11"/>
      <c r="QW124" s="11"/>
      <c r="QX124" s="11"/>
      <c r="QY124" s="11"/>
      <c r="QZ124" s="11"/>
      <c r="RA124" s="11"/>
      <c r="RB124" s="11"/>
      <c r="RC124" s="11"/>
      <c r="RD124" s="11"/>
      <c r="RE124" s="11"/>
      <c r="RF124" s="11"/>
      <c r="RG124" s="11"/>
      <c r="RH124" s="11"/>
      <c r="RI124" s="11"/>
      <c r="RJ124" s="11"/>
      <c r="RK124" s="11"/>
      <c r="RL124" s="11"/>
      <c r="RM124" s="11"/>
      <c r="RN124" s="11"/>
      <c r="RO124" s="11"/>
      <c r="RP124" s="11"/>
      <c r="RQ124" s="11"/>
      <c r="RR124" s="11"/>
      <c r="RS124" s="11"/>
      <c r="RT124" s="11"/>
      <c r="RU124" s="11"/>
      <c r="RV124" s="11"/>
      <c r="RW124" s="11"/>
      <c r="RX124" s="11"/>
      <c r="RY124" s="11"/>
      <c r="RZ124" s="11"/>
      <c r="SA124" s="11"/>
      <c r="SB124" s="11"/>
      <c r="SC124" s="11"/>
      <c r="SD124" s="11"/>
      <c r="SE124" s="11"/>
      <c r="SF124" s="11"/>
      <c r="SG124" s="11"/>
      <c r="SH124" s="11"/>
      <c r="SI124" s="11"/>
      <c r="SJ124" s="11"/>
      <c r="SK124" s="11"/>
      <c r="SL124" s="11"/>
      <c r="SM124" s="11"/>
      <c r="SN124" s="11"/>
      <c r="SO124" s="11"/>
      <c r="SP124" s="11"/>
      <c r="SQ124" s="11"/>
      <c r="SR124" s="11"/>
      <c r="SS124" s="11"/>
      <c r="ST124" s="11"/>
      <c r="SU124" s="11"/>
      <c r="SV124" s="11"/>
      <c r="SW124" s="11"/>
      <c r="SX124" s="11"/>
      <c r="SY124" s="11"/>
      <c r="SZ124" s="11"/>
      <c r="TA124" s="11"/>
      <c r="TB124" s="11"/>
      <c r="TC124" s="11"/>
      <c r="TD124" s="11"/>
      <c r="TE124" s="11"/>
      <c r="TF124" s="11"/>
      <c r="TG124" s="11"/>
      <c r="TH124" s="11"/>
      <c r="TI124" s="11"/>
      <c r="TJ124" s="11"/>
      <c r="TK124" s="11"/>
      <c r="TL124" s="11"/>
      <c r="TM124" s="11"/>
      <c r="TN124" s="11"/>
      <c r="TO124" s="11"/>
      <c r="TP124" s="11"/>
      <c r="TQ124" s="11"/>
      <c r="TR124" s="11"/>
      <c r="TS124" s="11"/>
      <c r="TT124" s="11"/>
      <c r="TU124" s="11"/>
      <c r="TV124" s="11"/>
      <c r="TW124" s="11"/>
      <c r="TX124" s="11"/>
      <c r="TY124" s="11"/>
      <c r="TZ124" s="11"/>
      <c r="UA124" s="11"/>
      <c r="UB124" s="11"/>
      <c r="UC124" s="11"/>
      <c r="UD124" s="11"/>
      <c r="UE124" s="11"/>
      <c r="UF124" s="11"/>
      <c r="UG124" s="11"/>
      <c r="UH124" s="11"/>
      <c r="UI124" s="11"/>
      <c r="UJ124" s="11"/>
      <c r="UK124" s="11"/>
      <c r="UL124" s="11"/>
      <c r="UM124" s="11"/>
      <c r="UN124" s="11"/>
      <c r="UO124" s="11"/>
      <c r="UP124" s="11"/>
      <c r="UQ124" s="11"/>
      <c r="UR124" s="11"/>
      <c r="US124" s="11"/>
      <c r="UT124" s="11"/>
      <c r="UU124" s="11"/>
      <c r="UV124" s="11"/>
      <c r="UW124" s="11"/>
      <c r="UX124" s="11"/>
      <c r="UY124" s="11"/>
      <c r="UZ124" s="11"/>
      <c r="VA124" s="11"/>
      <c r="VB124" s="11"/>
      <c r="VC124" s="11"/>
      <c r="VD124" s="11"/>
      <c r="VE124" s="11"/>
      <c r="VF124" s="11"/>
      <c r="VG124" s="11"/>
      <c r="VH124" s="11"/>
      <c r="VI124" s="11"/>
      <c r="VJ124" s="11"/>
      <c r="VK124" s="11"/>
      <c r="VL124" s="11"/>
      <c r="VM124" s="11"/>
      <c r="VN124" s="11"/>
      <c r="VO124" s="11"/>
      <c r="VP124" s="11"/>
      <c r="VQ124" s="11"/>
      <c r="VR124" s="11"/>
      <c r="VS124" s="11"/>
      <c r="VT124" s="11"/>
      <c r="VU124" s="11"/>
      <c r="VV124" s="11"/>
      <c r="VW124" s="11"/>
      <c r="VX124" s="11"/>
      <c r="VY124" s="11"/>
      <c r="VZ124" s="11"/>
      <c r="WA124" s="11"/>
      <c r="WB124" s="11"/>
      <c r="WC124" s="11"/>
      <c r="WD124" s="11"/>
      <c r="WE124" s="11"/>
      <c r="WF124" s="11"/>
      <c r="WG124" s="11"/>
      <c r="WH124" s="11"/>
      <c r="WI124" s="11"/>
      <c r="WJ124" s="11"/>
      <c r="WK124" s="11"/>
      <c r="WL124" s="11"/>
      <c r="WM124" s="11"/>
      <c r="WN124" s="11"/>
      <c r="WO124" s="11"/>
      <c r="WP124" s="11"/>
      <c r="WQ124" s="11"/>
      <c r="WR124" s="11"/>
      <c r="WS124" s="11"/>
      <c r="WT124" s="11"/>
      <c r="WU124" s="11"/>
      <c r="WV124" s="11"/>
      <c r="WW124" s="11"/>
      <c r="WX124" s="11"/>
      <c r="WY124" s="11"/>
      <c r="WZ124" s="11"/>
      <c r="XA124" s="11"/>
      <c r="XB124" s="11"/>
      <c r="XC124" s="11"/>
      <c r="XD124" s="11"/>
      <c r="XE124" s="11"/>
      <c r="XF124" s="11"/>
      <c r="XG124" s="11"/>
      <c r="XH124" s="11"/>
      <c r="XI124" s="11"/>
      <c r="XJ124" s="11"/>
      <c r="XK124" s="11"/>
      <c r="XL124" s="11"/>
      <c r="XM124" s="11"/>
      <c r="XN124" s="11"/>
      <c r="XO124" s="11"/>
      <c r="XP124" s="11"/>
      <c r="XQ124" s="11"/>
      <c r="XR124" s="11"/>
      <c r="XS124" s="11"/>
      <c r="XT124" s="11"/>
      <c r="XU124" s="11"/>
      <c r="XV124" s="11"/>
      <c r="XW124" s="11"/>
      <c r="XX124" s="11"/>
      <c r="XY124" s="11"/>
      <c r="XZ124" s="11"/>
      <c r="YA124" s="11"/>
      <c r="YB124" s="11"/>
      <c r="YC124" s="11"/>
      <c r="YD124" s="11"/>
      <c r="YE124" s="11"/>
      <c r="YF124" s="11"/>
      <c r="YG124" s="11"/>
      <c r="YH124" s="11"/>
      <c r="YI124" s="11"/>
      <c r="YJ124" s="11"/>
      <c r="YK124" s="11"/>
      <c r="YL124" s="11"/>
      <c r="YM124" s="11"/>
      <c r="YN124" s="11"/>
      <c r="YO124" s="11"/>
      <c r="YP124" s="11"/>
      <c r="YQ124" s="11"/>
      <c r="YR124" s="11"/>
      <c r="YS124" s="11"/>
      <c r="YT124" s="11"/>
      <c r="YU124" s="11"/>
      <c r="YV124" s="11"/>
      <c r="YW124" s="11"/>
      <c r="YX124" s="11"/>
      <c r="YY124" s="11"/>
      <c r="YZ124" s="11"/>
      <c r="ZA124" s="11"/>
      <c r="ZB124" s="11"/>
      <c r="ZC124" s="11"/>
      <c r="ZD124" s="11"/>
      <c r="ZE124" s="11"/>
      <c r="ZF124" s="11"/>
      <c r="ZG124" s="11"/>
      <c r="ZH124" s="11"/>
      <c r="ZI124" s="11"/>
      <c r="ZJ124" s="11"/>
      <c r="ZK124" s="11"/>
      <c r="ZL124" s="11"/>
      <c r="ZM124" s="11"/>
      <c r="ZN124" s="11"/>
      <c r="ZO124" s="11"/>
      <c r="ZP124" s="11"/>
      <c r="ZQ124" s="11"/>
      <c r="ZR124" s="11"/>
      <c r="ZS124" s="11"/>
      <c r="ZT124" s="11"/>
      <c r="ZU124" s="11"/>
      <c r="ZV124" s="11"/>
      <c r="ZW124" s="11"/>
      <c r="ZX124" s="11"/>
      <c r="ZY124" s="11"/>
      <c r="ZZ124" s="11"/>
      <c r="AAA124" s="11"/>
      <c r="AAB124" s="11"/>
      <c r="AAC124" s="11"/>
      <c r="AAD124" s="11"/>
      <c r="AAE124" s="11"/>
      <c r="AAF124" s="11"/>
      <c r="AAG124" s="11"/>
      <c r="AAH124" s="11"/>
      <c r="AAI124" s="11"/>
      <c r="AAJ124" s="11"/>
      <c r="AAK124" s="11"/>
      <c r="AAL124" s="11"/>
      <c r="AAM124" s="11"/>
      <c r="AAN124" s="11"/>
      <c r="AAO124" s="11"/>
      <c r="AAP124" s="11"/>
      <c r="AAQ124" s="11"/>
      <c r="AAR124" s="11"/>
      <c r="AAS124" s="11"/>
      <c r="AAT124" s="11"/>
      <c r="AAU124" s="11"/>
      <c r="AAV124" s="11"/>
      <c r="AAW124" s="11"/>
      <c r="AAX124" s="11"/>
      <c r="AAY124" s="11"/>
      <c r="AAZ124" s="11"/>
      <c r="ABA124" s="11"/>
      <c r="ABB124" s="11"/>
      <c r="ABC124" s="11"/>
      <c r="ABD124" s="11"/>
      <c r="ABE124" s="11"/>
      <c r="ABF124" s="11"/>
      <c r="ABG124" s="11"/>
      <c r="ABH124" s="11"/>
      <c r="ABI124" s="11"/>
      <c r="ABJ124" s="11"/>
      <c r="ABK124" s="11"/>
      <c r="ABL124" s="11"/>
      <c r="ABM124" s="11"/>
      <c r="ABN124" s="11"/>
      <c r="ABO124" s="11"/>
      <c r="ABP124" s="11"/>
      <c r="ABQ124" s="11"/>
      <c r="ABR124" s="11"/>
      <c r="ABS124" s="11"/>
      <c r="ABT124" s="11"/>
      <c r="ABU124" s="11"/>
      <c r="ABV124" s="11"/>
      <c r="ABW124" s="11"/>
      <c r="ABX124" s="11"/>
      <c r="ABY124" s="11"/>
      <c r="ABZ124" s="11"/>
      <c r="ACA124" s="11"/>
      <c r="ACB124" s="11"/>
      <c r="ACC124" s="11"/>
      <c r="ACD124" s="11"/>
      <c r="ACE124" s="11"/>
      <c r="ACF124" s="11"/>
      <c r="ACG124" s="11"/>
      <c r="ACH124" s="11"/>
      <c r="ACI124" s="11"/>
      <c r="ACJ124" s="11"/>
      <c r="ACK124" s="11"/>
      <c r="ACL124" s="11"/>
      <c r="ACM124" s="11"/>
      <c r="ACN124" s="11"/>
      <c r="ACO124" s="11"/>
      <c r="ACP124" s="11"/>
      <c r="ACQ124" s="11"/>
      <c r="ACR124" s="11"/>
      <c r="ACS124" s="11"/>
      <c r="ACT124" s="11"/>
      <c r="ACU124" s="11"/>
      <c r="ACV124" s="11"/>
      <c r="ACW124" s="11"/>
      <c r="ACX124" s="11"/>
      <c r="ACY124" s="11"/>
      <c r="ACZ124" s="11"/>
      <c r="ADA124" s="11"/>
      <c r="ADB124" s="11"/>
      <c r="ADC124" s="11"/>
      <c r="ADD124" s="11"/>
      <c r="ADE124" s="11"/>
      <c r="ADF124" s="11"/>
      <c r="ADG124" s="11"/>
      <c r="ADH124" s="11"/>
      <c r="ADI124" s="11"/>
      <c r="ADJ124" s="11"/>
      <c r="ADK124" s="11"/>
      <c r="ADL124" s="11"/>
      <c r="ADM124" s="11"/>
      <c r="ADN124" s="11"/>
      <c r="ADO124" s="11"/>
      <c r="ADP124" s="11"/>
      <c r="ADQ124" s="11"/>
      <c r="ADR124" s="11"/>
      <c r="ADS124" s="11"/>
      <c r="ADT124" s="11"/>
      <c r="ADU124" s="11"/>
      <c r="ADV124" s="11"/>
      <c r="ADW124" s="11"/>
      <c r="ADX124" s="11"/>
      <c r="ADY124" s="11"/>
      <c r="ADZ124" s="11"/>
      <c r="AEA124" s="11"/>
      <c r="AEB124" s="11"/>
      <c r="AEC124" s="11"/>
      <c r="AED124" s="11"/>
      <c r="AEE124" s="11"/>
      <c r="AEF124" s="11"/>
      <c r="AEG124" s="11"/>
      <c r="AEH124" s="11"/>
      <c r="AEI124" s="11"/>
      <c r="AEJ124" s="11"/>
      <c r="AEK124" s="11"/>
      <c r="AEL124" s="11"/>
      <c r="AEM124" s="11"/>
      <c r="AEN124" s="11"/>
      <c r="AEO124" s="11"/>
      <c r="AEP124" s="11"/>
      <c r="AEQ124" s="11"/>
      <c r="AER124" s="11"/>
      <c r="AES124" s="11"/>
      <c r="AET124" s="11"/>
      <c r="AEU124" s="11"/>
      <c r="AEV124" s="11"/>
      <c r="AEW124" s="11"/>
      <c r="AEX124" s="11"/>
      <c r="AEY124" s="11"/>
      <c r="AEZ124" s="11"/>
      <c r="AFA124" s="11"/>
      <c r="AFB124" s="11"/>
      <c r="AFC124" s="11"/>
      <c r="AFD124" s="11"/>
      <c r="AFE124" s="11"/>
      <c r="AFF124" s="11"/>
      <c r="AFG124" s="11"/>
      <c r="AFH124" s="11"/>
      <c r="AFI124" s="11"/>
      <c r="AFJ124" s="11"/>
      <c r="AFK124" s="11"/>
      <c r="AFL124" s="11"/>
      <c r="AFM124" s="11"/>
      <c r="AFN124" s="11"/>
      <c r="AFO124" s="11"/>
      <c r="AFP124" s="11"/>
      <c r="AFQ124" s="11"/>
      <c r="AFR124" s="11"/>
      <c r="AFS124" s="11"/>
      <c r="AFT124" s="11"/>
      <c r="AFU124" s="11"/>
      <c r="AFV124" s="11"/>
      <c r="AFW124" s="11"/>
      <c r="AFX124" s="11"/>
      <c r="AFY124" s="11"/>
      <c r="AFZ124" s="11"/>
      <c r="AGA124" s="11"/>
      <c r="AGB124" s="11"/>
      <c r="AGC124" s="11"/>
      <c r="AGD124" s="11"/>
      <c r="AGE124" s="11"/>
      <c r="AGF124" s="11"/>
      <c r="AGG124" s="11"/>
      <c r="AGH124" s="11"/>
      <c r="AGI124" s="11"/>
      <c r="AGJ124" s="11"/>
      <c r="AGK124" s="11"/>
      <c r="AGL124" s="11"/>
      <c r="AGM124" s="11"/>
      <c r="AGN124" s="11"/>
      <c r="AGO124" s="11"/>
      <c r="AGP124" s="11"/>
      <c r="AGQ124" s="11"/>
      <c r="AGR124" s="11"/>
      <c r="AGS124" s="11"/>
      <c r="AGT124" s="11"/>
      <c r="AGU124" s="11"/>
      <c r="AGV124" s="11"/>
      <c r="AGW124" s="11"/>
      <c r="AGX124" s="11"/>
      <c r="AGY124" s="11"/>
      <c r="AGZ124" s="11"/>
      <c r="AHA124" s="11"/>
      <c r="AHB124" s="11"/>
      <c r="AHC124" s="11"/>
      <c r="AHD124" s="11"/>
      <c r="AHE124" s="11"/>
      <c r="AHF124" s="11"/>
      <c r="AHG124" s="11"/>
      <c r="AHH124" s="11"/>
      <c r="AHI124" s="11"/>
      <c r="AHJ124" s="11"/>
      <c r="AHK124" s="11"/>
      <c r="AHL124" s="11"/>
      <c r="AHM124" s="11"/>
      <c r="AHN124" s="11"/>
      <c r="AHO124" s="11"/>
      <c r="AHP124" s="11"/>
      <c r="AHQ124" s="11"/>
      <c r="AHR124" s="11"/>
      <c r="AHS124" s="11"/>
      <c r="AHT124" s="11"/>
      <c r="AHU124" s="11"/>
      <c r="AHV124" s="11"/>
      <c r="AHW124" s="11"/>
      <c r="AHX124" s="11"/>
      <c r="AHY124" s="11"/>
      <c r="AHZ124" s="11"/>
      <c r="AIA124" s="11"/>
      <c r="AIB124" s="11"/>
      <c r="AIC124" s="11"/>
      <c r="AID124" s="11"/>
      <c r="AIE124" s="11"/>
      <c r="AIF124" s="11"/>
      <c r="AIG124" s="11"/>
      <c r="AIH124" s="11"/>
      <c r="AII124" s="11"/>
      <c r="AIJ124" s="11"/>
      <c r="AIK124" s="11"/>
      <c r="AIL124" s="11"/>
      <c r="AIM124" s="11"/>
      <c r="AIN124" s="11"/>
      <c r="AIO124" s="11"/>
      <c r="AIP124" s="11"/>
      <c r="AIQ124" s="11"/>
      <c r="AIR124" s="11"/>
      <c r="AIS124" s="11"/>
      <c r="AIT124" s="11"/>
      <c r="AIU124" s="11"/>
      <c r="AIV124" s="11"/>
      <c r="AIW124" s="11"/>
      <c r="AIX124" s="11"/>
      <c r="AIY124" s="11"/>
      <c r="AIZ124" s="11"/>
      <c r="AJA124" s="11"/>
      <c r="AJB124" s="11"/>
      <c r="AJC124" s="11"/>
      <c r="AJD124" s="11"/>
      <c r="AJE124" s="11"/>
      <c r="AJF124" s="11"/>
      <c r="AJG124" s="11"/>
      <c r="AJH124" s="11"/>
      <c r="AJI124" s="11"/>
      <c r="AJJ124" s="11"/>
      <c r="AJK124" s="11"/>
      <c r="AJL124" s="11"/>
      <c r="AJM124" s="11"/>
      <c r="AJN124" s="11"/>
      <c r="AJO124" s="11"/>
      <c r="AJP124" s="11"/>
      <c r="AJQ124" s="11"/>
      <c r="AJR124" s="11"/>
      <c r="AJS124" s="11"/>
      <c r="AJT124" s="11"/>
      <c r="AJU124" s="11"/>
      <c r="AJV124" s="11"/>
      <c r="AJW124" s="11"/>
      <c r="AJX124" s="11"/>
      <c r="AJY124" s="11"/>
      <c r="AJZ124" s="11"/>
      <c r="AKA124" s="11"/>
      <c r="AKB124" s="11"/>
      <c r="AKC124" s="11"/>
      <c r="AKD124" s="11"/>
      <c r="AKE124" s="11"/>
      <c r="AKF124" s="11"/>
      <c r="AKG124" s="11"/>
      <c r="AKH124" s="11"/>
      <c r="AKI124" s="11"/>
      <c r="AKJ124" s="11"/>
      <c r="AKK124" s="11"/>
      <c r="AKL124" s="11"/>
      <c r="AKM124" s="11"/>
      <c r="AKN124" s="11"/>
      <c r="AKO124" s="11"/>
      <c r="AKP124" s="11"/>
      <c r="AKQ124" s="11"/>
      <c r="AKR124" s="11"/>
      <c r="AKS124" s="11"/>
      <c r="AKT124" s="11"/>
      <c r="AKU124" s="11"/>
      <c r="AKV124" s="11"/>
      <c r="AKW124" s="11"/>
      <c r="AKX124" s="11"/>
      <c r="AKY124" s="11"/>
      <c r="AKZ124" s="11"/>
      <c r="ALA124" s="11"/>
      <c r="ALB124" s="11"/>
      <c r="ALC124" s="11"/>
      <c r="ALD124" s="11"/>
      <c r="ALE124" s="11"/>
      <c r="ALF124" s="11"/>
      <c r="ALG124" s="11"/>
      <c r="ALH124" s="11"/>
      <c r="ALI124" s="11"/>
      <c r="ALJ124" s="11"/>
      <c r="ALK124" s="11"/>
      <c r="ALL124" s="11"/>
      <c r="ALM124" s="11"/>
      <c r="ALN124" s="11"/>
      <c r="ALO124" s="11"/>
      <c r="ALP124" s="11"/>
      <c r="ALQ124" s="11"/>
      <c r="ALR124" s="11"/>
      <c r="ALS124" s="11"/>
      <c r="ALT124" s="11"/>
      <c r="ALU124" s="11"/>
      <c r="ALV124" s="11"/>
      <c r="ALW124" s="11"/>
      <c r="ALX124" s="11"/>
      <c r="ALY124" s="11"/>
    </row>
    <row r="125" spans="1:1013" ht="18" customHeight="1" x14ac:dyDescent="0.25">
      <c r="A125" s="241"/>
      <c r="B125" s="242"/>
      <c r="C125" s="241"/>
      <c r="D125" s="241"/>
      <c r="E125" s="241"/>
      <c r="F125" s="241"/>
      <c r="G125" s="241"/>
      <c r="H125" s="241"/>
      <c r="I125" s="243"/>
    </row>
    <row r="126" spans="1:1013" ht="18" customHeight="1" x14ac:dyDescent="0.25">
      <c r="A126" s="23" t="s">
        <v>15</v>
      </c>
      <c r="B126" s="23"/>
      <c r="C126" s="23"/>
      <c r="D126" s="23"/>
      <c r="E126" s="23"/>
      <c r="F126" s="23"/>
      <c r="G126" s="23"/>
      <c r="H126" s="23"/>
      <c r="I126" s="23"/>
    </row>
    <row r="127" spans="1:1013" ht="18" customHeight="1" x14ac:dyDescent="0.25">
      <c r="A127" s="6" t="s">
        <v>9</v>
      </c>
      <c r="B127" s="256" t="s">
        <v>10</v>
      </c>
      <c r="C127" s="6" t="s">
        <v>1</v>
      </c>
      <c r="D127" s="6" t="s">
        <v>2</v>
      </c>
      <c r="E127" s="6" t="s">
        <v>3</v>
      </c>
      <c r="F127" s="6" t="s">
        <v>5</v>
      </c>
      <c r="G127" s="6" t="s">
        <v>7</v>
      </c>
      <c r="H127" s="130"/>
      <c r="I127" s="6" t="s">
        <v>11</v>
      </c>
    </row>
    <row r="128" spans="1:1013" ht="18" customHeight="1" x14ac:dyDescent="0.25">
      <c r="A128" s="210">
        <v>1</v>
      </c>
      <c r="B128" s="211">
        <v>903</v>
      </c>
      <c r="C128" s="226">
        <f>IFERROR((VLOOKUP(B128,INSCRITOS!D:E,2,0)),"")</f>
        <v>100479</v>
      </c>
      <c r="D128" s="226" t="str">
        <f>IFERROR((VLOOKUP(B128,INSCRITOS!D:F,3,0)),"")</f>
        <v>INIC</v>
      </c>
      <c r="E128" s="227" t="str">
        <f>IFERROR((VLOOKUP(B128,INSCRITOS!D:G,4,0)),"")</f>
        <v>Rafael Santos</v>
      </c>
      <c r="F128" s="226" t="str">
        <f>IFERROR((VLOOKUP(B128,INSCRITOS!D:I,6,0)),"")</f>
        <v>M</v>
      </c>
      <c r="G128" s="227" t="str">
        <f>IFERROR((VLOOKUP(B128,INSCRITOS!D:K,8,0)),"")</f>
        <v>SFRAA TRIATLO</v>
      </c>
      <c r="H128" s="213">
        <f>IFERROR((VLOOKUP(B128,INSCRITOS!D:L,9,0)),"")</f>
        <v>0</v>
      </c>
      <c r="I128" s="214">
        <v>100</v>
      </c>
    </row>
    <row r="129" spans="1:9" ht="18" customHeight="1" x14ac:dyDescent="0.25">
      <c r="A129" s="210">
        <f t="shared" ref="A129:A160" si="4">+A128+1</f>
        <v>2</v>
      </c>
      <c r="B129" s="211">
        <v>113</v>
      </c>
      <c r="C129" s="226">
        <f>IFERROR((VLOOKUP(B129,INSCRITOS!D:E,2,0)),"")</f>
        <v>103261</v>
      </c>
      <c r="D129" s="226" t="str">
        <f>IFERROR((VLOOKUP(B129,INSCRITOS!D:F,3,0)),"")</f>
        <v>INIC</v>
      </c>
      <c r="E129" s="227" t="str">
        <f>IFERROR((VLOOKUP(B129,INSCRITOS!D:G,4,0)),"")</f>
        <v>Vasco Saraiva de Melo</v>
      </c>
      <c r="F129" s="226" t="str">
        <f>IFERROR((VLOOKUP(B129,INSCRITOS!D:I,6,0)),"")</f>
        <v>M</v>
      </c>
      <c r="G129" s="227" t="str">
        <f>IFERROR((VLOOKUP(B129,INSCRITOS!D:K,8,0)),"")</f>
        <v>SFRAA TRIATLO</v>
      </c>
      <c r="H129" s="213">
        <f>IFERROR((VLOOKUP(B129,INSCRITOS!D:L,9,0)),"")</f>
        <v>0</v>
      </c>
      <c r="I129" s="214">
        <v>99</v>
      </c>
    </row>
    <row r="130" spans="1:9" ht="18" customHeight="1" x14ac:dyDescent="0.25">
      <c r="A130" s="210">
        <f t="shared" si="4"/>
        <v>3</v>
      </c>
      <c r="B130" s="211">
        <v>621</v>
      </c>
      <c r="C130" s="226">
        <f>IFERROR((VLOOKUP(B130,INSCRITOS!D:E,2,0)),"")</f>
        <v>102921</v>
      </c>
      <c r="D130" s="226" t="str">
        <f>IFERROR((VLOOKUP(B130,INSCRITOS!D:F,3,0)),"")</f>
        <v>INIC</v>
      </c>
      <c r="E130" s="227" t="str">
        <f>IFERROR((VLOOKUP(B130,INSCRITOS!D:G,4,0)),"")</f>
        <v>Rodrigo Pissarra</v>
      </c>
      <c r="F130" s="226" t="str">
        <f>IFERROR((VLOOKUP(B130,INSCRITOS!D:I,6,0)),"")</f>
        <v>M</v>
      </c>
      <c r="G130" s="227" t="str">
        <f>IFERROR((VLOOKUP(B130,INSCRITOS!D:K,8,0)),"")</f>
        <v>Sport Lisboa e Benfica</v>
      </c>
      <c r="H130" s="213">
        <f>IFERROR((VLOOKUP(B130,INSCRITOS!D:L,9,0)),"")</f>
        <v>0</v>
      </c>
      <c r="I130" s="214">
        <v>98</v>
      </c>
    </row>
    <row r="131" spans="1:9" ht="18" customHeight="1" x14ac:dyDescent="0.25">
      <c r="A131" s="210">
        <f t="shared" si="4"/>
        <v>4</v>
      </c>
      <c r="B131" s="211">
        <v>1365</v>
      </c>
      <c r="C131" s="226">
        <f>IFERROR((VLOOKUP(B131,INSCRITOS!D:E,2,0)),"")</f>
        <v>105458</v>
      </c>
      <c r="D131" s="226" t="str">
        <f>IFERROR((VLOOKUP(B131,INSCRITOS!D:F,3,0)),"")</f>
        <v>INIC</v>
      </c>
      <c r="E131" s="227" t="str">
        <f>IFERROR((VLOOKUP(B131,INSCRITOS!D:G,4,0)),"")</f>
        <v>Pedro Vitorino</v>
      </c>
      <c r="F131" s="226" t="str">
        <f>IFERROR((VLOOKUP(B131,INSCRITOS!D:I,6,0)),"")</f>
        <v>M</v>
      </c>
      <c r="G131" s="227" t="str">
        <f>IFERROR((VLOOKUP(B131,INSCRITOS!D:K,8,0)),"")</f>
        <v>Alhandra Sporting Club</v>
      </c>
      <c r="H131" s="213">
        <f>IFERROR((VLOOKUP(B131,INSCRITOS!D:L,9,0)),"")</f>
        <v>0</v>
      </c>
      <c r="I131" s="214">
        <v>97</v>
      </c>
    </row>
    <row r="132" spans="1:9" ht="18" customHeight="1" x14ac:dyDescent="0.25">
      <c r="A132" s="210">
        <f t="shared" si="4"/>
        <v>5</v>
      </c>
      <c r="B132" s="211">
        <v>896</v>
      </c>
      <c r="C132" s="226">
        <f>IFERROR((VLOOKUP(B132,INSCRITOS!D:E,2,0)),"")</f>
        <v>104102</v>
      </c>
      <c r="D132" s="226" t="str">
        <f>IFERROR((VLOOKUP(B132,INSCRITOS!D:F,3,0)),"")</f>
        <v>INIC</v>
      </c>
      <c r="E132" s="227" t="str">
        <f>IFERROR((VLOOKUP(B132,INSCRITOS!D:G,4,0)),"")</f>
        <v>Alberto Fernandes</v>
      </c>
      <c r="F132" s="226" t="str">
        <f>IFERROR((VLOOKUP(B132,INSCRITOS!D:I,6,0)),"")</f>
        <v>M</v>
      </c>
      <c r="G132" s="227" t="str">
        <f>IFERROR((VLOOKUP(B132,INSCRITOS!D:K,8,0)),"")</f>
        <v>Peniche A. C.</v>
      </c>
      <c r="H132" s="213">
        <f>IFERROR((VLOOKUP(B132,INSCRITOS!D:L,9,0)),"")</f>
        <v>0</v>
      </c>
      <c r="I132" s="214">
        <v>96</v>
      </c>
    </row>
    <row r="133" spans="1:9" ht="18" customHeight="1" x14ac:dyDescent="0.25">
      <c r="A133" s="210">
        <f t="shared" si="4"/>
        <v>6</v>
      </c>
      <c r="B133" s="211">
        <v>112</v>
      </c>
      <c r="C133" s="226">
        <f>IFERROR((VLOOKUP(B133,INSCRITOS!D:E,2,0)),"")</f>
        <v>103260</v>
      </c>
      <c r="D133" s="226" t="str">
        <f>IFERROR((VLOOKUP(B133,INSCRITOS!D:F,3,0)),"")</f>
        <v>INIC</v>
      </c>
      <c r="E133" s="227" t="str">
        <f>IFERROR((VLOOKUP(B133,INSCRITOS!D:G,4,0)),"")</f>
        <v>Ricardo Costa</v>
      </c>
      <c r="F133" s="226" t="str">
        <f>IFERROR((VLOOKUP(B133,INSCRITOS!D:I,6,0)),"")</f>
        <v>M</v>
      </c>
      <c r="G133" s="227" t="str">
        <f>IFERROR((VLOOKUP(B133,INSCRITOS!D:K,8,0)),"")</f>
        <v>SFRAA TRIATLO</v>
      </c>
      <c r="H133" s="213">
        <f>IFERROR((VLOOKUP(B133,INSCRITOS!D:L,9,0)),"")</f>
        <v>0</v>
      </c>
      <c r="I133" s="214">
        <v>95</v>
      </c>
    </row>
    <row r="134" spans="1:9" ht="18" customHeight="1" x14ac:dyDescent="0.25">
      <c r="A134" s="210">
        <f t="shared" si="4"/>
        <v>7</v>
      </c>
      <c r="B134" s="211">
        <v>384</v>
      </c>
      <c r="C134" s="226">
        <f>IFERROR((VLOOKUP(B134,INSCRITOS!D:E,2,0)),"")</f>
        <v>103085</v>
      </c>
      <c r="D134" s="226" t="str">
        <f>IFERROR((VLOOKUP(B134,INSCRITOS!D:F,3,0)),"")</f>
        <v>INIC</v>
      </c>
      <c r="E134" s="227" t="str">
        <f>IFERROR((VLOOKUP(B134,INSCRITOS!D:G,4,0)),"")</f>
        <v>Martim Santos</v>
      </c>
      <c r="F134" s="226" t="str">
        <f>IFERROR((VLOOKUP(B134,INSCRITOS!D:I,6,0)),"")</f>
        <v>M</v>
      </c>
      <c r="G134" s="227" t="str">
        <f>IFERROR((VLOOKUP(B134,INSCRITOS!D:K,8,0)),"")</f>
        <v>Sport Lisboa e Benfica</v>
      </c>
      <c r="H134" s="213">
        <f>IFERROR((VLOOKUP(B134,INSCRITOS!D:L,9,0)),"")</f>
        <v>0</v>
      </c>
      <c r="I134" s="214">
        <v>94</v>
      </c>
    </row>
    <row r="135" spans="1:9" ht="18" customHeight="1" x14ac:dyDescent="0.25">
      <c r="A135" s="210">
        <f t="shared" si="4"/>
        <v>8</v>
      </c>
      <c r="B135" s="211">
        <v>807</v>
      </c>
      <c r="C135" s="226">
        <f>IFERROR((VLOOKUP(B135,INSCRITOS!D:E,2,0)),"")</f>
        <v>102957</v>
      </c>
      <c r="D135" s="226" t="str">
        <f>IFERROR((VLOOKUP(B135,INSCRITOS!D:F,3,0)),"")</f>
        <v>INIC</v>
      </c>
      <c r="E135" s="227" t="str">
        <f>IFERROR((VLOOKUP(B135,INSCRITOS!D:G,4,0)),"")</f>
        <v>Gonçalo Guimarães</v>
      </c>
      <c r="F135" s="226" t="str">
        <f>IFERROR((VLOOKUP(B135,INSCRITOS!D:I,6,0)),"")</f>
        <v>M</v>
      </c>
      <c r="G135" s="227" t="str">
        <f>IFERROR((VLOOKUP(B135,INSCRITOS!D:K,8,0)),"")</f>
        <v>Sporting Clube de Portugal</v>
      </c>
      <c r="H135" s="213">
        <f>IFERROR((VLOOKUP(B135,INSCRITOS!D:L,9,0)),"")</f>
        <v>0</v>
      </c>
      <c r="I135" s="214">
        <v>93</v>
      </c>
    </row>
    <row r="136" spans="1:9" ht="18" customHeight="1" x14ac:dyDescent="0.25">
      <c r="A136" s="210">
        <f t="shared" si="4"/>
        <v>9</v>
      </c>
      <c r="B136" s="211">
        <v>449</v>
      </c>
      <c r="C136" s="226">
        <f>IFERROR((VLOOKUP(B136,INSCRITOS!D:E,2,0)),"")</f>
        <v>105036</v>
      </c>
      <c r="D136" s="226" t="str">
        <f>IFERROR((VLOOKUP(B136,INSCRITOS!D:F,3,0)),"")</f>
        <v>INIC</v>
      </c>
      <c r="E136" s="227" t="str">
        <f>IFERROR((VLOOKUP(B136,INSCRITOS!D:G,4,0)),"")</f>
        <v>Guilherme Pita</v>
      </c>
      <c r="F136" s="226" t="str">
        <f>IFERROR((VLOOKUP(B136,INSCRITOS!D:I,6,0)),"")</f>
        <v>M</v>
      </c>
      <c r="G136" s="227" t="str">
        <f>IFERROR((VLOOKUP(B136,INSCRITOS!D:K,8,0)),"")</f>
        <v>SFRAA TRIATLO</v>
      </c>
      <c r="H136" s="213">
        <f>IFERROR((VLOOKUP(B136,INSCRITOS!D:L,9,0)),"")</f>
        <v>0</v>
      </c>
      <c r="I136" s="214">
        <v>92</v>
      </c>
    </row>
    <row r="137" spans="1:9" ht="18" customHeight="1" x14ac:dyDescent="0.25">
      <c r="A137" s="210">
        <f t="shared" si="4"/>
        <v>10</v>
      </c>
      <c r="B137" s="211">
        <v>1088</v>
      </c>
      <c r="C137" s="226">
        <f>IFERROR((VLOOKUP(B137,INSCRITOS!D:E,2,0)),"")</f>
        <v>105874</v>
      </c>
      <c r="D137" s="226" t="str">
        <f>IFERROR((VLOOKUP(B137,INSCRITOS!D:F,3,0)),"")</f>
        <v>INIC</v>
      </c>
      <c r="E137" s="227" t="str">
        <f>IFERROR((VLOOKUP(B137,INSCRITOS!D:G,4,0)),"")</f>
        <v>Tomas Pais</v>
      </c>
      <c r="F137" s="226" t="str">
        <f>IFERROR((VLOOKUP(B137,INSCRITOS!D:I,6,0)),"")</f>
        <v>M</v>
      </c>
      <c r="G137" s="227" t="str">
        <f>IFERROR((VLOOKUP(B137,INSCRITOS!D:K,8,0)),"")</f>
        <v>SFRAA TRIATLO</v>
      </c>
      <c r="H137" s="213">
        <f>IFERROR((VLOOKUP(B137,INSCRITOS!D:L,9,0)),"")</f>
        <v>0</v>
      </c>
      <c r="I137" s="214">
        <v>91</v>
      </c>
    </row>
    <row r="138" spans="1:9" ht="18" customHeight="1" x14ac:dyDescent="0.25">
      <c r="A138" s="210">
        <f t="shared" si="4"/>
        <v>11</v>
      </c>
      <c r="B138" s="211">
        <v>1243</v>
      </c>
      <c r="C138" s="226">
        <f>IFERROR((VLOOKUP(B138,INSCRITOS!D:E,2,0)),"")</f>
        <v>106143</v>
      </c>
      <c r="D138" s="226" t="str">
        <f>IFERROR((VLOOKUP(B138,INSCRITOS!D:F,3,0)),"")</f>
        <v>INIC</v>
      </c>
      <c r="E138" s="227" t="str">
        <f>IFERROR((VLOOKUP(B138,INSCRITOS!D:G,4,0)),"")</f>
        <v>Mateus Pires</v>
      </c>
      <c r="F138" s="226" t="str">
        <f>IFERROR((VLOOKUP(B138,INSCRITOS!D:I,6,0)),"")</f>
        <v>M</v>
      </c>
      <c r="G138" s="227" t="str">
        <f>IFERROR((VLOOKUP(B138,INSCRITOS!D:K,8,0)),"")</f>
        <v>SFRAA TRIATLO</v>
      </c>
      <c r="H138" s="213">
        <f>IFERROR((VLOOKUP(B138,INSCRITOS!D:L,9,0)),"")</f>
        <v>0</v>
      </c>
      <c r="I138" s="214">
        <v>90</v>
      </c>
    </row>
    <row r="139" spans="1:9" ht="18" customHeight="1" x14ac:dyDescent="0.25">
      <c r="A139" s="210">
        <f t="shared" si="4"/>
        <v>12</v>
      </c>
      <c r="B139" s="211">
        <v>1237</v>
      </c>
      <c r="C139" s="226">
        <f>IFERROR((VLOOKUP(B139,INSCRITOS!D:E,2,0)),"")</f>
        <v>106137</v>
      </c>
      <c r="D139" s="226" t="str">
        <f>IFERROR((VLOOKUP(B139,INSCRITOS!D:F,3,0)),"")</f>
        <v>INIC</v>
      </c>
      <c r="E139" s="227" t="str">
        <f>IFERROR((VLOOKUP(B139,INSCRITOS!D:G,4,0)),"")</f>
        <v>Afonso Carvalho</v>
      </c>
      <c r="F139" s="226" t="str">
        <f>IFERROR((VLOOKUP(B139,INSCRITOS!D:I,6,0)),"")</f>
        <v>M</v>
      </c>
      <c r="G139" s="227" t="str">
        <f>IFERROR((VLOOKUP(B139,INSCRITOS!D:K,8,0)),"")</f>
        <v>SFRAA TRIATLO</v>
      </c>
      <c r="H139" s="213">
        <f>IFERROR((VLOOKUP(B139,INSCRITOS!D:L,9,0)),"")</f>
        <v>0</v>
      </c>
      <c r="I139" s="214">
        <v>89</v>
      </c>
    </row>
    <row r="140" spans="1:9" ht="18" customHeight="1" x14ac:dyDescent="0.25">
      <c r="A140" s="210">
        <f t="shared" si="4"/>
        <v>13</v>
      </c>
      <c r="B140" s="211">
        <v>918</v>
      </c>
      <c r="C140" s="226">
        <f>IFERROR((VLOOKUP(B140,INSCRITOS!D:E,2,0)),"")</f>
        <v>104684</v>
      </c>
      <c r="D140" s="226" t="str">
        <f>IFERROR((VLOOKUP(B140,INSCRITOS!D:F,3,0)),"")</f>
        <v>INIC</v>
      </c>
      <c r="E140" s="227" t="str">
        <f>IFERROR((VLOOKUP(B140,INSCRITOS!D:G,4,0)),"")</f>
        <v>Duarte Fernandes</v>
      </c>
      <c r="F140" s="226" t="str">
        <f>IFERROR((VLOOKUP(B140,INSCRITOS!D:I,6,0)),"")</f>
        <v>M</v>
      </c>
      <c r="G140" s="227" t="str">
        <f>IFERROR((VLOOKUP(B140,INSCRITOS!D:K,8,0)),"")</f>
        <v>Alhandra Sporting Club</v>
      </c>
      <c r="H140" s="213">
        <f>IFERROR((VLOOKUP(B140,INSCRITOS!D:L,9,0)),"")</f>
        <v>0</v>
      </c>
      <c r="I140" s="214">
        <v>88</v>
      </c>
    </row>
    <row r="141" spans="1:9" ht="18" customHeight="1" x14ac:dyDescent="0.25">
      <c r="A141" s="210">
        <f t="shared" si="4"/>
        <v>14</v>
      </c>
      <c r="B141" s="211">
        <v>1060</v>
      </c>
      <c r="C141" s="226">
        <f>IFERROR((VLOOKUP(B141,INSCRITOS!D:E,2,0)),"")</f>
        <v>105811</v>
      </c>
      <c r="D141" s="226" t="str">
        <f>IFERROR((VLOOKUP(B141,INSCRITOS!D:F,3,0)),"")</f>
        <v>INIC</v>
      </c>
      <c r="E141" s="227" t="str">
        <f>IFERROR((VLOOKUP(B141,INSCRITOS!D:G,4,0)),"")</f>
        <v>João Ribeiro</v>
      </c>
      <c r="F141" s="226" t="str">
        <f>IFERROR((VLOOKUP(B141,INSCRITOS!D:I,6,0)),"")</f>
        <v>M</v>
      </c>
      <c r="G141" s="227" t="str">
        <f>IFERROR((VLOOKUP(B141,INSCRITOS!D:K,8,0)),"")</f>
        <v>SFRAA TRIATLO</v>
      </c>
      <c r="H141" s="213">
        <f>IFERROR((VLOOKUP(B141,INSCRITOS!D:L,9,0)),"")</f>
        <v>0</v>
      </c>
      <c r="I141" s="214">
        <v>87</v>
      </c>
    </row>
    <row r="142" spans="1:9" ht="18" customHeight="1" x14ac:dyDescent="0.25">
      <c r="A142" s="210">
        <f t="shared" si="4"/>
        <v>15</v>
      </c>
      <c r="B142" s="211">
        <v>438</v>
      </c>
      <c r="C142" s="226">
        <f>IFERROR((VLOOKUP(B142,INSCRITOS!D:E,2,0)),"")</f>
        <v>103803</v>
      </c>
      <c r="D142" s="226" t="str">
        <f>IFERROR((VLOOKUP(B142,INSCRITOS!D:F,3,0)),"")</f>
        <v>INIC</v>
      </c>
      <c r="E142" s="227" t="str">
        <f>IFERROR((VLOOKUP(B142,INSCRITOS!D:G,4,0)),"")</f>
        <v>Afonso Ferreira</v>
      </c>
      <c r="F142" s="226" t="str">
        <f>IFERROR((VLOOKUP(B142,INSCRITOS!D:I,6,0)),"")</f>
        <v>M</v>
      </c>
      <c r="G142" s="227" t="str">
        <f>IFERROR((VLOOKUP(B142,INSCRITOS!D:K,8,0)),"")</f>
        <v>Sport Lisboa e Benfica</v>
      </c>
      <c r="H142" s="213">
        <f>IFERROR((VLOOKUP(B142,INSCRITOS!D:L,9,0)),"")</f>
        <v>0</v>
      </c>
      <c r="I142" s="214">
        <v>86</v>
      </c>
    </row>
    <row r="143" spans="1:9" ht="18" customHeight="1" x14ac:dyDescent="0.25">
      <c r="A143" s="210">
        <f t="shared" si="4"/>
        <v>16</v>
      </c>
      <c r="B143" s="211">
        <v>716</v>
      </c>
      <c r="C143" s="226">
        <f>IFERROR((VLOOKUP(B143,INSCRITOS!D:E,2,0)),"")</f>
        <v>102969</v>
      </c>
      <c r="D143" s="226" t="str">
        <f>IFERROR((VLOOKUP(B143,INSCRITOS!D:F,3,0)),"")</f>
        <v>INIC</v>
      </c>
      <c r="E143" s="227" t="str">
        <f>IFERROR((VLOOKUP(B143,INSCRITOS!D:G,4,0)),"")</f>
        <v>Bernardo Mendes</v>
      </c>
      <c r="F143" s="226" t="str">
        <f>IFERROR((VLOOKUP(B143,INSCRITOS!D:I,6,0)),"")</f>
        <v>M</v>
      </c>
      <c r="G143" s="227" t="str">
        <f>IFERROR((VLOOKUP(B143,INSCRITOS!D:K,8,0)),"")</f>
        <v>Sport Lisboa e Benfica</v>
      </c>
      <c r="H143" s="213">
        <f>IFERROR((VLOOKUP(B143,INSCRITOS!D:L,9,0)),"")</f>
        <v>0</v>
      </c>
      <c r="I143" s="214">
        <v>85</v>
      </c>
    </row>
    <row r="144" spans="1:9" ht="18" customHeight="1" x14ac:dyDescent="0.25">
      <c r="A144" s="210">
        <f t="shared" si="4"/>
        <v>17</v>
      </c>
      <c r="B144" s="211">
        <v>874</v>
      </c>
      <c r="C144" s="226">
        <f>IFERROR((VLOOKUP(B144,INSCRITOS!D:E,2,0)),"")</f>
        <v>102511</v>
      </c>
      <c r="D144" s="226" t="str">
        <f>IFERROR((VLOOKUP(B144,INSCRITOS!D:F,3,0)),"")</f>
        <v>INIC</v>
      </c>
      <c r="E144" s="227" t="str">
        <f>IFERROR((VLOOKUP(B144,INSCRITOS!D:G,4,0)),"")</f>
        <v>Arthur Torres</v>
      </c>
      <c r="F144" s="226" t="str">
        <f>IFERROR((VLOOKUP(B144,INSCRITOS!D:I,6,0)),"")</f>
        <v>M</v>
      </c>
      <c r="G144" s="227" t="str">
        <f>IFERROR((VLOOKUP(B144,INSCRITOS!D:K,8,0)),"")</f>
        <v>Outsystems Olímpico de Oeiras</v>
      </c>
      <c r="H144" s="213">
        <f>IFERROR((VLOOKUP(B144,INSCRITOS!D:L,9,0)),"")</f>
        <v>0</v>
      </c>
      <c r="I144" s="214">
        <v>84</v>
      </c>
    </row>
    <row r="145" spans="1:9" ht="18" customHeight="1" x14ac:dyDescent="0.25">
      <c r="A145" s="210">
        <f t="shared" si="4"/>
        <v>18</v>
      </c>
      <c r="B145" s="211">
        <v>146</v>
      </c>
      <c r="C145" s="226">
        <f>IFERROR((VLOOKUP(B145,INSCRITOS!D:E,2,0)),"")</f>
        <v>104765</v>
      </c>
      <c r="D145" s="226" t="str">
        <f>IFERROR((VLOOKUP(B145,INSCRITOS!D:F,3,0)),"")</f>
        <v>INIC</v>
      </c>
      <c r="E145" s="227" t="str">
        <f>IFERROR((VLOOKUP(B145,INSCRITOS!D:G,4,0)),"")</f>
        <v>Afonso José Fernandes</v>
      </c>
      <c r="F145" s="226" t="str">
        <f>IFERROR((VLOOKUP(B145,INSCRITOS!D:I,6,0)),"")</f>
        <v>M</v>
      </c>
      <c r="G145" s="227" t="str">
        <f>IFERROR((VLOOKUP(B145,INSCRITOS!D:K,8,0)),"")</f>
        <v>CNATRIL Triatlo</v>
      </c>
      <c r="H145" s="213">
        <f>IFERROR((VLOOKUP(B145,INSCRITOS!D:L,9,0)),"")</f>
        <v>0</v>
      </c>
      <c r="I145" s="214">
        <v>83</v>
      </c>
    </row>
    <row r="146" spans="1:9" ht="18" customHeight="1" x14ac:dyDescent="0.25">
      <c r="A146" s="210">
        <f t="shared" si="4"/>
        <v>19</v>
      </c>
      <c r="B146" s="211">
        <v>399</v>
      </c>
      <c r="C146" s="226">
        <f>IFERROR((VLOOKUP(B146,INSCRITOS!D:E,2,0)),"")</f>
        <v>100665</v>
      </c>
      <c r="D146" s="226" t="str">
        <f>IFERROR((VLOOKUP(B146,INSCRITOS!D:F,3,0)),"")</f>
        <v>INIC</v>
      </c>
      <c r="E146" s="227" t="str">
        <f>IFERROR((VLOOKUP(B146,INSCRITOS!D:G,4,0)),"")</f>
        <v>Francisco Cardeira</v>
      </c>
      <c r="F146" s="226" t="str">
        <f>IFERROR((VLOOKUP(B146,INSCRITOS!D:I,6,0)),"")</f>
        <v>M</v>
      </c>
      <c r="G146" s="227" t="str">
        <f>IFERROR((VLOOKUP(B146,INSCRITOS!D:K,8,0)),"")</f>
        <v>Alhandra Sporting Club</v>
      </c>
      <c r="H146" s="213">
        <f>IFERROR((VLOOKUP(B146,INSCRITOS!D:L,9,0)),"")</f>
        <v>0</v>
      </c>
      <c r="I146" s="214">
        <v>82</v>
      </c>
    </row>
    <row r="147" spans="1:9" ht="18" customHeight="1" x14ac:dyDescent="0.25">
      <c r="A147" s="210">
        <f t="shared" si="4"/>
        <v>20</v>
      </c>
      <c r="B147" s="211">
        <v>443</v>
      </c>
      <c r="C147" s="226">
        <f>IFERROR((VLOOKUP(B147,INSCRITOS!D:E,2,0)),"")</f>
        <v>105033</v>
      </c>
      <c r="D147" s="226" t="str">
        <f>IFERROR((VLOOKUP(B147,INSCRITOS!D:F,3,0)),"")</f>
        <v>INIC</v>
      </c>
      <c r="E147" s="227" t="str">
        <f>IFERROR((VLOOKUP(B147,INSCRITOS!D:G,4,0)),"")</f>
        <v>José Ferreira</v>
      </c>
      <c r="F147" s="226" t="str">
        <f>IFERROR((VLOOKUP(B147,INSCRITOS!D:I,6,0)),"")</f>
        <v>M</v>
      </c>
      <c r="G147" s="227" t="str">
        <f>IFERROR((VLOOKUP(B147,INSCRITOS!D:K,8,0)),"")</f>
        <v>Sporting Clube de Portugal</v>
      </c>
      <c r="H147" s="213">
        <f>IFERROR((VLOOKUP(B147,INSCRITOS!D:L,9,0)),"")</f>
        <v>0</v>
      </c>
      <c r="I147" s="214">
        <v>81</v>
      </c>
    </row>
    <row r="148" spans="1:9" ht="18" customHeight="1" x14ac:dyDescent="0.25">
      <c r="A148" s="210">
        <f t="shared" si="4"/>
        <v>21</v>
      </c>
      <c r="B148" s="211">
        <v>316</v>
      </c>
      <c r="C148" s="226">
        <f>IFERROR((VLOOKUP(B148,INSCRITOS!D:E,2,0)),"")</f>
        <v>102030</v>
      </c>
      <c r="D148" s="226" t="str">
        <f>IFERROR((VLOOKUP(B148,INSCRITOS!D:F,3,0)),"")</f>
        <v>INIC</v>
      </c>
      <c r="E148" s="227" t="str">
        <f>IFERROR((VLOOKUP(B148,INSCRITOS!D:G,4,0)),"")</f>
        <v>Rodrigo Neves</v>
      </c>
      <c r="F148" s="226" t="str">
        <f>IFERROR((VLOOKUP(B148,INSCRITOS!D:I,6,0)),"")</f>
        <v>M</v>
      </c>
      <c r="G148" s="227" t="str">
        <f>IFERROR((VLOOKUP(B148,INSCRITOS!D:K,8,0)),"")</f>
        <v>Sporting Clube de Portugal</v>
      </c>
      <c r="H148" s="213">
        <f>IFERROR((VLOOKUP(B148,INSCRITOS!D:L,9,0)),"")</f>
        <v>0</v>
      </c>
      <c r="I148" s="214">
        <v>80</v>
      </c>
    </row>
    <row r="149" spans="1:9" ht="18" customHeight="1" x14ac:dyDescent="0.25">
      <c r="A149" s="210">
        <f t="shared" si="4"/>
        <v>22</v>
      </c>
      <c r="B149" s="211">
        <v>518</v>
      </c>
      <c r="C149" s="226">
        <f>IFERROR((VLOOKUP(B149,INSCRITOS!D:E,2,0)),"")</f>
        <v>103565</v>
      </c>
      <c r="D149" s="226" t="str">
        <f>IFERROR((VLOOKUP(B149,INSCRITOS!D:F,3,0)),"")</f>
        <v>INIC</v>
      </c>
      <c r="E149" s="227" t="str">
        <f>IFERROR((VLOOKUP(B149,INSCRITOS!D:G,4,0)),"")</f>
        <v>David Fonseca</v>
      </c>
      <c r="F149" s="226" t="str">
        <f>IFERROR((VLOOKUP(B149,INSCRITOS!D:I,6,0)),"")</f>
        <v>M</v>
      </c>
      <c r="G149" s="227" t="str">
        <f>IFERROR((VLOOKUP(B149,INSCRITOS!D:K,8,0)),"")</f>
        <v>CCDSintrense</v>
      </c>
      <c r="H149" s="213">
        <f>IFERROR((VLOOKUP(B149,INSCRITOS!D:L,9,0)),"")</f>
        <v>0</v>
      </c>
      <c r="I149" s="214">
        <v>79</v>
      </c>
    </row>
    <row r="150" spans="1:9" ht="18" customHeight="1" x14ac:dyDescent="0.25">
      <c r="A150" s="210">
        <f t="shared" si="4"/>
        <v>23</v>
      </c>
      <c r="B150" s="211">
        <v>1240</v>
      </c>
      <c r="C150" s="226">
        <f>IFERROR((VLOOKUP(B150,INSCRITOS!D:E,2,0)),"")</f>
        <v>106140</v>
      </c>
      <c r="D150" s="226" t="str">
        <f>IFERROR((VLOOKUP(B150,INSCRITOS!D:F,3,0)),"")</f>
        <v>INIC</v>
      </c>
      <c r="E150" s="227" t="str">
        <f>IFERROR((VLOOKUP(B150,INSCRITOS!D:G,4,0)),"")</f>
        <v>Tiago Carvalho</v>
      </c>
      <c r="F150" s="226" t="str">
        <f>IFERROR((VLOOKUP(B150,INSCRITOS!D:I,6,0)),"")</f>
        <v>M</v>
      </c>
      <c r="G150" s="227" t="str">
        <f>IFERROR((VLOOKUP(B150,INSCRITOS!D:K,8,0)),"")</f>
        <v>SFRAA TRIATLO</v>
      </c>
      <c r="H150" s="213">
        <f>IFERROR((VLOOKUP(B150,INSCRITOS!D:L,9,0)),"")</f>
        <v>0</v>
      </c>
      <c r="I150" s="214">
        <v>78</v>
      </c>
    </row>
    <row r="151" spans="1:9" ht="18" customHeight="1" x14ac:dyDescent="0.25">
      <c r="A151" s="210">
        <f t="shared" si="4"/>
        <v>24</v>
      </c>
      <c r="B151" s="211">
        <v>687</v>
      </c>
      <c r="C151" s="226">
        <f>IFERROR((VLOOKUP(B151,INSCRITOS!D:E,2,0)),"")</f>
        <v>104530</v>
      </c>
      <c r="D151" s="226" t="str">
        <f>IFERROR((VLOOKUP(B151,INSCRITOS!D:F,3,0)),"")</f>
        <v>INIC</v>
      </c>
      <c r="E151" s="227" t="str">
        <f>IFERROR((VLOOKUP(B151,INSCRITOS!D:G,4,0)),"")</f>
        <v>Gonçalo Almeida</v>
      </c>
      <c r="F151" s="226" t="str">
        <f>IFERROR((VLOOKUP(B151,INSCRITOS!D:I,6,0)),"")</f>
        <v>M</v>
      </c>
      <c r="G151" s="227" t="str">
        <f>IFERROR((VLOOKUP(B151,INSCRITOS!D:K,8,0)),"")</f>
        <v>CCDSintrense</v>
      </c>
      <c r="H151" s="213">
        <f>IFERROR((VLOOKUP(B151,INSCRITOS!D:L,9,0)),"")</f>
        <v>0</v>
      </c>
      <c r="I151" s="214">
        <v>77</v>
      </c>
    </row>
    <row r="152" spans="1:9" ht="18" customHeight="1" x14ac:dyDescent="0.25">
      <c r="A152" s="210">
        <f t="shared" si="4"/>
        <v>25</v>
      </c>
      <c r="B152" s="211">
        <v>439</v>
      </c>
      <c r="C152" s="226">
        <f>IFERROR((VLOOKUP(B152,INSCRITOS!D:E,2,0)),"")</f>
        <v>105032</v>
      </c>
      <c r="D152" s="226" t="str">
        <f>IFERROR((VLOOKUP(B152,INSCRITOS!D:F,3,0)),"")</f>
        <v>INIC</v>
      </c>
      <c r="E152" s="227" t="str">
        <f>IFERROR((VLOOKUP(B152,INSCRITOS!D:G,4,0)),"")</f>
        <v>Afonso Ferreira</v>
      </c>
      <c r="F152" s="226" t="str">
        <f>IFERROR((VLOOKUP(B152,INSCRITOS!D:I,6,0)),"")</f>
        <v>M</v>
      </c>
      <c r="G152" s="227" t="str">
        <f>IFERROR((VLOOKUP(B152,INSCRITOS!D:K,8,0)),"")</f>
        <v>Sporting Clube de Portugal</v>
      </c>
      <c r="H152" s="213">
        <f>IFERROR((VLOOKUP(B152,INSCRITOS!D:L,9,0)),"")</f>
        <v>0</v>
      </c>
      <c r="I152" s="214">
        <v>76</v>
      </c>
    </row>
    <row r="153" spans="1:9" ht="18" customHeight="1" x14ac:dyDescent="0.25">
      <c r="A153" s="210">
        <f t="shared" si="4"/>
        <v>26</v>
      </c>
      <c r="B153" s="211">
        <v>283</v>
      </c>
      <c r="C153" s="226">
        <f>IFERROR((VLOOKUP(B153,INSCRITOS!D:E,2,0)),"")</f>
        <v>103369</v>
      </c>
      <c r="D153" s="226" t="str">
        <f>IFERROR((VLOOKUP(B153,INSCRITOS!D:F,3,0)),"")</f>
        <v>INIC</v>
      </c>
      <c r="E153" s="227" t="str">
        <f>IFERROR((VLOOKUP(B153,INSCRITOS!D:G,4,0)),"")</f>
        <v>Joao Vaz</v>
      </c>
      <c r="F153" s="226" t="str">
        <f>IFERROR((VLOOKUP(B153,INSCRITOS!D:I,6,0)),"")</f>
        <v>M</v>
      </c>
      <c r="G153" s="227" t="str">
        <f>IFERROR((VLOOKUP(B153,INSCRITOS!D:K,8,0)),"")</f>
        <v>Clube de Natação da Amadora</v>
      </c>
      <c r="H153" s="213">
        <f>IFERROR((VLOOKUP(B153,INSCRITOS!D:L,9,0)),"")</f>
        <v>0</v>
      </c>
      <c r="I153" s="214">
        <v>75</v>
      </c>
    </row>
    <row r="154" spans="1:9" ht="18" customHeight="1" x14ac:dyDescent="0.25">
      <c r="A154" s="210">
        <f t="shared" si="4"/>
        <v>27</v>
      </c>
      <c r="B154" s="211">
        <v>410</v>
      </c>
      <c r="C154" s="226">
        <f>IFERROR((VLOOKUP(B154,INSCRITOS!D:E,2,0)),"")</f>
        <v>102767</v>
      </c>
      <c r="D154" s="226" t="str">
        <f>IFERROR((VLOOKUP(B154,INSCRITOS!D:F,3,0)),"")</f>
        <v>INIC</v>
      </c>
      <c r="E154" s="227" t="str">
        <f>IFERROR((VLOOKUP(B154,INSCRITOS!D:G,4,0)),"")</f>
        <v>Cristovão Domingos</v>
      </c>
      <c r="F154" s="226" t="str">
        <f>IFERROR((VLOOKUP(B154,INSCRITOS!D:I,6,0)),"")</f>
        <v>M</v>
      </c>
      <c r="G154" s="227" t="str">
        <f>IFERROR((VLOOKUP(B154,INSCRITOS!D:K,8,0)),"")</f>
        <v>Clube de Natação da Amadora</v>
      </c>
      <c r="H154" s="213">
        <f>IFERROR((VLOOKUP(B154,INSCRITOS!D:L,9,0)),"")</f>
        <v>0</v>
      </c>
      <c r="I154" s="214">
        <v>74</v>
      </c>
    </row>
    <row r="155" spans="1:9" ht="18" customHeight="1" x14ac:dyDescent="0.25">
      <c r="A155" s="210">
        <f t="shared" si="4"/>
        <v>28</v>
      </c>
      <c r="B155" s="211">
        <v>194</v>
      </c>
      <c r="C155" s="226">
        <f>IFERROR((VLOOKUP(B155,INSCRITOS!D:E,2,0)),"")</f>
        <v>104182</v>
      </c>
      <c r="D155" s="226" t="str">
        <f>IFERROR((VLOOKUP(B155,INSCRITOS!D:F,3,0)),"")</f>
        <v>INIC</v>
      </c>
      <c r="E155" s="227" t="str">
        <f>IFERROR((VLOOKUP(B155,INSCRITOS!D:G,4,0)),"")</f>
        <v>André Talento</v>
      </c>
      <c r="F155" s="226" t="str">
        <f>IFERROR((VLOOKUP(B155,INSCRITOS!D:I,6,0)),"")</f>
        <v>M</v>
      </c>
      <c r="G155" s="227" t="str">
        <f>IFERROR((VLOOKUP(B155,INSCRITOS!D:K,8,0)),"")</f>
        <v>GDR Manique de Cima</v>
      </c>
      <c r="H155" s="213">
        <f>IFERROR((VLOOKUP(B155,INSCRITOS!D:L,9,0)),"")</f>
        <v>0</v>
      </c>
      <c r="I155" s="214">
        <v>73</v>
      </c>
    </row>
    <row r="156" spans="1:9" ht="18" customHeight="1" x14ac:dyDescent="0.25">
      <c r="A156" s="210">
        <f t="shared" si="4"/>
        <v>29</v>
      </c>
      <c r="B156" s="211">
        <v>992</v>
      </c>
      <c r="C156" s="226">
        <f>IFERROR((VLOOKUP(B156,INSCRITOS!D:E,2,0)),"")</f>
        <v>102470</v>
      </c>
      <c r="D156" s="226" t="str">
        <f>IFERROR((VLOOKUP(B156,INSCRITOS!D:F,3,0)),"")</f>
        <v>INIC</v>
      </c>
      <c r="E156" s="227" t="str">
        <f>IFERROR((VLOOKUP(B156,INSCRITOS!D:G,4,0)),"")</f>
        <v>David Aleixo</v>
      </c>
      <c r="F156" s="226" t="str">
        <f>IFERROR((VLOOKUP(B156,INSCRITOS!D:I,6,0)),"")</f>
        <v>M</v>
      </c>
      <c r="G156" s="227" t="str">
        <f>IFERROR((VLOOKUP(B156,INSCRITOS!D:K,8,0)),"")</f>
        <v>Associação Naval Amorense</v>
      </c>
      <c r="H156" s="213">
        <f>IFERROR((VLOOKUP(B156,INSCRITOS!D:L,9,0)),"")</f>
        <v>0</v>
      </c>
      <c r="I156" s="214">
        <v>72</v>
      </c>
    </row>
    <row r="157" spans="1:9" ht="18" customHeight="1" x14ac:dyDescent="0.25">
      <c r="A157" s="210">
        <f t="shared" si="4"/>
        <v>30</v>
      </c>
      <c r="B157" s="211">
        <v>898</v>
      </c>
      <c r="C157" s="226">
        <f>IFERROR((VLOOKUP(B157,INSCRITOS!D:E,2,0)),"")</f>
        <v>103977</v>
      </c>
      <c r="D157" s="226" t="str">
        <f>IFERROR((VLOOKUP(B157,INSCRITOS!D:F,3,0)),"")</f>
        <v>INIC</v>
      </c>
      <c r="E157" s="227" t="str">
        <f>IFERROR((VLOOKUP(B157,INSCRITOS!D:G,4,0)),"")</f>
        <v>Afonso Pais de Almeida</v>
      </c>
      <c r="F157" s="226" t="str">
        <f>IFERROR((VLOOKUP(B157,INSCRITOS!D:I,6,0)),"")</f>
        <v>M</v>
      </c>
      <c r="G157" s="227" t="str">
        <f>IFERROR((VLOOKUP(B157,INSCRITOS!D:K,8,0)),"")</f>
        <v>Outsystems Olímpico de Oeiras</v>
      </c>
      <c r="H157" s="213">
        <f>IFERROR((VLOOKUP(B157,INSCRITOS!D:L,9,0)),"")</f>
        <v>0</v>
      </c>
      <c r="I157" s="214">
        <v>71</v>
      </c>
    </row>
    <row r="158" spans="1:9" ht="18" customHeight="1" x14ac:dyDescent="0.25">
      <c r="A158" s="210">
        <f t="shared" si="4"/>
        <v>31</v>
      </c>
      <c r="B158" s="211">
        <v>572</v>
      </c>
      <c r="C158" s="226">
        <f>IFERROR((VLOOKUP(B158,INSCRITOS!D:E,2,0)),"")</f>
        <v>103633</v>
      </c>
      <c r="D158" s="226" t="str">
        <f>IFERROR((VLOOKUP(B158,INSCRITOS!D:F,3,0)),"")</f>
        <v>INIC</v>
      </c>
      <c r="E158" s="227" t="str">
        <f>IFERROR((VLOOKUP(B158,INSCRITOS!D:G,4,0)),"")</f>
        <v>Tiago Orfão</v>
      </c>
      <c r="F158" s="226" t="str">
        <f>IFERROR((VLOOKUP(B158,INSCRITOS!D:I,6,0)),"")</f>
        <v>M</v>
      </c>
      <c r="G158" s="227" t="str">
        <f>IFERROR((VLOOKUP(B158,INSCRITOS!D:K,8,0)),"")</f>
        <v>Alhandra Sporting Club</v>
      </c>
      <c r="H158" s="213">
        <f>IFERROR((VLOOKUP(B158,INSCRITOS!D:L,9,0)),"")</f>
        <v>0</v>
      </c>
      <c r="I158" s="214">
        <v>70</v>
      </c>
    </row>
    <row r="159" spans="1:9" ht="18" customHeight="1" x14ac:dyDescent="0.25">
      <c r="A159" s="210">
        <f t="shared" si="4"/>
        <v>32</v>
      </c>
      <c r="B159" s="211">
        <v>405</v>
      </c>
      <c r="C159" s="226">
        <f>IFERROR((VLOOKUP(B159,INSCRITOS!D:E,2,0)),"")</f>
        <v>103109</v>
      </c>
      <c r="D159" s="226" t="str">
        <f>IFERROR((VLOOKUP(B159,INSCRITOS!D:F,3,0)),"")</f>
        <v>INIC</v>
      </c>
      <c r="E159" s="227" t="str">
        <f>IFERROR((VLOOKUP(B159,INSCRITOS!D:G,4,0)),"")</f>
        <v>Tomas Figueiredo</v>
      </c>
      <c r="F159" s="226" t="str">
        <f>IFERROR((VLOOKUP(B159,INSCRITOS!D:I,6,0)),"")</f>
        <v>M</v>
      </c>
      <c r="G159" s="227" t="str">
        <f>IFERROR((VLOOKUP(B159,INSCRITOS!D:K,8,0)),"")</f>
        <v>GDR Manique de Cima</v>
      </c>
      <c r="H159" s="213">
        <f>IFERROR((VLOOKUP(B159,INSCRITOS!D:L,9,0)),"")</f>
        <v>0</v>
      </c>
      <c r="I159" s="214">
        <v>69</v>
      </c>
    </row>
    <row r="160" spans="1:9" ht="18" customHeight="1" x14ac:dyDescent="0.25">
      <c r="A160" s="210">
        <f t="shared" si="4"/>
        <v>33</v>
      </c>
      <c r="B160" s="211">
        <v>748</v>
      </c>
      <c r="C160" s="226">
        <f>IFERROR((VLOOKUP(B160,INSCRITOS!D:E,2,0)),"")</f>
        <v>103002</v>
      </c>
      <c r="D160" s="226" t="str">
        <f>IFERROR((VLOOKUP(B160,INSCRITOS!D:F,3,0)),"")</f>
        <v>INIC</v>
      </c>
      <c r="E160" s="227" t="str">
        <f>IFERROR((VLOOKUP(B160,INSCRITOS!D:G,4,0)),"")</f>
        <v>Rafael Madeira</v>
      </c>
      <c r="F160" s="226" t="str">
        <f>IFERROR((VLOOKUP(B160,INSCRITOS!D:I,6,0)),"")</f>
        <v>M</v>
      </c>
      <c r="G160" s="227" t="str">
        <f>IFERROR((VLOOKUP(B160,INSCRITOS!D:K,8,0)),"")</f>
        <v>Sport Lisboa e Benfica</v>
      </c>
      <c r="H160" s="213">
        <f>IFERROR((VLOOKUP(B160,INSCRITOS!D:L,9,0)),"")</f>
        <v>0</v>
      </c>
      <c r="I160" s="214">
        <v>68</v>
      </c>
    </row>
    <row r="161" spans="1:9" ht="18" customHeight="1" x14ac:dyDescent="0.25">
      <c r="A161" s="210">
        <f t="shared" ref="A161:A178" si="5">+A160+1</f>
        <v>34</v>
      </c>
      <c r="B161" s="211">
        <v>786</v>
      </c>
      <c r="C161" s="226">
        <f>IFERROR((VLOOKUP(B161,INSCRITOS!D:E,2,0)),"")</f>
        <v>103095</v>
      </c>
      <c r="D161" s="226" t="str">
        <f>IFERROR((VLOOKUP(B161,INSCRITOS!D:F,3,0)),"")</f>
        <v>INIC</v>
      </c>
      <c r="E161" s="227" t="str">
        <f>IFERROR((VLOOKUP(B161,INSCRITOS!D:G,4,0)),"")</f>
        <v>Gustavo Coelho</v>
      </c>
      <c r="F161" s="226" t="str">
        <f>IFERROR((VLOOKUP(B161,INSCRITOS!D:I,6,0)),"")</f>
        <v>M</v>
      </c>
      <c r="G161" s="227" t="str">
        <f>IFERROR((VLOOKUP(B161,INSCRITOS!D:K,8,0)),"")</f>
        <v>Clube de Natação da Amadora</v>
      </c>
      <c r="H161" s="213">
        <f>IFERROR((VLOOKUP(B161,INSCRITOS!D:L,9,0)),"")</f>
        <v>0</v>
      </c>
      <c r="I161" s="214">
        <v>67</v>
      </c>
    </row>
    <row r="162" spans="1:9" ht="18" customHeight="1" x14ac:dyDescent="0.25">
      <c r="A162" s="210">
        <f t="shared" si="5"/>
        <v>35</v>
      </c>
      <c r="B162" s="211">
        <v>1122</v>
      </c>
      <c r="C162" s="226">
        <f>IFERROR((VLOOKUP(B162,INSCRITOS!D:E,2,0)),"")</f>
        <v>105921</v>
      </c>
      <c r="D162" s="226" t="str">
        <f>IFERROR((VLOOKUP(B162,INSCRITOS!D:F,3,0)),"")</f>
        <v>INIC</v>
      </c>
      <c r="E162" s="227" t="str">
        <f>IFERROR((VLOOKUP(B162,INSCRITOS!D:G,4,0)),"")</f>
        <v>Afonso Fonseca</v>
      </c>
      <c r="F162" s="226" t="str">
        <f>IFERROR((VLOOKUP(B162,INSCRITOS!D:I,6,0)),"")</f>
        <v>M</v>
      </c>
      <c r="G162" s="227" t="str">
        <f>IFERROR((VLOOKUP(B162,INSCRITOS!D:K,8,0)),"")</f>
        <v>Clube de Futebol Os Belenenses</v>
      </c>
      <c r="H162" s="213">
        <f>IFERROR((VLOOKUP(B162,INSCRITOS!D:L,9,0)),"")</f>
        <v>0</v>
      </c>
      <c r="I162" s="214">
        <v>66</v>
      </c>
    </row>
    <row r="163" spans="1:9" ht="18" customHeight="1" x14ac:dyDescent="0.25">
      <c r="A163" s="210">
        <f t="shared" si="5"/>
        <v>36</v>
      </c>
      <c r="B163" s="211">
        <v>349</v>
      </c>
      <c r="C163" s="226">
        <f>IFERROR((VLOOKUP(B163,INSCRITOS!D:E,2,0)),"")</f>
        <v>105010</v>
      </c>
      <c r="D163" s="226" t="str">
        <f>IFERROR((VLOOKUP(B163,INSCRITOS!D:F,3,0)),"")</f>
        <v>INIC</v>
      </c>
      <c r="E163" s="227" t="str">
        <f>IFERROR((VLOOKUP(B163,INSCRITOS!D:G,4,0)),"")</f>
        <v>Daniel Pacheco</v>
      </c>
      <c r="F163" s="226" t="str">
        <f>IFERROR((VLOOKUP(B163,INSCRITOS!D:I,6,0)),"")</f>
        <v>M</v>
      </c>
      <c r="G163" s="227" t="str">
        <f>IFERROR((VLOOKUP(B163,INSCRITOS!D:K,8,0)),"")</f>
        <v>SFRAA TRIATLO</v>
      </c>
      <c r="H163" s="213">
        <f>IFERROR((VLOOKUP(B163,INSCRITOS!D:L,9,0)),"")</f>
        <v>0</v>
      </c>
      <c r="I163" s="214">
        <v>65</v>
      </c>
    </row>
    <row r="164" spans="1:9" ht="18" customHeight="1" x14ac:dyDescent="0.25">
      <c r="A164" s="210">
        <f t="shared" si="5"/>
        <v>37</v>
      </c>
      <c r="B164" s="211">
        <v>1053</v>
      </c>
      <c r="C164" s="226">
        <f>IFERROR((VLOOKUP(B164,INSCRITOS!D:E,2,0)),"")</f>
        <v>105782</v>
      </c>
      <c r="D164" s="226" t="str">
        <f>IFERROR((VLOOKUP(B164,INSCRITOS!D:F,3,0)),"")</f>
        <v>INIC</v>
      </c>
      <c r="E164" s="227" t="str">
        <f>IFERROR((VLOOKUP(B164,INSCRITOS!D:G,4,0)),"")</f>
        <v xml:space="preserve">Martim Guarda </v>
      </c>
      <c r="F164" s="226" t="str">
        <f>IFERROR((VLOOKUP(B164,INSCRITOS!D:I,6,0)),"")</f>
        <v>M</v>
      </c>
      <c r="G164" s="227" t="str">
        <f>IFERROR((VLOOKUP(B164,INSCRITOS!D:K,8,0)),"")</f>
        <v>Sporting Clube de Portugal</v>
      </c>
      <c r="H164" s="213">
        <f>IFERROR((VLOOKUP(B164,INSCRITOS!D:L,9,0)),"")</f>
        <v>0</v>
      </c>
      <c r="I164" s="214">
        <v>64</v>
      </c>
    </row>
    <row r="165" spans="1:9" ht="18" customHeight="1" x14ac:dyDescent="0.25">
      <c r="A165" s="210">
        <f t="shared" si="5"/>
        <v>38</v>
      </c>
      <c r="B165" s="211">
        <v>315</v>
      </c>
      <c r="C165" s="226">
        <f>IFERROR((VLOOKUP(B165,INSCRITOS!D:E,2,0)),"")</f>
        <v>103399</v>
      </c>
      <c r="D165" s="226" t="str">
        <f>IFERROR((VLOOKUP(B165,INSCRITOS!D:F,3,0)),"")</f>
        <v>INIC</v>
      </c>
      <c r="E165" s="227" t="str">
        <f>IFERROR((VLOOKUP(B165,INSCRITOS!D:G,4,0)),"")</f>
        <v>Miguel Gonçalves</v>
      </c>
      <c r="F165" s="226" t="str">
        <f>IFERROR((VLOOKUP(B165,INSCRITOS!D:I,6,0)),"")</f>
        <v>M</v>
      </c>
      <c r="G165" s="227" t="str">
        <f>IFERROR((VLOOKUP(B165,INSCRITOS!D:K,8,0)),"")</f>
        <v>Outsystems Olímpico de Oeiras</v>
      </c>
      <c r="H165" s="213">
        <f>IFERROR((VLOOKUP(B165,INSCRITOS!D:L,9,0)),"")</f>
        <v>0</v>
      </c>
      <c r="I165" s="214">
        <v>63</v>
      </c>
    </row>
    <row r="166" spans="1:9" ht="18" customHeight="1" x14ac:dyDescent="0.25">
      <c r="A166" s="210">
        <f t="shared" si="5"/>
        <v>39</v>
      </c>
      <c r="B166" s="211">
        <v>5317</v>
      </c>
      <c r="C166" s="226" t="str">
        <f>IFERROR((VLOOKUP(B166,INSCRITOS!D:E,2,0)),"")</f>
        <v>---</v>
      </c>
      <c r="D166" s="226" t="str">
        <f>IFERROR((VLOOKUP(B166,INSCRITOS!D:F,3,0)),"")</f>
        <v>INIC</v>
      </c>
      <c r="E166" s="227" t="str">
        <f>IFERROR((VLOOKUP(B166,INSCRITOS!D:G,4,0)),"")</f>
        <v>Rui Santos</v>
      </c>
      <c r="F166" s="226" t="str">
        <f>IFERROR((VLOOKUP(B166,INSCRITOS!D:I,6,0)),"")</f>
        <v>M</v>
      </c>
      <c r="G166" s="227" t="str">
        <f>IFERROR((VLOOKUP(B166,INSCRITOS!D:K,8,0)),"")</f>
        <v>Peniche A. C./ Não federado</v>
      </c>
      <c r="H166" s="213" t="str">
        <f>IFERROR((VLOOKUP(B166,INSCRITOS!D:L,9,0)),"")</f>
        <v>extra</v>
      </c>
      <c r="I166" s="214"/>
    </row>
    <row r="167" spans="1:9" ht="18" customHeight="1" x14ac:dyDescent="0.25">
      <c r="A167" s="210">
        <f t="shared" si="5"/>
        <v>40</v>
      </c>
      <c r="B167" s="211">
        <v>1236</v>
      </c>
      <c r="C167" s="226">
        <f>IFERROR((VLOOKUP(B167,INSCRITOS!D:E,2,0)),"")</f>
        <v>106136</v>
      </c>
      <c r="D167" s="226" t="str">
        <f>IFERROR((VLOOKUP(B167,INSCRITOS!D:F,3,0)),"")</f>
        <v>INIC</v>
      </c>
      <c r="E167" s="227" t="str">
        <f>IFERROR((VLOOKUP(B167,INSCRITOS!D:G,4,0)),"")</f>
        <v>Carlos Carracha</v>
      </c>
      <c r="F167" s="226" t="str">
        <f>IFERROR((VLOOKUP(B167,INSCRITOS!D:I,6,0)),"")</f>
        <v>M</v>
      </c>
      <c r="G167" s="227" t="str">
        <f>IFERROR((VLOOKUP(B167,INSCRITOS!D:K,8,0)),"")</f>
        <v>SFRAA TRIATLO</v>
      </c>
      <c r="H167" s="213">
        <f>IFERROR((VLOOKUP(B167,INSCRITOS!D:L,9,0)),"")</f>
        <v>0</v>
      </c>
      <c r="I167" s="214">
        <v>62</v>
      </c>
    </row>
    <row r="168" spans="1:9" ht="18" customHeight="1" x14ac:dyDescent="0.25">
      <c r="A168" s="210">
        <f t="shared" si="5"/>
        <v>41</v>
      </c>
      <c r="B168" s="211">
        <v>1029</v>
      </c>
      <c r="C168" s="226">
        <f>IFERROR((VLOOKUP(B168,INSCRITOS!D:E,2,0)),"")</f>
        <v>105581</v>
      </c>
      <c r="D168" s="226" t="str">
        <f>IFERROR((VLOOKUP(B168,INSCRITOS!D:F,3,0)),"")</f>
        <v>INIC</v>
      </c>
      <c r="E168" s="227" t="str">
        <f>IFERROR((VLOOKUP(B168,INSCRITOS!D:G,4,0)),"")</f>
        <v>André Souto</v>
      </c>
      <c r="F168" s="226" t="str">
        <f>IFERROR((VLOOKUP(B168,INSCRITOS!D:I,6,0)),"")</f>
        <v>M</v>
      </c>
      <c r="G168" s="227" t="str">
        <f>IFERROR((VLOOKUP(B168,INSCRITOS!D:K,8,0)),"")</f>
        <v>Outsystems Olímpico de Oeiras</v>
      </c>
      <c r="H168" s="213" t="str">
        <f>IFERROR((VLOOKUP(B168,INSCRITOS!D:L,9,0)),"")</f>
        <v>extra</v>
      </c>
      <c r="I168" s="214">
        <v>61</v>
      </c>
    </row>
    <row r="169" spans="1:9" ht="18" customHeight="1" x14ac:dyDescent="0.25">
      <c r="A169" s="210">
        <f t="shared" si="5"/>
        <v>42</v>
      </c>
      <c r="B169" s="211">
        <v>733</v>
      </c>
      <c r="C169" s="226">
        <f>IFERROR((VLOOKUP(B169,INSCRITOS!D:E,2,0)),"")</f>
        <v>102052</v>
      </c>
      <c r="D169" s="226" t="str">
        <f>IFERROR((VLOOKUP(B169,INSCRITOS!D:F,3,0)),"")</f>
        <v>INIC</v>
      </c>
      <c r="E169" s="227" t="str">
        <f>IFERROR((VLOOKUP(B169,INSCRITOS!D:G,4,0)),"")</f>
        <v>Afonso Vaz</v>
      </c>
      <c r="F169" s="226" t="str">
        <f>IFERROR((VLOOKUP(B169,INSCRITOS!D:I,6,0)),"")</f>
        <v>M</v>
      </c>
      <c r="G169" s="227" t="str">
        <f>IFERROR((VLOOKUP(B169,INSCRITOS!D:K,8,0)),"")</f>
        <v>GDR Manique de Cima</v>
      </c>
      <c r="H169" s="213">
        <f>IFERROR((VLOOKUP(B169,INSCRITOS!D:L,9,0)),"")</f>
        <v>0</v>
      </c>
      <c r="I169" s="214">
        <v>60</v>
      </c>
    </row>
    <row r="170" spans="1:9" ht="18" customHeight="1" x14ac:dyDescent="0.25">
      <c r="A170" s="210">
        <f t="shared" si="5"/>
        <v>43</v>
      </c>
      <c r="B170" s="211">
        <v>1087</v>
      </c>
      <c r="C170" s="226">
        <f>IFERROR((VLOOKUP(B170,INSCRITOS!D:E,2,0)),"")</f>
        <v>105873</v>
      </c>
      <c r="D170" s="226" t="str">
        <f>IFERROR((VLOOKUP(B170,INSCRITOS!D:F,3,0)),"")</f>
        <v>INIC</v>
      </c>
      <c r="E170" s="227" t="str">
        <f>IFERROR((VLOOKUP(B170,INSCRITOS!D:G,4,0)),"")</f>
        <v>Henrique Gato</v>
      </c>
      <c r="F170" s="226" t="str">
        <f>IFERROR((VLOOKUP(B170,INSCRITOS!D:I,6,0)),"")</f>
        <v>M</v>
      </c>
      <c r="G170" s="227" t="str">
        <f>IFERROR((VLOOKUP(B170,INSCRITOS!D:K,8,0)),"")</f>
        <v>Clube de Natação da Amadora</v>
      </c>
      <c r="H170" s="213">
        <f>IFERROR((VLOOKUP(B170,INSCRITOS!D:L,9,0)),"")</f>
        <v>0</v>
      </c>
      <c r="I170" s="214">
        <v>59</v>
      </c>
    </row>
    <row r="171" spans="1:9" ht="18" customHeight="1" x14ac:dyDescent="0.25">
      <c r="A171" s="210">
        <f t="shared" si="5"/>
        <v>44</v>
      </c>
      <c r="B171" s="211">
        <v>1304</v>
      </c>
      <c r="C171" s="226">
        <f>IFERROR((VLOOKUP(B171,INSCRITOS!D:E,2,0)),"")</f>
        <v>105332</v>
      </c>
      <c r="D171" s="226" t="str">
        <f>IFERROR((VLOOKUP(B171,INSCRITOS!D:F,3,0)),"")</f>
        <v>INIC</v>
      </c>
      <c r="E171" s="227" t="str">
        <f>IFERROR((VLOOKUP(B171,INSCRITOS!D:G,4,0)),"")</f>
        <v>Pedro Jesus</v>
      </c>
      <c r="F171" s="226" t="str">
        <f>IFERROR((VLOOKUP(B171,INSCRITOS!D:I,6,0)),"")</f>
        <v>M</v>
      </c>
      <c r="G171" s="227" t="str">
        <f>IFERROR((VLOOKUP(B171,INSCRITOS!D:K,8,0)),"")</f>
        <v>Alhandra Sporting Club</v>
      </c>
      <c r="H171" s="213">
        <f>IFERROR((VLOOKUP(B171,INSCRITOS!D:L,9,0)),"")</f>
        <v>0</v>
      </c>
      <c r="I171" s="214">
        <v>58</v>
      </c>
    </row>
    <row r="172" spans="1:9" ht="18" customHeight="1" x14ac:dyDescent="0.25">
      <c r="A172" s="210">
        <f t="shared" si="5"/>
        <v>45</v>
      </c>
      <c r="B172" s="211">
        <v>5311</v>
      </c>
      <c r="C172" s="226" t="str">
        <f>IFERROR((VLOOKUP(B172,INSCRITOS!D:E,2,0)),"")</f>
        <v>---</v>
      </c>
      <c r="D172" s="226" t="str">
        <f>IFERROR((VLOOKUP(B172,INSCRITOS!D:F,3,0)),"")</f>
        <v>INIC</v>
      </c>
      <c r="E172" s="227" t="str">
        <f>IFERROR((VLOOKUP(B172,INSCRITOS!D:G,4,0)),"")</f>
        <v>Tomás Cruz</v>
      </c>
      <c r="F172" s="226" t="str">
        <f>IFERROR((VLOOKUP(B172,INSCRITOS!D:I,6,0)),"")</f>
        <v>M</v>
      </c>
      <c r="G172" s="227" t="str">
        <f>IFERROR((VLOOKUP(B172,INSCRITOS!D:K,8,0)),"")</f>
        <v>Peniche A. C./ Não federado</v>
      </c>
      <c r="H172" s="213" t="str">
        <f>IFERROR((VLOOKUP(B172,INSCRITOS!D:L,9,0)),"")</f>
        <v>extra</v>
      </c>
      <c r="I172" s="214"/>
    </row>
    <row r="173" spans="1:9" ht="18" customHeight="1" x14ac:dyDescent="0.25">
      <c r="A173" s="210">
        <f t="shared" si="5"/>
        <v>46</v>
      </c>
      <c r="B173" s="211">
        <v>611</v>
      </c>
      <c r="C173" s="226">
        <f>IFERROR((VLOOKUP(B173,INSCRITOS!D:E,2,0)),"")</f>
        <v>105121</v>
      </c>
      <c r="D173" s="226" t="str">
        <f>IFERROR((VLOOKUP(B173,INSCRITOS!D:F,3,0)),"")</f>
        <v>INIC</v>
      </c>
      <c r="E173" s="227" t="str">
        <f>IFERROR((VLOOKUP(B173,INSCRITOS!D:G,4,0)),"")</f>
        <v>Rodrigo Feiteirona</v>
      </c>
      <c r="F173" s="226" t="str">
        <f>IFERROR((VLOOKUP(B173,INSCRITOS!D:I,6,0)),"")</f>
        <v>M</v>
      </c>
      <c r="G173" s="227" t="str">
        <f>IFERROR((VLOOKUP(B173,INSCRITOS!D:K,8,0)),"")</f>
        <v>Clube de Natação da Amadora</v>
      </c>
      <c r="H173" s="213">
        <f>IFERROR((VLOOKUP(B173,INSCRITOS!D:L,9,0)),"")</f>
        <v>0</v>
      </c>
      <c r="I173" s="214">
        <v>59</v>
      </c>
    </row>
    <row r="174" spans="1:9" ht="18" customHeight="1" x14ac:dyDescent="0.25">
      <c r="A174" s="210">
        <f t="shared" si="5"/>
        <v>47</v>
      </c>
      <c r="B174" s="211">
        <v>1132</v>
      </c>
      <c r="C174" s="226">
        <f>IFERROR((VLOOKUP(B174,INSCRITOS!D:E,2,0)),"")</f>
        <v>105937</v>
      </c>
      <c r="D174" s="226" t="str">
        <f>IFERROR((VLOOKUP(B174,INSCRITOS!D:F,3,0)),"")</f>
        <v>INIC</v>
      </c>
      <c r="E174" s="227" t="str">
        <f>IFERROR((VLOOKUP(B174,INSCRITOS!D:G,4,0)),"")</f>
        <v>Jaime Castan Pereira</v>
      </c>
      <c r="F174" s="226" t="str">
        <f>IFERROR((VLOOKUP(B174,INSCRITOS!D:I,6,0)),"")</f>
        <v>M</v>
      </c>
      <c r="G174" s="227" t="str">
        <f>IFERROR((VLOOKUP(B174,INSCRITOS!D:K,8,0)),"")</f>
        <v>CNATRIL Triatlo</v>
      </c>
      <c r="H174" s="213">
        <f>IFERROR((VLOOKUP(B174,INSCRITOS!D:L,9,0)),"")</f>
        <v>0</v>
      </c>
      <c r="I174" s="214">
        <v>58</v>
      </c>
    </row>
    <row r="175" spans="1:9" ht="18" customHeight="1" x14ac:dyDescent="0.25">
      <c r="A175" s="210">
        <f t="shared" si="5"/>
        <v>48</v>
      </c>
      <c r="B175" s="211">
        <v>1121</v>
      </c>
      <c r="C175" s="226">
        <f>IFERROR((VLOOKUP(B175,INSCRITOS!D:E,2,0)),"")</f>
        <v>105920</v>
      </c>
      <c r="D175" s="226" t="str">
        <f>IFERROR((VLOOKUP(B175,INSCRITOS!D:F,3,0)),"")</f>
        <v>INIC</v>
      </c>
      <c r="E175" s="227" t="str">
        <f>IFERROR((VLOOKUP(B175,INSCRITOS!D:G,4,0)),"")</f>
        <v>José Salgueiro</v>
      </c>
      <c r="F175" s="226" t="str">
        <f>IFERROR((VLOOKUP(B175,INSCRITOS!D:I,6,0)),"")</f>
        <v>M</v>
      </c>
      <c r="G175" s="227" t="str">
        <f>IFERROR((VLOOKUP(B175,INSCRITOS!D:K,8,0)),"")</f>
        <v>Clube de Futebol Os Belenenses</v>
      </c>
      <c r="H175" s="213">
        <f>IFERROR((VLOOKUP(B175,INSCRITOS!D:L,9,0)),"")</f>
        <v>0</v>
      </c>
      <c r="I175" s="214">
        <v>57</v>
      </c>
    </row>
    <row r="176" spans="1:9" ht="18" customHeight="1" x14ac:dyDescent="0.25">
      <c r="A176" s="210">
        <f t="shared" si="5"/>
        <v>49</v>
      </c>
      <c r="B176" s="211">
        <v>1367</v>
      </c>
      <c r="C176" s="226">
        <f>IFERROR((VLOOKUP(B176,INSCRITOS!D:E,2,0)),"")</f>
        <v>105478</v>
      </c>
      <c r="D176" s="226" t="str">
        <f>IFERROR((VLOOKUP(B176,INSCRITOS!D:F,3,0)),"")</f>
        <v>INIC</v>
      </c>
      <c r="E176" s="227" t="str">
        <f>IFERROR((VLOOKUP(B176,INSCRITOS!D:G,4,0)),"")</f>
        <v>Tomás Mendes</v>
      </c>
      <c r="F176" s="226" t="str">
        <f>IFERROR((VLOOKUP(B176,INSCRITOS!D:I,6,0)),"")</f>
        <v>M</v>
      </c>
      <c r="G176" s="227" t="str">
        <f>IFERROR((VLOOKUP(B176,INSCRITOS!D:K,8,0)),"")</f>
        <v>Outsystems Olímpico de Oeiras</v>
      </c>
      <c r="H176" s="213">
        <f>IFERROR((VLOOKUP(B176,INSCRITOS!D:L,9,0)),"")</f>
        <v>0</v>
      </c>
      <c r="I176" s="214">
        <v>56</v>
      </c>
    </row>
    <row r="177" spans="1:9" ht="18" customHeight="1" x14ac:dyDescent="0.25">
      <c r="A177" s="210">
        <f t="shared" si="5"/>
        <v>50</v>
      </c>
      <c r="B177" s="211">
        <v>5673</v>
      </c>
      <c r="C177" s="226">
        <f>IFERROR((VLOOKUP(B177,INSCRITOS!D:E,2,0)),"")</f>
        <v>0</v>
      </c>
      <c r="D177" s="226" t="str">
        <f>IFERROR((VLOOKUP(B177,INSCRITOS!D:F,3,0)),"")</f>
        <v>INIC</v>
      </c>
      <c r="E177" s="227" t="str">
        <f>IFERROR((VLOOKUP(B177,INSCRITOS!D:G,4,0)),"")</f>
        <v>Martim Branco</v>
      </c>
      <c r="F177" s="226" t="str">
        <f>IFERROR((VLOOKUP(B177,INSCRITOS!D:I,6,0)),"")</f>
        <v>M</v>
      </c>
      <c r="G177" s="227" t="str">
        <f>IFERROR((VLOOKUP(B177,INSCRITOS!D:K,8,0)),"")</f>
        <v>Clube de Natação da Amadora/ Não federado</v>
      </c>
      <c r="H177" s="213" t="str">
        <f>IFERROR((VLOOKUP(B177,INSCRITOS!D:L,9,0)),"")</f>
        <v>extra</v>
      </c>
      <c r="I177" s="214"/>
    </row>
    <row r="178" spans="1:9" ht="18" customHeight="1" x14ac:dyDescent="0.25">
      <c r="A178" s="210">
        <f t="shared" si="5"/>
        <v>51</v>
      </c>
      <c r="B178" s="211">
        <v>5682</v>
      </c>
      <c r="C178" s="226">
        <f>IFERROR((VLOOKUP(B178,INSCRITOS!D:E,2,0)),"")</f>
        <v>0</v>
      </c>
      <c r="D178" s="226" t="str">
        <f>IFERROR((VLOOKUP(B178,INSCRITOS!D:F,3,0)),"")</f>
        <v>INIC</v>
      </c>
      <c r="E178" s="227" t="str">
        <f>IFERROR((VLOOKUP(B178,INSCRITOS!D:G,4,0)),"")</f>
        <v>Gonçalo Monteiro</v>
      </c>
      <c r="F178" s="226" t="str">
        <f>IFERROR((VLOOKUP(B178,INSCRITOS!D:I,6,0)),"")</f>
        <v>M</v>
      </c>
      <c r="G178" s="227" t="str">
        <f>IFERROR((VLOOKUP(B178,INSCRITOS!D:K,8,0)),"")</f>
        <v>Clube de Natação da Amadora/ Não federado</v>
      </c>
      <c r="H178" s="213" t="str">
        <f>IFERROR((VLOOKUP(B178,INSCRITOS!D:L,9,0)),"")</f>
        <v>extra</v>
      </c>
      <c r="I178" s="214"/>
    </row>
    <row r="179" spans="1:9" ht="18" customHeight="1" x14ac:dyDescent="0.25">
      <c r="A179" s="218"/>
      <c r="B179" s="234"/>
      <c r="C179" s="218"/>
      <c r="D179" s="218"/>
      <c r="E179" s="215"/>
      <c r="F179" s="218"/>
      <c r="G179" s="215"/>
      <c r="H179" s="215"/>
      <c r="I179" s="235"/>
    </row>
    <row r="180" spans="1:9" ht="18" customHeight="1" x14ac:dyDescent="0.25">
      <c r="A180" s="239"/>
      <c r="B180" s="234"/>
      <c r="C180" s="218"/>
      <c r="D180" s="218"/>
      <c r="E180" s="215"/>
      <c r="F180" s="218"/>
      <c r="G180" s="215"/>
      <c r="H180" s="215"/>
      <c r="I180" s="218"/>
    </row>
    <row r="181" spans="1:9" ht="18" customHeight="1" x14ac:dyDescent="0.25">
      <c r="A181" s="23" t="s">
        <v>16</v>
      </c>
      <c r="B181" s="23"/>
      <c r="C181" s="23"/>
      <c r="D181" s="23"/>
      <c r="E181" s="23"/>
      <c r="F181" s="23"/>
      <c r="G181" s="23"/>
      <c r="H181" s="23"/>
      <c r="I181" s="23"/>
    </row>
    <row r="182" spans="1:9" ht="18" customHeight="1" x14ac:dyDescent="0.25">
      <c r="A182" s="6" t="s">
        <v>9</v>
      </c>
      <c r="B182" s="256" t="s">
        <v>10</v>
      </c>
      <c r="C182" s="6" t="s">
        <v>1</v>
      </c>
      <c r="D182" s="6" t="s">
        <v>2</v>
      </c>
      <c r="E182" s="6" t="s">
        <v>3</v>
      </c>
      <c r="F182" s="6" t="s">
        <v>5</v>
      </c>
      <c r="G182" s="6" t="s">
        <v>7</v>
      </c>
      <c r="H182" s="130"/>
      <c r="I182" s="6" t="s">
        <v>11</v>
      </c>
    </row>
    <row r="183" spans="1:9" ht="18" customHeight="1" x14ac:dyDescent="0.25">
      <c r="A183" s="210">
        <v>1</v>
      </c>
      <c r="B183" s="226">
        <v>893</v>
      </c>
      <c r="C183" s="226">
        <f>IFERROR((VLOOKUP(B183,INSCRITOS!D:E,2,0)),"")</f>
        <v>103073</v>
      </c>
      <c r="D183" s="226" t="str">
        <f>IFERROR((VLOOKUP(B183,INSCRITOS!D:F,3,0)),"")</f>
        <v>INIC</v>
      </c>
      <c r="E183" s="227" t="str">
        <f>IFERROR((VLOOKUP(B183,INSCRITOS!D:G,4,0)),"")</f>
        <v>Cassilda Carvalho</v>
      </c>
      <c r="F183" s="226" t="str">
        <f>IFERROR((VLOOKUP(B183,INSCRITOS!D:I,6,0)),"")</f>
        <v>F</v>
      </c>
      <c r="G183" s="227" t="str">
        <f>IFERROR((VLOOKUP(B183,INSCRITOS!D:K,8,0)),"")</f>
        <v>Sport Lisboa e Benfica</v>
      </c>
      <c r="H183" s="213">
        <f>IFERROR((VLOOKUP(B183,INSCRITOS!D:L,9,0)),"")</f>
        <v>0</v>
      </c>
      <c r="I183" s="214">
        <v>100</v>
      </c>
    </row>
    <row r="184" spans="1:9" ht="18" customHeight="1" x14ac:dyDescent="0.25">
      <c r="A184" s="210">
        <f t="shared" ref="A184:A212" si="6">+A183+1</f>
        <v>2</v>
      </c>
      <c r="B184" s="225">
        <v>379</v>
      </c>
      <c r="C184" s="226">
        <f>IFERROR((VLOOKUP(B184,INSCRITOS!D:E,2,0)),"")</f>
        <v>100720</v>
      </c>
      <c r="D184" s="226" t="str">
        <f>IFERROR((VLOOKUP(B184,INSCRITOS!D:F,3,0)),"")</f>
        <v>INIC</v>
      </c>
      <c r="E184" s="227" t="str">
        <f>IFERROR((VLOOKUP(B184,INSCRITOS!D:G,4,0)),"")</f>
        <v>Tatiana Marques</v>
      </c>
      <c r="F184" s="226" t="str">
        <f>IFERROR((VLOOKUP(B184,INSCRITOS!D:I,6,0)),"")</f>
        <v>F</v>
      </c>
      <c r="G184" s="227" t="str">
        <f>IFERROR((VLOOKUP(B184,INSCRITOS!D:K,8,0)),"")</f>
        <v>Alhandra Sporting Club</v>
      </c>
      <c r="H184" s="213">
        <f>IFERROR((VLOOKUP(B184,INSCRITOS!D:L,9,0)),"")</f>
        <v>0</v>
      </c>
      <c r="I184" s="214">
        <v>99</v>
      </c>
    </row>
    <row r="185" spans="1:9" ht="18" customHeight="1" x14ac:dyDescent="0.25">
      <c r="A185" s="210">
        <f t="shared" si="6"/>
        <v>3</v>
      </c>
      <c r="B185" s="225">
        <v>833</v>
      </c>
      <c r="C185" s="226">
        <f>IFERROR((VLOOKUP(B185,INSCRITOS!D:E,2,0)),"")</f>
        <v>103057</v>
      </c>
      <c r="D185" s="226" t="str">
        <f>IFERROR((VLOOKUP(B185,INSCRITOS!D:F,3,0)),"")</f>
        <v>INIC</v>
      </c>
      <c r="E185" s="227" t="str">
        <f>IFERROR((VLOOKUP(B185,INSCRITOS!D:G,4,0)),"")</f>
        <v>Inês Filipa Sousa</v>
      </c>
      <c r="F185" s="226" t="str">
        <f>IFERROR((VLOOKUP(B185,INSCRITOS!D:I,6,0)),"")</f>
        <v>F</v>
      </c>
      <c r="G185" s="227" t="str">
        <f>IFERROR((VLOOKUP(B185,INSCRITOS!D:K,8,0)),"")</f>
        <v>Alhandra Sporting Club</v>
      </c>
      <c r="H185" s="213">
        <f>IFERROR((VLOOKUP(B185,INSCRITOS!D:L,9,0)),"")</f>
        <v>0</v>
      </c>
      <c r="I185" s="214">
        <v>98</v>
      </c>
    </row>
    <row r="186" spans="1:9" ht="18" customHeight="1" x14ac:dyDescent="0.25">
      <c r="A186" s="210">
        <f t="shared" si="6"/>
        <v>4</v>
      </c>
      <c r="B186" s="225">
        <v>799</v>
      </c>
      <c r="C186" s="226">
        <f>IFERROR((VLOOKUP(B186,INSCRITOS!D:E,2,0)),"")</f>
        <v>102291</v>
      </c>
      <c r="D186" s="226" t="str">
        <f>IFERROR((VLOOKUP(B186,INSCRITOS!D:F,3,0)),"")</f>
        <v>INIC</v>
      </c>
      <c r="E186" s="227" t="str">
        <f>IFERROR((VLOOKUP(B186,INSCRITOS!D:G,4,0)),"")</f>
        <v>Letícia Magalhães</v>
      </c>
      <c r="F186" s="226" t="str">
        <f>IFERROR((VLOOKUP(B186,INSCRITOS!D:I,6,0)),"")</f>
        <v>F</v>
      </c>
      <c r="G186" s="227" t="str">
        <f>IFERROR((VLOOKUP(B186,INSCRITOS!D:K,8,0)),"")</f>
        <v>Sport Lisboa e Benfica</v>
      </c>
      <c r="H186" s="213">
        <f>IFERROR((VLOOKUP(B186,INSCRITOS!D:L,9,0)),"")</f>
        <v>0</v>
      </c>
      <c r="I186" s="214">
        <v>97</v>
      </c>
    </row>
    <row r="187" spans="1:9" ht="18" customHeight="1" x14ac:dyDescent="0.25">
      <c r="A187" s="210">
        <f t="shared" si="6"/>
        <v>5</v>
      </c>
      <c r="B187" s="228">
        <v>489</v>
      </c>
      <c r="C187" s="226">
        <f>IFERROR((VLOOKUP(B187,INSCRITOS!D:E,2,0)),"")</f>
        <v>104354</v>
      </c>
      <c r="D187" s="226" t="str">
        <f>IFERROR((VLOOKUP(B187,INSCRITOS!D:F,3,0)),"")</f>
        <v>INIC</v>
      </c>
      <c r="E187" s="227" t="str">
        <f>IFERROR((VLOOKUP(B187,INSCRITOS!D:G,4,0)),"")</f>
        <v>Matilde Tomás</v>
      </c>
      <c r="F187" s="226" t="str">
        <f>IFERROR((VLOOKUP(B187,INSCRITOS!D:I,6,0)),"")</f>
        <v>F</v>
      </c>
      <c r="G187" s="227" t="str">
        <f>IFERROR((VLOOKUP(B187,INSCRITOS!D:K,8,0)),"")</f>
        <v>Alhandra Sporting Club</v>
      </c>
      <c r="H187" s="213">
        <f>IFERROR((VLOOKUP(B187,INSCRITOS!D:L,9,0)),"")</f>
        <v>0</v>
      </c>
      <c r="I187" s="214">
        <v>96</v>
      </c>
    </row>
    <row r="188" spans="1:9" ht="18" customHeight="1" x14ac:dyDescent="0.25">
      <c r="A188" s="210">
        <f t="shared" si="6"/>
        <v>6</v>
      </c>
      <c r="B188" s="228">
        <v>753</v>
      </c>
      <c r="C188" s="226">
        <f>IFERROR((VLOOKUP(B188,INSCRITOS!D:E,2,0)),"")</f>
        <v>103027</v>
      </c>
      <c r="D188" s="226" t="str">
        <f>IFERROR((VLOOKUP(B188,INSCRITOS!D:F,3,0)),"")</f>
        <v>INIC</v>
      </c>
      <c r="E188" s="227" t="str">
        <f>IFERROR((VLOOKUP(B188,INSCRITOS!D:G,4,0)),"")</f>
        <v>Joana salgado</v>
      </c>
      <c r="F188" s="226" t="str">
        <f>IFERROR((VLOOKUP(B188,INSCRITOS!D:I,6,0)),"")</f>
        <v>F</v>
      </c>
      <c r="G188" s="227" t="str">
        <f>IFERROR((VLOOKUP(B188,INSCRITOS!D:K,8,0)),"")</f>
        <v>Sport Lisboa e Benfica</v>
      </c>
      <c r="H188" s="213">
        <f>IFERROR((VLOOKUP(B188,INSCRITOS!D:L,9,0)),"")</f>
        <v>0</v>
      </c>
      <c r="I188" s="214">
        <v>95</v>
      </c>
    </row>
    <row r="189" spans="1:9" ht="18" customHeight="1" x14ac:dyDescent="0.25">
      <c r="A189" s="210">
        <f t="shared" si="6"/>
        <v>7</v>
      </c>
      <c r="B189" s="228">
        <v>289</v>
      </c>
      <c r="C189" s="226">
        <f>IFERROR((VLOOKUP(B189,INSCRITOS!D:E,2,0)),"")</f>
        <v>105003</v>
      </c>
      <c r="D189" s="226" t="str">
        <f>IFERROR((VLOOKUP(B189,INSCRITOS!D:F,3,0)),"")</f>
        <v>INIC</v>
      </c>
      <c r="E189" s="227" t="str">
        <f>IFERROR((VLOOKUP(B189,INSCRITOS!D:G,4,0)),"")</f>
        <v>Mariana Prudêncio</v>
      </c>
      <c r="F189" s="226" t="str">
        <f>IFERROR((VLOOKUP(B189,INSCRITOS!D:I,6,0)),"")</f>
        <v>F</v>
      </c>
      <c r="G189" s="227" t="str">
        <f>IFERROR((VLOOKUP(B189,INSCRITOS!D:K,8,0)),"")</f>
        <v>Outsystems Olímpico de Oeiras</v>
      </c>
      <c r="H189" s="213">
        <f>IFERROR((VLOOKUP(B189,INSCRITOS!D:L,9,0)),"")</f>
        <v>0</v>
      </c>
      <c r="I189" s="214">
        <v>94</v>
      </c>
    </row>
    <row r="190" spans="1:9" ht="18" customHeight="1" x14ac:dyDescent="0.25">
      <c r="A190" s="210">
        <f t="shared" si="6"/>
        <v>8</v>
      </c>
      <c r="B190" s="228">
        <v>330</v>
      </c>
      <c r="C190" s="226">
        <f>IFERROR((VLOOKUP(B190,INSCRITOS!D:E,2,0)),"")</f>
        <v>104882</v>
      </c>
      <c r="D190" s="226" t="str">
        <f>IFERROR((VLOOKUP(B190,INSCRITOS!D:F,3,0)),"")</f>
        <v>INIC</v>
      </c>
      <c r="E190" s="227" t="str">
        <f>IFERROR((VLOOKUP(B190,INSCRITOS!D:G,4,0)),"")</f>
        <v>Margarida Dias Coutinho</v>
      </c>
      <c r="F190" s="226" t="str">
        <f>IFERROR((VLOOKUP(B190,INSCRITOS!D:I,6,0)),"")</f>
        <v>F</v>
      </c>
      <c r="G190" s="227" t="str">
        <f>IFERROR((VLOOKUP(B190,INSCRITOS!D:K,8,0)),"")</f>
        <v>Sporting Clube de Portugal</v>
      </c>
      <c r="H190" s="213">
        <f>IFERROR((VLOOKUP(B190,INSCRITOS!D:L,9,0)),"")</f>
        <v>0</v>
      </c>
      <c r="I190" s="214">
        <v>93</v>
      </c>
    </row>
    <row r="191" spans="1:9" ht="18" customHeight="1" x14ac:dyDescent="0.25">
      <c r="A191" s="210">
        <f t="shared" si="6"/>
        <v>9</v>
      </c>
      <c r="B191" s="228">
        <v>573</v>
      </c>
      <c r="C191" s="226">
        <f>IFERROR((VLOOKUP(B191,INSCRITOS!D:E,2,0)),"")</f>
        <v>102079</v>
      </c>
      <c r="D191" s="226" t="str">
        <f>IFERROR((VLOOKUP(B191,INSCRITOS!D:F,3,0)),"")</f>
        <v>INIC</v>
      </c>
      <c r="E191" s="227" t="str">
        <f>IFERROR((VLOOKUP(B191,INSCRITOS!D:G,4,0)),"")</f>
        <v>Rita Mendes</v>
      </c>
      <c r="F191" s="226" t="str">
        <f>IFERROR((VLOOKUP(B191,INSCRITOS!D:I,6,0)),"")</f>
        <v>F</v>
      </c>
      <c r="G191" s="227" t="str">
        <f>IFERROR((VLOOKUP(B191,INSCRITOS!D:K,8,0)),"")</f>
        <v>GDR Manique de Cima</v>
      </c>
      <c r="H191" s="213">
        <f>IFERROR((VLOOKUP(B191,INSCRITOS!D:L,9,0)),"")</f>
        <v>0</v>
      </c>
      <c r="I191" s="214">
        <v>92</v>
      </c>
    </row>
    <row r="192" spans="1:9" ht="18" customHeight="1" x14ac:dyDescent="0.25">
      <c r="A192" s="210">
        <f t="shared" si="6"/>
        <v>10</v>
      </c>
      <c r="B192" s="228">
        <v>609</v>
      </c>
      <c r="C192" s="226">
        <f>IFERROR((VLOOKUP(B192,INSCRITOS!D:E,2,0)),"")</f>
        <v>104484</v>
      </c>
      <c r="D192" s="226" t="str">
        <f>IFERROR((VLOOKUP(B192,INSCRITOS!D:F,3,0)),"")</f>
        <v>INIC</v>
      </c>
      <c r="E192" s="227" t="str">
        <f>IFERROR((VLOOKUP(B192,INSCRITOS!D:G,4,0)),"")</f>
        <v>Catarina Santos</v>
      </c>
      <c r="F192" s="226" t="str">
        <f>IFERROR((VLOOKUP(B192,INSCRITOS!D:I,6,0)),"")</f>
        <v>F</v>
      </c>
      <c r="G192" s="227" t="str">
        <f>IFERROR((VLOOKUP(B192,INSCRITOS!D:K,8,0)),"")</f>
        <v>Sport Lisboa e Benfica</v>
      </c>
      <c r="H192" s="213">
        <f>IFERROR((VLOOKUP(B192,INSCRITOS!D:L,9,0)),"")</f>
        <v>0</v>
      </c>
      <c r="I192" s="214">
        <v>91</v>
      </c>
    </row>
    <row r="193" spans="1:9" ht="18" customHeight="1" x14ac:dyDescent="0.25">
      <c r="A193" s="210">
        <f t="shared" si="6"/>
        <v>11</v>
      </c>
      <c r="B193" s="228">
        <v>197</v>
      </c>
      <c r="C193" s="226">
        <f>IFERROR((VLOOKUP(B193,INSCRITOS!D:E,2,0)),"")</f>
        <v>103325</v>
      </c>
      <c r="D193" s="226" t="str">
        <f>IFERROR((VLOOKUP(B193,INSCRITOS!D:F,3,0)),"")</f>
        <v>INIC</v>
      </c>
      <c r="E193" s="227" t="str">
        <f>IFERROR((VLOOKUP(B193,INSCRITOS!D:G,4,0)),"")</f>
        <v>Maria Rodrigues</v>
      </c>
      <c r="F193" s="226" t="str">
        <f>IFERROR((VLOOKUP(B193,INSCRITOS!D:I,6,0)),"")</f>
        <v>F</v>
      </c>
      <c r="G193" s="227" t="str">
        <f>IFERROR((VLOOKUP(B193,INSCRITOS!D:K,8,0)),"")</f>
        <v>Outsystems Olímpico de Oeiras</v>
      </c>
      <c r="H193" s="213">
        <f>IFERROR((VLOOKUP(B193,INSCRITOS!D:L,9,0)),"")</f>
        <v>0</v>
      </c>
      <c r="I193" s="214">
        <v>90</v>
      </c>
    </row>
    <row r="194" spans="1:9" ht="18" customHeight="1" x14ac:dyDescent="0.25">
      <c r="A194" s="210">
        <f t="shared" si="6"/>
        <v>12</v>
      </c>
      <c r="B194" s="228">
        <v>333</v>
      </c>
      <c r="C194" s="226">
        <f>IFERROR((VLOOKUP(B194,INSCRITOS!D:E,2,0)),"")</f>
        <v>104884</v>
      </c>
      <c r="D194" s="226" t="str">
        <f>IFERROR((VLOOKUP(B194,INSCRITOS!D:F,3,0)),"")</f>
        <v>INIC</v>
      </c>
      <c r="E194" s="227" t="str">
        <f>IFERROR((VLOOKUP(B194,INSCRITOS!D:G,4,0)),"")</f>
        <v>Sofia Santos Rocha</v>
      </c>
      <c r="F194" s="226" t="str">
        <f>IFERROR((VLOOKUP(B194,INSCRITOS!D:I,6,0)),"")</f>
        <v>F</v>
      </c>
      <c r="G194" s="227" t="str">
        <f>IFERROR((VLOOKUP(B194,INSCRITOS!D:K,8,0)),"")</f>
        <v>Sporting Clube de Portugal</v>
      </c>
      <c r="H194" s="213">
        <f>IFERROR((VLOOKUP(B194,INSCRITOS!D:L,9,0)),"")</f>
        <v>0</v>
      </c>
      <c r="I194" s="214">
        <v>89</v>
      </c>
    </row>
    <row r="195" spans="1:9" ht="18" customHeight="1" x14ac:dyDescent="0.25">
      <c r="A195" s="210">
        <f t="shared" si="6"/>
        <v>13</v>
      </c>
      <c r="B195" s="228">
        <v>980</v>
      </c>
      <c r="C195" s="226">
        <f>IFERROR((VLOOKUP(B195,INSCRITOS!D:E,2,0)),"")</f>
        <v>103102</v>
      </c>
      <c r="D195" s="226" t="str">
        <f>IFERROR((VLOOKUP(B195,INSCRITOS!D:F,3,0)),"")</f>
        <v>INIC</v>
      </c>
      <c r="E195" s="227" t="str">
        <f>IFERROR((VLOOKUP(B195,INSCRITOS!D:G,4,0)),"")</f>
        <v>Matilde Teixeira</v>
      </c>
      <c r="F195" s="226" t="str">
        <f>IFERROR((VLOOKUP(B195,INSCRITOS!D:I,6,0)),"")</f>
        <v>F</v>
      </c>
      <c r="G195" s="227" t="str">
        <f>IFERROR((VLOOKUP(B195,INSCRITOS!D:K,8,0)),"")</f>
        <v>Clube de Natação da Amadora</v>
      </c>
      <c r="H195" s="213">
        <f>IFERROR((VLOOKUP(B195,INSCRITOS!D:L,9,0)),"")</f>
        <v>0</v>
      </c>
      <c r="I195" s="214">
        <v>88</v>
      </c>
    </row>
    <row r="196" spans="1:9" ht="18" customHeight="1" x14ac:dyDescent="0.25">
      <c r="A196" s="210">
        <f t="shared" si="6"/>
        <v>14</v>
      </c>
      <c r="B196" s="225">
        <v>444</v>
      </c>
      <c r="C196" s="226">
        <f>IFERROR((VLOOKUP(B196,INSCRITOS!D:E,2,0)),"")</f>
        <v>104336</v>
      </c>
      <c r="D196" s="226" t="str">
        <f>IFERROR((VLOOKUP(B196,INSCRITOS!D:F,3,0)),"")</f>
        <v>INIC</v>
      </c>
      <c r="E196" s="227" t="str">
        <f>IFERROR((VLOOKUP(B196,INSCRITOS!D:G,4,0)),"")</f>
        <v>Carolina Silva</v>
      </c>
      <c r="F196" s="226" t="str">
        <f>IFERROR((VLOOKUP(B196,INSCRITOS!D:I,6,0)),"")</f>
        <v>F</v>
      </c>
      <c r="G196" s="227" t="str">
        <f>IFERROR((VLOOKUP(B196,INSCRITOS!D:K,8,0)),"")</f>
        <v>GDR Manique de Cima</v>
      </c>
      <c r="H196" s="213">
        <f>IFERROR((VLOOKUP(B196,INSCRITOS!D:L,9,0)),"")</f>
        <v>0</v>
      </c>
      <c r="I196" s="214">
        <v>87</v>
      </c>
    </row>
    <row r="197" spans="1:9" ht="18" customHeight="1" x14ac:dyDescent="0.25">
      <c r="A197" s="210">
        <f t="shared" si="6"/>
        <v>15</v>
      </c>
      <c r="B197" s="225">
        <v>428</v>
      </c>
      <c r="C197" s="226">
        <f>IFERROR((VLOOKUP(B197,INSCRITOS!D:E,2,0)),"")</f>
        <v>105031</v>
      </c>
      <c r="D197" s="226" t="str">
        <f>IFERROR((VLOOKUP(B197,INSCRITOS!D:F,3,0)),"")</f>
        <v>INIC</v>
      </c>
      <c r="E197" s="227" t="str">
        <f>IFERROR((VLOOKUP(B197,INSCRITOS!D:G,4,0)),"")</f>
        <v>Carolina Oliveira</v>
      </c>
      <c r="F197" s="226" t="str">
        <f>IFERROR((VLOOKUP(B197,INSCRITOS!D:I,6,0)),"")</f>
        <v>F</v>
      </c>
      <c r="G197" s="227" t="str">
        <f>IFERROR((VLOOKUP(B197,INSCRITOS!D:K,8,0)),"")</f>
        <v>Sporting Clube de Portugal</v>
      </c>
      <c r="H197" s="213">
        <f>IFERROR((VLOOKUP(B197,INSCRITOS!D:L,9,0)),"")</f>
        <v>0</v>
      </c>
      <c r="I197" s="214">
        <v>86</v>
      </c>
    </row>
    <row r="198" spans="1:9" ht="18" customHeight="1" x14ac:dyDescent="0.25">
      <c r="A198" s="210">
        <f t="shared" si="6"/>
        <v>16</v>
      </c>
      <c r="B198" s="225">
        <v>41</v>
      </c>
      <c r="C198" s="226">
        <f>IFERROR((VLOOKUP(B198,INSCRITOS!D:E,2,0)),"")</f>
        <v>103154</v>
      </c>
      <c r="D198" s="226" t="str">
        <f>IFERROR((VLOOKUP(B198,INSCRITOS!D:F,3,0)),"")</f>
        <v>INIC</v>
      </c>
      <c r="E198" s="227" t="str">
        <f>IFERROR((VLOOKUP(B198,INSCRITOS!D:G,4,0)),"")</f>
        <v>Mariana Matos</v>
      </c>
      <c r="F198" s="226" t="str">
        <f>IFERROR((VLOOKUP(B198,INSCRITOS!D:I,6,0)),"")</f>
        <v>F</v>
      </c>
      <c r="G198" s="227" t="str">
        <f>IFERROR((VLOOKUP(B198,INSCRITOS!D:K,8,0)),"")</f>
        <v>Alhandra Sporting Club</v>
      </c>
      <c r="H198" s="213">
        <f>IFERROR((VLOOKUP(B198,INSCRITOS!D:L,9,0)),"")</f>
        <v>0</v>
      </c>
      <c r="I198" s="214">
        <v>85</v>
      </c>
    </row>
    <row r="199" spans="1:9" ht="18" customHeight="1" x14ac:dyDescent="0.25">
      <c r="A199" s="210">
        <f t="shared" si="6"/>
        <v>17</v>
      </c>
      <c r="B199" s="225">
        <v>5707</v>
      </c>
      <c r="C199" s="226">
        <f>IFERROR((VLOOKUP(B199,INSCRITOS!D:E,2,0)),"")</f>
        <v>105701</v>
      </c>
      <c r="D199" s="226" t="str">
        <f>IFERROR((VLOOKUP(B199,INSCRITOS!D:F,3,0)),"")</f>
        <v>INIC</v>
      </c>
      <c r="E199" s="227" t="str">
        <f>IFERROR((VLOOKUP(B199,INSCRITOS!D:G,4,0)),"")</f>
        <v>Beatriz Almeida</v>
      </c>
      <c r="F199" s="226" t="str">
        <f>IFERROR((VLOOKUP(B199,INSCRITOS!D:I,6,0)),"")</f>
        <v>F</v>
      </c>
      <c r="G199" s="227" t="str">
        <f>IFERROR((VLOOKUP(B199,INSCRITOS!D:K,8,0)),"")</f>
        <v>Outsystems Olímpico de Oeiras</v>
      </c>
      <c r="H199" s="213">
        <f>IFERROR((VLOOKUP(B199,INSCRITOS!D:L,9,0)),"")</f>
        <v>0</v>
      </c>
      <c r="I199" s="214">
        <v>84</v>
      </c>
    </row>
    <row r="200" spans="1:9" ht="18" customHeight="1" x14ac:dyDescent="0.25">
      <c r="A200" s="210">
        <f t="shared" si="6"/>
        <v>18</v>
      </c>
      <c r="B200" s="226">
        <v>1235</v>
      </c>
      <c r="C200" s="226">
        <f>IFERROR((VLOOKUP(B200,INSCRITOS!D:E,2,0)),"")</f>
        <v>106135</v>
      </c>
      <c r="D200" s="226" t="str">
        <f>IFERROR((VLOOKUP(B200,INSCRITOS!D:F,3,0)),"")</f>
        <v>INIC</v>
      </c>
      <c r="E200" s="227" t="str">
        <f>IFERROR((VLOOKUP(B200,INSCRITOS!D:G,4,0)),"")</f>
        <v>Diana Semedo</v>
      </c>
      <c r="F200" s="226" t="str">
        <f>IFERROR((VLOOKUP(B200,INSCRITOS!D:I,6,0)),"")</f>
        <v>F</v>
      </c>
      <c r="G200" s="227" t="str">
        <f>IFERROR((VLOOKUP(B200,INSCRITOS!D:K,8,0)),"")</f>
        <v>SFRAA TRIATLO</v>
      </c>
      <c r="H200" s="213">
        <f>IFERROR((VLOOKUP(B200,INSCRITOS!D:L,9,0)),"")</f>
        <v>0</v>
      </c>
      <c r="I200" s="214">
        <v>83</v>
      </c>
    </row>
    <row r="201" spans="1:9" ht="18" customHeight="1" x14ac:dyDescent="0.25">
      <c r="A201" s="210">
        <f t="shared" si="6"/>
        <v>19</v>
      </c>
      <c r="B201" s="226">
        <v>1241</v>
      </c>
      <c r="C201" s="226">
        <f>IFERROR((VLOOKUP(B201,INSCRITOS!D:E,2,0)),"")</f>
        <v>106141</v>
      </c>
      <c r="D201" s="226" t="str">
        <f>IFERROR((VLOOKUP(B201,INSCRITOS!D:F,3,0)),"")</f>
        <v>INIC</v>
      </c>
      <c r="E201" s="227" t="str">
        <f>IFERROR((VLOOKUP(B201,INSCRITOS!D:G,4,0)),"")</f>
        <v>Catarina Espada</v>
      </c>
      <c r="F201" s="226" t="str">
        <f>IFERROR((VLOOKUP(B201,INSCRITOS!D:I,6,0)),"")</f>
        <v>F</v>
      </c>
      <c r="G201" s="227" t="str">
        <f>IFERROR((VLOOKUP(B201,INSCRITOS!D:K,8,0)),"")</f>
        <v>SFRAA TRIATLO</v>
      </c>
      <c r="H201" s="213">
        <f>IFERROR((VLOOKUP(B201,INSCRITOS!D:L,9,0)),"")</f>
        <v>0</v>
      </c>
      <c r="I201" s="214">
        <v>82</v>
      </c>
    </row>
    <row r="202" spans="1:9" ht="18" customHeight="1" x14ac:dyDescent="0.25">
      <c r="A202" s="210">
        <f t="shared" si="6"/>
        <v>20</v>
      </c>
      <c r="B202" s="226">
        <v>634</v>
      </c>
      <c r="C202" s="226">
        <f>IFERROR((VLOOKUP(B202,INSCRITOS!D:E,2,0)),"")</f>
        <v>102025</v>
      </c>
      <c r="D202" s="226" t="str">
        <f>IFERROR((VLOOKUP(B202,INSCRITOS!D:F,3,0)),"")</f>
        <v>INIC</v>
      </c>
      <c r="E202" s="227" t="str">
        <f>IFERROR((VLOOKUP(B202,INSCRITOS!D:G,4,0)),"")</f>
        <v>Joana Alves</v>
      </c>
      <c r="F202" s="226" t="str">
        <f>IFERROR((VLOOKUP(B202,INSCRITOS!D:I,6,0)),"")</f>
        <v>F</v>
      </c>
      <c r="G202" s="227" t="str">
        <f>IFERROR((VLOOKUP(B202,INSCRITOS!D:K,8,0)),"")</f>
        <v>Sporting Clube de Portugal</v>
      </c>
      <c r="H202" s="213">
        <f>IFERROR((VLOOKUP(B202,INSCRITOS!D:L,9,0)),"")</f>
        <v>0</v>
      </c>
      <c r="I202" s="214">
        <v>81</v>
      </c>
    </row>
    <row r="203" spans="1:9" ht="18" customHeight="1" x14ac:dyDescent="0.25">
      <c r="A203" s="210">
        <f t="shared" si="6"/>
        <v>21</v>
      </c>
      <c r="B203" s="226">
        <v>5607</v>
      </c>
      <c r="C203" s="226">
        <f>IFERROR((VLOOKUP(B203,INSCRITOS!D:E,2,0)),"")</f>
        <v>102059</v>
      </c>
      <c r="D203" s="226" t="str">
        <f>IFERROR((VLOOKUP(B203,INSCRITOS!D:F,3,0)),"")</f>
        <v>INIC</v>
      </c>
      <c r="E203" s="227" t="str">
        <f>IFERROR((VLOOKUP(B203,INSCRITOS!D:G,4,0)),"")</f>
        <v>Carolina Palma</v>
      </c>
      <c r="F203" s="226" t="str">
        <f>IFERROR((VLOOKUP(B203,INSCRITOS!D:I,6,0)),"")</f>
        <v>F</v>
      </c>
      <c r="G203" s="227" t="str">
        <f>IFERROR((VLOOKUP(B203,INSCRITOS!D:K,8,0)),"")</f>
        <v>GDR Manique de Cima</v>
      </c>
      <c r="H203" s="213" t="str">
        <f>IFERROR((VLOOKUP(B203,INSCRITOS!D:L,9,0)),"")</f>
        <v>Extra</v>
      </c>
      <c r="I203" s="214">
        <v>80</v>
      </c>
    </row>
    <row r="204" spans="1:9" ht="18" customHeight="1" x14ac:dyDescent="0.25">
      <c r="A204" s="210">
        <f t="shared" si="6"/>
        <v>22</v>
      </c>
      <c r="B204" s="226">
        <v>875</v>
      </c>
      <c r="C204" s="226">
        <f>IFERROR((VLOOKUP(B204,INSCRITOS!D:E,2,0)),"")</f>
        <v>102370</v>
      </c>
      <c r="D204" s="226" t="str">
        <f>IFERROR((VLOOKUP(B204,INSCRITOS!D:F,3,0)),"")</f>
        <v>INIC</v>
      </c>
      <c r="E204" s="227" t="str">
        <f>IFERROR((VLOOKUP(B204,INSCRITOS!D:G,4,0)),"")</f>
        <v>Sofia Sousa</v>
      </c>
      <c r="F204" s="226" t="str">
        <f>IFERROR((VLOOKUP(B204,INSCRITOS!D:I,6,0)),"")</f>
        <v>F</v>
      </c>
      <c r="G204" s="227" t="str">
        <f>IFERROR((VLOOKUP(B204,INSCRITOS!D:K,8,0)),"")</f>
        <v>Outsystems Olímpico de Oeiras</v>
      </c>
      <c r="H204" s="213">
        <f>IFERROR((VLOOKUP(B204,INSCRITOS!D:L,9,0)),"")</f>
        <v>0</v>
      </c>
      <c r="I204" s="214">
        <v>79</v>
      </c>
    </row>
    <row r="205" spans="1:9" ht="18" customHeight="1" x14ac:dyDescent="0.25">
      <c r="A205" s="210">
        <f t="shared" si="6"/>
        <v>23</v>
      </c>
      <c r="B205" s="225">
        <v>913</v>
      </c>
      <c r="C205" s="226">
        <f>IFERROR((VLOOKUP(B205,INSCRITOS!D:E,2,0)),"")</f>
        <v>104680</v>
      </c>
      <c r="D205" s="226" t="str">
        <f>IFERROR((VLOOKUP(B205,INSCRITOS!D:F,3,0)),"")</f>
        <v>INIC</v>
      </c>
      <c r="E205" s="227" t="str">
        <f>IFERROR((VLOOKUP(B205,INSCRITOS!D:G,4,0)),"")</f>
        <v>Ana Rita Guerreiro</v>
      </c>
      <c r="F205" s="226" t="str">
        <f>IFERROR((VLOOKUP(B205,INSCRITOS!D:I,6,0)),"")</f>
        <v>F</v>
      </c>
      <c r="G205" s="227" t="str">
        <f>IFERROR((VLOOKUP(B205,INSCRITOS!D:K,8,0)),"")</f>
        <v>Alhandra Sporting Club</v>
      </c>
      <c r="H205" s="213">
        <f>IFERROR((VLOOKUP(B205,INSCRITOS!D:L,9,0)),"")</f>
        <v>0</v>
      </c>
      <c r="I205" s="214">
        <v>78</v>
      </c>
    </row>
    <row r="206" spans="1:9" ht="18" customHeight="1" x14ac:dyDescent="0.25">
      <c r="A206" s="210">
        <f t="shared" si="6"/>
        <v>24</v>
      </c>
      <c r="B206" s="225">
        <v>1314</v>
      </c>
      <c r="C206" s="226">
        <f>IFERROR((VLOOKUP(B206,INSCRITOS!D:E,2,0)),"")</f>
        <v>105357</v>
      </c>
      <c r="D206" s="226" t="str">
        <f>IFERROR((VLOOKUP(B206,INSCRITOS!D:F,3,0)),"")</f>
        <v>INIC</v>
      </c>
      <c r="E206" s="227" t="str">
        <f>IFERROR((VLOOKUP(B206,INSCRITOS!D:G,4,0)),"")</f>
        <v>Maria Valente</v>
      </c>
      <c r="F206" s="226" t="str">
        <f>IFERROR((VLOOKUP(B206,INSCRITOS!D:I,6,0)),"")</f>
        <v>F</v>
      </c>
      <c r="G206" s="227" t="str">
        <f>IFERROR((VLOOKUP(B206,INSCRITOS!D:K,8,0)),"")</f>
        <v>Associação Naval Amorense</v>
      </c>
      <c r="H206" s="213">
        <f>IFERROR((VLOOKUP(B206,INSCRITOS!D:L,9,0)),"")</f>
        <v>0</v>
      </c>
      <c r="I206" s="214">
        <v>77</v>
      </c>
    </row>
    <row r="207" spans="1:9" ht="18" customHeight="1" x14ac:dyDescent="0.25">
      <c r="A207" s="210">
        <f t="shared" si="6"/>
        <v>25</v>
      </c>
      <c r="B207" s="225">
        <v>332</v>
      </c>
      <c r="C207" s="226">
        <f>IFERROR((VLOOKUP(B207,INSCRITOS!D:E,2,0)),"")</f>
        <v>104883</v>
      </c>
      <c r="D207" s="226" t="str">
        <f>IFERROR((VLOOKUP(B207,INSCRITOS!D:F,3,0)),"")</f>
        <v>INIC</v>
      </c>
      <c r="E207" s="227" t="str">
        <f>IFERROR((VLOOKUP(B207,INSCRITOS!D:G,4,0)),"")</f>
        <v>Leonor Santos Rocha</v>
      </c>
      <c r="F207" s="226" t="str">
        <f>IFERROR((VLOOKUP(B207,INSCRITOS!D:I,6,0)),"")</f>
        <v>F</v>
      </c>
      <c r="G207" s="227" t="str">
        <f>IFERROR((VLOOKUP(B207,INSCRITOS!D:K,8,0)),"")</f>
        <v>Sporting Clube de Portugal</v>
      </c>
      <c r="H207" s="213">
        <f>IFERROR((VLOOKUP(B207,INSCRITOS!D:L,9,0)),"")</f>
        <v>0</v>
      </c>
      <c r="I207" s="214">
        <v>76</v>
      </c>
    </row>
    <row r="208" spans="1:9" ht="18" customHeight="1" x14ac:dyDescent="0.25">
      <c r="A208" s="210">
        <f t="shared" si="6"/>
        <v>26</v>
      </c>
      <c r="B208" s="226">
        <v>1309</v>
      </c>
      <c r="C208" s="226">
        <f>IFERROR((VLOOKUP(B208,INSCRITOS!D:E,2,0)),"")</f>
        <v>105346</v>
      </c>
      <c r="D208" s="226" t="str">
        <f>IFERROR((VLOOKUP(B208,INSCRITOS!D:F,3,0)),"")</f>
        <v>INIC</v>
      </c>
      <c r="E208" s="227" t="str">
        <f>IFERROR((VLOOKUP(B208,INSCRITOS!D:G,4,0)),"")</f>
        <v>Leticia Pires</v>
      </c>
      <c r="F208" s="226" t="str">
        <f>IFERROR((VLOOKUP(B208,INSCRITOS!D:I,6,0)),"")</f>
        <v>F</v>
      </c>
      <c r="G208" s="227" t="str">
        <f>IFERROR((VLOOKUP(B208,INSCRITOS!D:K,8,0)),"")</f>
        <v>Associação Naval Amorense</v>
      </c>
      <c r="H208" s="213">
        <f>IFERROR((VLOOKUP(B208,INSCRITOS!D:L,9,0)),"")</f>
        <v>0</v>
      </c>
      <c r="I208" s="214">
        <v>75</v>
      </c>
    </row>
    <row r="209" spans="1:9" ht="18" customHeight="1" x14ac:dyDescent="0.25">
      <c r="A209" s="210">
        <f t="shared" si="6"/>
        <v>27</v>
      </c>
      <c r="B209" s="226">
        <v>460</v>
      </c>
      <c r="C209" s="226">
        <f>IFERROR((VLOOKUP(B209,INSCRITOS!D:E,2,0)),"")</f>
        <v>104344</v>
      </c>
      <c r="D209" s="226" t="str">
        <f>IFERROR((VLOOKUP(B209,INSCRITOS!D:F,3,0)),"")</f>
        <v>INIC</v>
      </c>
      <c r="E209" s="227" t="str">
        <f>IFERROR((VLOOKUP(B209,INSCRITOS!D:G,4,0)),"")</f>
        <v>Margarida Simões</v>
      </c>
      <c r="F209" s="226" t="str">
        <f>IFERROR((VLOOKUP(B209,INSCRITOS!D:I,6,0)),"")</f>
        <v>F</v>
      </c>
      <c r="G209" s="227" t="str">
        <f>IFERROR((VLOOKUP(B209,INSCRITOS!D:K,8,0)),"")</f>
        <v>GDR Manique de Cima</v>
      </c>
      <c r="H209" s="213">
        <f>IFERROR((VLOOKUP(B209,INSCRITOS!D:L,9,0)),"")</f>
        <v>0</v>
      </c>
      <c r="I209" s="214">
        <v>74</v>
      </c>
    </row>
    <row r="210" spans="1:9" ht="18" customHeight="1" x14ac:dyDescent="0.25">
      <c r="A210" s="210">
        <f t="shared" si="6"/>
        <v>28</v>
      </c>
      <c r="B210" s="226">
        <v>983</v>
      </c>
      <c r="C210" s="226">
        <f>IFERROR((VLOOKUP(B210,INSCRITOS!D:E,2,0)),"")</f>
        <v>104072</v>
      </c>
      <c r="D210" s="226" t="str">
        <f>IFERROR((VLOOKUP(B210,INSCRITOS!D:F,3,0)),"")</f>
        <v>INIC</v>
      </c>
      <c r="E210" s="227" t="str">
        <f>IFERROR((VLOOKUP(B210,INSCRITOS!D:G,4,0)),"")</f>
        <v>Mariana Pinto</v>
      </c>
      <c r="F210" s="226" t="str">
        <f>IFERROR((VLOOKUP(B210,INSCRITOS!D:I,6,0)),"")</f>
        <v>F</v>
      </c>
      <c r="G210" s="227" t="str">
        <f>IFERROR((VLOOKUP(B210,INSCRITOS!D:K,8,0)),"")</f>
        <v>GDR Manique de Cima</v>
      </c>
      <c r="H210" s="213">
        <f>IFERROR((VLOOKUP(B210,INSCRITOS!D:L,9,0)),"")</f>
        <v>0</v>
      </c>
      <c r="I210" s="214">
        <v>73</v>
      </c>
    </row>
    <row r="211" spans="1:9" ht="18" customHeight="1" x14ac:dyDescent="0.25">
      <c r="A211" s="210">
        <f t="shared" si="6"/>
        <v>29</v>
      </c>
      <c r="B211" s="225">
        <v>1120</v>
      </c>
      <c r="C211" s="226">
        <f>IFERROR((VLOOKUP(B211,INSCRITOS!D:E,2,0)),"")</f>
        <v>105919</v>
      </c>
      <c r="D211" s="226" t="str">
        <f>IFERROR((VLOOKUP(B211,INSCRITOS!D:F,3,0)),"")</f>
        <v>INIC</v>
      </c>
      <c r="E211" s="227" t="str">
        <f>IFERROR((VLOOKUP(B211,INSCRITOS!D:G,4,0)),"")</f>
        <v>Beatriz Cruz</v>
      </c>
      <c r="F211" s="226" t="str">
        <f>IFERROR((VLOOKUP(B211,INSCRITOS!D:I,6,0)),"")</f>
        <v>F</v>
      </c>
      <c r="G211" s="227" t="str">
        <f>IFERROR((VLOOKUP(B211,INSCRITOS!D:K,8,0)),"")</f>
        <v>GDR Manique de Cima</v>
      </c>
      <c r="H211" s="213">
        <f>IFERROR((VLOOKUP(B211,INSCRITOS!D:L,9,0)),"")</f>
        <v>0</v>
      </c>
      <c r="I211" s="214">
        <v>72</v>
      </c>
    </row>
    <row r="212" spans="1:9" ht="18" customHeight="1" x14ac:dyDescent="0.25">
      <c r="A212" s="210">
        <f t="shared" si="6"/>
        <v>30</v>
      </c>
      <c r="B212" s="225">
        <v>1126</v>
      </c>
      <c r="C212" s="226">
        <f>IFERROR((VLOOKUP(B212,INSCRITOS!D:E,2,0)),"")</f>
        <v>105931</v>
      </c>
      <c r="D212" s="226" t="str">
        <f>IFERROR((VLOOKUP(B212,INSCRITOS!D:F,3,0)),"")</f>
        <v>INIC</v>
      </c>
      <c r="E212" s="227" t="str">
        <f>IFERROR((VLOOKUP(B212,INSCRITOS!D:G,4,0)),"")</f>
        <v>Leonor Agrela</v>
      </c>
      <c r="F212" s="226" t="str">
        <f>IFERROR((VLOOKUP(B212,INSCRITOS!D:I,6,0)),"")</f>
        <v>F</v>
      </c>
      <c r="G212" s="227" t="str">
        <f>IFERROR((VLOOKUP(B212,INSCRITOS!D:K,8,0)),"")</f>
        <v>Clube de Natação da Amadora</v>
      </c>
      <c r="H212" s="213">
        <f>IFERROR((VLOOKUP(B212,INSCRITOS!D:L,9,0)),"")</f>
        <v>0</v>
      </c>
      <c r="I212" s="214">
        <v>71</v>
      </c>
    </row>
    <row r="213" spans="1:9" ht="18" customHeight="1" x14ac:dyDescent="0.25">
      <c r="A213" s="218"/>
      <c r="B213" s="234"/>
      <c r="C213" s="218"/>
      <c r="D213" s="218"/>
      <c r="E213" s="215"/>
      <c r="F213" s="218"/>
      <c r="G213" s="215"/>
      <c r="H213" s="215"/>
      <c r="I213" s="218"/>
    </row>
    <row r="214" spans="1:9" ht="18" customHeight="1" x14ac:dyDescent="0.25">
      <c r="A214" s="218"/>
      <c r="B214" s="234"/>
      <c r="C214" s="218"/>
      <c r="D214" s="218"/>
      <c r="E214" s="215"/>
      <c r="F214" s="218"/>
      <c r="G214" s="215"/>
      <c r="H214" s="215"/>
      <c r="I214" s="218"/>
    </row>
    <row r="215" spans="1:9" ht="18" customHeight="1" x14ac:dyDescent="0.25">
      <c r="A215" s="23" t="s">
        <v>17</v>
      </c>
      <c r="B215" s="23"/>
      <c r="C215" s="23"/>
      <c r="D215" s="23"/>
      <c r="E215" s="23"/>
      <c r="F215" s="23"/>
      <c r="G215" s="23"/>
      <c r="H215" s="23"/>
      <c r="I215" s="23"/>
    </row>
    <row r="216" spans="1:9" ht="18" customHeight="1" x14ac:dyDescent="0.25">
      <c r="A216" s="6" t="s">
        <v>9</v>
      </c>
      <c r="B216" s="256" t="s">
        <v>10</v>
      </c>
      <c r="C216" s="6" t="s">
        <v>1</v>
      </c>
      <c r="D216" s="6" t="s">
        <v>2</v>
      </c>
      <c r="E216" s="6" t="s">
        <v>3</v>
      </c>
      <c r="F216" s="6" t="s">
        <v>5</v>
      </c>
      <c r="G216" s="6" t="s">
        <v>7</v>
      </c>
      <c r="H216" s="130"/>
      <c r="I216" s="6" t="s">
        <v>11</v>
      </c>
    </row>
    <row r="217" spans="1:9" ht="18" customHeight="1" x14ac:dyDescent="0.25">
      <c r="A217" s="210">
        <v>1</v>
      </c>
      <c r="B217" s="211">
        <v>415</v>
      </c>
      <c r="C217" s="210">
        <f>IFERROR((VLOOKUP(B217,INSCRITOS!D:E,2,0)),"")</f>
        <v>100762</v>
      </c>
      <c r="D217" s="210" t="str">
        <f>IFERROR((VLOOKUP(B217,INSCRITOS!D:F,3,0)),"")</f>
        <v>JUV</v>
      </c>
      <c r="E217" s="212" t="str">
        <f>IFERROR((VLOOKUP(B217,INSCRITOS!D:G,4,0)),"")</f>
        <v>Francisco Protásio</v>
      </c>
      <c r="F217" s="210" t="str">
        <f>IFERROR((VLOOKUP(B217,INSCRITOS!D:I,6,0)),"")</f>
        <v>M</v>
      </c>
      <c r="G217" s="212" t="str">
        <f>IFERROR((VLOOKUP(B217,INSCRITOS!D:K,8,0)),"")</f>
        <v>Sport Lisboa e Benfica</v>
      </c>
      <c r="H217" s="213">
        <f>IFERROR((VLOOKUP(B217,INSCRITOS!D:L,9,0)),"")</f>
        <v>0</v>
      </c>
      <c r="I217" s="214">
        <v>100</v>
      </c>
    </row>
    <row r="218" spans="1:9" ht="18" customHeight="1" x14ac:dyDescent="0.25">
      <c r="A218" s="210">
        <f t="shared" ref="A218:A242" si="7">+A217+1</f>
        <v>2</v>
      </c>
      <c r="B218" s="211">
        <v>196</v>
      </c>
      <c r="C218" s="210">
        <f>IFERROR((VLOOKUP(B218,INSCRITOS!D:E,2,0)),"")</f>
        <v>102619</v>
      </c>
      <c r="D218" s="210" t="str">
        <f>IFERROR((VLOOKUP(B218,INSCRITOS!D:F,3,0)),"")</f>
        <v>JUV</v>
      </c>
      <c r="E218" s="212" t="str">
        <f>IFERROR((VLOOKUP(B218,INSCRITOS!D:G,4,0)),"")</f>
        <v>Vasco Teló</v>
      </c>
      <c r="F218" s="210" t="str">
        <f>IFERROR((VLOOKUP(B218,INSCRITOS!D:I,6,0)),"")</f>
        <v>M</v>
      </c>
      <c r="G218" s="212" t="str">
        <f>IFERROR((VLOOKUP(B218,INSCRITOS!D:K,8,0)),"")</f>
        <v>Sport Lisboa e Benfica</v>
      </c>
      <c r="H218" s="213">
        <f>IFERROR((VLOOKUP(B218,INSCRITOS!D:L,9,0)),"")</f>
        <v>0</v>
      </c>
      <c r="I218" s="214">
        <v>99</v>
      </c>
    </row>
    <row r="219" spans="1:9" ht="18" customHeight="1" x14ac:dyDescent="0.25">
      <c r="A219" s="210">
        <f t="shared" si="7"/>
        <v>3</v>
      </c>
      <c r="B219" s="211">
        <v>630</v>
      </c>
      <c r="C219" s="210">
        <f>IFERROR((VLOOKUP(B219,INSCRITOS!D:E,2,0)),"")</f>
        <v>100784</v>
      </c>
      <c r="D219" s="210" t="str">
        <f>IFERROR((VLOOKUP(B219,INSCRITOS!D:F,3,0)),"")</f>
        <v>JUV</v>
      </c>
      <c r="E219" s="212" t="str">
        <f>IFERROR((VLOOKUP(B219,INSCRITOS!D:G,4,0)),"")</f>
        <v>Tomás Prudêncio</v>
      </c>
      <c r="F219" s="210" t="str">
        <f>IFERROR((VLOOKUP(B219,INSCRITOS!D:I,6,0)),"")</f>
        <v>M</v>
      </c>
      <c r="G219" s="212" t="str">
        <f>IFERROR((VLOOKUP(B219,INSCRITOS!D:K,8,0)),"")</f>
        <v>Sport Lisboa e Benfica</v>
      </c>
      <c r="H219" s="213">
        <f>IFERROR((VLOOKUP(B219,INSCRITOS!D:L,9,0)),"")</f>
        <v>0</v>
      </c>
      <c r="I219" s="214">
        <v>98</v>
      </c>
    </row>
    <row r="220" spans="1:9" ht="18" customHeight="1" x14ac:dyDescent="0.25">
      <c r="A220" s="210">
        <f t="shared" si="7"/>
        <v>4</v>
      </c>
      <c r="B220" s="211">
        <v>655</v>
      </c>
      <c r="C220" s="210">
        <f>IFERROR((VLOOKUP(B220,INSCRITOS!D:E,2,0)),"")</f>
        <v>103096</v>
      </c>
      <c r="D220" s="210" t="str">
        <f>IFERROR((VLOOKUP(B220,INSCRITOS!D:F,3,0)),"")</f>
        <v>JUV</v>
      </c>
      <c r="E220" s="212" t="str">
        <f>IFERROR((VLOOKUP(B220,INSCRITOS!D:G,4,0)),"")</f>
        <v>André Canhoto</v>
      </c>
      <c r="F220" s="210" t="str">
        <f>IFERROR((VLOOKUP(B220,INSCRITOS!D:I,6,0)),"")</f>
        <v>M</v>
      </c>
      <c r="G220" s="212" t="str">
        <f>IFERROR((VLOOKUP(B220,INSCRITOS!D:K,8,0)),"")</f>
        <v>Clube de Natação da Amadora</v>
      </c>
      <c r="H220" s="213">
        <f>IFERROR((VLOOKUP(B220,INSCRITOS!D:L,9,0)),"")</f>
        <v>0</v>
      </c>
      <c r="I220" s="214">
        <v>97</v>
      </c>
    </row>
    <row r="221" spans="1:9" ht="18" customHeight="1" x14ac:dyDescent="0.25">
      <c r="A221" s="210">
        <f t="shared" si="7"/>
        <v>5</v>
      </c>
      <c r="B221" s="211">
        <v>233</v>
      </c>
      <c r="C221" s="210">
        <f>IFERROR((VLOOKUP(B221,INSCRITOS!D:E,2,0)),"")</f>
        <v>102225</v>
      </c>
      <c r="D221" s="210" t="str">
        <f>IFERROR((VLOOKUP(B221,INSCRITOS!D:F,3,0)),"")</f>
        <v>JUV</v>
      </c>
      <c r="E221" s="212" t="str">
        <f>IFERROR((VLOOKUP(B221,INSCRITOS!D:G,4,0)),"")</f>
        <v>Tiago Margarido</v>
      </c>
      <c r="F221" s="210" t="str">
        <f>IFERROR((VLOOKUP(B221,INSCRITOS!D:I,6,0)),"")</f>
        <v>M</v>
      </c>
      <c r="G221" s="212" t="str">
        <f>IFERROR((VLOOKUP(B221,INSCRITOS!D:K,8,0)),"")</f>
        <v>Sport Lisboa e Benfica</v>
      </c>
      <c r="H221" s="213">
        <f>IFERROR((VLOOKUP(B221,INSCRITOS!D:L,9,0)),"")</f>
        <v>0</v>
      </c>
      <c r="I221" s="214">
        <v>96</v>
      </c>
    </row>
    <row r="222" spans="1:9" ht="18" customHeight="1" x14ac:dyDescent="0.25">
      <c r="A222" s="210">
        <f t="shared" si="7"/>
        <v>6</v>
      </c>
      <c r="B222" s="211">
        <v>700</v>
      </c>
      <c r="C222" s="210">
        <f>IFERROR((VLOOKUP(B222,INSCRITOS!D:E,2,0)),"")</f>
        <v>102075</v>
      </c>
      <c r="D222" s="210" t="str">
        <f>IFERROR((VLOOKUP(B222,INSCRITOS!D:F,3,0)),"")</f>
        <v>JUV</v>
      </c>
      <c r="E222" s="212" t="str">
        <f>IFERROR((VLOOKUP(B222,INSCRITOS!D:G,4,0)),"")</f>
        <v>Mateus Albergaria</v>
      </c>
      <c r="F222" s="210" t="str">
        <f>IFERROR((VLOOKUP(B222,INSCRITOS!D:I,6,0)),"")</f>
        <v>M</v>
      </c>
      <c r="G222" s="212" t="str">
        <f>IFERROR((VLOOKUP(B222,INSCRITOS!D:K,8,0)),"")</f>
        <v>GDR Manique de Cima</v>
      </c>
      <c r="H222" s="213">
        <f>IFERROR((VLOOKUP(B222,INSCRITOS!D:L,9,0)),"")</f>
        <v>0</v>
      </c>
      <c r="I222" s="214">
        <v>95</v>
      </c>
    </row>
    <row r="223" spans="1:9" ht="18" customHeight="1" x14ac:dyDescent="0.25">
      <c r="A223" s="210">
        <f t="shared" si="7"/>
        <v>7</v>
      </c>
      <c r="B223" s="211">
        <v>227</v>
      </c>
      <c r="C223" s="210">
        <f>IFERROR((VLOOKUP(B223,INSCRITOS!D:E,2,0)),"")</f>
        <v>104194</v>
      </c>
      <c r="D223" s="210" t="str">
        <f>IFERROR((VLOOKUP(B223,INSCRITOS!D:F,3,0)),"")</f>
        <v>JUV</v>
      </c>
      <c r="E223" s="212" t="str">
        <f>IFERROR((VLOOKUP(B223,INSCRITOS!D:G,4,0)),"")</f>
        <v>Vasco Simões</v>
      </c>
      <c r="F223" s="210" t="str">
        <f>IFERROR((VLOOKUP(B223,INSCRITOS!D:I,6,0)),"")</f>
        <v>M</v>
      </c>
      <c r="G223" s="212" t="str">
        <f>IFERROR((VLOOKUP(B223,INSCRITOS!D:K,8,0)),"")</f>
        <v>Sporting Clube de Portugal</v>
      </c>
      <c r="H223" s="213">
        <f>IFERROR((VLOOKUP(B223,INSCRITOS!D:L,9,0)),"")</f>
        <v>0</v>
      </c>
      <c r="I223" s="214">
        <v>94</v>
      </c>
    </row>
    <row r="224" spans="1:9" ht="18" customHeight="1" x14ac:dyDescent="0.25">
      <c r="A224" s="210">
        <f t="shared" si="7"/>
        <v>8</v>
      </c>
      <c r="B224" s="211">
        <v>264</v>
      </c>
      <c r="C224" s="210">
        <f>IFERROR((VLOOKUP(B224,INSCRITOS!D:E,2,0)),"")</f>
        <v>104803</v>
      </c>
      <c r="D224" s="210" t="str">
        <f>IFERROR((VLOOKUP(B224,INSCRITOS!D:F,3,0)),"")</f>
        <v>JUV</v>
      </c>
      <c r="E224" s="212" t="str">
        <f>IFERROR((VLOOKUP(B224,INSCRITOS!D:G,4,0)),"")</f>
        <v>Gonçalo Nunes</v>
      </c>
      <c r="F224" s="210" t="str">
        <f>IFERROR((VLOOKUP(B224,INSCRITOS!D:I,6,0)),"")</f>
        <v>M</v>
      </c>
      <c r="G224" s="212" t="str">
        <f>IFERROR((VLOOKUP(B224,INSCRITOS!D:K,8,0)),"")</f>
        <v>Outsystems Olímpico de Oeiras</v>
      </c>
      <c r="H224" s="213">
        <f>IFERROR((VLOOKUP(B224,INSCRITOS!D:L,9,0)),"")</f>
        <v>0</v>
      </c>
      <c r="I224" s="214">
        <v>93</v>
      </c>
    </row>
    <row r="225" spans="1:9" ht="18" customHeight="1" x14ac:dyDescent="0.25">
      <c r="A225" s="210">
        <f t="shared" si="7"/>
        <v>9</v>
      </c>
      <c r="B225" s="211">
        <v>1311</v>
      </c>
      <c r="C225" s="210">
        <f>IFERROR((VLOOKUP(B225,INSCRITOS!D:E,2,0)),"")</f>
        <v>105354</v>
      </c>
      <c r="D225" s="210" t="str">
        <f>IFERROR((VLOOKUP(B225,INSCRITOS!D:F,3,0)),"")</f>
        <v>JUV</v>
      </c>
      <c r="E225" s="212" t="str">
        <f>IFERROR((VLOOKUP(B225,INSCRITOS!D:G,4,0)),"")</f>
        <v>Pedro Carvalho</v>
      </c>
      <c r="F225" s="210" t="str">
        <f>IFERROR((VLOOKUP(B225,INSCRITOS!D:I,6,0)),"")</f>
        <v>M</v>
      </c>
      <c r="G225" s="212" t="str">
        <f>IFERROR((VLOOKUP(B225,INSCRITOS!D:K,8,0)),"")</f>
        <v>Sport Lisboa e Benfica</v>
      </c>
      <c r="H225" s="213">
        <f>IFERROR((VLOOKUP(B225,INSCRITOS!D:L,9,0)),"")</f>
        <v>0</v>
      </c>
      <c r="I225" s="214">
        <v>92</v>
      </c>
    </row>
    <row r="226" spans="1:9" ht="18" customHeight="1" x14ac:dyDescent="0.25">
      <c r="A226" s="210">
        <f t="shared" si="7"/>
        <v>10</v>
      </c>
      <c r="B226" s="211">
        <v>448</v>
      </c>
      <c r="C226" s="210">
        <f>IFERROR((VLOOKUP(B226,INSCRITOS!D:E,2,0)),"")</f>
        <v>105035</v>
      </c>
      <c r="D226" s="210" t="str">
        <f>IFERROR((VLOOKUP(B226,INSCRITOS!D:F,3,0)),"")</f>
        <v>JUV</v>
      </c>
      <c r="E226" s="212" t="str">
        <f>IFERROR((VLOOKUP(B226,INSCRITOS!D:G,4,0)),"")</f>
        <v>Dinis Silva</v>
      </c>
      <c r="F226" s="210" t="str">
        <f>IFERROR((VLOOKUP(B226,INSCRITOS!D:I,6,0)),"")</f>
        <v>M</v>
      </c>
      <c r="G226" s="212" t="str">
        <f>IFERROR((VLOOKUP(B226,INSCRITOS!D:K,8,0)),"")</f>
        <v>Sporting Clube de Portugal</v>
      </c>
      <c r="H226" s="213">
        <f>IFERROR((VLOOKUP(B226,INSCRITOS!D:L,9,0)),"")</f>
        <v>0</v>
      </c>
      <c r="I226" s="214">
        <v>91</v>
      </c>
    </row>
    <row r="227" spans="1:9" ht="18" customHeight="1" x14ac:dyDescent="0.25">
      <c r="A227" s="210">
        <f t="shared" si="7"/>
        <v>11</v>
      </c>
      <c r="B227" s="211">
        <v>5301</v>
      </c>
      <c r="C227" s="210">
        <f>IFERROR((VLOOKUP(B227,INSCRITOS!D:E,2,0)),"")</f>
        <v>104694</v>
      </c>
      <c r="D227" s="210" t="str">
        <f>IFERROR((VLOOKUP(B227,INSCRITOS!D:F,3,0)),"")</f>
        <v>JUV</v>
      </c>
      <c r="E227" s="212" t="str">
        <f>IFERROR((VLOOKUP(B227,INSCRITOS!D:G,4,0)),"")</f>
        <v>Tiago Homem</v>
      </c>
      <c r="F227" s="210" t="str">
        <f>IFERROR((VLOOKUP(B227,INSCRITOS!D:I,6,0)),"")</f>
        <v>M</v>
      </c>
      <c r="G227" s="212" t="str">
        <f>IFERROR((VLOOKUP(B227,INSCRITOS!D:K,8,0)),"")</f>
        <v>Sport Lisboa e Benfica</v>
      </c>
      <c r="H227" s="213">
        <f>IFERROR((VLOOKUP(B227,INSCRITOS!D:L,9,0)),"")</f>
        <v>0</v>
      </c>
      <c r="I227" s="214">
        <v>90</v>
      </c>
    </row>
    <row r="228" spans="1:9" ht="18" customHeight="1" x14ac:dyDescent="0.25">
      <c r="A228" s="210">
        <f t="shared" si="7"/>
        <v>12</v>
      </c>
      <c r="B228" s="216">
        <v>177</v>
      </c>
      <c r="C228" s="210">
        <f>IFERROR((VLOOKUP(B228,INSCRITOS!D:E,2,0)),"")</f>
        <v>100447</v>
      </c>
      <c r="D228" s="210" t="str">
        <f>IFERROR((VLOOKUP(B228,INSCRITOS!D:F,3,0)),"")</f>
        <v>JUV</v>
      </c>
      <c r="E228" s="212" t="str">
        <f>IFERROR((VLOOKUP(B228,INSCRITOS!D:G,4,0)),"")</f>
        <v>Antonio Vaz Pedro</v>
      </c>
      <c r="F228" s="210" t="str">
        <f>IFERROR((VLOOKUP(B228,INSCRITOS!D:I,6,0)),"")</f>
        <v>M</v>
      </c>
      <c r="G228" s="212" t="str">
        <f>IFERROR((VLOOKUP(B228,INSCRITOS!D:K,8,0)),"")</f>
        <v>SFRAA TRIATLO</v>
      </c>
      <c r="H228" s="213">
        <f>IFERROR((VLOOKUP(B228,INSCRITOS!D:L,9,0)),"")</f>
        <v>0</v>
      </c>
      <c r="I228" s="214">
        <v>89</v>
      </c>
    </row>
    <row r="229" spans="1:9" ht="18" customHeight="1" x14ac:dyDescent="0.25">
      <c r="A229" s="210">
        <f t="shared" si="7"/>
        <v>13</v>
      </c>
      <c r="B229" s="217">
        <v>5410</v>
      </c>
      <c r="C229" s="210">
        <f>IFERROR((VLOOKUP(B229,INSCRITOS!D:E,2,0)),"")</f>
        <v>0</v>
      </c>
      <c r="D229" s="210" t="str">
        <f>IFERROR((VLOOKUP(B229,INSCRITOS!D:F,3,0)),"")</f>
        <v>JUV</v>
      </c>
      <c r="E229" s="212" t="str">
        <f>IFERROR((VLOOKUP(B229,INSCRITOS!D:G,4,0)),"")</f>
        <v>Guilherme Garcia</v>
      </c>
      <c r="F229" s="210" t="str">
        <f>IFERROR((VLOOKUP(B229,INSCRITOS!D:I,6,0)),"")</f>
        <v>M</v>
      </c>
      <c r="G229" s="212" t="str">
        <f>IFERROR((VLOOKUP(B229,INSCRITOS!D:K,8,0)),"")</f>
        <v>SFRAA Triatlo/ Não federado</v>
      </c>
      <c r="H229" s="213" t="str">
        <f>IFERROR((VLOOKUP(B229,INSCRITOS!D:L,9,0)),"")</f>
        <v>extra</v>
      </c>
      <c r="I229" s="214"/>
    </row>
    <row r="230" spans="1:9" ht="18" customHeight="1" x14ac:dyDescent="0.25">
      <c r="A230" s="210">
        <f t="shared" si="7"/>
        <v>14</v>
      </c>
      <c r="B230" s="211">
        <v>794</v>
      </c>
      <c r="C230" s="210">
        <f>IFERROR((VLOOKUP(B230,INSCRITOS!D:E,2,0)),"")</f>
        <v>104585</v>
      </c>
      <c r="D230" s="210" t="str">
        <f>IFERROR((VLOOKUP(B230,INSCRITOS!D:F,3,0)),"")</f>
        <v>JUV</v>
      </c>
      <c r="E230" s="212" t="str">
        <f>IFERROR((VLOOKUP(B230,INSCRITOS!D:G,4,0)),"")</f>
        <v>Rafael Vasconcelos</v>
      </c>
      <c r="F230" s="210" t="str">
        <f>IFERROR((VLOOKUP(B230,INSCRITOS!D:I,6,0)),"")</f>
        <v>M</v>
      </c>
      <c r="G230" s="212" t="str">
        <f>IFERROR((VLOOKUP(B230,INSCRITOS!D:K,8,0)),"")</f>
        <v>Outsystems Olímpico de Oeiras</v>
      </c>
      <c r="H230" s="213">
        <f>IFERROR((VLOOKUP(B230,INSCRITOS!D:L,9,0)),"")</f>
        <v>0</v>
      </c>
      <c r="I230" s="214">
        <v>88</v>
      </c>
    </row>
    <row r="231" spans="1:9" ht="18" customHeight="1" x14ac:dyDescent="0.25">
      <c r="A231" s="210">
        <f t="shared" si="7"/>
        <v>15</v>
      </c>
      <c r="B231" s="211">
        <v>791</v>
      </c>
      <c r="C231" s="210">
        <f>IFERROR((VLOOKUP(B231,INSCRITOS!D:E,2,0)),"")</f>
        <v>103815</v>
      </c>
      <c r="D231" s="210" t="str">
        <f>IFERROR((VLOOKUP(B231,INSCRITOS!D:F,3,0)),"")</f>
        <v>JUV</v>
      </c>
      <c r="E231" s="212" t="str">
        <f>IFERROR((VLOOKUP(B231,INSCRITOS!D:G,4,0)),"")</f>
        <v>Afonso Lopes</v>
      </c>
      <c r="F231" s="210" t="str">
        <f>IFERROR((VLOOKUP(B231,INSCRITOS!D:I,6,0)),"")</f>
        <v>M</v>
      </c>
      <c r="G231" s="212" t="str">
        <f>IFERROR((VLOOKUP(B231,INSCRITOS!D:K,8,0)),"")</f>
        <v>Clube de Natação da Amadora</v>
      </c>
      <c r="H231" s="213">
        <f>IFERROR((VLOOKUP(B231,INSCRITOS!D:L,9,0)),"")</f>
        <v>0</v>
      </c>
      <c r="I231" s="214">
        <v>87</v>
      </c>
    </row>
    <row r="232" spans="1:9" ht="18" customHeight="1" x14ac:dyDescent="0.25">
      <c r="A232" s="210">
        <f t="shared" si="7"/>
        <v>16</v>
      </c>
      <c r="B232" s="211">
        <v>474</v>
      </c>
      <c r="C232" s="210">
        <f>IFERROR((VLOOKUP(B232,INSCRITOS!D:E,2,0)),"")</f>
        <v>105053</v>
      </c>
      <c r="D232" s="210" t="str">
        <f>IFERROR((VLOOKUP(B232,INSCRITOS!D:F,3,0)),"")</f>
        <v>JUV</v>
      </c>
      <c r="E232" s="212" t="str">
        <f>IFERROR((VLOOKUP(B232,INSCRITOS!D:G,4,0)),"")</f>
        <v>Leonardo Sousa</v>
      </c>
      <c r="F232" s="210" t="str">
        <f>IFERROR((VLOOKUP(B232,INSCRITOS!D:I,6,0)),"")</f>
        <v>M</v>
      </c>
      <c r="G232" s="212" t="str">
        <f>IFERROR((VLOOKUP(B232,INSCRITOS!D:K,8,0)),"")</f>
        <v>Sporting Clube de Portugal</v>
      </c>
      <c r="H232" s="213">
        <f>IFERROR((VLOOKUP(B232,INSCRITOS!D:L,9,0)),"")</f>
        <v>0</v>
      </c>
      <c r="I232" s="214">
        <v>86</v>
      </c>
    </row>
    <row r="233" spans="1:9" ht="18" customHeight="1" x14ac:dyDescent="0.25">
      <c r="A233" s="210">
        <f t="shared" si="7"/>
        <v>17</v>
      </c>
      <c r="B233" s="211">
        <v>1321</v>
      </c>
      <c r="C233" s="210">
        <f>IFERROR((VLOOKUP(B233,INSCRITOS!D:E,2,0)),"")</f>
        <v>105373</v>
      </c>
      <c r="D233" s="210" t="str">
        <f>IFERROR((VLOOKUP(B233,INSCRITOS!D:F,3,0)),"")</f>
        <v>JUV</v>
      </c>
      <c r="E233" s="212" t="str">
        <f>IFERROR((VLOOKUP(B233,INSCRITOS!D:G,4,0)),"")</f>
        <v>Rodrigo Figueiredo</v>
      </c>
      <c r="F233" s="210" t="str">
        <f>IFERROR((VLOOKUP(B233,INSCRITOS!D:I,6,0)),"")</f>
        <v>M</v>
      </c>
      <c r="G233" s="212" t="str">
        <f>IFERROR((VLOOKUP(B233,INSCRITOS!D:K,8,0)),"")</f>
        <v>Sporting Clube de Portugal</v>
      </c>
      <c r="H233" s="213">
        <f>IFERROR((VLOOKUP(B233,INSCRITOS!D:L,9,0)),"")</f>
        <v>0</v>
      </c>
      <c r="I233" s="214">
        <v>85</v>
      </c>
    </row>
    <row r="234" spans="1:9" ht="18" customHeight="1" x14ac:dyDescent="0.25">
      <c r="A234" s="210">
        <f t="shared" si="7"/>
        <v>18</v>
      </c>
      <c r="B234" s="211">
        <v>226</v>
      </c>
      <c r="C234" s="210">
        <f>IFERROR((VLOOKUP(B234,INSCRITOS!D:E,2,0)),"")</f>
        <v>104193</v>
      </c>
      <c r="D234" s="210" t="str">
        <f>IFERROR((VLOOKUP(B234,INSCRITOS!D:F,3,0)),"")</f>
        <v>JUV</v>
      </c>
      <c r="E234" s="212" t="str">
        <f>IFERROR((VLOOKUP(B234,INSCRITOS!D:G,4,0)),"")</f>
        <v>Guilherme Dinis</v>
      </c>
      <c r="F234" s="210" t="str">
        <f>IFERROR((VLOOKUP(B234,INSCRITOS!D:I,6,0)),"")</f>
        <v>M</v>
      </c>
      <c r="G234" s="212" t="str">
        <f>IFERROR((VLOOKUP(B234,INSCRITOS!D:K,8,0)),"")</f>
        <v>Sporting Clube de Portugal</v>
      </c>
      <c r="H234" s="213">
        <f>IFERROR((VLOOKUP(B234,INSCRITOS!D:L,9,0)),"")</f>
        <v>0</v>
      </c>
      <c r="I234" s="214">
        <v>84</v>
      </c>
    </row>
    <row r="235" spans="1:9" ht="18" customHeight="1" x14ac:dyDescent="0.25">
      <c r="A235" s="210">
        <f t="shared" si="7"/>
        <v>19</v>
      </c>
      <c r="B235" s="216">
        <v>1034</v>
      </c>
      <c r="C235" s="244">
        <f>IFERROR((VLOOKUP(B235,INSCRITOS!D:E,2,0)),"")</f>
        <v>105702</v>
      </c>
      <c r="D235" s="244" t="str">
        <f>IFERROR((VLOOKUP(B235,INSCRITOS!D:F,3,0)),"")</f>
        <v>JUV</v>
      </c>
      <c r="E235" s="245" t="str">
        <f>IFERROR((VLOOKUP(B235,INSCRITOS!D:G,4,0)),"")</f>
        <v>Joaquim Vasconcelos</v>
      </c>
      <c r="F235" s="244" t="str">
        <f>IFERROR((VLOOKUP(B235,INSCRITOS!D:I,6,0)),"")</f>
        <v>M</v>
      </c>
      <c r="G235" s="245" t="str">
        <f>IFERROR((VLOOKUP(B235,INSCRITOS!D:K,8,0)),"")</f>
        <v>SFRAA TRIATLO</v>
      </c>
      <c r="H235" s="213">
        <f>IFERROR((VLOOKUP(B235,INSCRITOS!D:L,9,0)),"")</f>
        <v>0</v>
      </c>
      <c r="I235" s="214">
        <v>83</v>
      </c>
    </row>
    <row r="236" spans="1:9" ht="18" customHeight="1" x14ac:dyDescent="0.25">
      <c r="A236" s="210">
        <f t="shared" si="7"/>
        <v>20</v>
      </c>
      <c r="B236" s="225">
        <v>593</v>
      </c>
      <c r="C236" s="210">
        <f>IFERROR((VLOOKUP(B236,INSCRITOS!D:E,2,0)),"")</f>
        <v>103097</v>
      </c>
      <c r="D236" s="210" t="str">
        <f>IFERROR((VLOOKUP(B236,INSCRITOS!D:F,3,0)),"")</f>
        <v>JUV</v>
      </c>
      <c r="E236" s="212" t="str">
        <f>IFERROR((VLOOKUP(B236,INSCRITOS!D:G,4,0)),"")</f>
        <v>Tomás Pita</v>
      </c>
      <c r="F236" s="210" t="str">
        <f>IFERROR((VLOOKUP(B236,INSCRITOS!D:I,6,0)),"")</f>
        <v>M</v>
      </c>
      <c r="G236" s="212" t="str">
        <f>IFERROR((VLOOKUP(B236,INSCRITOS!D:K,8,0)),"")</f>
        <v>Clube de Natação da Amadora</v>
      </c>
      <c r="H236" s="213">
        <f>IFERROR((VLOOKUP(B236,INSCRITOS!D:L,9,0)),"")</f>
        <v>0</v>
      </c>
      <c r="I236" s="214">
        <v>82</v>
      </c>
    </row>
    <row r="237" spans="1:9" ht="18" customHeight="1" x14ac:dyDescent="0.25">
      <c r="A237" s="210">
        <f t="shared" si="7"/>
        <v>21</v>
      </c>
      <c r="B237" s="225">
        <v>486</v>
      </c>
      <c r="C237" s="210">
        <f>IFERROR((VLOOKUP(B237,INSCRITOS!D:E,2,0)),"")</f>
        <v>105072</v>
      </c>
      <c r="D237" s="210" t="str">
        <f>IFERROR((VLOOKUP(B237,INSCRITOS!D:F,3,0)),"")</f>
        <v>JUV</v>
      </c>
      <c r="E237" s="212" t="str">
        <f>IFERROR((VLOOKUP(B237,INSCRITOS!D:G,4,0)),"")</f>
        <v>Guilherme Costa</v>
      </c>
      <c r="F237" s="210" t="str">
        <f>IFERROR((VLOOKUP(B237,INSCRITOS!D:I,6,0)),"")</f>
        <v>M</v>
      </c>
      <c r="G237" s="212" t="str">
        <f>IFERROR((VLOOKUP(B237,INSCRITOS!D:K,8,0)),"")</f>
        <v>CCDSintrense</v>
      </c>
      <c r="H237" s="213">
        <f>IFERROR((VLOOKUP(B237,INSCRITOS!D:L,9,0)),"")</f>
        <v>0</v>
      </c>
      <c r="I237" s="214">
        <v>81</v>
      </c>
    </row>
    <row r="238" spans="1:9" ht="18" customHeight="1" x14ac:dyDescent="0.25">
      <c r="A238" s="210">
        <f t="shared" si="7"/>
        <v>22</v>
      </c>
      <c r="B238" s="225">
        <v>173</v>
      </c>
      <c r="C238" s="210">
        <f>IFERROR((VLOOKUP(B238,INSCRITOS!D:E,2,0)),"")</f>
        <v>104176</v>
      </c>
      <c r="D238" s="210" t="str">
        <f>IFERROR((VLOOKUP(B238,INSCRITOS!D:F,3,0)),"")</f>
        <v>JUV</v>
      </c>
      <c r="E238" s="212" t="str">
        <f>IFERROR((VLOOKUP(B238,INSCRITOS!D:G,4,0)),"")</f>
        <v>Tiago Ferreira</v>
      </c>
      <c r="F238" s="210" t="str">
        <f>IFERROR((VLOOKUP(B238,INSCRITOS!D:I,6,0)),"")</f>
        <v>M</v>
      </c>
      <c r="G238" s="212" t="str">
        <f>IFERROR((VLOOKUP(B238,INSCRITOS!D:K,8,0)),"")</f>
        <v>Clube de Natação da Amadora</v>
      </c>
      <c r="H238" s="213">
        <f>IFERROR((VLOOKUP(B238,INSCRITOS!D:L,9,0)),"")</f>
        <v>0</v>
      </c>
      <c r="I238" s="214">
        <v>80</v>
      </c>
    </row>
    <row r="239" spans="1:9" s="8" customFormat="1" ht="18" customHeight="1" x14ac:dyDescent="0.25">
      <c r="A239" s="210">
        <f t="shared" si="7"/>
        <v>23</v>
      </c>
      <c r="B239" s="225">
        <v>1047</v>
      </c>
      <c r="C239" s="210">
        <f>IFERROR((VLOOKUP(B239,INSCRITOS!D:E,2,0)),"")</f>
        <v>105677</v>
      </c>
      <c r="D239" s="210" t="str">
        <f>IFERROR((VLOOKUP(B239,INSCRITOS!D:F,3,0)),"")</f>
        <v>JUV</v>
      </c>
      <c r="E239" s="212" t="str">
        <f>IFERROR((VLOOKUP(B239,INSCRITOS!D:G,4,0)),"")</f>
        <v>Miguel Neves</v>
      </c>
      <c r="F239" s="210" t="str">
        <f>IFERROR((VLOOKUP(B239,INSCRITOS!D:I,6,0)),"")</f>
        <v>M</v>
      </c>
      <c r="G239" s="212" t="str">
        <f>IFERROR((VLOOKUP(B239,INSCRITOS!D:K,8,0)),"")</f>
        <v>Sport Lisboa e Benfica</v>
      </c>
      <c r="H239" s="213">
        <f>IFERROR((VLOOKUP(B239,INSCRITOS!D:L,9,0)),"")</f>
        <v>0</v>
      </c>
      <c r="I239" s="214">
        <v>79</v>
      </c>
    </row>
    <row r="240" spans="1:9" s="8" customFormat="1" ht="18" customHeight="1" x14ac:dyDescent="0.25">
      <c r="A240" s="210">
        <f t="shared" si="7"/>
        <v>24</v>
      </c>
      <c r="B240" s="225">
        <v>514</v>
      </c>
      <c r="C240" s="210">
        <f>IFERROR((VLOOKUP(B240,INSCRITOS!D:E,2,0)),"")</f>
        <v>100849</v>
      </c>
      <c r="D240" s="210" t="str">
        <f>IFERROR((VLOOKUP(B240,INSCRITOS!D:F,3,0)),"")</f>
        <v>JUV</v>
      </c>
      <c r="E240" s="212" t="str">
        <f>IFERROR((VLOOKUP(B240,INSCRITOS!D:G,4,0)),"")</f>
        <v>Tomás Sousa</v>
      </c>
      <c r="F240" s="210" t="str">
        <f>IFERROR((VLOOKUP(B240,INSCRITOS!D:I,6,0)),"")</f>
        <v>M</v>
      </c>
      <c r="G240" s="212" t="str">
        <f>IFERROR((VLOOKUP(B240,INSCRITOS!D:K,8,0)),"")</f>
        <v>Outsystems Olímpico de Oeiras</v>
      </c>
      <c r="H240" s="213">
        <f>IFERROR((VLOOKUP(B240,INSCRITOS!D:L,9,0)),"")</f>
        <v>0</v>
      </c>
      <c r="I240" s="214">
        <v>78</v>
      </c>
    </row>
    <row r="241" spans="1:9" s="8" customFormat="1" ht="18" customHeight="1" x14ac:dyDescent="0.25">
      <c r="A241" s="210">
        <f t="shared" si="7"/>
        <v>25</v>
      </c>
      <c r="B241" s="225">
        <v>244</v>
      </c>
      <c r="C241" s="210">
        <f>IFERROR((VLOOKUP(B241,INSCRITOS!D:E,2,0)),"")</f>
        <v>101311</v>
      </c>
      <c r="D241" s="210" t="str">
        <f>IFERROR((VLOOKUP(B241,INSCRITOS!D:F,3,0)),"")</f>
        <v>JUV</v>
      </c>
      <c r="E241" s="212" t="str">
        <f>IFERROR((VLOOKUP(B241,INSCRITOS!D:G,4,0)),"")</f>
        <v>Francisco Jorge</v>
      </c>
      <c r="F241" s="210" t="str">
        <f>IFERROR((VLOOKUP(B241,INSCRITOS!D:I,6,0)),"")</f>
        <v>M</v>
      </c>
      <c r="G241" s="212" t="str">
        <f>IFERROR((VLOOKUP(B241,INSCRITOS!D:K,8,0)),"")</f>
        <v>Associação Naval Amorense</v>
      </c>
      <c r="H241" s="213">
        <f>IFERROR((VLOOKUP(B241,INSCRITOS!D:L,9,0)),"")</f>
        <v>0</v>
      </c>
      <c r="I241" s="214">
        <v>77</v>
      </c>
    </row>
    <row r="242" spans="1:9" s="8" customFormat="1" ht="18" customHeight="1" x14ac:dyDescent="0.25">
      <c r="A242" s="210">
        <f t="shared" si="7"/>
        <v>26</v>
      </c>
      <c r="B242" s="225">
        <v>873</v>
      </c>
      <c r="C242" s="210">
        <f>IFERROR((VLOOKUP(B242,INSCRITOS!D:E,2,0)),"")</f>
        <v>102369</v>
      </c>
      <c r="D242" s="210" t="str">
        <f>IFERROR((VLOOKUP(B242,INSCRITOS!D:F,3,0)),"")</f>
        <v>JUV</v>
      </c>
      <c r="E242" s="212" t="str">
        <f>IFERROR((VLOOKUP(B242,INSCRITOS!D:G,4,0)),"")</f>
        <v>Diogo Costa</v>
      </c>
      <c r="F242" s="210" t="str">
        <f>IFERROR((VLOOKUP(B242,INSCRITOS!D:I,6,0)),"")</f>
        <v>M</v>
      </c>
      <c r="G242" s="212" t="str">
        <f>IFERROR((VLOOKUP(B242,INSCRITOS!D:K,8,0)),"")</f>
        <v>Outsystems Olímpico de Oeiras</v>
      </c>
      <c r="H242" s="213">
        <f>IFERROR((VLOOKUP(B242,INSCRITOS!D:L,9,0)),"")</f>
        <v>0</v>
      </c>
      <c r="I242" s="214">
        <v>76</v>
      </c>
    </row>
    <row r="243" spans="1:9" s="8" customFormat="1" ht="18" customHeight="1" x14ac:dyDescent="0.25">
      <c r="A243" s="218"/>
      <c r="B243" s="246"/>
      <c r="C243" s="218"/>
      <c r="D243" s="218"/>
      <c r="E243" s="215"/>
      <c r="F243" s="218"/>
      <c r="G243" s="215"/>
      <c r="H243" s="215"/>
      <c r="I243" s="247"/>
    </row>
    <row r="244" spans="1:9" s="8" customFormat="1" ht="18" customHeight="1" x14ac:dyDescent="0.25">
      <c r="A244" s="218"/>
      <c r="B244" s="246"/>
      <c r="C244" s="218"/>
      <c r="D244" s="218"/>
      <c r="E244" s="215"/>
      <c r="F244" s="218"/>
      <c r="G244" s="215"/>
      <c r="H244" s="215"/>
      <c r="I244" s="247"/>
    </row>
    <row r="245" spans="1:9" ht="18" customHeight="1" x14ac:dyDescent="0.25">
      <c r="A245" s="23" t="s">
        <v>18</v>
      </c>
      <c r="B245" s="23"/>
      <c r="C245" s="23"/>
      <c r="D245" s="23"/>
      <c r="E245" s="23"/>
      <c r="F245" s="23"/>
      <c r="G245" s="23"/>
      <c r="H245" s="23"/>
      <c r="I245" s="221"/>
    </row>
    <row r="246" spans="1:9" ht="18" customHeight="1" x14ac:dyDescent="0.25">
      <c r="A246" s="6" t="s">
        <v>9</v>
      </c>
      <c r="B246" s="256" t="s">
        <v>10</v>
      </c>
      <c r="C246" s="6" t="s">
        <v>1</v>
      </c>
      <c r="D246" s="6" t="s">
        <v>2</v>
      </c>
      <c r="E246" s="6" t="s">
        <v>3</v>
      </c>
      <c r="F246" s="6" t="s">
        <v>5</v>
      </c>
      <c r="G246" s="6" t="s">
        <v>7</v>
      </c>
      <c r="H246" s="130"/>
      <c r="I246" s="222" t="s">
        <v>11</v>
      </c>
    </row>
    <row r="247" spans="1:9" ht="18" customHeight="1" x14ac:dyDescent="0.25">
      <c r="A247" s="210">
        <v>1</v>
      </c>
      <c r="B247" s="248">
        <v>323</v>
      </c>
      <c r="C247" s="210">
        <f>IFERROR((VLOOKUP(B247,INSCRITOS!D:E,2,0)),"")</f>
        <v>102922</v>
      </c>
      <c r="D247" s="210" t="str">
        <f>IFERROR((VLOOKUP(B247,INSCRITOS!D:F,3,0)),"")</f>
        <v>JUV</v>
      </c>
      <c r="E247" s="212" t="str">
        <f>IFERROR((VLOOKUP(B247,INSCRITOS!D:G,4,0)),"")</f>
        <v>Matilde Silva Santos</v>
      </c>
      <c r="F247" s="210" t="str">
        <f>IFERROR((VLOOKUP(B247,INSCRITOS!D:I,6,0)),"")</f>
        <v>F</v>
      </c>
      <c r="G247" s="212" t="str">
        <f>IFERROR((VLOOKUP(B247,INSCRITOS!D:K,8,0)),"")</f>
        <v>SFRAA TRIATLO</v>
      </c>
      <c r="H247" s="213">
        <f>IFERROR((VLOOKUP(B247,INSCRITOS!D:L,9,0)),"")</f>
        <v>0</v>
      </c>
      <c r="I247" s="214">
        <v>100</v>
      </c>
    </row>
    <row r="248" spans="1:9" ht="18" customHeight="1" x14ac:dyDescent="0.25">
      <c r="A248" s="238">
        <f t="shared" ref="A248:A266" si="8">+A247+1</f>
        <v>2</v>
      </c>
      <c r="B248" s="249">
        <v>129</v>
      </c>
      <c r="C248" s="210">
        <f>IFERROR((VLOOKUP(B248,INSCRITOS!D:E,2,0)),"")</f>
        <v>102210</v>
      </c>
      <c r="D248" s="210" t="str">
        <f>IFERROR((VLOOKUP(B248,INSCRITOS!D:F,3,0)),"")</f>
        <v>JUV</v>
      </c>
      <c r="E248" s="212" t="str">
        <f>IFERROR((VLOOKUP(B248,INSCRITOS!D:G,4,0)),"")</f>
        <v>Luisa Miranda</v>
      </c>
      <c r="F248" s="210" t="str">
        <f>IFERROR((VLOOKUP(B248,INSCRITOS!D:I,6,0)),"")</f>
        <v>F</v>
      </c>
      <c r="G248" s="212" t="str">
        <f>IFERROR((VLOOKUP(B248,INSCRITOS!D:K,8,0)),"")</f>
        <v>Sport Lisboa e Benfica</v>
      </c>
      <c r="H248" s="213">
        <f>IFERROR((VLOOKUP(B248,INSCRITOS!D:L,9,0)),"")</f>
        <v>0</v>
      </c>
      <c r="I248" s="214">
        <v>99</v>
      </c>
    </row>
    <row r="249" spans="1:9" ht="18" customHeight="1" x14ac:dyDescent="0.25">
      <c r="A249" s="238">
        <f t="shared" si="8"/>
        <v>3</v>
      </c>
      <c r="B249" s="249">
        <v>546</v>
      </c>
      <c r="C249" s="210">
        <f>IFERROR((VLOOKUP(B249,INSCRITOS!D:E,2,0)),"")</f>
        <v>100760</v>
      </c>
      <c r="D249" s="210" t="str">
        <f>IFERROR((VLOOKUP(B249,INSCRITOS!D:F,3,0)),"")</f>
        <v>JUV</v>
      </c>
      <c r="E249" s="212" t="str">
        <f>IFERROR((VLOOKUP(B249,INSCRITOS!D:G,4,0)),"")</f>
        <v>Catarina Moutinho</v>
      </c>
      <c r="F249" s="210" t="str">
        <f>IFERROR((VLOOKUP(B249,INSCRITOS!D:I,6,0)),"")</f>
        <v>F</v>
      </c>
      <c r="G249" s="212" t="str">
        <f>IFERROR((VLOOKUP(B249,INSCRITOS!D:K,8,0)),"")</f>
        <v>Sport Lisboa e Benfica</v>
      </c>
      <c r="H249" s="213">
        <f>IFERROR((VLOOKUP(B249,INSCRITOS!D:L,9,0)),"")</f>
        <v>0</v>
      </c>
      <c r="I249" s="214">
        <v>98</v>
      </c>
    </row>
    <row r="250" spans="1:9" ht="18" customHeight="1" x14ac:dyDescent="0.25">
      <c r="A250" s="238">
        <f t="shared" si="8"/>
        <v>4</v>
      </c>
      <c r="B250" s="249">
        <v>544</v>
      </c>
      <c r="C250" s="210">
        <f>IFERROR((VLOOKUP(B250,INSCRITOS!D:E,2,0)),"")</f>
        <v>105112</v>
      </c>
      <c r="D250" s="210" t="str">
        <f>IFERROR((VLOOKUP(B250,INSCRITOS!D:F,3,0)),"")</f>
        <v>JUV</v>
      </c>
      <c r="E250" s="212" t="str">
        <f>IFERROR((VLOOKUP(B250,INSCRITOS!D:G,4,0)),"")</f>
        <v>Daniela Pinto</v>
      </c>
      <c r="F250" s="210" t="str">
        <f>IFERROR((VLOOKUP(B250,INSCRITOS!D:I,6,0)),"")</f>
        <v>F</v>
      </c>
      <c r="G250" s="212" t="str">
        <f>IFERROR((VLOOKUP(B250,INSCRITOS!D:K,8,0)),"")</f>
        <v>CNCVG</v>
      </c>
      <c r="H250" s="213">
        <f>IFERROR((VLOOKUP(B250,INSCRITOS!D:L,9,0)),"")</f>
        <v>0</v>
      </c>
      <c r="I250" s="214">
        <v>97</v>
      </c>
    </row>
    <row r="251" spans="1:9" ht="18" customHeight="1" x14ac:dyDescent="0.25">
      <c r="A251" s="238">
        <f t="shared" si="8"/>
        <v>5</v>
      </c>
      <c r="B251" s="249">
        <v>964</v>
      </c>
      <c r="C251" s="210">
        <f>IFERROR((VLOOKUP(B251,INSCRITOS!D:E,2,0)),"")</f>
        <v>103089</v>
      </c>
      <c r="D251" s="210" t="str">
        <f>IFERROR((VLOOKUP(B251,INSCRITOS!D:F,3,0)),"")</f>
        <v>JUV</v>
      </c>
      <c r="E251" s="212" t="str">
        <f>IFERROR((VLOOKUP(B251,INSCRITOS!D:G,4,0)),"")</f>
        <v>Ana Francisca Moreira</v>
      </c>
      <c r="F251" s="210" t="str">
        <f>IFERROR((VLOOKUP(B251,INSCRITOS!D:I,6,0)),"")</f>
        <v>F</v>
      </c>
      <c r="G251" s="212" t="str">
        <f>IFERROR((VLOOKUP(B251,INSCRITOS!D:K,8,0)),"")</f>
        <v>Sport Lisboa e Benfica</v>
      </c>
      <c r="H251" s="213">
        <f>IFERROR((VLOOKUP(B251,INSCRITOS!D:L,9,0)),"")</f>
        <v>0</v>
      </c>
      <c r="I251" s="214">
        <v>96</v>
      </c>
    </row>
    <row r="252" spans="1:9" ht="18" customHeight="1" x14ac:dyDescent="0.25">
      <c r="A252" s="238">
        <f t="shared" si="8"/>
        <v>6</v>
      </c>
      <c r="B252" s="249">
        <v>286</v>
      </c>
      <c r="C252" s="210">
        <f>IFERROR((VLOOKUP(B252,INSCRITOS!D:E,2,0)),"")</f>
        <v>104217</v>
      </c>
      <c r="D252" s="210" t="str">
        <f>IFERROR((VLOOKUP(B252,INSCRITOS!D:F,3,0)),"")</f>
        <v>JUV</v>
      </c>
      <c r="E252" s="212" t="str">
        <f>IFERROR((VLOOKUP(B252,INSCRITOS!D:G,4,0)),"")</f>
        <v xml:space="preserve">Maria Rodrigues </v>
      </c>
      <c r="F252" s="210" t="str">
        <f>IFERROR((VLOOKUP(B252,INSCRITOS!D:I,6,0)),"")</f>
        <v>F</v>
      </c>
      <c r="G252" s="212" t="str">
        <f>IFERROR((VLOOKUP(B252,INSCRITOS!D:K,8,0)),"")</f>
        <v>Outsystems Olímpico de Oeiras</v>
      </c>
      <c r="H252" s="213">
        <f>IFERROR((VLOOKUP(B252,INSCRITOS!D:L,9,0)),"")</f>
        <v>0</v>
      </c>
      <c r="I252" s="214">
        <v>95</v>
      </c>
    </row>
    <row r="253" spans="1:9" ht="18" customHeight="1" x14ac:dyDescent="0.25">
      <c r="A253" s="238">
        <f t="shared" si="8"/>
        <v>7</v>
      </c>
      <c r="B253" s="249">
        <v>42</v>
      </c>
      <c r="C253" s="210">
        <f>IFERROR((VLOOKUP(B253,INSCRITOS!D:E,2,0)),"")</f>
        <v>103155</v>
      </c>
      <c r="D253" s="210" t="str">
        <f>IFERROR((VLOOKUP(B253,INSCRITOS!D:F,3,0)),"")</f>
        <v>JUV</v>
      </c>
      <c r="E253" s="212" t="str">
        <f>IFERROR((VLOOKUP(B253,INSCRITOS!D:G,4,0)),"")</f>
        <v>Maria Inês França</v>
      </c>
      <c r="F253" s="210" t="str">
        <f>IFERROR((VLOOKUP(B253,INSCRITOS!D:I,6,0)),"")</f>
        <v>F</v>
      </c>
      <c r="G253" s="212" t="str">
        <f>IFERROR((VLOOKUP(B253,INSCRITOS!D:K,8,0)),"")</f>
        <v>CNCVG</v>
      </c>
      <c r="H253" s="213">
        <f>IFERROR((VLOOKUP(B253,INSCRITOS!D:L,9,0)),"")</f>
        <v>0</v>
      </c>
      <c r="I253" s="214">
        <v>94</v>
      </c>
    </row>
    <row r="254" spans="1:9" ht="18" customHeight="1" x14ac:dyDescent="0.25">
      <c r="A254" s="238">
        <f t="shared" si="8"/>
        <v>8</v>
      </c>
      <c r="B254" s="249">
        <v>57</v>
      </c>
      <c r="C254" s="210">
        <f>IFERROR((VLOOKUP(B254,INSCRITOS!D:E,2,0)),"")</f>
        <v>104908</v>
      </c>
      <c r="D254" s="210" t="str">
        <f>IFERROR((VLOOKUP(B254,INSCRITOS!D:F,3,0)),"")</f>
        <v>JUV</v>
      </c>
      <c r="E254" s="212" t="str">
        <f>IFERROR((VLOOKUP(B254,INSCRITOS!D:G,4,0)),"")</f>
        <v>Mónica Portugal</v>
      </c>
      <c r="F254" s="210" t="str">
        <f>IFERROR((VLOOKUP(B254,INSCRITOS!D:I,6,0)),"")</f>
        <v>F</v>
      </c>
      <c r="G254" s="212" t="str">
        <f>IFERROR((VLOOKUP(B254,INSCRITOS!D:K,8,0)),"")</f>
        <v>Associação Naval Amorense</v>
      </c>
      <c r="H254" s="213">
        <f>IFERROR((VLOOKUP(B254,INSCRITOS!D:L,9,0)),"")</f>
        <v>0</v>
      </c>
      <c r="I254" s="214">
        <v>93</v>
      </c>
    </row>
    <row r="255" spans="1:9" ht="18" customHeight="1" x14ac:dyDescent="0.25">
      <c r="A255" s="238">
        <f t="shared" si="8"/>
        <v>9</v>
      </c>
      <c r="B255" s="249">
        <v>317</v>
      </c>
      <c r="C255" s="210">
        <f>IFERROR((VLOOKUP(B255,INSCRITOS!D:E,2,0)),"")</f>
        <v>102027</v>
      </c>
      <c r="D255" s="210" t="str">
        <f>IFERROR((VLOOKUP(B255,INSCRITOS!D:F,3,0)),"")</f>
        <v>JUV</v>
      </c>
      <c r="E255" s="212" t="str">
        <f>IFERROR((VLOOKUP(B255,INSCRITOS!D:G,4,0)),"")</f>
        <v>Luna  Neves</v>
      </c>
      <c r="F255" s="210" t="str">
        <f>IFERROR((VLOOKUP(B255,INSCRITOS!D:I,6,0)),"")</f>
        <v>F</v>
      </c>
      <c r="G255" s="212" t="str">
        <f>IFERROR((VLOOKUP(B255,INSCRITOS!D:K,8,0)),"")</f>
        <v>Sporting Clube de Portugal</v>
      </c>
      <c r="H255" s="213">
        <f>IFERROR((VLOOKUP(B255,INSCRITOS!D:L,9,0)),"")</f>
        <v>0</v>
      </c>
      <c r="I255" s="214">
        <v>92</v>
      </c>
    </row>
    <row r="256" spans="1:9" ht="18" customHeight="1" x14ac:dyDescent="0.25">
      <c r="A256" s="238">
        <f t="shared" si="8"/>
        <v>10</v>
      </c>
      <c r="B256" s="249">
        <v>191</v>
      </c>
      <c r="C256" s="210">
        <f>IFERROR((VLOOKUP(B256,INSCRITOS!D:E,2,0)),"")</f>
        <v>100997</v>
      </c>
      <c r="D256" s="210" t="str">
        <f>IFERROR((VLOOKUP(B256,INSCRITOS!D:F,3,0)),"")</f>
        <v>JUV</v>
      </c>
      <c r="E256" s="212" t="str">
        <f>IFERROR((VLOOKUP(B256,INSCRITOS!D:G,4,0)),"")</f>
        <v>Filipa Gomes</v>
      </c>
      <c r="F256" s="210" t="str">
        <f>IFERROR((VLOOKUP(B256,INSCRITOS!D:I,6,0)),"")</f>
        <v>F</v>
      </c>
      <c r="G256" s="212" t="str">
        <f>IFERROR((VLOOKUP(B256,INSCRITOS!D:K,8,0)),"")</f>
        <v>Outsystems Olímpico de Oeiras</v>
      </c>
      <c r="H256" s="213">
        <f>IFERROR((VLOOKUP(B256,INSCRITOS!D:L,9,0)),"")</f>
        <v>0</v>
      </c>
      <c r="I256" s="214">
        <v>91</v>
      </c>
    </row>
    <row r="257" spans="1:9" ht="18" customHeight="1" x14ac:dyDescent="0.25">
      <c r="A257" s="238">
        <f t="shared" si="8"/>
        <v>11</v>
      </c>
      <c r="B257" s="249">
        <v>672</v>
      </c>
      <c r="C257" s="210">
        <f>IFERROR((VLOOKUP(B257,INSCRITOS!D:E,2,0)),"")</f>
        <v>104514</v>
      </c>
      <c r="D257" s="210" t="str">
        <f>IFERROR((VLOOKUP(B257,INSCRITOS!D:F,3,0)),"")</f>
        <v>JUV</v>
      </c>
      <c r="E257" s="212" t="str">
        <f>IFERROR((VLOOKUP(B257,INSCRITOS!D:G,4,0)),"")</f>
        <v>Margarida Alves</v>
      </c>
      <c r="F257" s="210" t="str">
        <f>IFERROR((VLOOKUP(B257,INSCRITOS!D:I,6,0)),"")</f>
        <v>F</v>
      </c>
      <c r="G257" s="212" t="str">
        <f>IFERROR((VLOOKUP(B257,INSCRITOS!D:K,8,0)),"")</f>
        <v>CNCVG</v>
      </c>
      <c r="H257" s="213">
        <f>IFERROR((VLOOKUP(B257,INSCRITOS!D:L,9,0)),"")</f>
        <v>0</v>
      </c>
      <c r="I257" s="214">
        <v>90</v>
      </c>
    </row>
    <row r="258" spans="1:9" ht="18" customHeight="1" x14ac:dyDescent="0.25">
      <c r="A258" s="238">
        <f t="shared" si="8"/>
        <v>12</v>
      </c>
      <c r="B258" s="249">
        <v>219</v>
      </c>
      <c r="C258" s="210">
        <f>IFERROR((VLOOKUP(B258,INSCRITOS!D:E,2,0)),"")</f>
        <v>104190</v>
      </c>
      <c r="D258" s="210" t="str">
        <f>IFERROR((VLOOKUP(B258,INSCRITOS!D:F,3,0)),"")</f>
        <v>JUV</v>
      </c>
      <c r="E258" s="212" t="str">
        <f>IFERROR((VLOOKUP(B258,INSCRITOS!D:G,4,0)),"")</f>
        <v>Rafaela Silva</v>
      </c>
      <c r="F258" s="210" t="str">
        <f>IFERROR((VLOOKUP(B258,INSCRITOS!D:I,6,0)),"")</f>
        <v>F</v>
      </c>
      <c r="G258" s="212" t="str">
        <f>IFERROR((VLOOKUP(B258,INSCRITOS!D:K,8,0)),"")</f>
        <v>SFRAA TRIATLO</v>
      </c>
      <c r="H258" s="213">
        <f>IFERROR((VLOOKUP(B258,INSCRITOS!D:L,9,0)),"")</f>
        <v>0</v>
      </c>
      <c r="I258" s="214">
        <v>89</v>
      </c>
    </row>
    <row r="259" spans="1:9" ht="18" customHeight="1" x14ac:dyDescent="0.25">
      <c r="A259" s="238">
        <f t="shared" si="8"/>
        <v>13</v>
      </c>
      <c r="B259" s="249">
        <v>689</v>
      </c>
      <c r="C259" s="210">
        <f>IFERROR((VLOOKUP(B259,INSCRITOS!D:E,2,0)),"")</f>
        <v>102084</v>
      </c>
      <c r="D259" s="210" t="str">
        <f>IFERROR((VLOOKUP(B259,INSCRITOS!D:F,3,0)),"")</f>
        <v>JUV</v>
      </c>
      <c r="E259" s="212" t="str">
        <f>IFERROR((VLOOKUP(B259,INSCRITOS!D:G,4,0)),"")</f>
        <v>Sofia Iglésias</v>
      </c>
      <c r="F259" s="210" t="str">
        <f>IFERROR((VLOOKUP(B259,INSCRITOS!D:I,6,0)),"")</f>
        <v>F</v>
      </c>
      <c r="G259" s="212" t="str">
        <f>IFERROR((VLOOKUP(B259,INSCRITOS!D:K,8,0)),"")</f>
        <v>GDR Manique de Cima</v>
      </c>
      <c r="H259" s="213" t="str">
        <f>IFERROR((VLOOKUP(B259,INSCRITOS!D:L,9,0)),"")</f>
        <v>extra</v>
      </c>
      <c r="I259" s="214">
        <v>88</v>
      </c>
    </row>
    <row r="260" spans="1:9" ht="18" customHeight="1" x14ac:dyDescent="0.25">
      <c r="A260" s="238">
        <f t="shared" si="8"/>
        <v>14</v>
      </c>
      <c r="B260" s="249">
        <v>834</v>
      </c>
      <c r="C260" s="210">
        <f>IFERROR((VLOOKUP(B260,INSCRITOS!D:E,2,0)),"")</f>
        <v>103903</v>
      </c>
      <c r="D260" s="210" t="str">
        <f>IFERROR((VLOOKUP(B260,INSCRITOS!D:F,3,0)),"")</f>
        <v>JUV</v>
      </c>
      <c r="E260" s="212" t="str">
        <f>IFERROR((VLOOKUP(B260,INSCRITOS!D:G,4,0)),"")</f>
        <v>Marta Brito</v>
      </c>
      <c r="F260" s="210" t="str">
        <f>IFERROR((VLOOKUP(B260,INSCRITOS!D:I,6,0)),"")</f>
        <v>F</v>
      </c>
      <c r="G260" s="212" t="str">
        <f>IFERROR((VLOOKUP(B260,INSCRITOS!D:K,8,0)),"")</f>
        <v>Associação Naval Amorense</v>
      </c>
      <c r="H260" s="213">
        <f>IFERROR((VLOOKUP(B260,INSCRITOS!D:L,9,0)),"")</f>
        <v>0</v>
      </c>
      <c r="I260" s="214">
        <v>87</v>
      </c>
    </row>
    <row r="261" spans="1:9" ht="18" customHeight="1" x14ac:dyDescent="0.25">
      <c r="A261" s="238">
        <f t="shared" si="8"/>
        <v>15</v>
      </c>
      <c r="B261" s="249">
        <v>1118</v>
      </c>
      <c r="C261" s="210">
        <f>IFERROR((VLOOKUP(B261,INSCRITOS!D:E,2,0)),"")</f>
        <v>105917</v>
      </c>
      <c r="D261" s="210" t="str">
        <f>IFERROR((VLOOKUP(B261,INSCRITOS!D:F,3,0)),"")</f>
        <v>JUV</v>
      </c>
      <c r="E261" s="212" t="str">
        <f>IFERROR((VLOOKUP(B261,INSCRITOS!D:G,4,0)),"")</f>
        <v>Marta Atalaya Rebelo</v>
      </c>
      <c r="F261" s="210" t="str">
        <f>IFERROR((VLOOKUP(B261,INSCRITOS!D:I,6,0)),"")</f>
        <v>F</v>
      </c>
      <c r="G261" s="212" t="str">
        <f>IFERROR((VLOOKUP(B261,INSCRITOS!D:K,8,0)),"")</f>
        <v>Outsystems Olímpico de Oeiras</v>
      </c>
      <c r="H261" s="213">
        <f>IFERROR((VLOOKUP(B261,INSCRITOS!D:L,9,0)),"")</f>
        <v>0</v>
      </c>
      <c r="I261" s="214">
        <v>86</v>
      </c>
    </row>
    <row r="262" spans="1:9" ht="18" customHeight="1" x14ac:dyDescent="0.25">
      <c r="A262" s="238">
        <f t="shared" si="8"/>
        <v>16</v>
      </c>
      <c r="B262" s="249">
        <v>1242</v>
      </c>
      <c r="C262" s="210">
        <f>IFERROR((VLOOKUP(B262,INSCRITOS!D:E,2,0)),"")</f>
        <v>106142</v>
      </c>
      <c r="D262" s="210" t="str">
        <f>IFERROR((VLOOKUP(B262,INSCRITOS!D:F,3,0)),"")</f>
        <v>JUV</v>
      </c>
      <c r="E262" s="212" t="str">
        <f>IFERROR((VLOOKUP(B262,INSCRITOS!D:G,4,0)),"")</f>
        <v>Lara Fernandes</v>
      </c>
      <c r="F262" s="210" t="str">
        <f>IFERROR((VLOOKUP(B262,INSCRITOS!D:I,6,0)),"")</f>
        <v>F</v>
      </c>
      <c r="G262" s="212" t="str">
        <f>IFERROR((VLOOKUP(B262,INSCRITOS!D:K,8,0)),"")</f>
        <v>SFRAA TRIATLO</v>
      </c>
      <c r="H262" s="213">
        <f>IFERROR((VLOOKUP(B262,INSCRITOS!D:L,9,0)),"")</f>
        <v>0</v>
      </c>
      <c r="I262" s="214">
        <v>85</v>
      </c>
    </row>
    <row r="263" spans="1:9" ht="18" customHeight="1" x14ac:dyDescent="0.25">
      <c r="A263" s="238">
        <f t="shared" si="8"/>
        <v>17</v>
      </c>
      <c r="B263" s="249">
        <v>1172</v>
      </c>
      <c r="C263" s="210">
        <f>IFERROR((VLOOKUP(B263,INSCRITOS!D:E,2,0)),"")</f>
        <v>106020</v>
      </c>
      <c r="D263" s="210" t="str">
        <f>IFERROR((VLOOKUP(B263,INSCRITOS!D:F,3,0)),"")</f>
        <v>JUV</v>
      </c>
      <c r="E263" s="212" t="str">
        <f>IFERROR((VLOOKUP(B263,INSCRITOS!D:G,4,0)),"")</f>
        <v>Inês Milheiras</v>
      </c>
      <c r="F263" s="210" t="str">
        <f>IFERROR((VLOOKUP(B263,INSCRITOS!D:I,6,0)),"")</f>
        <v>F</v>
      </c>
      <c r="G263" s="212" t="str">
        <f>IFERROR((VLOOKUP(B263,INSCRITOS!D:K,8,0)),"")</f>
        <v>SFRAA TRIATLO</v>
      </c>
      <c r="H263" s="213">
        <f>IFERROR((VLOOKUP(B263,INSCRITOS!D:L,9,0)),"")</f>
        <v>0</v>
      </c>
      <c r="I263" s="214">
        <v>84</v>
      </c>
    </row>
    <row r="264" spans="1:9" ht="18" customHeight="1" x14ac:dyDescent="0.25">
      <c r="A264" s="238">
        <f t="shared" si="8"/>
        <v>18</v>
      </c>
      <c r="B264" s="249">
        <v>1192</v>
      </c>
      <c r="C264" s="210">
        <f>IFERROR((VLOOKUP(B264,INSCRITOS!D:E,2,0)),"")</f>
        <v>106054</v>
      </c>
      <c r="D264" s="210" t="str">
        <f>IFERROR((VLOOKUP(B264,INSCRITOS!D:F,3,0)),"")</f>
        <v>JUV</v>
      </c>
      <c r="E264" s="212" t="str">
        <f>IFERROR((VLOOKUP(B264,INSCRITOS!D:G,4,0)),"")</f>
        <v>Rita Courinha</v>
      </c>
      <c r="F264" s="210" t="str">
        <f>IFERROR((VLOOKUP(B264,INSCRITOS!D:I,6,0)),"")</f>
        <v>F</v>
      </c>
      <c r="G264" s="212" t="str">
        <f>IFERROR((VLOOKUP(B264,INSCRITOS!D:K,8,0)),"")</f>
        <v>Associação Naval Amorense</v>
      </c>
      <c r="H264" s="213">
        <f>IFERROR((VLOOKUP(B264,INSCRITOS!D:L,9,0)),"")</f>
        <v>0</v>
      </c>
      <c r="I264" s="214">
        <v>83</v>
      </c>
    </row>
    <row r="265" spans="1:9" ht="18" customHeight="1" x14ac:dyDescent="0.25">
      <c r="A265" s="238">
        <f t="shared" si="8"/>
        <v>19</v>
      </c>
      <c r="B265" s="249">
        <v>942</v>
      </c>
      <c r="C265" s="210">
        <f>IFERROR((VLOOKUP(B265,INSCRITOS!D:E,2,0)),"")</f>
        <v>100472</v>
      </c>
      <c r="D265" s="210" t="str">
        <f>IFERROR((VLOOKUP(B265,INSCRITOS!D:F,3,0)),"")</f>
        <v>JUV</v>
      </c>
      <c r="E265" s="212" t="str">
        <f>IFERROR((VLOOKUP(B265,INSCRITOS!D:G,4,0)),"")</f>
        <v>Mariana Silva</v>
      </c>
      <c r="F265" s="210" t="str">
        <f>IFERROR((VLOOKUP(B265,INSCRITOS!D:I,6,0)),"")</f>
        <v>F</v>
      </c>
      <c r="G265" s="212" t="str">
        <f>IFERROR((VLOOKUP(B265,INSCRITOS!D:K,8,0)),"")</f>
        <v>SFRAA TRIATLO</v>
      </c>
      <c r="H265" s="213">
        <f>IFERROR((VLOOKUP(B265,INSCRITOS!D:L,9,0)),"")</f>
        <v>0</v>
      </c>
      <c r="I265" s="214">
        <v>82</v>
      </c>
    </row>
    <row r="266" spans="1:9" ht="18" customHeight="1" x14ac:dyDescent="0.25">
      <c r="A266" s="238">
        <f t="shared" si="8"/>
        <v>20</v>
      </c>
      <c r="B266" s="249">
        <v>5619</v>
      </c>
      <c r="C266" s="210">
        <f>IFERROR((VLOOKUP(B266,INSCRITOS!D:E,2,0)),"")</f>
        <v>0</v>
      </c>
      <c r="D266" s="210" t="str">
        <f>IFERROR((VLOOKUP(B266,INSCRITOS!D:F,3,0)),"")</f>
        <v>JUV</v>
      </c>
      <c r="E266" s="212" t="str">
        <f>IFERROR((VLOOKUP(B266,INSCRITOS!D:G,4,0)),"")</f>
        <v>Marta Correia</v>
      </c>
      <c r="F266" s="210" t="str">
        <f>IFERROR((VLOOKUP(B266,INSCRITOS!D:I,6,0)),"")</f>
        <v>F</v>
      </c>
      <c r="G266" s="212" t="str">
        <f>IFERROR((VLOOKUP(B266,INSCRITOS!D:K,8,0)),"")</f>
        <v>CCDSintrense/ Não federado</v>
      </c>
      <c r="H266" s="213" t="str">
        <f>IFERROR((VLOOKUP(B266,INSCRITOS!D:L,9,0)),"")</f>
        <v>extra</v>
      </c>
      <c r="I266" s="214"/>
    </row>
    <row r="267" spans="1:9" ht="15" x14ac:dyDescent="0.25">
      <c r="A267" s="218"/>
      <c r="B267" s="234"/>
      <c r="C267" s="218"/>
      <c r="D267" s="218"/>
      <c r="E267" s="215"/>
      <c r="F267" s="218"/>
      <c r="G267" s="215"/>
      <c r="H267" s="215"/>
      <c r="I267" s="233"/>
    </row>
    <row r="268" spans="1:9" ht="15" x14ac:dyDescent="0.25">
      <c r="A268" s="218"/>
      <c r="B268" s="234"/>
      <c r="C268" s="218"/>
      <c r="D268" s="218"/>
      <c r="E268" s="215"/>
      <c r="F268" s="218"/>
      <c r="G268" s="215"/>
      <c r="H268" s="215"/>
      <c r="I268" s="218"/>
    </row>
    <row r="269" spans="1:9" ht="15" x14ac:dyDescent="0.25">
      <c r="A269" s="221" t="s">
        <v>462</v>
      </c>
      <c r="B269" s="221"/>
      <c r="C269" s="221"/>
      <c r="D269" s="221"/>
      <c r="E269" s="221"/>
      <c r="F269" s="221"/>
      <c r="G269" s="221"/>
      <c r="H269" s="221"/>
      <c r="I269" s="221"/>
    </row>
    <row r="270" spans="1:9" ht="18" customHeight="1" x14ac:dyDescent="0.25">
      <c r="A270" s="222" t="s">
        <v>9</v>
      </c>
      <c r="B270" s="223" t="s">
        <v>0</v>
      </c>
      <c r="C270" s="222" t="s">
        <v>1</v>
      </c>
      <c r="D270" s="222" t="s">
        <v>2</v>
      </c>
      <c r="E270" s="222" t="s">
        <v>3</v>
      </c>
      <c r="F270" s="222" t="s">
        <v>5</v>
      </c>
      <c r="G270" s="222" t="s">
        <v>7</v>
      </c>
      <c r="H270" s="236"/>
      <c r="I270" s="222" t="s">
        <v>11</v>
      </c>
    </row>
    <row r="271" spans="1:9" ht="18" customHeight="1" x14ac:dyDescent="0.25">
      <c r="A271" s="210">
        <v>1</v>
      </c>
      <c r="B271" s="211">
        <v>1503</v>
      </c>
      <c r="C271" s="210">
        <f>IFERROR((VLOOKUP(B271,INSCRITOS!D:E,2,0)),"")</f>
        <v>102552</v>
      </c>
      <c r="D271" s="210" t="str">
        <f>IFERROR((VLOOKUP(B271,INSCRITOS!D:F,3,0)),"")</f>
        <v>CAD</v>
      </c>
      <c r="E271" s="212" t="str">
        <f>IFERROR((VLOOKUP(B271,INSCRITOS!D:G,4,0)),"")</f>
        <v>João Menino</v>
      </c>
      <c r="F271" s="210" t="str">
        <f>IFERROR((VLOOKUP(B271,INSCRITOS!D:I,6,0)),"")</f>
        <v>M</v>
      </c>
      <c r="G271" s="212" t="str">
        <f>IFERROR((VLOOKUP(B271,INSCRITOS!D:K,8,0)),"")</f>
        <v>Sport Lisboa e Benfica</v>
      </c>
      <c r="H271" s="213">
        <f>IFERROR((VLOOKUP(B271,INSCRITOS!D:L,9,0)),"")</f>
        <v>0</v>
      </c>
      <c r="I271" s="214">
        <v>100</v>
      </c>
    </row>
    <row r="272" spans="1:9" ht="18" customHeight="1" x14ac:dyDescent="0.25">
      <c r="A272" s="210">
        <f t="shared" ref="A272:A280" si="9">+A271+1</f>
        <v>2</v>
      </c>
      <c r="B272" s="211">
        <v>1502</v>
      </c>
      <c r="C272" s="210">
        <f>IFERROR((VLOOKUP(B272,INSCRITOS!D:E,2,0)),"")</f>
        <v>103077</v>
      </c>
      <c r="D272" s="210" t="str">
        <f>IFERROR((VLOOKUP(B272,INSCRITOS!D:F,3,0)),"")</f>
        <v>CAD</v>
      </c>
      <c r="E272" s="212" t="str">
        <f>IFERROR((VLOOKUP(B272,INSCRITOS!D:G,4,0)),"")</f>
        <v>Martim Pombo</v>
      </c>
      <c r="F272" s="210" t="str">
        <f>IFERROR((VLOOKUP(B272,INSCRITOS!D:I,6,0)),"")</f>
        <v>M</v>
      </c>
      <c r="G272" s="212" t="str">
        <f>IFERROR((VLOOKUP(B272,INSCRITOS!D:K,8,0)),"")</f>
        <v>Sport Lisboa e Benfica</v>
      </c>
      <c r="H272" s="213">
        <f>IFERROR((VLOOKUP(B272,INSCRITOS!D:L,9,0)),"")</f>
        <v>0</v>
      </c>
      <c r="I272" s="214">
        <v>99</v>
      </c>
    </row>
    <row r="273" spans="1:9" ht="18" customHeight="1" x14ac:dyDescent="0.25">
      <c r="A273" s="210">
        <f t="shared" si="9"/>
        <v>3</v>
      </c>
      <c r="B273" s="211">
        <v>1629</v>
      </c>
      <c r="C273" s="210">
        <f>IFERROR((VLOOKUP(B273,INSCRITOS!D:E,2,0)),"")</f>
        <v>103001</v>
      </c>
      <c r="D273" s="210" t="str">
        <f>IFERROR((VLOOKUP(B273,INSCRITOS!D:F,3,0)),"")</f>
        <v>CAD</v>
      </c>
      <c r="E273" s="212" t="str">
        <f>IFERROR((VLOOKUP(B273,INSCRITOS!D:G,4,0)),"")</f>
        <v>Ricardo Silva</v>
      </c>
      <c r="F273" s="210" t="str">
        <f>IFERROR((VLOOKUP(B273,INSCRITOS!D:I,6,0)),"")</f>
        <v>M</v>
      </c>
      <c r="G273" s="212" t="str">
        <f>IFERROR((VLOOKUP(B273,INSCRITOS!D:K,8,0)),"")</f>
        <v>Sport Lisboa e Benfica</v>
      </c>
      <c r="H273" s="213">
        <f>IFERROR((VLOOKUP(B273,INSCRITOS!D:L,9,0)),"")</f>
        <v>0</v>
      </c>
      <c r="I273" s="214">
        <v>98</v>
      </c>
    </row>
    <row r="274" spans="1:9" ht="18" customHeight="1" x14ac:dyDescent="0.25">
      <c r="A274" s="210">
        <f t="shared" si="9"/>
        <v>4</v>
      </c>
      <c r="B274" s="211">
        <v>1663</v>
      </c>
      <c r="C274" s="210">
        <f>IFERROR((VLOOKUP(B274,INSCRITOS!D:E,2,0)),"")</f>
        <v>104634</v>
      </c>
      <c r="D274" s="210" t="str">
        <f>IFERROR((VLOOKUP(B274,INSCRITOS!D:F,3,0)),"")</f>
        <v>CAD</v>
      </c>
      <c r="E274" s="212" t="str">
        <f>IFERROR((VLOOKUP(B274,INSCRITOS!D:G,4,0)),"")</f>
        <v>Filipe Cavalheiro</v>
      </c>
      <c r="F274" s="210" t="str">
        <f>IFERROR((VLOOKUP(B274,INSCRITOS!D:I,6,0)),"")</f>
        <v>M</v>
      </c>
      <c r="G274" s="212" t="str">
        <f>IFERROR((VLOOKUP(B274,INSCRITOS!D:K,8,0)),"")</f>
        <v>Sport Lisboa e Benfica</v>
      </c>
      <c r="H274" s="213">
        <f>IFERROR((VLOOKUP(B274,INSCRITOS!D:L,9,0)),"")</f>
        <v>0</v>
      </c>
      <c r="I274" s="214">
        <v>97</v>
      </c>
    </row>
    <row r="275" spans="1:9" ht="18" customHeight="1" x14ac:dyDescent="0.25">
      <c r="A275" s="210">
        <f t="shared" si="9"/>
        <v>5</v>
      </c>
      <c r="B275" s="211">
        <v>5322</v>
      </c>
      <c r="C275" s="210">
        <f>IFERROR((VLOOKUP(B275,INSCRITOS!D:E,2,0)),"")</f>
        <v>0</v>
      </c>
      <c r="D275" s="210" t="str">
        <f>IFERROR((VLOOKUP(B275,INSCRITOS!D:F,3,0)),"")</f>
        <v>CAD</v>
      </c>
      <c r="E275" s="212" t="str">
        <f>IFERROR((VLOOKUP(B275,INSCRITOS!D:G,4,0)),"")</f>
        <v>Francisco  Lazaro</v>
      </c>
      <c r="F275" s="210" t="str">
        <f>IFERROR((VLOOKUP(B275,INSCRITOS!D:I,6,0)),"")</f>
        <v>M</v>
      </c>
      <c r="G275" s="212" t="str">
        <f>IFERROR((VLOOKUP(B275,INSCRITOS!D:K,8,0)),"")</f>
        <v>SFRAA Triatlo/ Não federado</v>
      </c>
      <c r="H275" s="213" t="str">
        <f>IFERROR((VLOOKUP(B275,INSCRITOS!D:L,9,0)),"")</f>
        <v>extra</v>
      </c>
      <c r="I275" s="214"/>
    </row>
    <row r="276" spans="1:9" ht="18" customHeight="1" x14ac:dyDescent="0.25">
      <c r="A276" s="210">
        <f t="shared" si="9"/>
        <v>6</v>
      </c>
      <c r="B276" s="211">
        <v>1552</v>
      </c>
      <c r="C276" s="210">
        <f>IFERROR((VLOOKUP(B276,INSCRITOS!D:E,2,0)),"")</f>
        <v>103101</v>
      </c>
      <c r="D276" s="210" t="str">
        <f>IFERROR((VLOOKUP(B276,INSCRITOS!D:F,3,0)),"")</f>
        <v>CAD</v>
      </c>
      <c r="E276" s="212" t="str">
        <f>IFERROR((VLOOKUP(B276,INSCRITOS!D:G,4,0)),"")</f>
        <v>Goncalo Batista</v>
      </c>
      <c r="F276" s="210" t="str">
        <f>IFERROR((VLOOKUP(B276,INSCRITOS!D:I,6,0)),"")</f>
        <v>M</v>
      </c>
      <c r="G276" s="212" t="str">
        <f>IFERROR((VLOOKUP(B276,INSCRITOS!D:K,8,0)),"")</f>
        <v>Clube de Natação da Amadora</v>
      </c>
      <c r="H276" s="213">
        <f>IFERROR((VLOOKUP(B276,INSCRITOS!D:L,9,0)),"")</f>
        <v>0</v>
      </c>
      <c r="I276" s="214">
        <v>96</v>
      </c>
    </row>
    <row r="277" spans="1:9" ht="18" customHeight="1" x14ac:dyDescent="0.25">
      <c r="A277" s="210">
        <f t="shared" si="9"/>
        <v>7</v>
      </c>
      <c r="B277" s="211">
        <v>1654</v>
      </c>
      <c r="C277" s="210">
        <f>IFERROR((VLOOKUP(B277,INSCRITOS!D:E,2,0)),"")</f>
        <v>104766</v>
      </c>
      <c r="D277" s="210" t="str">
        <f>IFERROR((VLOOKUP(B277,INSCRITOS!D:F,3,0)),"")</f>
        <v>CAD</v>
      </c>
      <c r="E277" s="212" t="str">
        <f>IFERROR((VLOOKUP(B277,INSCRITOS!D:G,4,0)),"")</f>
        <v>João Mariz</v>
      </c>
      <c r="F277" s="210" t="str">
        <f>IFERROR((VLOOKUP(B277,INSCRITOS!D:I,6,0)),"")</f>
        <v>M</v>
      </c>
      <c r="G277" s="212" t="str">
        <f>IFERROR((VLOOKUP(B277,INSCRITOS!D:K,8,0)),"")</f>
        <v>CNATRIL Triatlo</v>
      </c>
      <c r="H277" s="213">
        <f>IFERROR((VLOOKUP(B277,INSCRITOS!D:L,9,0)),"")</f>
        <v>0</v>
      </c>
      <c r="I277" s="214">
        <v>95</v>
      </c>
    </row>
    <row r="278" spans="1:9" ht="18" customHeight="1" x14ac:dyDescent="0.25">
      <c r="A278" s="210">
        <f t="shared" si="9"/>
        <v>8</v>
      </c>
      <c r="B278" s="211">
        <v>1680</v>
      </c>
      <c r="C278" s="210">
        <f>IFERROR((VLOOKUP(B278,INSCRITOS!D:E,2,0)),"")</f>
        <v>105582</v>
      </c>
      <c r="D278" s="210" t="str">
        <f>IFERROR((VLOOKUP(B278,INSCRITOS!D:F,3,0)),"")</f>
        <v>CAD</v>
      </c>
      <c r="E278" s="212" t="str">
        <f>IFERROR((VLOOKUP(B278,INSCRITOS!D:G,4,0)),"")</f>
        <v>Miguel Grade</v>
      </c>
      <c r="F278" s="210" t="str">
        <f>IFERROR((VLOOKUP(B278,INSCRITOS!D:I,6,0)),"")</f>
        <v>M</v>
      </c>
      <c r="G278" s="212" t="str">
        <f>IFERROR((VLOOKUP(B278,INSCRITOS!D:K,8,0)),"")</f>
        <v>Outsystems Olímpico de Oeiras</v>
      </c>
      <c r="H278" s="213">
        <f>IFERROR((VLOOKUP(B278,INSCRITOS!D:L,9,0)),"")</f>
        <v>0</v>
      </c>
      <c r="I278" s="214">
        <v>94</v>
      </c>
    </row>
    <row r="279" spans="1:9" ht="18" customHeight="1" x14ac:dyDescent="0.25">
      <c r="A279" s="210">
        <f t="shared" si="9"/>
        <v>9</v>
      </c>
      <c r="B279" s="211">
        <v>5309</v>
      </c>
      <c r="C279" s="210">
        <f>IFERROR((VLOOKUP(B279,INSCRITOS!D:E,2,0)),"")</f>
        <v>0</v>
      </c>
      <c r="D279" s="210" t="str">
        <f>IFERROR((VLOOKUP(B279,INSCRITOS!D:F,3,0)),"")</f>
        <v>CAD</v>
      </c>
      <c r="E279" s="212" t="str">
        <f>IFERROR((VLOOKUP(B279,INSCRITOS!D:G,4,0)),"")</f>
        <v>Bruno Passos</v>
      </c>
      <c r="F279" s="210" t="str">
        <f>IFERROR((VLOOKUP(B279,INSCRITOS!D:I,6,0)),"")</f>
        <v>M</v>
      </c>
      <c r="G279" s="212" t="str">
        <f>IFERROR((VLOOKUP(B279,INSCRITOS!D:K,8,0)),"")</f>
        <v>SFRAA Triatlo/ Não federado</v>
      </c>
      <c r="H279" s="213"/>
      <c r="I279" s="214"/>
    </row>
    <row r="280" spans="1:9" ht="18" customHeight="1" x14ac:dyDescent="0.25">
      <c r="A280" s="210">
        <f t="shared" si="9"/>
        <v>10</v>
      </c>
      <c r="B280" s="211">
        <v>1662</v>
      </c>
      <c r="C280" s="210">
        <f>IFERROR((VLOOKUP(B280,INSCRITOS!D:E,2,0)),"")</f>
        <v>104199</v>
      </c>
      <c r="D280" s="210" t="str">
        <f>IFERROR((VLOOKUP(B280,INSCRITOS!D:F,3,0)),"")</f>
        <v>CAD</v>
      </c>
      <c r="E280" s="212" t="str">
        <f>IFERROR((VLOOKUP(B280,INSCRITOS!D:G,4,0)),"")</f>
        <v>Martim Simões</v>
      </c>
      <c r="F280" s="210" t="str">
        <f>IFERROR((VLOOKUP(B280,INSCRITOS!D:I,6,0)),"")</f>
        <v>M</v>
      </c>
      <c r="G280" s="212" t="str">
        <f>IFERROR((VLOOKUP(B280,INSCRITOS!D:K,8,0)),"")</f>
        <v>Sport Lisboa e Benfica</v>
      </c>
      <c r="H280" s="213"/>
      <c r="I280" s="214">
        <v>93</v>
      </c>
    </row>
    <row r="281" spans="1:9" ht="15" x14ac:dyDescent="0.25">
      <c r="A281" s="218"/>
      <c r="B281" s="219"/>
      <c r="C281" s="218"/>
      <c r="D281" s="218"/>
      <c r="E281" s="215"/>
      <c r="F281" s="218"/>
      <c r="G281" s="215"/>
      <c r="H281" s="215"/>
      <c r="I281" s="220"/>
    </row>
    <row r="282" spans="1:9" ht="15" x14ac:dyDescent="0.25">
      <c r="A282" s="215"/>
      <c r="B282" s="234"/>
      <c r="C282" s="215"/>
      <c r="D282" s="215"/>
      <c r="E282" s="215"/>
      <c r="F282" s="215"/>
      <c r="G282" s="215"/>
      <c r="H282" s="215"/>
      <c r="I282" s="218"/>
    </row>
    <row r="283" spans="1:9" ht="18" customHeight="1" x14ac:dyDescent="0.25">
      <c r="A283" s="215"/>
      <c r="B283" s="234"/>
      <c r="C283" s="215"/>
      <c r="D283" s="280" t="s">
        <v>19</v>
      </c>
      <c r="E283" s="281"/>
      <c r="F283" s="282"/>
      <c r="G283" s="215"/>
      <c r="H283" s="215"/>
      <c r="I283" s="218"/>
    </row>
    <row r="284" spans="1:9" ht="18" customHeight="1" x14ac:dyDescent="0.25">
      <c r="A284" s="215"/>
      <c r="B284" s="234"/>
      <c r="C284" s="215"/>
      <c r="D284" s="283" t="s">
        <v>9</v>
      </c>
      <c r="E284" s="284" t="s">
        <v>7</v>
      </c>
      <c r="F284" s="283" t="s">
        <v>11</v>
      </c>
      <c r="G284" s="215"/>
      <c r="H284" s="215"/>
      <c r="I284" s="218"/>
    </row>
    <row r="285" spans="1:9" ht="18" customHeight="1" x14ac:dyDescent="0.25">
      <c r="A285" s="215"/>
      <c r="B285" s="234"/>
      <c r="C285" s="215"/>
      <c r="D285" s="46">
        <v>1</v>
      </c>
      <c r="E285" s="269" t="s">
        <v>48</v>
      </c>
      <c r="F285" s="269">
        <v>4010</v>
      </c>
      <c r="G285" s="250"/>
      <c r="H285" s="250"/>
      <c r="I285" s="251"/>
    </row>
    <row r="286" spans="1:9" ht="18" customHeight="1" x14ac:dyDescent="0.25">
      <c r="A286" s="215"/>
      <c r="B286" s="234"/>
      <c r="C286" s="215"/>
      <c r="D286" s="43">
        <f>+D285+1</f>
        <v>2</v>
      </c>
      <c r="E286" s="270" t="s">
        <v>71</v>
      </c>
      <c r="F286" s="269">
        <v>2768</v>
      </c>
      <c r="G286" s="252"/>
      <c r="H286" s="252"/>
      <c r="I286" s="251"/>
    </row>
    <row r="287" spans="1:9" ht="18" customHeight="1" x14ac:dyDescent="0.25">
      <c r="A287" s="215"/>
      <c r="B287" s="234"/>
      <c r="C287" s="215"/>
      <c r="D287" s="43">
        <f t="shared" ref="D287:D298" si="10">+D286+1</f>
        <v>3</v>
      </c>
      <c r="E287" s="270" t="s">
        <v>42</v>
      </c>
      <c r="F287" s="269">
        <v>2758</v>
      </c>
      <c r="G287" s="250"/>
      <c r="H287" s="250"/>
      <c r="I287" s="251"/>
    </row>
    <row r="288" spans="1:9" ht="18" customHeight="1" x14ac:dyDescent="0.25">
      <c r="A288" s="215"/>
      <c r="B288" s="234"/>
      <c r="C288" s="215"/>
      <c r="D288" s="43">
        <f t="shared" si="10"/>
        <v>4</v>
      </c>
      <c r="E288" s="269" t="s">
        <v>49</v>
      </c>
      <c r="F288" s="269">
        <v>1867</v>
      </c>
      <c r="G288" s="253"/>
      <c r="H288" s="253"/>
      <c r="I288" s="251"/>
    </row>
    <row r="289" spans="1:9" ht="18" customHeight="1" x14ac:dyDescent="0.25">
      <c r="A289" s="215"/>
      <c r="B289" s="234"/>
      <c r="C289" s="215"/>
      <c r="D289" s="43">
        <f t="shared" si="10"/>
        <v>5</v>
      </c>
      <c r="E289" s="269" t="s">
        <v>47</v>
      </c>
      <c r="F289" s="269">
        <v>1837</v>
      </c>
      <c r="G289" s="252"/>
      <c r="H289" s="252"/>
      <c r="I289" s="251"/>
    </row>
    <row r="290" spans="1:9" ht="18" customHeight="1" x14ac:dyDescent="0.25">
      <c r="A290" s="215"/>
      <c r="B290" s="234"/>
      <c r="C290" s="215"/>
      <c r="D290" s="43">
        <f t="shared" si="10"/>
        <v>6</v>
      </c>
      <c r="E290" s="269" t="s">
        <v>234</v>
      </c>
      <c r="F290" s="269">
        <v>1803</v>
      </c>
      <c r="G290" s="253"/>
      <c r="H290" s="253"/>
      <c r="I290" s="251"/>
    </row>
    <row r="291" spans="1:9" ht="18" customHeight="1" x14ac:dyDescent="0.25">
      <c r="A291" s="215"/>
      <c r="B291" s="234"/>
      <c r="C291" s="215"/>
      <c r="D291" s="43">
        <f t="shared" si="10"/>
        <v>7</v>
      </c>
      <c r="E291" s="269" t="s">
        <v>53</v>
      </c>
      <c r="F291" s="269">
        <v>1204</v>
      </c>
      <c r="G291" s="250"/>
      <c r="H291" s="250"/>
      <c r="I291" s="251"/>
    </row>
    <row r="292" spans="1:9" ht="18" customHeight="1" x14ac:dyDescent="0.25">
      <c r="A292" s="215"/>
      <c r="B292" s="234"/>
      <c r="C292" s="215"/>
      <c r="D292" s="43">
        <f t="shared" si="10"/>
        <v>8</v>
      </c>
      <c r="E292" s="269" t="s">
        <v>44</v>
      </c>
      <c r="F292" s="269">
        <v>898</v>
      </c>
      <c r="G292" s="254"/>
      <c r="H292" s="254"/>
      <c r="I292" s="251"/>
    </row>
    <row r="293" spans="1:9" ht="18" customHeight="1" x14ac:dyDescent="0.25">
      <c r="A293" s="215"/>
      <c r="B293" s="234"/>
      <c r="C293" s="215"/>
      <c r="D293" s="43">
        <f t="shared" si="10"/>
        <v>9</v>
      </c>
      <c r="E293" s="269" t="s">
        <v>39</v>
      </c>
      <c r="F293" s="269">
        <v>518</v>
      </c>
      <c r="G293" s="252"/>
      <c r="H293" s="252"/>
      <c r="I293" s="251"/>
    </row>
    <row r="294" spans="1:9" ht="18" customHeight="1" x14ac:dyDescent="0.25">
      <c r="A294" s="215"/>
      <c r="B294" s="234"/>
      <c r="C294" s="215"/>
      <c r="D294" s="43">
        <f t="shared" si="10"/>
        <v>10</v>
      </c>
      <c r="E294" s="269" t="s">
        <v>43</v>
      </c>
      <c r="F294" s="269">
        <v>510</v>
      </c>
      <c r="G294" s="252"/>
      <c r="H294" s="252"/>
      <c r="I294" s="251"/>
    </row>
    <row r="295" spans="1:9" ht="18" customHeight="1" x14ac:dyDescent="0.25">
      <c r="A295" s="215"/>
      <c r="B295" s="234"/>
      <c r="C295" s="215"/>
      <c r="D295" s="43">
        <f t="shared" si="10"/>
        <v>11</v>
      </c>
      <c r="E295" s="269" t="s">
        <v>40</v>
      </c>
      <c r="F295" s="269">
        <v>320</v>
      </c>
      <c r="G295" s="253"/>
      <c r="H295" s="253"/>
      <c r="I295" s="251"/>
    </row>
    <row r="296" spans="1:9" ht="18" customHeight="1" x14ac:dyDescent="0.25">
      <c r="D296" s="43">
        <f t="shared" si="10"/>
        <v>12</v>
      </c>
      <c r="E296" s="269" t="s">
        <v>46</v>
      </c>
      <c r="F296" s="269">
        <v>281</v>
      </c>
    </row>
    <row r="297" spans="1:9" ht="18" customHeight="1" x14ac:dyDescent="0.25">
      <c r="D297" s="43">
        <f t="shared" si="10"/>
        <v>13</v>
      </c>
      <c r="E297" s="269" t="s">
        <v>45</v>
      </c>
      <c r="F297" s="269">
        <v>123</v>
      </c>
    </row>
    <row r="298" spans="1:9" ht="18" customHeight="1" x14ac:dyDescent="0.25">
      <c r="D298" s="43">
        <f t="shared" si="10"/>
        <v>14</v>
      </c>
      <c r="E298" s="269" t="s">
        <v>41</v>
      </c>
      <c r="F298" s="269">
        <v>86</v>
      </c>
    </row>
  </sheetData>
  <sortState ref="D188:F198">
    <sortCondition descending="1" ref="F188:F198"/>
  </sortState>
  <mergeCells count="1">
    <mergeCell ref="D283:F283"/>
  </mergeCells>
  <printOptions horizontalCentered="1"/>
  <pageMargins left="0" right="0" top="0" bottom="0" header="0" footer="0"/>
  <pageSetup paperSize="9" scale="16" firstPageNumber="0" orientation="portrait" r:id="rId1"/>
  <rowBreaks count="7" manualBreakCount="7">
    <brk id="38" max="16383" man="1"/>
    <brk id="61" max="16383" man="1"/>
    <brk id="100" max="16383" man="1"/>
    <brk id="125" max="16383" man="1"/>
    <brk id="178" max="16383" man="1"/>
    <brk id="214" max="16383" man="1"/>
    <brk id="24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C30"/>
  <sheetViews>
    <sheetView view="pageBreakPreview" topLeftCell="A17" zoomScaleNormal="100" zoomScaleSheetLayoutView="100" workbookViewId="0">
      <selection activeCell="ALR25" sqref="ALR25"/>
    </sheetView>
  </sheetViews>
  <sheetFormatPr defaultColWidth="9.140625" defaultRowHeight="15.75" x14ac:dyDescent="0.25"/>
  <cols>
    <col min="1" max="1" width="9.140625" style="8"/>
    <col min="2" max="2" width="9.140625" style="22"/>
    <col min="3" max="4" width="9.140625" style="8"/>
    <col min="5" max="5" width="47.7109375" style="8" customWidth="1"/>
    <col min="6" max="6" width="8.140625" style="8" bestFit="1" customWidth="1"/>
    <col min="7" max="7" width="42.5703125" style="8" bestFit="1" customWidth="1"/>
    <col min="8" max="8" width="9.140625" style="8"/>
    <col min="9" max="9" width="10.7109375" style="8" bestFit="1" customWidth="1"/>
    <col min="10" max="10" width="55.42578125" style="8" customWidth="1"/>
    <col min="11" max="11" width="8.7109375" style="8" customWidth="1"/>
    <col min="12" max="1017" width="9.140625" style="8"/>
    <col min="1018" max="16384" width="9.140625" style="12"/>
  </cols>
  <sheetData>
    <row r="1" spans="1:10" ht="18" customHeight="1" x14ac:dyDescent="0.25">
      <c r="A1" s="37" t="s">
        <v>51</v>
      </c>
      <c r="B1" s="38"/>
      <c r="C1" s="39"/>
      <c r="D1" s="39"/>
      <c r="E1" s="37"/>
      <c r="F1" s="37"/>
      <c r="G1" s="37"/>
    </row>
    <row r="2" spans="1:10" ht="18" customHeight="1" x14ac:dyDescent="0.25">
      <c r="A2" s="37" t="s">
        <v>52</v>
      </c>
      <c r="B2" s="38"/>
      <c r="C2" s="39"/>
      <c r="D2" s="39"/>
      <c r="E2" s="37"/>
      <c r="F2" s="37"/>
      <c r="G2" s="37"/>
    </row>
    <row r="3" spans="1:10" ht="18" customHeight="1" x14ac:dyDescent="0.25">
      <c r="A3" s="5" t="s">
        <v>36</v>
      </c>
      <c r="B3" s="19"/>
      <c r="C3" s="5"/>
      <c r="D3" s="5"/>
      <c r="E3" s="5"/>
      <c r="F3" s="9"/>
      <c r="I3" s="24" t="s">
        <v>2</v>
      </c>
      <c r="J3" s="24" t="s">
        <v>22</v>
      </c>
    </row>
    <row r="4" spans="1:10" ht="18" customHeight="1" x14ac:dyDescent="0.25">
      <c r="A4" s="23" t="s">
        <v>35</v>
      </c>
      <c r="B4" s="23"/>
      <c r="C4" s="23"/>
      <c r="D4" s="23"/>
      <c r="E4" s="23"/>
      <c r="F4" s="23"/>
      <c r="G4" s="23"/>
      <c r="I4" s="25" t="s">
        <v>36</v>
      </c>
      <c r="J4" s="25" t="s">
        <v>38</v>
      </c>
    </row>
    <row r="5" spans="1:10" ht="18" customHeight="1" x14ac:dyDescent="0.25">
      <c r="A5" s="6" t="s">
        <v>9</v>
      </c>
      <c r="B5" s="20" t="s">
        <v>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I5" s="27"/>
      <c r="J5" s="27"/>
    </row>
    <row r="6" spans="1:10" ht="18" customHeight="1" x14ac:dyDescent="0.25">
      <c r="A6" s="2">
        <v>1</v>
      </c>
      <c r="B6" s="32"/>
      <c r="C6" s="2" t="str">
        <f>IFERROR((VLOOKUP(B6,INSCRITOS!D:E,2,0)),"")</f>
        <v/>
      </c>
      <c r="D6" s="2" t="str">
        <f>IFERROR((VLOOKUP(B6,INSCRITOS!D:F,3,0)),"")</f>
        <v/>
      </c>
      <c r="E6" s="7" t="str">
        <f>IFERROR((VLOOKUP(B6,INSCRITOS!D:G,4,0)),"")</f>
        <v/>
      </c>
      <c r="F6" s="2" t="str">
        <f>IFERROR((VLOOKUP(B6,INSCRITOS!D:I,6,0)),"")</f>
        <v/>
      </c>
      <c r="G6" s="7" t="str">
        <f>IFERROR((VLOOKUP(B6,INSCRITOS!D:K,8,0)),"")</f>
        <v/>
      </c>
      <c r="I6" s="27"/>
      <c r="J6" s="275" t="s">
        <v>34</v>
      </c>
    </row>
    <row r="7" spans="1:10" ht="18" customHeight="1" x14ac:dyDescent="0.25">
      <c r="A7" s="2">
        <f>+A6+1</f>
        <v>2</v>
      </c>
      <c r="B7" s="32"/>
      <c r="C7" s="2" t="str">
        <f>IFERROR((VLOOKUP(B7,INSCRITOS!D:E,2,0)),"")</f>
        <v/>
      </c>
      <c r="D7" s="2" t="str">
        <f>IFERROR((VLOOKUP(B7,INSCRITOS!D:F,3,0)),"")</f>
        <v/>
      </c>
      <c r="E7" s="7" t="str">
        <f>IFERROR((VLOOKUP(B7,INSCRITOS!D:G,4,0)),"")</f>
        <v/>
      </c>
      <c r="F7" s="2" t="str">
        <f>IFERROR((VLOOKUP(B7,INSCRITOS!D:I,6,0)),"")</f>
        <v/>
      </c>
      <c r="G7" s="7" t="str">
        <f>IFERROR((VLOOKUP(B7,INSCRITOS!D:K,8,0)),"")</f>
        <v/>
      </c>
      <c r="I7" s="27"/>
      <c r="J7" s="275"/>
    </row>
    <row r="8" spans="1:10" ht="18" customHeight="1" x14ac:dyDescent="0.25">
      <c r="A8" s="2">
        <f t="shared" ref="A8:A15" si="0">+A7+1</f>
        <v>3</v>
      </c>
      <c r="B8" s="32"/>
      <c r="C8" s="2" t="str">
        <f>IFERROR((VLOOKUP(B8,INSCRITOS!D:E,2,0)),"")</f>
        <v/>
      </c>
      <c r="D8" s="2" t="str">
        <f>IFERROR((VLOOKUP(B8,INSCRITOS!D:F,3,0)),"")</f>
        <v/>
      </c>
      <c r="E8" s="7" t="str">
        <f>IFERROR((VLOOKUP(B8,INSCRITOS!D:G,4,0)),"")</f>
        <v/>
      </c>
      <c r="F8" s="2" t="str">
        <f>IFERROR((VLOOKUP(B8,INSCRITOS!D:I,6,0)),"")</f>
        <v/>
      </c>
      <c r="G8" s="7" t="str">
        <f>IFERROR((VLOOKUP(B8,INSCRITOS!D:K,8,0)),"")</f>
        <v/>
      </c>
      <c r="J8" s="275"/>
    </row>
    <row r="9" spans="1:10" ht="18" customHeight="1" x14ac:dyDescent="0.25">
      <c r="A9" s="2">
        <f t="shared" si="0"/>
        <v>4</v>
      </c>
      <c r="B9" s="32"/>
      <c r="C9" s="2" t="str">
        <f>IFERROR((VLOOKUP(B9,INSCRITOS!D:E,2,0)),"")</f>
        <v/>
      </c>
      <c r="D9" s="2" t="str">
        <f>IFERROR((VLOOKUP(B9,INSCRITOS!D:F,3,0)),"")</f>
        <v/>
      </c>
      <c r="E9" s="7" t="str">
        <f>IFERROR((VLOOKUP(B9,INSCRITOS!D:G,4,0)),"")</f>
        <v/>
      </c>
      <c r="F9" s="2" t="str">
        <f>IFERROR((VLOOKUP(B9,INSCRITOS!D:I,6,0)),"")</f>
        <v/>
      </c>
      <c r="G9" s="7" t="str">
        <f>IFERROR((VLOOKUP(B9,INSCRITOS!D:K,8,0)),"")</f>
        <v/>
      </c>
      <c r="I9" s="26"/>
      <c r="J9" s="276" t="s">
        <v>429</v>
      </c>
    </row>
    <row r="10" spans="1:10" ht="18" customHeight="1" x14ac:dyDescent="0.25">
      <c r="A10" s="2">
        <f t="shared" si="0"/>
        <v>5</v>
      </c>
      <c r="B10" s="32"/>
      <c r="C10" s="2" t="str">
        <f>IFERROR((VLOOKUP(B10,INSCRITOS!D:E,2,0)),"")</f>
        <v/>
      </c>
      <c r="D10" s="2" t="str">
        <f>IFERROR((VLOOKUP(B10,INSCRITOS!D:F,3,0)),"")</f>
        <v/>
      </c>
      <c r="E10" s="7" t="str">
        <f>IFERROR((VLOOKUP(B10,INSCRITOS!D:G,4,0)),"")</f>
        <v/>
      </c>
      <c r="F10" s="2" t="str">
        <f>IFERROR((VLOOKUP(B10,INSCRITOS!D:I,6,0)),"")</f>
        <v/>
      </c>
      <c r="G10" s="7" t="str">
        <f>IFERROR((VLOOKUP(B10,INSCRITOS!D:K,8,0)),"")</f>
        <v/>
      </c>
      <c r="I10" s="26"/>
      <c r="J10" s="276"/>
    </row>
    <row r="11" spans="1:10" ht="18" customHeight="1" x14ac:dyDescent="0.25">
      <c r="A11" s="2">
        <f t="shared" si="0"/>
        <v>6</v>
      </c>
      <c r="B11" s="32"/>
      <c r="C11" s="2" t="str">
        <f>IFERROR((VLOOKUP(B11,INSCRITOS!D:E,2,0)),"")</f>
        <v/>
      </c>
      <c r="D11" s="2" t="str">
        <f>IFERROR((VLOOKUP(B11,INSCRITOS!D:F,3,0)),"")</f>
        <v/>
      </c>
      <c r="E11" s="7" t="str">
        <f>IFERROR((VLOOKUP(B11,INSCRITOS!D:G,4,0)),"")</f>
        <v/>
      </c>
      <c r="F11" s="2" t="str">
        <f>IFERROR((VLOOKUP(B11,INSCRITOS!D:I,6,0)),"")</f>
        <v/>
      </c>
      <c r="G11" s="7" t="str">
        <f>IFERROR((VLOOKUP(B11,INSCRITOS!D:K,8,0)),"")</f>
        <v/>
      </c>
      <c r="I11" s="26"/>
      <c r="J11" s="276"/>
    </row>
    <row r="12" spans="1:10" ht="18" customHeight="1" x14ac:dyDescent="0.25">
      <c r="A12" s="2">
        <f t="shared" si="0"/>
        <v>7</v>
      </c>
      <c r="B12" s="32"/>
      <c r="C12" s="2" t="str">
        <f>IFERROR((VLOOKUP(B12,INSCRITOS!D:E,2,0)),"")</f>
        <v/>
      </c>
      <c r="D12" s="2" t="str">
        <f>IFERROR((VLOOKUP(B12,INSCRITOS!D:F,3,0)),"")</f>
        <v/>
      </c>
      <c r="E12" s="7" t="str">
        <f>IFERROR((VLOOKUP(B12,INSCRITOS!D:G,4,0)),"")</f>
        <v/>
      </c>
      <c r="F12" s="2" t="str">
        <f>IFERROR((VLOOKUP(B12,INSCRITOS!D:I,6,0)),"")</f>
        <v/>
      </c>
      <c r="G12" s="7" t="str">
        <f>IFERROR((VLOOKUP(B12,INSCRITOS!D:K,8,0)),"")</f>
        <v/>
      </c>
      <c r="I12" s="26"/>
      <c r="J12" s="129"/>
    </row>
    <row r="13" spans="1:10" ht="18" customHeight="1" x14ac:dyDescent="0.25">
      <c r="A13" s="2">
        <f t="shared" si="0"/>
        <v>8</v>
      </c>
      <c r="B13" s="32"/>
      <c r="C13" s="2" t="str">
        <f>IFERROR((VLOOKUP(B13,INSCRITOS!D:E,2,0)),"")</f>
        <v/>
      </c>
      <c r="D13" s="2" t="str">
        <f>IFERROR((VLOOKUP(B13,INSCRITOS!D:F,3,0)),"")</f>
        <v/>
      </c>
      <c r="E13" s="7" t="str">
        <f>IFERROR((VLOOKUP(B13,INSCRITOS!D:G,4,0)),"")</f>
        <v/>
      </c>
      <c r="F13" s="2" t="str">
        <f>IFERROR((VLOOKUP(B13,INSCRITOS!D:I,6,0)),"")</f>
        <v/>
      </c>
      <c r="G13" s="7" t="str">
        <f>IFERROR((VLOOKUP(B13,INSCRITOS!D:K,8,0)),"")</f>
        <v/>
      </c>
      <c r="I13" s="26"/>
      <c r="J13" s="279" t="s">
        <v>428</v>
      </c>
    </row>
    <row r="14" spans="1:10" ht="18" customHeight="1" x14ac:dyDescent="0.25">
      <c r="A14" s="2">
        <f t="shared" si="0"/>
        <v>9</v>
      </c>
      <c r="B14" s="32"/>
      <c r="C14" s="2" t="str">
        <f>IFERROR((VLOOKUP(B14,INSCRITOS!D:E,2,0)),"")</f>
        <v/>
      </c>
      <c r="D14" s="2" t="str">
        <f>IFERROR((VLOOKUP(B14,INSCRITOS!D:F,3,0)),"")</f>
        <v/>
      </c>
      <c r="E14" s="7" t="str">
        <f>IFERROR((VLOOKUP(B14,INSCRITOS!D:G,4,0)),"")</f>
        <v/>
      </c>
      <c r="F14" s="2" t="str">
        <f>IFERROR((VLOOKUP(B14,INSCRITOS!D:I,6,0)),"")</f>
        <v/>
      </c>
      <c r="G14" s="7" t="str">
        <f>IFERROR((VLOOKUP(B14,INSCRITOS!D:K,8,0)),"")</f>
        <v/>
      </c>
      <c r="I14" s="26"/>
      <c r="J14" s="279"/>
    </row>
    <row r="15" spans="1:10" ht="18" customHeight="1" x14ac:dyDescent="0.25">
      <c r="A15" s="2">
        <f t="shared" si="0"/>
        <v>10</v>
      </c>
      <c r="B15" s="32"/>
      <c r="C15" s="2" t="str">
        <f>IFERROR((VLOOKUP(B15,INSCRITOS!D:E,2,0)),"")</f>
        <v/>
      </c>
      <c r="D15" s="2" t="str">
        <f>IFERROR((VLOOKUP(B15,INSCRITOS!D:F,3,0)),"")</f>
        <v/>
      </c>
      <c r="E15" s="7" t="str">
        <f>IFERROR((VLOOKUP(B15,INSCRITOS!D:G,4,0)),"")</f>
        <v/>
      </c>
      <c r="F15" s="2" t="str">
        <f>IFERROR((VLOOKUP(B15,INSCRITOS!D:I,6,0)),"")</f>
        <v/>
      </c>
      <c r="G15" s="7" t="str">
        <f>IFERROR((VLOOKUP(B15,INSCRITOS!D:K,8,0)),"")</f>
        <v/>
      </c>
      <c r="I15" s="26"/>
      <c r="J15" s="279"/>
    </row>
    <row r="16" spans="1:10" ht="18" customHeight="1" x14ac:dyDescent="0.25">
      <c r="A16" s="3"/>
      <c r="B16" s="21"/>
      <c r="C16" s="3"/>
      <c r="D16" s="3"/>
      <c r="F16" s="3"/>
      <c r="I16" s="26"/>
      <c r="J16" s="279"/>
    </row>
    <row r="17" spans="1:1017" ht="18" customHeight="1" x14ac:dyDescent="0.25">
      <c r="A17" s="3"/>
      <c r="C17" s="3"/>
      <c r="D17" s="3"/>
      <c r="F17" s="3"/>
      <c r="I17" s="26"/>
      <c r="J17" s="69"/>
    </row>
    <row r="18" spans="1:1017" ht="18" customHeight="1" x14ac:dyDescent="0.25">
      <c r="A18" s="23" t="s">
        <v>37</v>
      </c>
      <c r="B18" s="23"/>
      <c r="C18" s="23"/>
      <c r="D18" s="23"/>
      <c r="E18" s="23"/>
      <c r="F18" s="23"/>
      <c r="G18" s="23"/>
      <c r="I18" s="26"/>
      <c r="J18" s="277" t="s">
        <v>427</v>
      </c>
    </row>
    <row r="19" spans="1:1017" ht="18" customHeight="1" x14ac:dyDescent="0.25">
      <c r="A19" s="6" t="s">
        <v>9</v>
      </c>
      <c r="B19" s="20" t="s">
        <v>0</v>
      </c>
      <c r="C19" s="6" t="s">
        <v>1</v>
      </c>
      <c r="D19" s="6" t="s">
        <v>2</v>
      </c>
      <c r="E19" s="6" t="s">
        <v>3</v>
      </c>
      <c r="F19" s="6" t="s">
        <v>5</v>
      </c>
      <c r="G19" s="6" t="s">
        <v>7</v>
      </c>
      <c r="I19" s="26"/>
      <c r="J19" s="277"/>
    </row>
    <row r="20" spans="1:1017" s="13" customFormat="1" ht="18" customHeight="1" x14ac:dyDescent="0.25">
      <c r="A20" s="10">
        <v>1</v>
      </c>
      <c r="B20" s="33"/>
      <c r="C20" s="2" t="str">
        <f>IFERROR((VLOOKUP(B20,INSCRITOS!D:E,2,0)),"")</f>
        <v/>
      </c>
      <c r="D20" s="2" t="str">
        <f>IFERROR((VLOOKUP(B20,INSCRITOS!D:F,3,0)),"")</f>
        <v/>
      </c>
      <c r="E20" s="7" t="str">
        <f>IFERROR((VLOOKUP(B20,INSCRITOS!D:G,4,0)),"")</f>
        <v/>
      </c>
      <c r="F20" s="2" t="str">
        <f>IFERROR((VLOOKUP(B20,INSCRITOS!D:I,6,0)),"")</f>
        <v/>
      </c>
      <c r="G20" s="7" t="str">
        <f>IFERROR((VLOOKUP(B20,INSCRITOS!D:K,8,0)),"")</f>
        <v/>
      </c>
      <c r="H20" s="11"/>
      <c r="I20" s="26"/>
      <c r="J20" s="277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D20" s="11"/>
      <c r="GE20" s="11"/>
      <c r="GF20" s="11"/>
      <c r="GG20" s="11"/>
      <c r="GH20" s="11"/>
      <c r="GI20" s="11"/>
      <c r="GJ20" s="11"/>
      <c r="GK20" s="11"/>
      <c r="GL20" s="11"/>
      <c r="GM20" s="11"/>
      <c r="GN20" s="11"/>
      <c r="GO20" s="11"/>
      <c r="GP20" s="11"/>
      <c r="GQ20" s="11"/>
      <c r="GR20" s="11"/>
      <c r="GS20" s="11"/>
      <c r="GT20" s="11"/>
      <c r="GU20" s="11"/>
      <c r="GV20" s="11"/>
      <c r="GW20" s="11"/>
      <c r="GX20" s="11"/>
      <c r="GY20" s="11"/>
      <c r="GZ20" s="11"/>
      <c r="HA20" s="11"/>
      <c r="HB20" s="11"/>
      <c r="HC20" s="11"/>
      <c r="HD20" s="11"/>
      <c r="HE20" s="11"/>
      <c r="HF20" s="11"/>
      <c r="HG20" s="11"/>
      <c r="HH20" s="11"/>
      <c r="HI20" s="11"/>
      <c r="HJ20" s="11"/>
      <c r="HK20" s="11"/>
      <c r="HL20" s="11"/>
      <c r="HM20" s="11"/>
      <c r="HN20" s="11"/>
      <c r="HO20" s="11"/>
      <c r="HP20" s="11"/>
      <c r="HQ20" s="11"/>
      <c r="HR20" s="11"/>
      <c r="HS20" s="11"/>
      <c r="HT20" s="11"/>
      <c r="HU20" s="11"/>
      <c r="HV20" s="11"/>
      <c r="HW20" s="11"/>
      <c r="HX20" s="11"/>
      <c r="HY20" s="11"/>
      <c r="HZ20" s="11"/>
      <c r="IA20" s="11"/>
      <c r="IB20" s="11"/>
      <c r="IC20" s="11"/>
      <c r="ID20" s="11"/>
      <c r="IE20" s="11"/>
      <c r="IF20" s="11"/>
      <c r="IG20" s="11"/>
      <c r="IH20" s="11"/>
      <c r="II20" s="11"/>
      <c r="IJ20" s="11"/>
      <c r="IK20" s="11"/>
      <c r="IL20" s="11"/>
      <c r="IM20" s="11"/>
      <c r="IN20" s="11"/>
      <c r="IO20" s="11"/>
      <c r="IP20" s="11"/>
      <c r="IQ20" s="11"/>
      <c r="IR20" s="11"/>
      <c r="IS20" s="11"/>
      <c r="IT20" s="11"/>
      <c r="IU20" s="11"/>
      <c r="IV20" s="11"/>
      <c r="IW20" s="11"/>
      <c r="IX20" s="11"/>
      <c r="IY20" s="11"/>
      <c r="IZ20" s="11"/>
      <c r="JA20" s="11"/>
      <c r="JB20" s="11"/>
      <c r="JC20" s="11"/>
      <c r="JD20" s="11"/>
      <c r="JE20" s="11"/>
      <c r="JF20" s="11"/>
      <c r="JG20" s="11"/>
      <c r="JH20" s="11"/>
      <c r="JI20" s="11"/>
      <c r="JJ20" s="11"/>
      <c r="JK20" s="11"/>
      <c r="JL20" s="11"/>
      <c r="JM20" s="11"/>
      <c r="JN20" s="11"/>
      <c r="JO20" s="11"/>
      <c r="JP20" s="11"/>
      <c r="JQ20" s="11"/>
      <c r="JR20" s="11"/>
      <c r="JS20" s="11"/>
      <c r="JT20" s="11"/>
      <c r="JU20" s="11"/>
      <c r="JV20" s="11"/>
      <c r="JW20" s="11"/>
      <c r="JX20" s="11"/>
      <c r="JY20" s="11"/>
      <c r="JZ20" s="11"/>
      <c r="KA20" s="11"/>
      <c r="KB20" s="11"/>
      <c r="KC20" s="11"/>
      <c r="KD20" s="11"/>
      <c r="KE20" s="11"/>
      <c r="KF20" s="11"/>
      <c r="KG20" s="11"/>
      <c r="KH20" s="11"/>
      <c r="KI20" s="11"/>
      <c r="KJ20" s="11"/>
      <c r="KK20" s="11"/>
      <c r="KL20" s="11"/>
      <c r="KM20" s="11"/>
      <c r="KN20" s="11"/>
      <c r="KO20" s="11"/>
      <c r="KP20" s="11"/>
      <c r="KQ20" s="11"/>
      <c r="KR20" s="11"/>
      <c r="KS20" s="11"/>
      <c r="KT20" s="11"/>
      <c r="KU20" s="11"/>
      <c r="KV20" s="11"/>
      <c r="KW20" s="11"/>
      <c r="KX20" s="11"/>
      <c r="KY20" s="11"/>
      <c r="KZ20" s="11"/>
      <c r="LA20" s="11"/>
      <c r="LB20" s="11"/>
      <c r="LC20" s="11"/>
      <c r="LD20" s="11"/>
      <c r="LE20" s="11"/>
      <c r="LF20" s="11"/>
      <c r="LG20" s="11"/>
      <c r="LH20" s="11"/>
      <c r="LI20" s="11"/>
      <c r="LJ20" s="11"/>
      <c r="LK20" s="11"/>
      <c r="LL20" s="11"/>
      <c r="LM20" s="11"/>
      <c r="LN20" s="11"/>
      <c r="LO20" s="11"/>
      <c r="LP20" s="11"/>
      <c r="LQ20" s="11"/>
      <c r="LR20" s="11"/>
      <c r="LS20" s="11"/>
      <c r="LT20" s="11"/>
      <c r="LU20" s="11"/>
      <c r="LV20" s="11"/>
      <c r="LW20" s="11"/>
      <c r="LX20" s="11"/>
      <c r="LY20" s="11"/>
      <c r="LZ20" s="11"/>
      <c r="MA20" s="11"/>
      <c r="MB20" s="11"/>
      <c r="MC20" s="11"/>
      <c r="MD20" s="11"/>
      <c r="ME20" s="11"/>
      <c r="MF20" s="11"/>
      <c r="MG20" s="11"/>
      <c r="MH20" s="11"/>
      <c r="MI20" s="11"/>
      <c r="MJ20" s="11"/>
      <c r="MK20" s="11"/>
      <c r="ML20" s="11"/>
      <c r="MM20" s="11"/>
      <c r="MN20" s="11"/>
      <c r="MO20" s="11"/>
      <c r="MP20" s="11"/>
      <c r="MQ20" s="11"/>
      <c r="MR20" s="11"/>
      <c r="MS20" s="11"/>
      <c r="MT20" s="11"/>
      <c r="MU20" s="11"/>
      <c r="MV20" s="11"/>
      <c r="MW20" s="11"/>
      <c r="MX20" s="11"/>
      <c r="MY20" s="11"/>
      <c r="MZ20" s="11"/>
      <c r="NA20" s="11"/>
      <c r="NB20" s="11"/>
      <c r="NC20" s="11"/>
      <c r="ND20" s="11"/>
      <c r="NE20" s="11"/>
      <c r="NF20" s="11"/>
      <c r="NG20" s="11"/>
      <c r="NH20" s="11"/>
      <c r="NI20" s="11"/>
      <c r="NJ20" s="11"/>
      <c r="NK20" s="11"/>
      <c r="NL20" s="11"/>
      <c r="NM20" s="11"/>
      <c r="NN20" s="11"/>
      <c r="NO20" s="11"/>
      <c r="NP20" s="11"/>
      <c r="NQ20" s="11"/>
      <c r="NR20" s="11"/>
      <c r="NS20" s="11"/>
      <c r="NT20" s="11"/>
      <c r="NU20" s="11"/>
      <c r="NV20" s="11"/>
      <c r="NW20" s="11"/>
      <c r="NX20" s="11"/>
      <c r="NY20" s="11"/>
      <c r="NZ20" s="11"/>
      <c r="OA20" s="11"/>
      <c r="OB20" s="11"/>
      <c r="OC20" s="11"/>
      <c r="OD20" s="11"/>
      <c r="OE20" s="11"/>
      <c r="OF20" s="11"/>
      <c r="OG20" s="11"/>
      <c r="OH20" s="11"/>
      <c r="OI20" s="11"/>
      <c r="OJ20" s="11"/>
      <c r="OK20" s="11"/>
      <c r="OL20" s="11"/>
      <c r="OM20" s="11"/>
      <c r="ON20" s="11"/>
      <c r="OO20" s="11"/>
      <c r="OP20" s="11"/>
      <c r="OQ20" s="11"/>
      <c r="OR20" s="11"/>
      <c r="OS20" s="11"/>
      <c r="OT20" s="11"/>
      <c r="OU20" s="11"/>
      <c r="OV20" s="11"/>
      <c r="OW20" s="11"/>
      <c r="OX20" s="11"/>
      <c r="OY20" s="11"/>
      <c r="OZ20" s="11"/>
      <c r="PA20" s="11"/>
      <c r="PB20" s="11"/>
      <c r="PC20" s="11"/>
      <c r="PD20" s="11"/>
      <c r="PE20" s="11"/>
      <c r="PF20" s="11"/>
      <c r="PG20" s="11"/>
      <c r="PH20" s="11"/>
      <c r="PI20" s="11"/>
      <c r="PJ20" s="11"/>
      <c r="PK20" s="11"/>
      <c r="PL20" s="11"/>
      <c r="PM20" s="11"/>
      <c r="PN20" s="11"/>
      <c r="PO20" s="11"/>
      <c r="PP20" s="11"/>
      <c r="PQ20" s="11"/>
      <c r="PR20" s="11"/>
      <c r="PS20" s="11"/>
      <c r="PT20" s="11"/>
      <c r="PU20" s="11"/>
      <c r="PV20" s="11"/>
      <c r="PW20" s="11"/>
      <c r="PX20" s="11"/>
      <c r="PY20" s="11"/>
      <c r="PZ20" s="11"/>
      <c r="QA20" s="11"/>
      <c r="QB20" s="11"/>
      <c r="QC20" s="11"/>
      <c r="QD20" s="11"/>
      <c r="QE20" s="11"/>
      <c r="QF20" s="11"/>
      <c r="QG20" s="11"/>
      <c r="QH20" s="11"/>
      <c r="QI20" s="11"/>
      <c r="QJ20" s="11"/>
      <c r="QK20" s="11"/>
      <c r="QL20" s="11"/>
      <c r="QM20" s="11"/>
      <c r="QN20" s="11"/>
      <c r="QO20" s="11"/>
      <c r="QP20" s="11"/>
      <c r="QQ20" s="11"/>
      <c r="QR20" s="11"/>
      <c r="QS20" s="11"/>
      <c r="QT20" s="11"/>
      <c r="QU20" s="11"/>
      <c r="QV20" s="11"/>
      <c r="QW20" s="11"/>
      <c r="QX20" s="11"/>
      <c r="QY20" s="11"/>
      <c r="QZ20" s="11"/>
      <c r="RA20" s="11"/>
      <c r="RB20" s="11"/>
      <c r="RC20" s="11"/>
      <c r="RD20" s="11"/>
      <c r="RE20" s="11"/>
      <c r="RF20" s="11"/>
      <c r="RG20" s="11"/>
      <c r="RH20" s="11"/>
      <c r="RI20" s="11"/>
      <c r="RJ20" s="11"/>
      <c r="RK20" s="11"/>
      <c r="RL20" s="11"/>
      <c r="RM20" s="11"/>
      <c r="RN20" s="11"/>
      <c r="RO20" s="11"/>
      <c r="RP20" s="11"/>
      <c r="RQ20" s="11"/>
      <c r="RR20" s="11"/>
      <c r="RS20" s="11"/>
      <c r="RT20" s="11"/>
      <c r="RU20" s="11"/>
      <c r="RV20" s="11"/>
      <c r="RW20" s="11"/>
      <c r="RX20" s="11"/>
      <c r="RY20" s="11"/>
      <c r="RZ20" s="11"/>
      <c r="SA20" s="11"/>
      <c r="SB20" s="11"/>
      <c r="SC20" s="11"/>
      <c r="SD20" s="11"/>
      <c r="SE20" s="11"/>
      <c r="SF20" s="11"/>
      <c r="SG20" s="11"/>
      <c r="SH20" s="11"/>
      <c r="SI20" s="11"/>
      <c r="SJ20" s="11"/>
      <c r="SK20" s="11"/>
      <c r="SL20" s="11"/>
      <c r="SM20" s="11"/>
      <c r="SN20" s="11"/>
      <c r="SO20" s="11"/>
      <c r="SP20" s="11"/>
      <c r="SQ20" s="11"/>
      <c r="SR20" s="11"/>
      <c r="SS20" s="11"/>
      <c r="ST20" s="11"/>
      <c r="SU20" s="11"/>
      <c r="SV20" s="11"/>
      <c r="SW20" s="11"/>
      <c r="SX20" s="11"/>
      <c r="SY20" s="11"/>
      <c r="SZ20" s="11"/>
      <c r="TA20" s="11"/>
      <c r="TB20" s="11"/>
      <c r="TC20" s="11"/>
      <c r="TD20" s="11"/>
      <c r="TE20" s="11"/>
      <c r="TF20" s="11"/>
      <c r="TG20" s="11"/>
      <c r="TH20" s="11"/>
      <c r="TI20" s="11"/>
      <c r="TJ20" s="11"/>
      <c r="TK20" s="11"/>
      <c r="TL20" s="11"/>
      <c r="TM20" s="11"/>
      <c r="TN20" s="11"/>
      <c r="TO20" s="11"/>
      <c r="TP20" s="11"/>
      <c r="TQ20" s="11"/>
      <c r="TR20" s="11"/>
      <c r="TS20" s="11"/>
      <c r="TT20" s="11"/>
      <c r="TU20" s="11"/>
      <c r="TV20" s="11"/>
      <c r="TW20" s="11"/>
      <c r="TX20" s="11"/>
      <c r="TY20" s="11"/>
      <c r="TZ20" s="11"/>
      <c r="UA20" s="11"/>
      <c r="UB20" s="11"/>
      <c r="UC20" s="11"/>
      <c r="UD20" s="11"/>
      <c r="UE20" s="11"/>
      <c r="UF20" s="11"/>
      <c r="UG20" s="11"/>
      <c r="UH20" s="11"/>
      <c r="UI20" s="11"/>
      <c r="UJ20" s="11"/>
      <c r="UK20" s="11"/>
      <c r="UL20" s="11"/>
      <c r="UM20" s="11"/>
      <c r="UN20" s="11"/>
      <c r="UO20" s="11"/>
      <c r="UP20" s="11"/>
      <c r="UQ20" s="11"/>
      <c r="UR20" s="11"/>
      <c r="US20" s="11"/>
      <c r="UT20" s="11"/>
      <c r="UU20" s="11"/>
      <c r="UV20" s="11"/>
      <c r="UW20" s="11"/>
      <c r="UX20" s="11"/>
      <c r="UY20" s="11"/>
      <c r="UZ20" s="11"/>
      <c r="VA20" s="11"/>
      <c r="VB20" s="11"/>
      <c r="VC20" s="11"/>
      <c r="VD20" s="11"/>
      <c r="VE20" s="11"/>
      <c r="VF20" s="11"/>
      <c r="VG20" s="11"/>
      <c r="VH20" s="11"/>
      <c r="VI20" s="11"/>
      <c r="VJ20" s="11"/>
      <c r="VK20" s="11"/>
      <c r="VL20" s="11"/>
      <c r="VM20" s="11"/>
      <c r="VN20" s="11"/>
      <c r="VO20" s="11"/>
      <c r="VP20" s="11"/>
      <c r="VQ20" s="11"/>
      <c r="VR20" s="11"/>
      <c r="VS20" s="11"/>
      <c r="VT20" s="11"/>
      <c r="VU20" s="11"/>
      <c r="VV20" s="11"/>
      <c r="VW20" s="11"/>
      <c r="VX20" s="11"/>
      <c r="VY20" s="11"/>
      <c r="VZ20" s="11"/>
      <c r="WA20" s="11"/>
      <c r="WB20" s="11"/>
      <c r="WC20" s="11"/>
      <c r="WD20" s="11"/>
      <c r="WE20" s="11"/>
      <c r="WF20" s="11"/>
      <c r="WG20" s="11"/>
      <c r="WH20" s="11"/>
      <c r="WI20" s="11"/>
      <c r="WJ20" s="11"/>
      <c r="WK20" s="11"/>
      <c r="WL20" s="11"/>
      <c r="WM20" s="11"/>
      <c r="WN20" s="11"/>
      <c r="WO20" s="11"/>
      <c r="WP20" s="11"/>
      <c r="WQ20" s="11"/>
      <c r="WR20" s="11"/>
      <c r="WS20" s="11"/>
      <c r="WT20" s="11"/>
      <c r="WU20" s="11"/>
      <c r="WV20" s="11"/>
      <c r="WW20" s="11"/>
      <c r="WX20" s="11"/>
      <c r="WY20" s="11"/>
      <c r="WZ20" s="11"/>
      <c r="XA20" s="11"/>
      <c r="XB20" s="11"/>
      <c r="XC20" s="11"/>
      <c r="XD20" s="11"/>
      <c r="XE20" s="11"/>
      <c r="XF20" s="11"/>
      <c r="XG20" s="11"/>
      <c r="XH20" s="11"/>
      <c r="XI20" s="11"/>
      <c r="XJ20" s="11"/>
      <c r="XK20" s="11"/>
      <c r="XL20" s="11"/>
      <c r="XM20" s="11"/>
      <c r="XN20" s="11"/>
      <c r="XO20" s="11"/>
      <c r="XP20" s="11"/>
      <c r="XQ20" s="11"/>
      <c r="XR20" s="11"/>
      <c r="XS20" s="11"/>
      <c r="XT20" s="11"/>
      <c r="XU20" s="11"/>
      <c r="XV20" s="11"/>
      <c r="XW20" s="11"/>
      <c r="XX20" s="11"/>
      <c r="XY20" s="11"/>
      <c r="XZ20" s="11"/>
      <c r="YA20" s="11"/>
      <c r="YB20" s="11"/>
      <c r="YC20" s="11"/>
      <c r="YD20" s="11"/>
      <c r="YE20" s="11"/>
      <c r="YF20" s="11"/>
      <c r="YG20" s="11"/>
      <c r="YH20" s="11"/>
      <c r="YI20" s="11"/>
      <c r="YJ20" s="11"/>
      <c r="YK20" s="11"/>
      <c r="YL20" s="11"/>
      <c r="YM20" s="11"/>
      <c r="YN20" s="11"/>
      <c r="YO20" s="11"/>
      <c r="YP20" s="11"/>
      <c r="YQ20" s="11"/>
      <c r="YR20" s="11"/>
      <c r="YS20" s="11"/>
      <c r="YT20" s="11"/>
      <c r="YU20" s="11"/>
      <c r="YV20" s="11"/>
      <c r="YW20" s="11"/>
      <c r="YX20" s="11"/>
      <c r="YY20" s="11"/>
      <c r="YZ20" s="11"/>
      <c r="ZA20" s="11"/>
      <c r="ZB20" s="11"/>
      <c r="ZC20" s="11"/>
      <c r="ZD20" s="11"/>
      <c r="ZE20" s="11"/>
      <c r="ZF20" s="11"/>
      <c r="ZG20" s="11"/>
      <c r="ZH20" s="11"/>
      <c r="ZI20" s="11"/>
      <c r="ZJ20" s="11"/>
      <c r="ZK20" s="11"/>
      <c r="ZL20" s="11"/>
      <c r="ZM20" s="11"/>
      <c r="ZN20" s="11"/>
      <c r="ZO20" s="11"/>
      <c r="ZP20" s="11"/>
      <c r="ZQ20" s="11"/>
      <c r="ZR20" s="11"/>
      <c r="ZS20" s="11"/>
      <c r="ZT20" s="11"/>
      <c r="ZU20" s="11"/>
      <c r="ZV20" s="11"/>
      <c r="ZW20" s="11"/>
      <c r="ZX20" s="11"/>
      <c r="ZY20" s="11"/>
      <c r="ZZ20" s="11"/>
      <c r="AAA20" s="11"/>
      <c r="AAB20" s="11"/>
      <c r="AAC20" s="11"/>
      <c r="AAD20" s="11"/>
      <c r="AAE20" s="11"/>
      <c r="AAF20" s="11"/>
      <c r="AAG20" s="11"/>
      <c r="AAH20" s="11"/>
      <c r="AAI20" s="11"/>
      <c r="AAJ20" s="11"/>
      <c r="AAK20" s="11"/>
      <c r="AAL20" s="11"/>
      <c r="AAM20" s="11"/>
      <c r="AAN20" s="11"/>
      <c r="AAO20" s="11"/>
      <c r="AAP20" s="11"/>
      <c r="AAQ20" s="11"/>
      <c r="AAR20" s="11"/>
      <c r="AAS20" s="11"/>
      <c r="AAT20" s="11"/>
      <c r="AAU20" s="11"/>
      <c r="AAV20" s="11"/>
      <c r="AAW20" s="11"/>
      <c r="AAX20" s="11"/>
      <c r="AAY20" s="11"/>
      <c r="AAZ20" s="11"/>
      <c r="ABA20" s="11"/>
      <c r="ABB20" s="11"/>
      <c r="ABC20" s="11"/>
      <c r="ABD20" s="11"/>
      <c r="ABE20" s="11"/>
      <c r="ABF20" s="11"/>
      <c r="ABG20" s="11"/>
      <c r="ABH20" s="11"/>
      <c r="ABI20" s="11"/>
      <c r="ABJ20" s="11"/>
      <c r="ABK20" s="11"/>
      <c r="ABL20" s="11"/>
      <c r="ABM20" s="11"/>
      <c r="ABN20" s="11"/>
      <c r="ABO20" s="11"/>
      <c r="ABP20" s="11"/>
      <c r="ABQ20" s="11"/>
      <c r="ABR20" s="11"/>
      <c r="ABS20" s="11"/>
      <c r="ABT20" s="11"/>
      <c r="ABU20" s="11"/>
      <c r="ABV20" s="11"/>
      <c r="ABW20" s="11"/>
      <c r="ABX20" s="11"/>
      <c r="ABY20" s="11"/>
      <c r="ABZ20" s="11"/>
      <c r="ACA20" s="11"/>
      <c r="ACB20" s="11"/>
      <c r="ACC20" s="11"/>
      <c r="ACD20" s="11"/>
      <c r="ACE20" s="11"/>
      <c r="ACF20" s="11"/>
      <c r="ACG20" s="11"/>
      <c r="ACH20" s="11"/>
      <c r="ACI20" s="11"/>
      <c r="ACJ20" s="11"/>
      <c r="ACK20" s="11"/>
      <c r="ACL20" s="11"/>
      <c r="ACM20" s="11"/>
      <c r="ACN20" s="11"/>
      <c r="ACO20" s="11"/>
      <c r="ACP20" s="11"/>
      <c r="ACQ20" s="11"/>
      <c r="ACR20" s="11"/>
      <c r="ACS20" s="11"/>
      <c r="ACT20" s="11"/>
      <c r="ACU20" s="11"/>
      <c r="ACV20" s="11"/>
      <c r="ACW20" s="11"/>
      <c r="ACX20" s="11"/>
      <c r="ACY20" s="11"/>
      <c r="ACZ20" s="11"/>
      <c r="ADA20" s="11"/>
      <c r="ADB20" s="11"/>
      <c r="ADC20" s="11"/>
      <c r="ADD20" s="11"/>
      <c r="ADE20" s="11"/>
      <c r="ADF20" s="11"/>
      <c r="ADG20" s="11"/>
      <c r="ADH20" s="11"/>
      <c r="ADI20" s="11"/>
      <c r="ADJ20" s="11"/>
      <c r="ADK20" s="11"/>
      <c r="ADL20" s="11"/>
      <c r="ADM20" s="11"/>
      <c r="ADN20" s="11"/>
      <c r="ADO20" s="11"/>
      <c r="ADP20" s="11"/>
      <c r="ADQ20" s="11"/>
      <c r="ADR20" s="11"/>
      <c r="ADS20" s="11"/>
      <c r="ADT20" s="11"/>
      <c r="ADU20" s="11"/>
      <c r="ADV20" s="11"/>
      <c r="ADW20" s="11"/>
      <c r="ADX20" s="11"/>
      <c r="ADY20" s="11"/>
      <c r="ADZ20" s="11"/>
      <c r="AEA20" s="11"/>
      <c r="AEB20" s="11"/>
      <c r="AEC20" s="11"/>
      <c r="AED20" s="11"/>
      <c r="AEE20" s="11"/>
      <c r="AEF20" s="11"/>
      <c r="AEG20" s="11"/>
      <c r="AEH20" s="11"/>
      <c r="AEI20" s="11"/>
      <c r="AEJ20" s="11"/>
      <c r="AEK20" s="11"/>
      <c r="AEL20" s="11"/>
      <c r="AEM20" s="11"/>
      <c r="AEN20" s="11"/>
      <c r="AEO20" s="11"/>
      <c r="AEP20" s="11"/>
      <c r="AEQ20" s="11"/>
      <c r="AER20" s="11"/>
      <c r="AES20" s="11"/>
      <c r="AET20" s="11"/>
      <c r="AEU20" s="11"/>
      <c r="AEV20" s="11"/>
      <c r="AEW20" s="11"/>
      <c r="AEX20" s="11"/>
      <c r="AEY20" s="11"/>
      <c r="AEZ20" s="11"/>
      <c r="AFA20" s="11"/>
      <c r="AFB20" s="11"/>
      <c r="AFC20" s="11"/>
      <c r="AFD20" s="11"/>
      <c r="AFE20" s="11"/>
      <c r="AFF20" s="11"/>
      <c r="AFG20" s="11"/>
      <c r="AFH20" s="11"/>
      <c r="AFI20" s="11"/>
      <c r="AFJ20" s="11"/>
      <c r="AFK20" s="11"/>
      <c r="AFL20" s="11"/>
      <c r="AFM20" s="11"/>
      <c r="AFN20" s="11"/>
      <c r="AFO20" s="11"/>
      <c r="AFP20" s="11"/>
      <c r="AFQ20" s="11"/>
      <c r="AFR20" s="11"/>
      <c r="AFS20" s="11"/>
      <c r="AFT20" s="11"/>
      <c r="AFU20" s="11"/>
      <c r="AFV20" s="11"/>
      <c r="AFW20" s="11"/>
      <c r="AFX20" s="11"/>
      <c r="AFY20" s="11"/>
      <c r="AFZ20" s="11"/>
      <c r="AGA20" s="11"/>
      <c r="AGB20" s="11"/>
      <c r="AGC20" s="11"/>
      <c r="AGD20" s="11"/>
      <c r="AGE20" s="11"/>
      <c r="AGF20" s="11"/>
      <c r="AGG20" s="11"/>
      <c r="AGH20" s="11"/>
      <c r="AGI20" s="11"/>
      <c r="AGJ20" s="11"/>
      <c r="AGK20" s="11"/>
      <c r="AGL20" s="11"/>
      <c r="AGM20" s="11"/>
      <c r="AGN20" s="11"/>
      <c r="AGO20" s="11"/>
      <c r="AGP20" s="11"/>
      <c r="AGQ20" s="11"/>
      <c r="AGR20" s="11"/>
      <c r="AGS20" s="11"/>
      <c r="AGT20" s="11"/>
      <c r="AGU20" s="11"/>
      <c r="AGV20" s="11"/>
      <c r="AGW20" s="11"/>
      <c r="AGX20" s="11"/>
      <c r="AGY20" s="11"/>
      <c r="AGZ20" s="11"/>
      <c r="AHA20" s="11"/>
      <c r="AHB20" s="11"/>
      <c r="AHC20" s="11"/>
      <c r="AHD20" s="11"/>
      <c r="AHE20" s="11"/>
      <c r="AHF20" s="11"/>
      <c r="AHG20" s="11"/>
      <c r="AHH20" s="11"/>
      <c r="AHI20" s="11"/>
      <c r="AHJ20" s="11"/>
      <c r="AHK20" s="11"/>
      <c r="AHL20" s="11"/>
      <c r="AHM20" s="11"/>
      <c r="AHN20" s="11"/>
      <c r="AHO20" s="11"/>
      <c r="AHP20" s="11"/>
      <c r="AHQ20" s="11"/>
      <c r="AHR20" s="11"/>
      <c r="AHS20" s="11"/>
      <c r="AHT20" s="11"/>
      <c r="AHU20" s="11"/>
      <c r="AHV20" s="11"/>
      <c r="AHW20" s="11"/>
      <c r="AHX20" s="11"/>
      <c r="AHY20" s="11"/>
      <c r="AHZ20" s="11"/>
      <c r="AIA20" s="11"/>
      <c r="AIB20" s="11"/>
      <c r="AIC20" s="11"/>
      <c r="AID20" s="11"/>
      <c r="AIE20" s="11"/>
      <c r="AIF20" s="11"/>
      <c r="AIG20" s="11"/>
      <c r="AIH20" s="11"/>
      <c r="AII20" s="11"/>
      <c r="AIJ20" s="11"/>
      <c r="AIK20" s="11"/>
      <c r="AIL20" s="11"/>
      <c r="AIM20" s="11"/>
      <c r="AIN20" s="11"/>
      <c r="AIO20" s="11"/>
      <c r="AIP20" s="11"/>
      <c r="AIQ20" s="11"/>
      <c r="AIR20" s="11"/>
      <c r="AIS20" s="11"/>
      <c r="AIT20" s="11"/>
      <c r="AIU20" s="11"/>
      <c r="AIV20" s="11"/>
      <c r="AIW20" s="11"/>
      <c r="AIX20" s="11"/>
      <c r="AIY20" s="11"/>
      <c r="AIZ20" s="11"/>
      <c r="AJA20" s="11"/>
      <c r="AJB20" s="11"/>
      <c r="AJC20" s="11"/>
      <c r="AJD20" s="11"/>
      <c r="AJE20" s="11"/>
      <c r="AJF20" s="11"/>
      <c r="AJG20" s="11"/>
      <c r="AJH20" s="11"/>
      <c r="AJI20" s="11"/>
      <c r="AJJ20" s="11"/>
      <c r="AJK20" s="11"/>
      <c r="AJL20" s="11"/>
      <c r="AJM20" s="11"/>
      <c r="AJN20" s="11"/>
      <c r="AJO20" s="11"/>
      <c r="AJP20" s="11"/>
      <c r="AJQ20" s="11"/>
      <c r="AJR20" s="11"/>
      <c r="AJS20" s="11"/>
      <c r="AJT20" s="11"/>
      <c r="AJU20" s="11"/>
      <c r="AJV20" s="11"/>
      <c r="AJW20" s="11"/>
      <c r="AJX20" s="11"/>
      <c r="AJY20" s="11"/>
      <c r="AJZ20" s="11"/>
      <c r="AKA20" s="11"/>
      <c r="AKB20" s="11"/>
      <c r="AKC20" s="11"/>
      <c r="AKD20" s="11"/>
      <c r="AKE20" s="11"/>
      <c r="AKF20" s="11"/>
      <c r="AKG20" s="11"/>
      <c r="AKH20" s="11"/>
      <c r="AKI20" s="11"/>
      <c r="AKJ20" s="11"/>
      <c r="AKK20" s="11"/>
      <c r="AKL20" s="11"/>
      <c r="AKM20" s="11"/>
      <c r="AKN20" s="11"/>
      <c r="AKO20" s="11"/>
      <c r="AKP20" s="11"/>
      <c r="AKQ20" s="11"/>
      <c r="AKR20" s="11"/>
      <c r="AKS20" s="11"/>
      <c r="AKT20" s="11"/>
      <c r="AKU20" s="11"/>
      <c r="AKV20" s="11"/>
      <c r="AKW20" s="11"/>
      <c r="AKX20" s="11"/>
      <c r="AKY20" s="11"/>
      <c r="AKZ20" s="11"/>
      <c r="ALA20" s="11"/>
      <c r="ALB20" s="11"/>
      <c r="ALC20" s="11"/>
      <c r="ALD20" s="11"/>
      <c r="ALE20" s="11"/>
      <c r="ALF20" s="11"/>
      <c r="ALG20" s="11"/>
      <c r="ALH20" s="11"/>
      <c r="ALI20" s="11"/>
      <c r="ALJ20" s="11"/>
      <c r="ALK20" s="11"/>
      <c r="ALL20" s="11"/>
      <c r="ALM20" s="11"/>
      <c r="ALN20" s="11"/>
      <c r="ALO20" s="11"/>
      <c r="ALP20" s="11"/>
      <c r="ALQ20" s="11"/>
      <c r="ALR20" s="11"/>
      <c r="ALS20" s="11"/>
      <c r="ALT20" s="11"/>
      <c r="ALU20" s="11"/>
      <c r="ALV20" s="11"/>
      <c r="ALW20" s="11"/>
      <c r="ALX20" s="11"/>
      <c r="ALY20" s="11"/>
      <c r="ALZ20" s="11"/>
      <c r="AMA20" s="11"/>
      <c r="AMB20" s="11"/>
      <c r="AMC20" s="11"/>
    </row>
    <row r="21" spans="1:1017" s="13" customFormat="1" ht="18" customHeight="1" x14ac:dyDescent="0.25">
      <c r="A21" s="10">
        <f>+A20+1</f>
        <v>2</v>
      </c>
      <c r="B21" s="33"/>
      <c r="C21" s="2" t="str">
        <f>IFERROR((VLOOKUP(B21,INSCRITOS!D:E,2,0)),"")</f>
        <v/>
      </c>
      <c r="D21" s="2" t="str">
        <f>IFERROR((VLOOKUP(B21,INSCRITOS!D:F,3,0)),"")</f>
        <v/>
      </c>
      <c r="E21" s="7" t="str">
        <f>IFERROR((VLOOKUP(B21,INSCRITOS!D:G,4,0)),"")</f>
        <v/>
      </c>
      <c r="F21" s="2" t="str">
        <f>IFERROR((VLOOKUP(B21,INSCRITOS!D:I,6,0)),"")</f>
        <v/>
      </c>
      <c r="G21" s="7" t="str">
        <f>IFERROR((VLOOKUP(B21,INSCRITOS!D:K,8,0)),"")</f>
        <v/>
      </c>
      <c r="H21" s="11"/>
      <c r="I21" s="26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/>
      <c r="DT21" s="11"/>
      <c r="DU21" s="11"/>
      <c r="DV21" s="11"/>
      <c r="DW21" s="11"/>
      <c r="DX21" s="11"/>
      <c r="DY21" s="11"/>
      <c r="DZ21" s="11"/>
      <c r="EA21" s="11"/>
      <c r="EB21" s="11"/>
      <c r="EC21" s="11"/>
      <c r="ED21" s="11"/>
      <c r="EE21" s="11"/>
      <c r="EF21" s="11"/>
      <c r="EG21" s="11"/>
      <c r="EH21" s="11"/>
      <c r="EI21" s="11"/>
      <c r="EJ21" s="11"/>
      <c r="EK21" s="11"/>
      <c r="EL21" s="11"/>
      <c r="EM21" s="11"/>
      <c r="EN21" s="11"/>
      <c r="EO21" s="11"/>
      <c r="EP21" s="11"/>
      <c r="EQ21" s="11"/>
      <c r="ER21" s="11"/>
      <c r="ES21" s="11"/>
      <c r="ET21" s="11"/>
      <c r="EU21" s="11"/>
      <c r="EV21" s="11"/>
      <c r="EW21" s="11"/>
      <c r="EX21" s="11"/>
      <c r="EY21" s="11"/>
      <c r="EZ21" s="11"/>
      <c r="FA21" s="11"/>
      <c r="FB21" s="11"/>
      <c r="FC21" s="11"/>
      <c r="FD21" s="11"/>
      <c r="FE21" s="11"/>
      <c r="FF21" s="11"/>
      <c r="FG21" s="11"/>
      <c r="FH21" s="11"/>
      <c r="FI21" s="11"/>
      <c r="FJ21" s="11"/>
      <c r="FK21" s="11"/>
      <c r="FL21" s="11"/>
      <c r="FM21" s="11"/>
      <c r="FN21" s="11"/>
      <c r="FO21" s="11"/>
      <c r="FP21" s="11"/>
      <c r="FQ21" s="11"/>
      <c r="FR21" s="11"/>
      <c r="FS21" s="11"/>
      <c r="FT21" s="11"/>
      <c r="FU21" s="11"/>
      <c r="FV21" s="11"/>
      <c r="FW21" s="11"/>
      <c r="FX21" s="11"/>
      <c r="FY21" s="11"/>
      <c r="FZ21" s="11"/>
      <c r="GA21" s="11"/>
      <c r="GB21" s="11"/>
      <c r="GC21" s="11"/>
      <c r="GD21" s="11"/>
      <c r="GE21" s="11"/>
      <c r="GF21" s="11"/>
      <c r="GG21" s="11"/>
      <c r="GH21" s="11"/>
      <c r="GI21" s="11"/>
      <c r="GJ21" s="11"/>
      <c r="GK21" s="11"/>
      <c r="GL21" s="11"/>
      <c r="GM21" s="11"/>
      <c r="GN21" s="11"/>
      <c r="GO21" s="11"/>
      <c r="GP21" s="11"/>
      <c r="GQ21" s="11"/>
      <c r="GR21" s="11"/>
      <c r="GS21" s="11"/>
      <c r="GT21" s="11"/>
      <c r="GU21" s="11"/>
      <c r="GV21" s="11"/>
      <c r="GW21" s="11"/>
      <c r="GX21" s="11"/>
      <c r="GY21" s="11"/>
      <c r="GZ21" s="11"/>
      <c r="HA21" s="11"/>
      <c r="HB21" s="11"/>
      <c r="HC21" s="11"/>
      <c r="HD21" s="11"/>
      <c r="HE21" s="11"/>
      <c r="HF21" s="11"/>
      <c r="HG21" s="11"/>
      <c r="HH21" s="11"/>
      <c r="HI21" s="11"/>
      <c r="HJ21" s="11"/>
      <c r="HK21" s="11"/>
      <c r="HL21" s="11"/>
      <c r="HM21" s="11"/>
      <c r="HN21" s="11"/>
      <c r="HO21" s="11"/>
      <c r="HP21" s="11"/>
      <c r="HQ21" s="11"/>
      <c r="HR21" s="11"/>
      <c r="HS21" s="11"/>
      <c r="HT21" s="11"/>
      <c r="HU21" s="11"/>
      <c r="HV21" s="11"/>
      <c r="HW21" s="11"/>
      <c r="HX21" s="11"/>
      <c r="HY21" s="11"/>
      <c r="HZ21" s="11"/>
      <c r="IA21" s="11"/>
      <c r="IB21" s="11"/>
      <c r="IC21" s="11"/>
      <c r="ID21" s="11"/>
      <c r="IE21" s="11"/>
      <c r="IF21" s="11"/>
      <c r="IG21" s="11"/>
      <c r="IH21" s="11"/>
      <c r="II21" s="11"/>
      <c r="IJ21" s="11"/>
      <c r="IK21" s="11"/>
      <c r="IL21" s="11"/>
      <c r="IM21" s="11"/>
      <c r="IN21" s="11"/>
      <c r="IO21" s="11"/>
      <c r="IP21" s="11"/>
      <c r="IQ21" s="11"/>
      <c r="IR21" s="11"/>
      <c r="IS21" s="11"/>
      <c r="IT21" s="11"/>
      <c r="IU21" s="11"/>
      <c r="IV21" s="11"/>
      <c r="IW21" s="11"/>
      <c r="IX21" s="11"/>
      <c r="IY21" s="11"/>
      <c r="IZ21" s="11"/>
      <c r="JA21" s="11"/>
      <c r="JB21" s="11"/>
      <c r="JC21" s="11"/>
      <c r="JD21" s="11"/>
      <c r="JE21" s="11"/>
      <c r="JF21" s="11"/>
      <c r="JG21" s="11"/>
      <c r="JH21" s="11"/>
      <c r="JI21" s="11"/>
      <c r="JJ21" s="11"/>
      <c r="JK21" s="11"/>
      <c r="JL21" s="11"/>
      <c r="JM21" s="11"/>
      <c r="JN21" s="11"/>
      <c r="JO21" s="11"/>
      <c r="JP21" s="11"/>
      <c r="JQ21" s="11"/>
      <c r="JR21" s="11"/>
      <c r="JS21" s="11"/>
      <c r="JT21" s="11"/>
      <c r="JU21" s="11"/>
      <c r="JV21" s="11"/>
      <c r="JW21" s="11"/>
      <c r="JX21" s="11"/>
      <c r="JY21" s="11"/>
      <c r="JZ21" s="11"/>
      <c r="KA21" s="11"/>
      <c r="KB21" s="11"/>
      <c r="KC21" s="11"/>
      <c r="KD21" s="11"/>
      <c r="KE21" s="11"/>
      <c r="KF21" s="11"/>
      <c r="KG21" s="11"/>
      <c r="KH21" s="11"/>
      <c r="KI21" s="11"/>
      <c r="KJ21" s="11"/>
      <c r="KK21" s="11"/>
      <c r="KL21" s="11"/>
      <c r="KM21" s="11"/>
      <c r="KN21" s="11"/>
      <c r="KO21" s="11"/>
      <c r="KP21" s="11"/>
      <c r="KQ21" s="11"/>
      <c r="KR21" s="11"/>
      <c r="KS21" s="11"/>
      <c r="KT21" s="11"/>
      <c r="KU21" s="11"/>
      <c r="KV21" s="11"/>
      <c r="KW21" s="11"/>
      <c r="KX21" s="11"/>
      <c r="KY21" s="11"/>
      <c r="KZ21" s="11"/>
      <c r="LA21" s="11"/>
      <c r="LB21" s="11"/>
      <c r="LC21" s="11"/>
      <c r="LD21" s="11"/>
      <c r="LE21" s="11"/>
      <c r="LF21" s="11"/>
      <c r="LG21" s="11"/>
      <c r="LH21" s="11"/>
      <c r="LI21" s="11"/>
      <c r="LJ21" s="11"/>
      <c r="LK21" s="11"/>
      <c r="LL21" s="11"/>
      <c r="LM21" s="11"/>
      <c r="LN21" s="11"/>
      <c r="LO21" s="11"/>
      <c r="LP21" s="11"/>
      <c r="LQ21" s="11"/>
      <c r="LR21" s="11"/>
      <c r="LS21" s="11"/>
      <c r="LT21" s="11"/>
      <c r="LU21" s="11"/>
      <c r="LV21" s="11"/>
      <c r="LW21" s="11"/>
      <c r="LX21" s="11"/>
      <c r="LY21" s="11"/>
      <c r="LZ21" s="11"/>
      <c r="MA21" s="11"/>
      <c r="MB21" s="11"/>
      <c r="MC21" s="11"/>
      <c r="MD21" s="11"/>
      <c r="ME21" s="11"/>
      <c r="MF21" s="11"/>
      <c r="MG21" s="11"/>
      <c r="MH21" s="11"/>
      <c r="MI21" s="11"/>
      <c r="MJ21" s="11"/>
      <c r="MK21" s="11"/>
      <c r="ML21" s="11"/>
      <c r="MM21" s="11"/>
      <c r="MN21" s="11"/>
      <c r="MO21" s="11"/>
      <c r="MP21" s="11"/>
      <c r="MQ21" s="11"/>
      <c r="MR21" s="11"/>
      <c r="MS21" s="11"/>
      <c r="MT21" s="11"/>
      <c r="MU21" s="11"/>
      <c r="MV21" s="11"/>
      <c r="MW21" s="11"/>
      <c r="MX21" s="11"/>
      <c r="MY21" s="11"/>
      <c r="MZ21" s="11"/>
      <c r="NA21" s="11"/>
      <c r="NB21" s="11"/>
      <c r="NC21" s="11"/>
      <c r="ND21" s="11"/>
      <c r="NE21" s="11"/>
      <c r="NF21" s="11"/>
      <c r="NG21" s="11"/>
      <c r="NH21" s="11"/>
      <c r="NI21" s="11"/>
      <c r="NJ21" s="11"/>
      <c r="NK21" s="11"/>
      <c r="NL21" s="11"/>
      <c r="NM21" s="11"/>
      <c r="NN21" s="11"/>
      <c r="NO21" s="11"/>
      <c r="NP21" s="11"/>
      <c r="NQ21" s="11"/>
      <c r="NR21" s="11"/>
      <c r="NS21" s="11"/>
      <c r="NT21" s="11"/>
      <c r="NU21" s="11"/>
      <c r="NV21" s="11"/>
      <c r="NW21" s="11"/>
      <c r="NX21" s="11"/>
      <c r="NY21" s="11"/>
      <c r="NZ21" s="11"/>
      <c r="OA21" s="11"/>
      <c r="OB21" s="11"/>
      <c r="OC21" s="11"/>
      <c r="OD21" s="11"/>
      <c r="OE21" s="11"/>
      <c r="OF21" s="11"/>
      <c r="OG21" s="11"/>
      <c r="OH21" s="11"/>
      <c r="OI21" s="11"/>
      <c r="OJ21" s="11"/>
      <c r="OK21" s="11"/>
      <c r="OL21" s="11"/>
      <c r="OM21" s="11"/>
      <c r="ON21" s="11"/>
      <c r="OO21" s="11"/>
      <c r="OP21" s="11"/>
      <c r="OQ21" s="11"/>
      <c r="OR21" s="11"/>
      <c r="OS21" s="11"/>
      <c r="OT21" s="11"/>
      <c r="OU21" s="11"/>
      <c r="OV21" s="11"/>
      <c r="OW21" s="11"/>
      <c r="OX21" s="11"/>
      <c r="OY21" s="11"/>
      <c r="OZ21" s="11"/>
      <c r="PA21" s="11"/>
      <c r="PB21" s="11"/>
      <c r="PC21" s="11"/>
      <c r="PD21" s="11"/>
      <c r="PE21" s="11"/>
      <c r="PF21" s="11"/>
      <c r="PG21" s="11"/>
      <c r="PH21" s="11"/>
      <c r="PI21" s="11"/>
      <c r="PJ21" s="11"/>
      <c r="PK21" s="11"/>
      <c r="PL21" s="11"/>
      <c r="PM21" s="11"/>
      <c r="PN21" s="11"/>
      <c r="PO21" s="11"/>
      <c r="PP21" s="11"/>
      <c r="PQ21" s="11"/>
      <c r="PR21" s="11"/>
      <c r="PS21" s="11"/>
      <c r="PT21" s="11"/>
      <c r="PU21" s="11"/>
      <c r="PV21" s="11"/>
      <c r="PW21" s="11"/>
      <c r="PX21" s="11"/>
      <c r="PY21" s="11"/>
      <c r="PZ21" s="11"/>
      <c r="QA21" s="11"/>
      <c r="QB21" s="11"/>
      <c r="QC21" s="11"/>
      <c r="QD21" s="11"/>
      <c r="QE21" s="11"/>
      <c r="QF21" s="11"/>
      <c r="QG21" s="11"/>
      <c r="QH21" s="11"/>
      <c r="QI21" s="11"/>
      <c r="QJ21" s="11"/>
      <c r="QK21" s="11"/>
      <c r="QL21" s="11"/>
      <c r="QM21" s="11"/>
      <c r="QN21" s="11"/>
      <c r="QO21" s="11"/>
      <c r="QP21" s="11"/>
      <c r="QQ21" s="11"/>
      <c r="QR21" s="11"/>
      <c r="QS21" s="11"/>
      <c r="QT21" s="11"/>
      <c r="QU21" s="11"/>
      <c r="QV21" s="11"/>
      <c r="QW21" s="11"/>
      <c r="QX21" s="11"/>
      <c r="QY21" s="11"/>
      <c r="QZ21" s="11"/>
      <c r="RA21" s="11"/>
      <c r="RB21" s="11"/>
      <c r="RC21" s="11"/>
      <c r="RD21" s="11"/>
      <c r="RE21" s="11"/>
      <c r="RF21" s="11"/>
      <c r="RG21" s="11"/>
      <c r="RH21" s="11"/>
      <c r="RI21" s="11"/>
      <c r="RJ21" s="11"/>
      <c r="RK21" s="11"/>
      <c r="RL21" s="11"/>
      <c r="RM21" s="11"/>
      <c r="RN21" s="11"/>
      <c r="RO21" s="11"/>
      <c r="RP21" s="11"/>
      <c r="RQ21" s="11"/>
      <c r="RR21" s="11"/>
      <c r="RS21" s="11"/>
      <c r="RT21" s="11"/>
      <c r="RU21" s="11"/>
      <c r="RV21" s="11"/>
      <c r="RW21" s="11"/>
      <c r="RX21" s="11"/>
      <c r="RY21" s="11"/>
      <c r="RZ21" s="11"/>
      <c r="SA21" s="11"/>
      <c r="SB21" s="11"/>
      <c r="SC21" s="11"/>
      <c r="SD21" s="11"/>
      <c r="SE21" s="11"/>
      <c r="SF21" s="11"/>
      <c r="SG21" s="11"/>
      <c r="SH21" s="11"/>
      <c r="SI21" s="11"/>
      <c r="SJ21" s="11"/>
      <c r="SK21" s="11"/>
      <c r="SL21" s="11"/>
      <c r="SM21" s="11"/>
      <c r="SN21" s="11"/>
      <c r="SO21" s="11"/>
      <c r="SP21" s="11"/>
      <c r="SQ21" s="11"/>
      <c r="SR21" s="11"/>
      <c r="SS21" s="11"/>
      <c r="ST21" s="11"/>
      <c r="SU21" s="11"/>
      <c r="SV21" s="11"/>
      <c r="SW21" s="11"/>
      <c r="SX21" s="11"/>
      <c r="SY21" s="11"/>
      <c r="SZ21" s="11"/>
      <c r="TA21" s="11"/>
      <c r="TB21" s="11"/>
      <c r="TC21" s="11"/>
      <c r="TD21" s="11"/>
      <c r="TE21" s="11"/>
      <c r="TF21" s="11"/>
      <c r="TG21" s="11"/>
      <c r="TH21" s="11"/>
      <c r="TI21" s="11"/>
      <c r="TJ21" s="11"/>
      <c r="TK21" s="11"/>
      <c r="TL21" s="11"/>
      <c r="TM21" s="11"/>
      <c r="TN21" s="11"/>
      <c r="TO21" s="11"/>
      <c r="TP21" s="11"/>
      <c r="TQ21" s="11"/>
      <c r="TR21" s="11"/>
      <c r="TS21" s="11"/>
      <c r="TT21" s="11"/>
      <c r="TU21" s="11"/>
      <c r="TV21" s="11"/>
      <c r="TW21" s="11"/>
      <c r="TX21" s="11"/>
      <c r="TY21" s="11"/>
      <c r="TZ21" s="11"/>
      <c r="UA21" s="11"/>
      <c r="UB21" s="11"/>
      <c r="UC21" s="11"/>
      <c r="UD21" s="11"/>
      <c r="UE21" s="11"/>
      <c r="UF21" s="11"/>
      <c r="UG21" s="11"/>
      <c r="UH21" s="11"/>
      <c r="UI21" s="11"/>
      <c r="UJ21" s="11"/>
      <c r="UK21" s="11"/>
      <c r="UL21" s="11"/>
      <c r="UM21" s="11"/>
      <c r="UN21" s="11"/>
      <c r="UO21" s="11"/>
      <c r="UP21" s="11"/>
      <c r="UQ21" s="11"/>
      <c r="UR21" s="11"/>
      <c r="US21" s="11"/>
      <c r="UT21" s="11"/>
      <c r="UU21" s="11"/>
      <c r="UV21" s="11"/>
      <c r="UW21" s="11"/>
      <c r="UX21" s="11"/>
      <c r="UY21" s="11"/>
      <c r="UZ21" s="11"/>
      <c r="VA21" s="11"/>
      <c r="VB21" s="11"/>
      <c r="VC21" s="11"/>
      <c r="VD21" s="11"/>
      <c r="VE21" s="11"/>
      <c r="VF21" s="11"/>
      <c r="VG21" s="11"/>
      <c r="VH21" s="11"/>
      <c r="VI21" s="11"/>
      <c r="VJ21" s="11"/>
      <c r="VK21" s="11"/>
      <c r="VL21" s="11"/>
      <c r="VM21" s="11"/>
      <c r="VN21" s="11"/>
      <c r="VO21" s="11"/>
      <c r="VP21" s="11"/>
      <c r="VQ21" s="11"/>
      <c r="VR21" s="11"/>
      <c r="VS21" s="11"/>
      <c r="VT21" s="11"/>
      <c r="VU21" s="11"/>
      <c r="VV21" s="11"/>
      <c r="VW21" s="11"/>
      <c r="VX21" s="11"/>
      <c r="VY21" s="11"/>
      <c r="VZ21" s="11"/>
      <c r="WA21" s="11"/>
      <c r="WB21" s="11"/>
      <c r="WC21" s="11"/>
      <c r="WD21" s="11"/>
      <c r="WE21" s="11"/>
      <c r="WF21" s="11"/>
      <c r="WG21" s="11"/>
      <c r="WH21" s="11"/>
      <c r="WI21" s="11"/>
      <c r="WJ21" s="11"/>
      <c r="WK21" s="11"/>
      <c r="WL21" s="11"/>
      <c r="WM21" s="11"/>
      <c r="WN21" s="11"/>
      <c r="WO21" s="11"/>
      <c r="WP21" s="11"/>
      <c r="WQ21" s="11"/>
      <c r="WR21" s="11"/>
      <c r="WS21" s="11"/>
      <c r="WT21" s="11"/>
      <c r="WU21" s="11"/>
      <c r="WV21" s="11"/>
      <c r="WW21" s="11"/>
      <c r="WX21" s="11"/>
      <c r="WY21" s="11"/>
      <c r="WZ21" s="11"/>
      <c r="XA21" s="11"/>
      <c r="XB21" s="11"/>
      <c r="XC21" s="11"/>
      <c r="XD21" s="11"/>
      <c r="XE21" s="11"/>
      <c r="XF21" s="11"/>
      <c r="XG21" s="11"/>
      <c r="XH21" s="11"/>
      <c r="XI21" s="11"/>
      <c r="XJ21" s="11"/>
      <c r="XK21" s="11"/>
      <c r="XL21" s="11"/>
      <c r="XM21" s="11"/>
      <c r="XN21" s="11"/>
      <c r="XO21" s="11"/>
      <c r="XP21" s="11"/>
      <c r="XQ21" s="11"/>
      <c r="XR21" s="11"/>
      <c r="XS21" s="11"/>
      <c r="XT21" s="11"/>
      <c r="XU21" s="11"/>
      <c r="XV21" s="11"/>
      <c r="XW21" s="11"/>
      <c r="XX21" s="11"/>
      <c r="XY21" s="11"/>
      <c r="XZ21" s="11"/>
      <c r="YA21" s="11"/>
      <c r="YB21" s="11"/>
      <c r="YC21" s="11"/>
      <c r="YD21" s="11"/>
      <c r="YE21" s="11"/>
      <c r="YF21" s="11"/>
      <c r="YG21" s="11"/>
      <c r="YH21" s="11"/>
      <c r="YI21" s="11"/>
      <c r="YJ21" s="11"/>
      <c r="YK21" s="11"/>
      <c r="YL21" s="11"/>
      <c r="YM21" s="11"/>
      <c r="YN21" s="11"/>
      <c r="YO21" s="11"/>
      <c r="YP21" s="11"/>
      <c r="YQ21" s="11"/>
      <c r="YR21" s="11"/>
      <c r="YS21" s="11"/>
      <c r="YT21" s="11"/>
      <c r="YU21" s="11"/>
      <c r="YV21" s="11"/>
      <c r="YW21" s="11"/>
      <c r="YX21" s="11"/>
      <c r="YY21" s="11"/>
      <c r="YZ21" s="11"/>
      <c r="ZA21" s="11"/>
      <c r="ZB21" s="11"/>
      <c r="ZC21" s="11"/>
      <c r="ZD21" s="11"/>
      <c r="ZE21" s="11"/>
      <c r="ZF21" s="11"/>
      <c r="ZG21" s="11"/>
      <c r="ZH21" s="11"/>
      <c r="ZI21" s="11"/>
      <c r="ZJ21" s="11"/>
      <c r="ZK21" s="11"/>
      <c r="ZL21" s="11"/>
      <c r="ZM21" s="11"/>
      <c r="ZN21" s="11"/>
      <c r="ZO21" s="11"/>
      <c r="ZP21" s="11"/>
      <c r="ZQ21" s="11"/>
      <c r="ZR21" s="11"/>
      <c r="ZS21" s="11"/>
      <c r="ZT21" s="11"/>
      <c r="ZU21" s="11"/>
      <c r="ZV21" s="11"/>
      <c r="ZW21" s="11"/>
      <c r="ZX21" s="11"/>
      <c r="ZY21" s="11"/>
      <c r="ZZ21" s="11"/>
      <c r="AAA21" s="11"/>
      <c r="AAB21" s="11"/>
      <c r="AAC21" s="11"/>
      <c r="AAD21" s="11"/>
      <c r="AAE21" s="11"/>
      <c r="AAF21" s="11"/>
      <c r="AAG21" s="11"/>
      <c r="AAH21" s="11"/>
      <c r="AAI21" s="11"/>
      <c r="AAJ21" s="11"/>
      <c r="AAK21" s="11"/>
      <c r="AAL21" s="11"/>
      <c r="AAM21" s="11"/>
      <c r="AAN21" s="11"/>
      <c r="AAO21" s="11"/>
      <c r="AAP21" s="11"/>
      <c r="AAQ21" s="11"/>
      <c r="AAR21" s="11"/>
      <c r="AAS21" s="11"/>
      <c r="AAT21" s="11"/>
      <c r="AAU21" s="11"/>
      <c r="AAV21" s="11"/>
      <c r="AAW21" s="11"/>
      <c r="AAX21" s="11"/>
      <c r="AAY21" s="11"/>
      <c r="AAZ21" s="11"/>
      <c r="ABA21" s="11"/>
      <c r="ABB21" s="11"/>
      <c r="ABC21" s="11"/>
      <c r="ABD21" s="11"/>
      <c r="ABE21" s="11"/>
      <c r="ABF21" s="11"/>
      <c r="ABG21" s="11"/>
      <c r="ABH21" s="11"/>
      <c r="ABI21" s="11"/>
      <c r="ABJ21" s="11"/>
      <c r="ABK21" s="11"/>
      <c r="ABL21" s="11"/>
      <c r="ABM21" s="11"/>
      <c r="ABN21" s="11"/>
      <c r="ABO21" s="11"/>
      <c r="ABP21" s="11"/>
      <c r="ABQ21" s="11"/>
      <c r="ABR21" s="11"/>
      <c r="ABS21" s="11"/>
      <c r="ABT21" s="11"/>
      <c r="ABU21" s="11"/>
      <c r="ABV21" s="11"/>
      <c r="ABW21" s="11"/>
      <c r="ABX21" s="11"/>
      <c r="ABY21" s="11"/>
      <c r="ABZ21" s="11"/>
      <c r="ACA21" s="11"/>
      <c r="ACB21" s="11"/>
      <c r="ACC21" s="11"/>
      <c r="ACD21" s="11"/>
      <c r="ACE21" s="11"/>
      <c r="ACF21" s="11"/>
      <c r="ACG21" s="11"/>
      <c r="ACH21" s="11"/>
      <c r="ACI21" s="11"/>
      <c r="ACJ21" s="11"/>
      <c r="ACK21" s="11"/>
      <c r="ACL21" s="11"/>
      <c r="ACM21" s="11"/>
      <c r="ACN21" s="11"/>
      <c r="ACO21" s="11"/>
      <c r="ACP21" s="11"/>
      <c r="ACQ21" s="11"/>
      <c r="ACR21" s="11"/>
      <c r="ACS21" s="11"/>
      <c r="ACT21" s="11"/>
      <c r="ACU21" s="11"/>
      <c r="ACV21" s="11"/>
      <c r="ACW21" s="11"/>
      <c r="ACX21" s="11"/>
      <c r="ACY21" s="11"/>
      <c r="ACZ21" s="11"/>
      <c r="ADA21" s="11"/>
      <c r="ADB21" s="11"/>
      <c r="ADC21" s="11"/>
      <c r="ADD21" s="11"/>
      <c r="ADE21" s="11"/>
      <c r="ADF21" s="11"/>
      <c r="ADG21" s="11"/>
      <c r="ADH21" s="11"/>
      <c r="ADI21" s="11"/>
      <c r="ADJ21" s="11"/>
      <c r="ADK21" s="11"/>
      <c r="ADL21" s="11"/>
      <c r="ADM21" s="11"/>
      <c r="ADN21" s="11"/>
      <c r="ADO21" s="11"/>
      <c r="ADP21" s="11"/>
      <c r="ADQ21" s="11"/>
      <c r="ADR21" s="11"/>
      <c r="ADS21" s="11"/>
      <c r="ADT21" s="11"/>
      <c r="ADU21" s="11"/>
      <c r="ADV21" s="11"/>
      <c r="ADW21" s="11"/>
      <c r="ADX21" s="11"/>
      <c r="ADY21" s="11"/>
      <c r="ADZ21" s="11"/>
      <c r="AEA21" s="11"/>
      <c r="AEB21" s="11"/>
      <c r="AEC21" s="11"/>
      <c r="AED21" s="11"/>
      <c r="AEE21" s="11"/>
      <c r="AEF21" s="11"/>
      <c r="AEG21" s="11"/>
      <c r="AEH21" s="11"/>
      <c r="AEI21" s="11"/>
      <c r="AEJ21" s="11"/>
      <c r="AEK21" s="11"/>
      <c r="AEL21" s="11"/>
      <c r="AEM21" s="11"/>
      <c r="AEN21" s="11"/>
      <c r="AEO21" s="11"/>
      <c r="AEP21" s="11"/>
      <c r="AEQ21" s="11"/>
      <c r="AER21" s="11"/>
      <c r="AES21" s="11"/>
      <c r="AET21" s="11"/>
      <c r="AEU21" s="11"/>
      <c r="AEV21" s="11"/>
      <c r="AEW21" s="11"/>
      <c r="AEX21" s="11"/>
      <c r="AEY21" s="11"/>
      <c r="AEZ21" s="11"/>
      <c r="AFA21" s="11"/>
      <c r="AFB21" s="11"/>
      <c r="AFC21" s="11"/>
      <c r="AFD21" s="11"/>
      <c r="AFE21" s="11"/>
      <c r="AFF21" s="11"/>
      <c r="AFG21" s="11"/>
      <c r="AFH21" s="11"/>
      <c r="AFI21" s="11"/>
      <c r="AFJ21" s="11"/>
      <c r="AFK21" s="11"/>
      <c r="AFL21" s="11"/>
      <c r="AFM21" s="11"/>
      <c r="AFN21" s="11"/>
      <c r="AFO21" s="11"/>
      <c r="AFP21" s="11"/>
      <c r="AFQ21" s="11"/>
      <c r="AFR21" s="11"/>
      <c r="AFS21" s="11"/>
      <c r="AFT21" s="11"/>
      <c r="AFU21" s="11"/>
      <c r="AFV21" s="11"/>
      <c r="AFW21" s="11"/>
      <c r="AFX21" s="11"/>
      <c r="AFY21" s="11"/>
      <c r="AFZ21" s="11"/>
      <c r="AGA21" s="11"/>
      <c r="AGB21" s="11"/>
      <c r="AGC21" s="11"/>
      <c r="AGD21" s="11"/>
      <c r="AGE21" s="11"/>
      <c r="AGF21" s="11"/>
      <c r="AGG21" s="11"/>
      <c r="AGH21" s="11"/>
      <c r="AGI21" s="11"/>
      <c r="AGJ21" s="11"/>
      <c r="AGK21" s="11"/>
      <c r="AGL21" s="11"/>
      <c r="AGM21" s="11"/>
      <c r="AGN21" s="11"/>
      <c r="AGO21" s="11"/>
      <c r="AGP21" s="11"/>
      <c r="AGQ21" s="11"/>
      <c r="AGR21" s="11"/>
      <c r="AGS21" s="11"/>
      <c r="AGT21" s="11"/>
      <c r="AGU21" s="11"/>
      <c r="AGV21" s="11"/>
      <c r="AGW21" s="11"/>
      <c r="AGX21" s="11"/>
      <c r="AGY21" s="11"/>
      <c r="AGZ21" s="11"/>
      <c r="AHA21" s="11"/>
      <c r="AHB21" s="11"/>
      <c r="AHC21" s="11"/>
      <c r="AHD21" s="11"/>
      <c r="AHE21" s="11"/>
      <c r="AHF21" s="11"/>
      <c r="AHG21" s="11"/>
      <c r="AHH21" s="11"/>
      <c r="AHI21" s="11"/>
      <c r="AHJ21" s="11"/>
      <c r="AHK21" s="11"/>
      <c r="AHL21" s="11"/>
      <c r="AHM21" s="11"/>
      <c r="AHN21" s="11"/>
      <c r="AHO21" s="11"/>
      <c r="AHP21" s="11"/>
      <c r="AHQ21" s="11"/>
      <c r="AHR21" s="11"/>
      <c r="AHS21" s="11"/>
      <c r="AHT21" s="11"/>
      <c r="AHU21" s="11"/>
      <c r="AHV21" s="11"/>
      <c r="AHW21" s="11"/>
      <c r="AHX21" s="11"/>
      <c r="AHY21" s="11"/>
      <c r="AHZ21" s="11"/>
      <c r="AIA21" s="11"/>
      <c r="AIB21" s="11"/>
      <c r="AIC21" s="11"/>
      <c r="AID21" s="11"/>
      <c r="AIE21" s="11"/>
      <c r="AIF21" s="11"/>
      <c r="AIG21" s="11"/>
      <c r="AIH21" s="11"/>
      <c r="AII21" s="11"/>
      <c r="AIJ21" s="11"/>
      <c r="AIK21" s="11"/>
      <c r="AIL21" s="11"/>
      <c r="AIM21" s="11"/>
      <c r="AIN21" s="11"/>
      <c r="AIO21" s="11"/>
      <c r="AIP21" s="11"/>
      <c r="AIQ21" s="11"/>
      <c r="AIR21" s="11"/>
      <c r="AIS21" s="11"/>
      <c r="AIT21" s="11"/>
      <c r="AIU21" s="11"/>
      <c r="AIV21" s="11"/>
      <c r="AIW21" s="11"/>
      <c r="AIX21" s="11"/>
      <c r="AIY21" s="11"/>
      <c r="AIZ21" s="11"/>
      <c r="AJA21" s="11"/>
      <c r="AJB21" s="11"/>
      <c r="AJC21" s="11"/>
      <c r="AJD21" s="11"/>
      <c r="AJE21" s="11"/>
      <c r="AJF21" s="11"/>
      <c r="AJG21" s="11"/>
      <c r="AJH21" s="11"/>
      <c r="AJI21" s="11"/>
      <c r="AJJ21" s="11"/>
      <c r="AJK21" s="11"/>
      <c r="AJL21" s="11"/>
      <c r="AJM21" s="11"/>
      <c r="AJN21" s="11"/>
      <c r="AJO21" s="11"/>
      <c r="AJP21" s="11"/>
      <c r="AJQ21" s="11"/>
      <c r="AJR21" s="11"/>
      <c r="AJS21" s="11"/>
      <c r="AJT21" s="11"/>
      <c r="AJU21" s="11"/>
      <c r="AJV21" s="11"/>
      <c r="AJW21" s="11"/>
      <c r="AJX21" s="11"/>
      <c r="AJY21" s="11"/>
      <c r="AJZ21" s="11"/>
      <c r="AKA21" s="11"/>
      <c r="AKB21" s="11"/>
      <c r="AKC21" s="11"/>
      <c r="AKD21" s="11"/>
      <c r="AKE21" s="11"/>
      <c r="AKF21" s="11"/>
      <c r="AKG21" s="11"/>
      <c r="AKH21" s="11"/>
      <c r="AKI21" s="11"/>
      <c r="AKJ21" s="11"/>
      <c r="AKK21" s="11"/>
      <c r="AKL21" s="11"/>
      <c r="AKM21" s="11"/>
      <c r="AKN21" s="11"/>
      <c r="AKO21" s="11"/>
      <c r="AKP21" s="11"/>
      <c r="AKQ21" s="11"/>
      <c r="AKR21" s="11"/>
      <c r="AKS21" s="11"/>
      <c r="AKT21" s="11"/>
      <c r="AKU21" s="11"/>
      <c r="AKV21" s="11"/>
      <c r="AKW21" s="11"/>
      <c r="AKX21" s="11"/>
      <c r="AKY21" s="11"/>
      <c r="AKZ21" s="11"/>
      <c r="ALA21" s="11"/>
      <c r="ALB21" s="11"/>
      <c r="ALC21" s="11"/>
      <c r="ALD21" s="11"/>
      <c r="ALE21" s="11"/>
      <c r="ALF21" s="11"/>
      <c r="ALG21" s="11"/>
      <c r="ALH21" s="11"/>
      <c r="ALI21" s="11"/>
      <c r="ALJ21" s="11"/>
      <c r="ALK21" s="11"/>
      <c r="ALL21" s="11"/>
      <c r="ALM21" s="11"/>
      <c r="ALN21" s="11"/>
      <c r="ALO21" s="11"/>
      <c r="ALP21" s="11"/>
      <c r="ALQ21" s="11"/>
      <c r="ALR21" s="11"/>
      <c r="ALS21" s="11"/>
      <c r="ALT21" s="11"/>
      <c r="ALU21" s="11"/>
      <c r="ALV21" s="11"/>
      <c r="ALW21" s="11"/>
      <c r="ALX21" s="11"/>
      <c r="ALY21" s="11"/>
      <c r="ALZ21" s="11"/>
      <c r="AMA21" s="11"/>
      <c r="AMB21" s="11"/>
      <c r="AMC21" s="11"/>
    </row>
    <row r="22" spans="1:1017" s="13" customFormat="1" ht="18" customHeight="1" x14ac:dyDescent="0.25">
      <c r="A22" s="10">
        <f t="shared" ref="A22:A23" si="1">+A21+1</f>
        <v>3</v>
      </c>
      <c r="B22" s="33"/>
      <c r="C22" s="2" t="str">
        <f>IFERROR((VLOOKUP(B22,INSCRITOS!D:E,2,0)),"")</f>
        <v/>
      </c>
      <c r="D22" s="2" t="str">
        <f>IFERROR((VLOOKUP(B22,INSCRITOS!D:F,3,0)),"")</f>
        <v/>
      </c>
      <c r="E22" s="7" t="str">
        <f>IFERROR((VLOOKUP(B22,INSCRITOS!D:G,4,0)),"")</f>
        <v/>
      </c>
      <c r="F22" s="2" t="str">
        <f>IFERROR((VLOOKUP(B22,INSCRITOS!D:I,6,0)),"")</f>
        <v/>
      </c>
      <c r="G22" s="7" t="str">
        <f>IFERROR((VLOOKUP(B22,INSCRITOS!D:K,8,0)),"")</f>
        <v/>
      </c>
      <c r="H22" s="11"/>
      <c r="I22" s="26"/>
      <c r="J22" s="128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11"/>
      <c r="DP22" s="11"/>
      <c r="DQ22" s="11"/>
      <c r="DR22" s="11"/>
      <c r="DS22" s="11"/>
      <c r="DT22" s="11"/>
      <c r="DU22" s="11"/>
      <c r="DV22" s="11"/>
      <c r="DW22" s="11"/>
      <c r="DX22" s="11"/>
      <c r="DY22" s="11"/>
      <c r="DZ22" s="11"/>
      <c r="EA22" s="11"/>
      <c r="EB22" s="11"/>
      <c r="EC22" s="11"/>
      <c r="ED22" s="11"/>
      <c r="EE22" s="11"/>
      <c r="EF22" s="11"/>
      <c r="EG22" s="11"/>
      <c r="EH22" s="11"/>
      <c r="EI22" s="11"/>
      <c r="EJ22" s="11"/>
      <c r="EK22" s="11"/>
      <c r="EL22" s="11"/>
      <c r="EM22" s="11"/>
      <c r="EN22" s="11"/>
      <c r="EO22" s="11"/>
      <c r="EP22" s="11"/>
      <c r="EQ22" s="11"/>
      <c r="ER22" s="11"/>
      <c r="ES22" s="11"/>
      <c r="ET22" s="11"/>
      <c r="EU22" s="11"/>
      <c r="EV22" s="11"/>
      <c r="EW22" s="11"/>
      <c r="EX22" s="11"/>
      <c r="EY22" s="11"/>
      <c r="EZ22" s="11"/>
      <c r="FA22" s="11"/>
      <c r="FB22" s="11"/>
      <c r="FC22" s="11"/>
      <c r="FD22" s="11"/>
      <c r="FE22" s="11"/>
      <c r="FF22" s="11"/>
      <c r="FG22" s="11"/>
      <c r="FH22" s="11"/>
      <c r="FI22" s="11"/>
      <c r="FJ22" s="11"/>
      <c r="FK22" s="11"/>
      <c r="FL22" s="11"/>
      <c r="FM22" s="11"/>
      <c r="FN22" s="11"/>
      <c r="FO22" s="11"/>
      <c r="FP22" s="11"/>
      <c r="FQ22" s="11"/>
      <c r="FR22" s="11"/>
      <c r="FS22" s="11"/>
      <c r="FT22" s="11"/>
      <c r="FU22" s="11"/>
      <c r="FV22" s="11"/>
      <c r="FW22" s="11"/>
      <c r="FX22" s="11"/>
      <c r="FY22" s="11"/>
      <c r="FZ22" s="11"/>
      <c r="GA22" s="11"/>
      <c r="GB22" s="11"/>
      <c r="GC22" s="11"/>
      <c r="GD22" s="11"/>
      <c r="GE22" s="11"/>
      <c r="GF22" s="11"/>
      <c r="GG22" s="11"/>
      <c r="GH22" s="11"/>
      <c r="GI22" s="11"/>
      <c r="GJ22" s="11"/>
      <c r="GK22" s="11"/>
      <c r="GL22" s="11"/>
      <c r="GM22" s="11"/>
      <c r="GN22" s="11"/>
      <c r="GO22" s="11"/>
      <c r="GP22" s="11"/>
      <c r="GQ22" s="11"/>
      <c r="GR22" s="11"/>
      <c r="GS22" s="11"/>
      <c r="GT22" s="11"/>
      <c r="GU22" s="11"/>
      <c r="GV22" s="11"/>
      <c r="GW22" s="11"/>
      <c r="GX22" s="11"/>
      <c r="GY22" s="11"/>
      <c r="GZ22" s="11"/>
      <c r="HA22" s="11"/>
      <c r="HB22" s="11"/>
      <c r="HC22" s="11"/>
      <c r="HD22" s="11"/>
      <c r="HE22" s="11"/>
      <c r="HF22" s="11"/>
      <c r="HG22" s="11"/>
      <c r="HH22" s="11"/>
      <c r="HI22" s="11"/>
      <c r="HJ22" s="11"/>
      <c r="HK22" s="11"/>
      <c r="HL22" s="11"/>
      <c r="HM22" s="11"/>
      <c r="HN22" s="11"/>
      <c r="HO22" s="11"/>
      <c r="HP22" s="11"/>
      <c r="HQ22" s="11"/>
      <c r="HR22" s="11"/>
      <c r="HS22" s="11"/>
      <c r="HT22" s="11"/>
      <c r="HU22" s="11"/>
      <c r="HV22" s="11"/>
      <c r="HW22" s="11"/>
      <c r="HX22" s="11"/>
      <c r="HY22" s="11"/>
      <c r="HZ22" s="11"/>
      <c r="IA22" s="11"/>
      <c r="IB22" s="11"/>
      <c r="IC22" s="11"/>
      <c r="ID22" s="11"/>
      <c r="IE22" s="11"/>
      <c r="IF22" s="11"/>
      <c r="IG22" s="11"/>
      <c r="IH22" s="11"/>
      <c r="II22" s="11"/>
      <c r="IJ22" s="11"/>
      <c r="IK22" s="11"/>
      <c r="IL22" s="11"/>
      <c r="IM22" s="11"/>
      <c r="IN22" s="11"/>
      <c r="IO22" s="11"/>
      <c r="IP22" s="11"/>
      <c r="IQ22" s="11"/>
      <c r="IR22" s="11"/>
      <c r="IS22" s="11"/>
      <c r="IT22" s="11"/>
      <c r="IU22" s="11"/>
      <c r="IV22" s="11"/>
      <c r="IW22" s="11"/>
      <c r="IX22" s="11"/>
      <c r="IY22" s="11"/>
      <c r="IZ22" s="11"/>
      <c r="JA22" s="11"/>
      <c r="JB22" s="11"/>
      <c r="JC22" s="11"/>
      <c r="JD22" s="11"/>
      <c r="JE22" s="11"/>
      <c r="JF22" s="11"/>
      <c r="JG22" s="11"/>
      <c r="JH22" s="11"/>
      <c r="JI22" s="11"/>
      <c r="JJ22" s="11"/>
      <c r="JK22" s="11"/>
      <c r="JL22" s="11"/>
      <c r="JM22" s="11"/>
      <c r="JN22" s="11"/>
      <c r="JO22" s="11"/>
      <c r="JP22" s="11"/>
      <c r="JQ22" s="11"/>
      <c r="JR22" s="11"/>
      <c r="JS22" s="11"/>
      <c r="JT22" s="11"/>
      <c r="JU22" s="11"/>
      <c r="JV22" s="11"/>
      <c r="JW22" s="11"/>
      <c r="JX22" s="11"/>
      <c r="JY22" s="11"/>
      <c r="JZ22" s="11"/>
      <c r="KA22" s="11"/>
      <c r="KB22" s="11"/>
      <c r="KC22" s="11"/>
      <c r="KD22" s="11"/>
      <c r="KE22" s="11"/>
      <c r="KF22" s="11"/>
      <c r="KG22" s="11"/>
      <c r="KH22" s="11"/>
      <c r="KI22" s="11"/>
      <c r="KJ22" s="11"/>
      <c r="KK22" s="11"/>
      <c r="KL22" s="11"/>
      <c r="KM22" s="11"/>
      <c r="KN22" s="11"/>
      <c r="KO22" s="11"/>
      <c r="KP22" s="11"/>
      <c r="KQ22" s="11"/>
      <c r="KR22" s="11"/>
      <c r="KS22" s="11"/>
      <c r="KT22" s="11"/>
      <c r="KU22" s="11"/>
      <c r="KV22" s="11"/>
      <c r="KW22" s="11"/>
      <c r="KX22" s="11"/>
      <c r="KY22" s="11"/>
      <c r="KZ22" s="11"/>
      <c r="LA22" s="11"/>
      <c r="LB22" s="11"/>
      <c r="LC22" s="11"/>
      <c r="LD22" s="11"/>
      <c r="LE22" s="11"/>
      <c r="LF22" s="11"/>
      <c r="LG22" s="11"/>
      <c r="LH22" s="11"/>
      <c r="LI22" s="11"/>
      <c r="LJ22" s="11"/>
      <c r="LK22" s="11"/>
      <c r="LL22" s="11"/>
      <c r="LM22" s="11"/>
      <c r="LN22" s="11"/>
      <c r="LO22" s="11"/>
      <c r="LP22" s="11"/>
      <c r="LQ22" s="11"/>
      <c r="LR22" s="11"/>
      <c r="LS22" s="11"/>
      <c r="LT22" s="11"/>
      <c r="LU22" s="11"/>
      <c r="LV22" s="11"/>
      <c r="LW22" s="11"/>
      <c r="LX22" s="11"/>
      <c r="LY22" s="11"/>
      <c r="LZ22" s="11"/>
      <c r="MA22" s="11"/>
      <c r="MB22" s="11"/>
      <c r="MC22" s="11"/>
      <c r="MD22" s="11"/>
      <c r="ME22" s="11"/>
      <c r="MF22" s="11"/>
      <c r="MG22" s="11"/>
      <c r="MH22" s="11"/>
      <c r="MI22" s="11"/>
      <c r="MJ22" s="11"/>
      <c r="MK22" s="11"/>
      <c r="ML22" s="11"/>
      <c r="MM22" s="11"/>
      <c r="MN22" s="11"/>
      <c r="MO22" s="11"/>
      <c r="MP22" s="11"/>
      <c r="MQ22" s="11"/>
      <c r="MR22" s="11"/>
      <c r="MS22" s="11"/>
      <c r="MT22" s="11"/>
      <c r="MU22" s="11"/>
      <c r="MV22" s="11"/>
      <c r="MW22" s="11"/>
      <c r="MX22" s="11"/>
      <c r="MY22" s="11"/>
      <c r="MZ22" s="11"/>
      <c r="NA22" s="11"/>
      <c r="NB22" s="11"/>
      <c r="NC22" s="11"/>
      <c r="ND22" s="11"/>
      <c r="NE22" s="11"/>
      <c r="NF22" s="11"/>
      <c r="NG22" s="11"/>
      <c r="NH22" s="11"/>
      <c r="NI22" s="11"/>
      <c r="NJ22" s="11"/>
      <c r="NK22" s="11"/>
      <c r="NL22" s="11"/>
      <c r="NM22" s="11"/>
      <c r="NN22" s="11"/>
      <c r="NO22" s="11"/>
      <c r="NP22" s="11"/>
      <c r="NQ22" s="11"/>
      <c r="NR22" s="11"/>
      <c r="NS22" s="11"/>
      <c r="NT22" s="11"/>
      <c r="NU22" s="11"/>
      <c r="NV22" s="11"/>
      <c r="NW22" s="11"/>
      <c r="NX22" s="11"/>
      <c r="NY22" s="11"/>
      <c r="NZ22" s="11"/>
      <c r="OA22" s="11"/>
      <c r="OB22" s="11"/>
      <c r="OC22" s="11"/>
      <c r="OD22" s="11"/>
      <c r="OE22" s="11"/>
      <c r="OF22" s="11"/>
      <c r="OG22" s="11"/>
      <c r="OH22" s="11"/>
      <c r="OI22" s="11"/>
      <c r="OJ22" s="11"/>
      <c r="OK22" s="11"/>
      <c r="OL22" s="11"/>
      <c r="OM22" s="11"/>
      <c r="ON22" s="11"/>
      <c r="OO22" s="11"/>
      <c r="OP22" s="11"/>
      <c r="OQ22" s="11"/>
      <c r="OR22" s="11"/>
      <c r="OS22" s="11"/>
      <c r="OT22" s="11"/>
      <c r="OU22" s="11"/>
      <c r="OV22" s="11"/>
      <c r="OW22" s="11"/>
      <c r="OX22" s="11"/>
      <c r="OY22" s="11"/>
      <c r="OZ22" s="11"/>
      <c r="PA22" s="11"/>
      <c r="PB22" s="11"/>
      <c r="PC22" s="11"/>
      <c r="PD22" s="11"/>
      <c r="PE22" s="11"/>
      <c r="PF22" s="11"/>
      <c r="PG22" s="11"/>
      <c r="PH22" s="11"/>
      <c r="PI22" s="11"/>
      <c r="PJ22" s="11"/>
      <c r="PK22" s="11"/>
      <c r="PL22" s="11"/>
      <c r="PM22" s="11"/>
      <c r="PN22" s="11"/>
      <c r="PO22" s="11"/>
      <c r="PP22" s="11"/>
      <c r="PQ22" s="11"/>
      <c r="PR22" s="11"/>
      <c r="PS22" s="11"/>
      <c r="PT22" s="11"/>
      <c r="PU22" s="11"/>
      <c r="PV22" s="11"/>
      <c r="PW22" s="11"/>
      <c r="PX22" s="11"/>
      <c r="PY22" s="11"/>
      <c r="PZ22" s="11"/>
      <c r="QA22" s="11"/>
      <c r="QB22" s="11"/>
      <c r="QC22" s="11"/>
      <c r="QD22" s="11"/>
      <c r="QE22" s="11"/>
      <c r="QF22" s="11"/>
      <c r="QG22" s="11"/>
      <c r="QH22" s="11"/>
      <c r="QI22" s="11"/>
      <c r="QJ22" s="11"/>
      <c r="QK22" s="11"/>
      <c r="QL22" s="11"/>
      <c r="QM22" s="11"/>
      <c r="QN22" s="11"/>
      <c r="QO22" s="11"/>
      <c r="QP22" s="11"/>
      <c r="QQ22" s="11"/>
      <c r="QR22" s="11"/>
      <c r="QS22" s="11"/>
      <c r="QT22" s="11"/>
      <c r="QU22" s="11"/>
      <c r="QV22" s="11"/>
      <c r="QW22" s="11"/>
      <c r="QX22" s="11"/>
      <c r="QY22" s="11"/>
      <c r="QZ22" s="11"/>
      <c r="RA22" s="11"/>
      <c r="RB22" s="11"/>
      <c r="RC22" s="11"/>
      <c r="RD22" s="11"/>
      <c r="RE22" s="11"/>
      <c r="RF22" s="11"/>
      <c r="RG22" s="11"/>
      <c r="RH22" s="11"/>
      <c r="RI22" s="11"/>
      <c r="RJ22" s="11"/>
      <c r="RK22" s="11"/>
      <c r="RL22" s="11"/>
      <c r="RM22" s="11"/>
      <c r="RN22" s="11"/>
      <c r="RO22" s="11"/>
      <c r="RP22" s="11"/>
      <c r="RQ22" s="11"/>
      <c r="RR22" s="11"/>
      <c r="RS22" s="11"/>
      <c r="RT22" s="11"/>
      <c r="RU22" s="11"/>
      <c r="RV22" s="11"/>
      <c r="RW22" s="11"/>
      <c r="RX22" s="11"/>
      <c r="RY22" s="11"/>
      <c r="RZ22" s="11"/>
      <c r="SA22" s="11"/>
      <c r="SB22" s="11"/>
      <c r="SC22" s="11"/>
      <c r="SD22" s="11"/>
      <c r="SE22" s="11"/>
      <c r="SF22" s="11"/>
      <c r="SG22" s="11"/>
      <c r="SH22" s="11"/>
      <c r="SI22" s="11"/>
      <c r="SJ22" s="11"/>
      <c r="SK22" s="11"/>
      <c r="SL22" s="11"/>
      <c r="SM22" s="11"/>
      <c r="SN22" s="11"/>
      <c r="SO22" s="11"/>
      <c r="SP22" s="11"/>
      <c r="SQ22" s="11"/>
      <c r="SR22" s="11"/>
      <c r="SS22" s="11"/>
      <c r="ST22" s="11"/>
      <c r="SU22" s="11"/>
      <c r="SV22" s="11"/>
      <c r="SW22" s="11"/>
      <c r="SX22" s="11"/>
      <c r="SY22" s="11"/>
      <c r="SZ22" s="11"/>
      <c r="TA22" s="11"/>
      <c r="TB22" s="11"/>
      <c r="TC22" s="11"/>
      <c r="TD22" s="11"/>
      <c r="TE22" s="11"/>
      <c r="TF22" s="11"/>
      <c r="TG22" s="11"/>
      <c r="TH22" s="11"/>
      <c r="TI22" s="11"/>
      <c r="TJ22" s="11"/>
      <c r="TK22" s="11"/>
      <c r="TL22" s="11"/>
      <c r="TM22" s="11"/>
      <c r="TN22" s="11"/>
      <c r="TO22" s="11"/>
      <c r="TP22" s="11"/>
      <c r="TQ22" s="11"/>
      <c r="TR22" s="11"/>
      <c r="TS22" s="11"/>
      <c r="TT22" s="11"/>
      <c r="TU22" s="11"/>
      <c r="TV22" s="11"/>
      <c r="TW22" s="11"/>
      <c r="TX22" s="11"/>
      <c r="TY22" s="11"/>
      <c r="TZ22" s="11"/>
      <c r="UA22" s="11"/>
      <c r="UB22" s="11"/>
      <c r="UC22" s="11"/>
      <c r="UD22" s="11"/>
      <c r="UE22" s="11"/>
      <c r="UF22" s="11"/>
      <c r="UG22" s="11"/>
      <c r="UH22" s="11"/>
      <c r="UI22" s="11"/>
      <c r="UJ22" s="11"/>
      <c r="UK22" s="11"/>
      <c r="UL22" s="11"/>
      <c r="UM22" s="11"/>
      <c r="UN22" s="11"/>
      <c r="UO22" s="11"/>
      <c r="UP22" s="11"/>
      <c r="UQ22" s="11"/>
      <c r="UR22" s="11"/>
      <c r="US22" s="11"/>
      <c r="UT22" s="11"/>
      <c r="UU22" s="11"/>
      <c r="UV22" s="11"/>
      <c r="UW22" s="11"/>
      <c r="UX22" s="11"/>
      <c r="UY22" s="11"/>
      <c r="UZ22" s="11"/>
      <c r="VA22" s="11"/>
      <c r="VB22" s="11"/>
      <c r="VC22" s="11"/>
      <c r="VD22" s="11"/>
      <c r="VE22" s="11"/>
      <c r="VF22" s="11"/>
      <c r="VG22" s="11"/>
      <c r="VH22" s="11"/>
      <c r="VI22" s="11"/>
      <c r="VJ22" s="11"/>
      <c r="VK22" s="11"/>
      <c r="VL22" s="11"/>
      <c r="VM22" s="11"/>
      <c r="VN22" s="11"/>
      <c r="VO22" s="11"/>
      <c r="VP22" s="11"/>
      <c r="VQ22" s="11"/>
      <c r="VR22" s="11"/>
      <c r="VS22" s="11"/>
      <c r="VT22" s="11"/>
      <c r="VU22" s="11"/>
      <c r="VV22" s="11"/>
      <c r="VW22" s="11"/>
      <c r="VX22" s="11"/>
      <c r="VY22" s="11"/>
      <c r="VZ22" s="11"/>
      <c r="WA22" s="11"/>
      <c r="WB22" s="11"/>
      <c r="WC22" s="11"/>
      <c r="WD22" s="11"/>
      <c r="WE22" s="11"/>
      <c r="WF22" s="11"/>
      <c r="WG22" s="11"/>
      <c r="WH22" s="11"/>
      <c r="WI22" s="11"/>
      <c r="WJ22" s="11"/>
      <c r="WK22" s="11"/>
      <c r="WL22" s="11"/>
      <c r="WM22" s="11"/>
      <c r="WN22" s="11"/>
      <c r="WO22" s="11"/>
      <c r="WP22" s="11"/>
      <c r="WQ22" s="11"/>
      <c r="WR22" s="11"/>
      <c r="WS22" s="11"/>
      <c r="WT22" s="11"/>
      <c r="WU22" s="11"/>
      <c r="WV22" s="11"/>
      <c r="WW22" s="11"/>
      <c r="WX22" s="11"/>
      <c r="WY22" s="11"/>
      <c r="WZ22" s="11"/>
      <c r="XA22" s="11"/>
      <c r="XB22" s="11"/>
      <c r="XC22" s="11"/>
      <c r="XD22" s="11"/>
      <c r="XE22" s="11"/>
      <c r="XF22" s="11"/>
      <c r="XG22" s="11"/>
      <c r="XH22" s="11"/>
      <c r="XI22" s="11"/>
      <c r="XJ22" s="11"/>
      <c r="XK22" s="11"/>
      <c r="XL22" s="11"/>
      <c r="XM22" s="11"/>
      <c r="XN22" s="11"/>
      <c r="XO22" s="11"/>
      <c r="XP22" s="11"/>
      <c r="XQ22" s="11"/>
      <c r="XR22" s="11"/>
      <c r="XS22" s="11"/>
      <c r="XT22" s="11"/>
      <c r="XU22" s="11"/>
      <c r="XV22" s="11"/>
      <c r="XW22" s="11"/>
      <c r="XX22" s="11"/>
      <c r="XY22" s="11"/>
      <c r="XZ22" s="11"/>
      <c r="YA22" s="11"/>
      <c r="YB22" s="11"/>
      <c r="YC22" s="11"/>
      <c r="YD22" s="11"/>
      <c r="YE22" s="11"/>
      <c r="YF22" s="11"/>
      <c r="YG22" s="11"/>
      <c r="YH22" s="11"/>
      <c r="YI22" s="11"/>
      <c r="YJ22" s="11"/>
      <c r="YK22" s="11"/>
      <c r="YL22" s="11"/>
      <c r="YM22" s="11"/>
      <c r="YN22" s="11"/>
      <c r="YO22" s="11"/>
      <c r="YP22" s="11"/>
      <c r="YQ22" s="11"/>
      <c r="YR22" s="11"/>
      <c r="YS22" s="11"/>
      <c r="YT22" s="11"/>
      <c r="YU22" s="11"/>
      <c r="YV22" s="11"/>
      <c r="YW22" s="11"/>
      <c r="YX22" s="11"/>
      <c r="YY22" s="11"/>
      <c r="YZ22" s="11"/>
      <c r="ZA22" s="11"/>
      <c r="ZB22" s="11"/>
      <c r="ZC22" s="11"/>
      <c r="ZD22" s="11"/>
      <c r="ZE22" s="11"/>
      <c r="ZF22" s="11"/>
      <c r="ZG22" s="11"/>
      <c r="ZH22" s="11"/>
      <c r="ZI22" s="11"/>
      <c r="ZJ22" s="11"/>
      <c r="ZK22" s="11"/>
      <c r="ZL22" s="11"/>
      <c r="ZM22" s="11"/>
      <c r="ZN22" s="11"/>
      <c r="ZO22" s="11"/>
      <c r="ZP22" s="11"/>
      <c r="ZQ22" s="11"/>
      <c r="ZR22" s="11"/>
      <c r="ZS22" s="11"/>
      <c r="ZT22" s="11"/>
      <c r="ZU22" s="11"/>
      <c r="ZV22" s="11"/>
      <c r="ZW22" s="11"/>
      <c r="ZX22" s="11"/>
      <c r="ZY22" s="11"/>
      <c r="ZZ22" s="11"/>
      <c r="AAA22" s="11"/>
      <c r="AAB22" s="11"/>
      <c r="AAC22" s="11"/>
      <c r="AAD22" s="11"/>
      <c r="AAE22" s="11"/>
      <c r="AAF22" s="11"/>
      <c r="AAG22" s="11"/>
      <c r="AAH22" s="11"/>
      <c r="AAI22" s="11"/>
      <c r="AAJ22" s="11"/>
      <c r="AAK22" s="11"/>
      <c r="AAL22" s="11"/>
      <c r="AAM22" s="11"/>
      <c r="AAN22" s="11"/>
      <c r="AAO22" s="11"/>
      <c r="AAP22" s="11"/>
      <c r="AAQ22" s="11"/>
      <c r="AAR22" s="11"/>
      <c r="AAS22" s="11"/>
      <c r="AAT22" s="11"/>
      <c r="AAU22" s="11"/>
      <c r="AAV22" s="11"/>
      <c r="AAW22" s="11"/>
      <c r="AAX22" s="11"/>
      <c r="AAY22" s="11"/>
      <c r="AAZ22" s="11"/>
      <c r="ABA22" s="11"/>
      <c r="ABB22" s="11"/>
      <c r="ABC22" s="11"/>
      <c r="ABD22" s="11"/>
      <c r="ABE22" s="11"/>
      <c r="ABF22" s="11"/>
      <c r="ABG22" s="11"/>
      <c r="ABH22" s="11"/>
      <c r="ABI22" s="11"/>
      <c r="ABJ22" s="11"/>
      <c r="ABK22" s="11"/>
      <c r="ABL22" s="11"/>
      <c r="ABM22" s="11"/>
      <c r="ABN22" s="11"/>
      <c r="ABO22" s="11"/>
      <c r="ABP22" s="11"/>
      <c r="ABQ22" s="11"/>
      <c r="ABR22" s="11"/>
      <c r="ABS22" s="11"/>
      <c r="ABT22" s="11"/>
      <c r="ABU22" s="11"/>
      <c r="ABV22" s="11"/>
      <c r="ABW22" s="11"/>
      <c r="ABX22" s="11"/>
      <c r="ABY22" s="11"/>
      <c r="ABZ22" s="11"/>
      <c r="ACA22" s="11"/>
      <c r="ACB22" s="11"/>
      <c r="ACC22" s="11"/>
      <c r="ACD22" s="11"/>
      <c r="ACE22" s="11"/>
      <c r="ACF22" s="11"/>
      <c r="ACG22" s="11"/>
      <c r="ACH22" s="11"/>
      <c r="ACI22" s="11"/>
      <c r="ACJ22" s="11"/>
      <c r="ACK22" s="11"/>
      <c r="ACL22" s="11"/>
      <c r="ACM22" s="11"/>
      <c r="ACN22" s="11"/>
      <c r="ACO22" s="11"/>
      <c r="ACP22" s="11"/>
      <c r="ACQ22" s="11"/>
      <c r="ACR22" s="11"/>
      <c r="ACS22" s="11"/>
      <c r="ACT22" s="11"/>
      <c r="ACU22" s="11"/>
      <c r="ACV22" s="11"/>
      <c r="ACW22" s="11"/>
      <c r="ACX22" s="11"/>
      <c r="ACY22" s="11"/>
      <c r="ACZ22" s="11"/>
      <c r="ADA22" s="11"/>
      <c r="ADB22" s="11"/>
      <c r="ADC22" s="11"/>
      <c r="ADD22" s="11"/>
      <c r="ADE22" s="11"/>
      <c r="ADF22" s="11"/>
      <c r="ADG22" s="11"/>
      <c r="ADH22" s="11"/>
      <c r="ADI22" s="11"/>
      <c r="ADJ22" s="11"/>
      <c r="ADK22" s="11"/>
      <c r="ADL22" s="11"/>
      <c r="ADM22" s="11"/>
      <c r="ADN22" s="11"/>
      <c r="ADO22" s="11"/>
      <c r="ADP22" s="11"/>
      <c r="ADQ22" s="11"/>
      <c r="ADR22" s="11"/>
      <c r="ADS22" s="11"/>
      <c r="ADT22" s="11"/>
      <c r="ADU22" s="11"/>
      <c r="ADV22" s="11"/>
      <c r="ADW22" s="11"/>
      <c r="ADX22" s="11"/>
      <c r="ADY22" s="11"/>
      <c r="ADZ22" s="11"/>
      <c r="AEA22" s="11"/>
      <c r="AEB22" s="11"/>
      <c r="AEC22" s="11"/>
      <c r="AED22" s="11"/>
      <c r="AEE22" s="11"/>
      <c r="AEF22" s="11"/>
      <c r="AEG22" s="11"/>
      <c r="AEH22" s="11"/>
      <c r="AEI22" s="11"/>
      <c r="AEJ22" s="11"/>
      <c r="AEK22" s="11"/>
      <c r="AEL22" s="11"/>
      <c r="AEM22" s="11"/>
      <c r="AEN22" s="11"/>
      <c r="AEO22" s="11"/>
      <c r="AEP22" s="11"/>
      <c r="AEQ22" s="11"/>
      <c r="AER22" s="11"/>
      <c r="AES22" s="11"/>
      <c r="AET22" s="11"/>
      <c r="AEU22" s="11"/>
      <c r="AEV22" s="11"/>
      <c r="AEW22" s="11"/>
      <c r="AEX22" s="11"/>
      <c r="AEY22" s="11"/>
      <c r="AEZ22" s="11"/>
      <c r="AFA22" s="11"/>
      <c r="AFB22" s="11"/>
      <c r="AFC22" s="11"/>
      <c r="AFD22" s="11"/>
      <c r="AFE22" s="11"/>
      <c r="AFF22" s="11"/>
      <c r="AFG22" s="11"/>
      <c r="AFH22" s="11"/>
      <c r="AFI22" s="11"/>
      <c r="AFJ22" s="11"/>
      <c r="AFK22" s="11"/>
      <c r="AFL22" s="11"/>
      <c r="AFM22" s="11"/>
      <c r="AFN22" s="11"/>
      <c r="AFO22" s="11"/>
      <c r="AFP22" s="11"/>
      <c r="AFQ22" s="11"/>
      <c r="AFR22" s="11"/>
      <c r="AFS22" s="11"/>
      <c r="AFT22" s="11"/>
      <c r="AFU22" s="11"/>
      <c r="AFV22" s="11"/>
      <c r="AFW22" s="11"/>
      <c r="AFX22" s="11"/>
      <c r="AFY22" s="11"/>
      <c r="AFZ22" s="11"/>
      <c r="AGA22" s="11"/>
      <c r="AGB22" s="11"/>
      <c r="AGC22" s="11"/>
      <c r="AGD22" s="11"/>
      <c r="AGE22" s="11"/>
      <c r="AGF22" s="11"/>
      <c r="AGG22" s="11"/>
      <c r="AGH22" s="11"/>
      <c r="AGI22" s="11"/>
      <c r="AGJ22" s="11"/>
      <c r="AGK22" s="11"/>
      <c r="AGL22" s="11"/>
      <c r="AGM22" s="11"/>
      <c r="AGN22" s="11"/>
      <c r="AGO22" s="11"/>
      <c r="AGP22" s="11"/>
      <c r="AGQ22" s="11"/>
      <c r="AGR22" s="11"/>
      <c r="AGS22" s="11"/>
      <c r="AGT22" s="11"/>
      <c r="AGU22" s="11"/>
      <c r="AGV22" s="11"/>
      <c r="AGW22" s="11"/>
      <c r="AGX22" s="11"/>
      <c r="AGY22" s="11"/>
      <c r="AGZ22" s="11"/>
      <c r="AHA22" s="11"/>
      <c r="AHB22" s="11"/>
      <c r="AHC22" s="11"/>
      <c r="AHD22" s="11"/>
      <c r="AHE22" s="11"/>
      <c r="AHF22" s="11"/>
      <c r="AHG22" s="11"/>
      <c r="AHH22" s="11"/>
      <c r="AHI22" s="11"/>
      <c r="AHJ22" s="11"/>
      <c r="AHK22" s="11"/>
      <c r="AHL22" s="11"/>
      <c r="AHM22" s="11"/>
      <c r="AHN22" s="11"/>
      <c r="AHO22" s="11"/>
      <c r="AHP22" s="11"/>
      <c r="AHQ22" s="11"/>
      <c r="AHR22" s="11"/>
      <c r="AHS22" s="11"/>
      <c r="AHT22" s="11"/>
      <c r="AHU22" s="11"/>
      <c r="AHV22" s="11"/>
      <c r="AHW22" s="11"/>
      <c r="AHX22" s="11"/>
      <c r="AHY22" s="11"/>
      <c r="AHZ22" s="11"/>
      <c r="AIA22" s="11"/>
      <c r="AIB22" s="11"/>
      <c r="AIC22" s="11"/>
      <c r="AID22" s="11"/>
      <c r="AIE22" s="11"/>
      <c r="AIF22" s="11"/>
      <c r="AIG22" s="11"/>
      <c r="AIH22" s="11"/>
      <c r="AII22" s="11"/>
      <c r="AIJ22" s="11"/>
      <c r="AIK22" s="11"/>
      <c r="AIL22" s="11"/>
      <c r="AIM22" s="11"/>
      <c r="AIN22" s="11"/>
      <c r="AIO22" s="11"/>
      <c r="AIP22" s="11"/>
      <c r="AIQ22" s="11"/>
      <c r="AIR22" s="11"/>
      <c r="AIS22" s="11"/>
      <c r="AIT22" s="11"/>
      <c r="AIU22" s="11"/>
      <c r="AIV22" s="11"/>
      <c r="AIW22" s="11"/>
      <c r="AIX22" s="11"/>
      <c r="AIY22" s="11"/>
      <c r="AIZ22" s="11"/>
      <c r="AJA22" s="11"/>
      <c r="AJB22" s="11"/>
      <c r="AJC22" s="11"/>
      <c r="AJD22" s="11"/>
      <c r="AJE22" s="11"/>
      <c r="AJF22" s="11"/>
      <c r="AJG22" s="11"/>
      <c r="AJH22" s="11"/>
      <c r="AJI22" s="11"/>
      <c r="AJJ22" s="11"/>
      <c r="AJK22" s="11"/>
      <c r="AJL22" s="11"/>
      <c r="AJM22" s="11"/>
      <c r="AJN22" s="11"/>
      <c r="AJO22" s="11"/>
      <c r="AJP22" s="11"/>
      <c r="AJQ22" s="11"/>
      <c r="AJR22" s="11"/>
      <c r="AJS22" s="11"/>
      <c r="AJT22" s="11"/>
      <c r="AJU22" s="11"/>
      <c r="AJV22" s="11"/>
      <c r="AJW22" s="11"/>
      <c r="AJX22" s="11"/>
      <c r="AJY22" s="11"/>
      <c r="AJZ22" s="11"/>
      <c r="AKA22" s="11"/>
      <c r="AKB22" s="11"/>
      <c r="AKC22" s="11"/>
      <c r="AKD22" s="11"/>
      <c r="AKE22" s="11"/>
      <c r="AKF22" s="11"/>
      <c r="AKG22" s="11"/>
      <c r="AKH22" s="11"/>
      <c r="AKI22" s="11"/>
      <c r="AKJ22" s="11"/>
      <c r="AKK22" s="11"/>
      <c r="AKL22" s="11"/>
      <c r="AKM22" s="11"/>
      <c r="AKN22" s="11"/>
      <c r="AKO22" s="11"/>
      <c r="AKP22" s="11"/>
      <c r="AKQ22" s="11"/>
      <c r="AKR22" s="11"/>
      <c r="AKS22" s="11"/>
      <c r="AKT22" s="11"/>
      <c r="AKU22" s="11"/>
      <c r="AKV22" s="11"/>
      <c r="AKW22" s="11"/>
      <c r="AKX22" s="11"/>
      <c r="AKY22" s="11"/>
      <c r="AKZ22" s="11"/>
      <c r="ALA22" s="11"/>
      <c r="ALB22" s="11"/>
      <c r="ALC22" s="11"/>
      <c r="ALD22" s="11"/>
      <c r="ALE22" s="11"/>
      <c r="ALF22" s="11"/>
      <c r="ALG22" s="11"/>
      <c r="ALH22" s="11"/>
      <c r="ALI22" s="11"/>
      <c r="ALJ22" s="11"/>
      <c r="ALK22" s="11"/>
      <c r="ALL22" s="11"/>
      <c r="ALM22" s="11"/>
      <c r="ALN22" s="11"/>
      <c r="ALO22" s="11"/>
      <c r="ALP22" s="11"/>
      <c r="ALQ22" s="11"/>
      <c r="ALR22" s="11"/>
      <c r="ALS22" s="11"/>
      <c r="ALT22" s="11"/>
      <c r="ALU22" s="11"/>
      <c r="ALV22" s="11"/>
      <c r="ALW22" s="11"/>
      <c r="ALX22" s="11"/>
      <c r="ALY22" s="11"/>
      <c r="ALZ22" s="11"/>
      <c r="AMA22" s="11"/>
      <c r="AMB22" s="11"/>
      <c r="AMC22" s="11"/>
    </row>
    <row r="23" spans="1:1017" s="13" customFormat="1" ht="18" customHeight="1" x14ac:dyDescent="0.25">
      <c r="A23" s="10">
        <f t="shared" si="1"/>
        <v>4</v>
      </c>
      <c r="B23" s="33"/>
      <c r="C23" s="2" t="str">
        <f>IFERROR((VLOOKUP(B23,INSCRITOS!D:E,2,0)),"")</f>
        <v/>
      </c>
      <c r="D23" s="2" t="str">
        <f>IFERROR((VLOOKUP(B23,INSCRITOS!D:F,3,0)),"")</f>
        <v/>
      </c>
      <c r="E23" s="7" t="str">
        <f>IFERROR((VLOOKUP(B23,INSCRITOS!D:G,4,0)),"")</f>
        <v/>
      </c>
      <c r="F23" s="2" t="str">
        <f>IFERROR((VLOOKUP(B23,INSCRITOS!D:I,6,0)),"")</f>
        <v/>
      </c>
      <c r="G23" s="7" t="str">
        <f>IFERROR((VLOOKUP(B23,INSCRITOS!D:K,8,0)),"")</f>
        <v/>
      </c>
      <c r="H23" s="11"/>
      <c r="I23" s="26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11"/>
      <c r="EH23" s="11"/>
      <c r="EI23" s="11"/>
      <c r="EJ23" s="11"/>
      <c r="EK23" s="11"/>
      <c r="EL23" s="11"/>
      <c r="EM23" s="11"/>
      <c r="EN23" s="11"/>
      <c r="EO23" s="11"/>
      <c r="EP23" s="11"/>
      <c r="EQ23" s="11"/>
      <c r="ER23" s="11"/>
      <c r="ES23" s="11"/>
      <c r="ET23" s="11"/>
      <c r="EU23" s="11"/>
      <c r="EV23" s="11"/>
      <c r="EW23" s="11"/>
      <c r="EX23" s="11"/>
      <c r="EY23" s="11"/>
      <c r="EZ23" s="11"/>
      <c r="FA23" s="11"/>
      <c r="FB23" s="11"/>
      <c r="FC23" s="11"/>
      <c r="FD23" s="11"/>
      <c r="FE23" s="11"/>
      <c r="FF23" s="11"/>
      <c r="FG23" s="11"/>
      <c r="FH23" s="11"/>
      <c r="FI23" s="11"/>
      <c r="FJ23" s="11"/>
      <c r="FK23" s="11"/>
      <c r="FL23" s="11"/>
      <c r="FM23" s="11"/>
      <c r="FN23" s="11"/>
      <c r="FO23" s="11"/>
      <c r="FP23" s="11"/>
      <c r="FQ23" s="11"/>
      <c r="FR23" s="11"/>
      <c r="FS23" s="11"/>
      <c r="FT23" s="11"/>
      <c r="FU23" s="11"/>
      <c r="FV23" s="11"/>
      <c r="FW23" s="11"/>
      <c r="FX23" s="11"/>
      <c r="FY23" s="11"/>
      <c r="FZ23" s="11"/>
      <c r="GA23" s="11"/>
      <c r="GB23" s="11"/>
      <c r="GC23" s="11"/>
      <c r="GD23" s="11"/>
      <c r="GE23" s="11"/>
      <c r="GF23" s="11"/>
      <c r="GG23" s="11"/>
      <c r="GH23" s="11"/>
      <c r="GI23" s="11"/>
      <c r="GJ23" s="11"/>
      <c r="GK23" s="11"/>
      <c r="GL23" s="11"/>
      <c r="GM23" s="11"/>
      <c r="GN23" s="11"/>
      <c r="GO23" s="11"/>
      <c r="GP23" s="11"/>
      <c r="GQ23" s="11"/>
      <c r="GR23" s="11"/>
      <c r="GS23" s="11"/>
      <c r="GT23" s="11"/>
      <c r="GU23" s="11"/>
      <c r="GV23" s="11"/>
      <c r="GW23" s="11"/>
      <c r="GX23" s="11"/>
      <c r="GY23" s="11"/>
      <c r="GZ23" s="11"/>
      <c r="HA23" s="11"/>
      <c r="HB23" s="11"/>
      <c r="HC23" s="11"/>
      <c r="HD23" s="11"/>
      <c r="HE23" s="11"/>
      <c r="HF23" s="11"/>
      <c r="HG23" s="11"/>
      <c r="HH23" s="11"/>
      <c r="HI23" s="11"/>
      <c r="HJ23" s="11"/>
      <c r="HK23" s="11"/>
      <c r="HL23" s="11"/>
      <c r="HM23" s="11"/>
      <c r="HN23" s="11"/>
      <c r="HO23" s="11"/>
      <c r="HP23" s="11"/>
      <c r="HQ23" s="11"/>
      <c r="HR23" s="11"/>
      <c r="HS23" s="11"/>
      <c r="HT23" s="11"/>
      <c r="HU23" s="11"/>
      <c r="HV23" s="11"/>
      <c r="HW23" s="11"/>
      <c r="HX23" s="11"/>
      <c r="HY23" s="11"/>
      <c r="HZ23" s="11"/>
      <c r="IA23" s="11"/>
      <c r="IB23" s="11"/>
      <c r="IC23" s="11"/>
      <c r="ID23" s="11"/>
      <c r="IE23" s="11"/>
      <c r="IF23" s="11"/>
      <c r="IG23" s="11"/>
      <c r="IH23" s="11"/>
      <c r="II23" s="11"/>
      <c r="IJ23" s="11"/>
      <c r="IK23" s="11"/>
      <c r="IL23" s="11"/>
      <c r="IM23" s="11"/>
      <c r="IN23" s="11"/>
      <c r="IO23" s="11"/>
      <c r="IP23" s="11"/>
      <c r="IQ23" s="11"/>
      <c r="IR23" s="11"/>
      <c r="IS23" s="11"/>
      <c r="IT23" s="11"/>
      <c r="IU23" s="11"/>
      <c r="IV23" s="11"/>
      <c r="IW23" s="11"/>
      <c r="IX23" s="11"/>
      <c r="IY23" s="11"/>
      <c r="IZ23" s="11"/>
      <c r="JA23" s="11"/>
      <c r="JB23" s="11"/>
      <c r="JC23" s="11"/>
      <c r="JD23" s="11"/>
      <c r="JE23" s="11"/>
      <c r="JF23" s="11"/>
      <c r="JG23" s="11"/>
      <c r="JH23" s="11"/>
      <c r="JI23" s="11"/>
      <c r="JJ23" s="11"/>
      <c r="JK23" s="11"/>
      <c r="JL23" s="11"/>
      <c r="JM23" s="11"/>
      <c r="JN23" s="11"/>
      <c r="JO23" s="11"/>
      <c r="JP23" s="11"/>
      <c r="JQ23" s="11"/>
      <c r="JR23" s="11"/>
      <c r="JS23" s="11"/>
      <c r="JT23" s="11"/>
      <c r="JU23" s="11"/>
      <c r="JV23" s="11"/>
      <c r="JW23" s="11"/>
      <c r="JX23" s="11"/>
      <c r="JY23" s="11"/>
      <c r="JZ23" s="11"/>
      <c r="KA23" s="11"/>
      <c r="KB23" s="11"/>
      <c r="KC23" s="11"/>
      <c r="KD23" s="11"/>
      <c r="KE23" s="11"/>
      <c r="KF23" s="11"/>
      <c r="KG23" s="11"/>
      <c r="KH23" s="11"/>
      <c r="KI23" s="11"/>
      <c r="KJ23" s="11"/>
      <c r="KK23" s="11"/>
      <c r="KL23" s="11"/>
      <c r="KM23" s="11"/>
      <c r="KN23" s="11"/>
      <c r="KO23" s="11"/>
      <c r="KP23" s="11"/>
      <c r="KQ23" s="11"/>
      <c r="KR23" s="11"/>
      <c r="KS23" s="11"/>
      <c r="KT23" s="11"/>
      <c r="KU23" s="11"/>
      <c r="KV23" s="11"/>
      <c r="KW23" s="11"/>
      <c r="KX23" s="11"/>
      <c r="KY23" s="11"/>
      <c r="KZ23" s="11"/>
      <c r="LA23" s="11"/>
      <c r="LB23" s="11"/>
      <c r="LC23" s="11"/>
      <c r="LD23" s="11"/>
      <c r="LE23" s="11"/>
      <c r="LF23" s="11"/>
      <c r="LG23" s="11"/>
      <c r="LH23" s="11"/>
      <c r="LI23" s="11"/>
      <c r="LJ23" s="11"/>
      <c r="LK23" s="11"/>
      <c r="LL23" s="11"/>
      <c r="LM23" s="11"/>
      <c r="LN23" s="11"/>
      <c r="LO23" s="11"/>
      <c r="LP23" s="11"/>
      <c r="LQ23" s="11"/>
      <c r="LR23" s="11"/>
      <c r="LS23" s="11"/>
      <c r="LT23" s="11"/>
      <c r="LU23" s="11"/>
      <c r="LV23" s="11"/>
      <c r="LW23" s="11"/>
      <c r="LX23" s="11"/>
      <c r="LY23" s="11"/>
      <c r="LZ23" s="11"/>
      <c r="MA23" s="11"/>
      <c r="MB23" s="11"/>
      <c r="MC23" s="11"/>
      <c r="MD23" s="11"/>
      <c r="ME23" s="11"/>
      <c r="MF23" s="11"/>
      <c r="MG23" s="11"/>
      <c r="MH23" s="11"/>
      <c r="MI23" s="11"/>
      <c r="MJ23" s="11"/>
      <c r="MK23" s="11"/>
      <c r="ML23" s="11"/>
      <c r="MM23" s="11"/>
      <c r="MN23" s="11"/>
      <c r="MO23" s="11"/>
      <c r="MP23" s="11"/>
      <c r="MQ23" s="11"/>
      <c r="MR23" s="11"/>
      <c r="MS23" s="11"/>
      <c r="MT23" s="11"/>
      <c r="MU23" s="11"/>
      <c r="MV23" s="11"/>
      <c r="MW23" s="11"/>
      <c r="MX23" s="11"/>
      <c r="MY23" s="11"/>
      <c r="MZ23" s="11"/>
      <c r="NA23" s="11"/>
      <c r="NB23" s="11"/>
      <c r="NC23" s="11"/>
      <c r="ND23" s="11"/>
      <c r="NE23" s="11"/>
      <c r="NF23" s="11"/>
      <c r="NG23" s="11"/>
      <c r="NH23" s="11"/>
      <c r="NI23" s="11"/>
      <c r="NJ23" s="11"/>
      <c r="NK23" s="11"/>
      <c r="NL23" s="11"/>
      <c r="NM23" s="11"/>
      <c r="NN23" s="11"/>
      <c r="NO23" s="11"/>
      <c r="NP23" s="11"/>
      <c r="NQ23" s="11"/>
      <c r="NR23" s="11"/>
      <c r="NS23" s="11"/>
      <c r="NT23" s="11"/>
      <c r="NU23" s="11"/>
      <c r="NV23" s="11"/>
      <c r="NW23" s="11"/>
      <c r="NX23" s="11"/>
      <c r="NY23" s="11"/>
      <c r="NZ23" s="11"/>
      <c r="OA23" s="11"/>
      <c r="OB23" s="11"/>
      <c r="OC23" s="11"/>
      <c r="OD23" s="11"/>
      <c r="OE23" s="11"/>
      <c r="OF23" s="11"/>
      <c r="OG23" s="11"/>
      <c r="OH23" s="11"/>
      <c r="OI23" s="11"/>
      <c r="OJ23" s="11"/>
      <c r="OK23" s="11"/>
      <c r="OL23" s="11"/>
      <c r="OM23" s="11"/>
      <c r="ON23" s="11"/>
      <c r="OO23" s="11"/>
      <c r="OP23" s="11"/>
      <c r="OQ23" s="11"/>
      <c r="OR23" s="11"/>
      <c r="OS23" s="11"/>
      <c r="OT23" s="11"/>
      <c r="OU23" s="11"/>
      <c r="OV23" s="11"/>
      <c r="OW23" s="11"/>
      <c r="OX23" s="11"/>
      <c r="OY23" s="11"/>
      <c r="OZ23" s="11"/>
      <c r="PA23" s="11"/>
      <c r="PB23" s="11"/>
      <c r="PC23" s="11"/>
      <c r="PD23" s="11"/>
      <c r="PE23" s="11"/>
      <c r="PF23" s="11"/>
      <c r="PG23" s="11"/>
      <c r="PH23" s="11"/>
      <c r="PI23" s="11"/>
      <c r="PJ23" s="11"/>
      <c r="PK23" s="11"/>
      <c r="PL23" s="11"/>
      <c r="PM23" s="11"/>
      <c r="PN23" s="11"/>
      <c r="PO23" s="11"/>
      <c r="PP23" s="11"/>
      <c r="PQ23" s="11"/>
      <c r="PR23" s="11"/>
      <c r="PS23" s="11"/>
      <c r="PT23" s="11"/>
      <c r="PU23" s="11"/>
      <c r="PV23" s="11"/>
      <c r="PW23" s="11"/>
      <c r="PX23" s="11"/>
      <c r="PY23" s="11"/>
      <c r="PZ23" s="11"/>
      <c r="QA23" s="11"/>
      <c r="QB23" s="11"/>
      <c r="QC23" s="11"/>
      <c r="QD23" s="11"/>
      <c r="QE23" s="11"/>
      <c r="QF23" s="11"/>
      <c r="QG23" s="11"/>
      <c r="QH23" s="11"/>
      <c r="QI23" s="11"/>
      <c r="QJ23" s="11"/>
      <c r="QK23" s="11"/>
      <c r="QL23" s="11"/>
      <c r="QM23" s="11"/>
      <c r="QN23" s="11"/>
      <c r="QO23" s="11"/>
      <c r="QP23" s="11"/>
      <c r="QQ23" s="11"/>
      <c r="QR23" s="11"/>
      <c r="QS23" s="11"/>
      <c r="QT23" s="11"/>
      <c r="QU23" s="11"/>
      <c r="QV23" s="11"/>
      <c r="QW23" s="11"/>
      <c r="QX23" s="11"/>
      <c r="QY23" s="11"/>
      <c r="QZ23" s="11"/>
      <c r="RA23" s="11"/>
      <c r="RB23" s="11"/>
      <c r="RC23" s="11"/>
      <c r="RD23" s="11"/>
      <c r="RE23" s="11"/>
      <c r="RF23" s="11"/>
      <c r="RG23" s="11"/>
      <c r="RH23" s="11"/>
      <c r="RI23" s="11"/>
      <c r="RJ23" s="11"/>
      <c r="RK23" s="11"/>
      <c r="RL23" s="11"/>
      <c r="RM23" s="11"/>
      <c r="RN23" s="11"/>
      <c r="RO23" s="11"/>
      <c r="RP23" s="11"/>
      <c r="RQ23" s="11"/>
      <c r="RR23" s="11"/>
      <c r="RS23" s="11"/>
      <c r="RT23" s="11"/>
      <c r="RU23" s="11"/>
      <c r="RV23" s="11"/>
      <c r="RW23" s="11"/>
      <c r="RX23" s="11"/>
      <c r="RY23" s="11"/>
      <c r="RZ23" s="11"/>
      <c r="SA23" s="11"/>
      <c r="SB23" s="11"/>
      <c r="SC23" s="11"/>
      <c r="SD23" s="11"/>
      <c r="SE23" s="11"/>
      <c r="SF23" s="11"/>
      <c r="SG23" s="11"/>
      <c r="SH23" s="11"/>
      <c r="SI23" s="11"/>
      <c r="SJ23" s="11"/>
      <c r="SK23" s="11"/>
      <c r="SL23" s="11"/>
      <c r="SM23" s="11"/>
      <c r="SN23" s="11"/>
      <c r="SO23" s="11"/>
      <c r="SP23" s="11"/>
      <c r="SQ23" s="11"/>
      <c r="SR23" s="11"/>
      <c r="SS23" s="11"/>
      <c r="ST23" s="11"/>
      <c r="SU23" s="11"/>
      <c r="SV23" s="11"/>
      <c r="SW23" s="11"/>
      <c r="SX23" s="11"/>
      <c r="SY23" s="11"/>
      <c r="SZ23" s="11"/>
      <c r="TA23" s="11"/>
      <c r="TB23" s="11"/>
      <c r="TC23" s="11"/>
      <c r="TD23" s="11"/>
      <c r="TE23" s="11"/>
      <c r="TF23" s="11"/>
      <c r="TG23" s="11"/>
      <c r="TH23" s="11"/>
      <c r="TI23" s="11"/>
      <c r="TJ23" s="11"/>
      <c r="TK23" s="11"/>
      <c r="TL23" s="11"/>
      <c r="TM23" s="11"/>
      <c r="TN23" s="11"/>
      <c r="TO23" s="11"/>
      <c r="TP23" s="11"/>
      <c r="TQ23" s="11"/>
      <c r="TR23" s="11"/>
      <c r="TS23" s="11"/>
      <c r="TT23" s="11"/>
      <c r="TU23" s="11"/>
      <c r="TV23" s="11"/>
      <c r="TW23" s="11"/>
      <c r="TX23" s="11"/>
      <c r="TY23" s="11"/>
      <c r="TZ23" s="11"/>
      <c r="UA23" s="11"/>
      <c r="UB23" s="11"/>
      <c r="UC23" s="11"/>
      <c r="UD23" s="11"/>
      <c r="UE23" s="11"/>
      <c r="UF23" s="11"/>
      <c r="UG23" s="11"/>
      <c r="UH23" s="11"/>
      <c r="UI23" s="11"/>
      <c r="UJ23" s="11"/>
      <c r="UK23" s="11"/>
      <c r="UL23" s="11"/>
      <c r="UM23" s="11"/>
      <c r="UN23" s="11"/>
      <c r="UO23" s="11"/>
      <c r="UP23" s="11"/>
      <c r="UQ23" s="11"/>
      <c r="UR23" s="11"/>
      <c r="US23" s="11"/>
      <c r="UT23" s="11"/>
      <c r="UU23" s="11"/>
      <c r="UV23" s="11"/>
      <c r="UW23" s="11"/>
      <c r="UX23" s="11"/>
      <c r="UY23" s="11"/>
      <c r="UZ23" s="11"/>
      <c r="VA23" s="11"/>
      <c r="VB23" s="11"/>
      <c r="VC23" s="11"/>
      <c r="VD23" s="11"/>
      <c r="VE23" s="11"/>
      <c r="VF23" s="11"/>
      <c r="VG23" s="11"/>
      <c r="VH23" s="11"/>
      <c r="VI23" s="11"/>
      <c r="VJ23" s="11"/>
      <c r="VK23" s="11"/>
      <c r="VL23" s="11"/>
      <c r="VM23" s="11"/>
      <c r="VN23" s="11"/>
      <c r="VO23" s="11"/>
      <c r="VP23" s="11"/>
      <c r="VQ23" s="11"/>
      <c r="VR23" s="11"/>
      <c r="VS23" s="11"/>
      <c r="VT23" s="11"/>
      <c r="VU23" s="11"/>
      <c r="VV23" s="11"/>
      <c r="VW23" s="11"/>
      <c r="VX23" s="11"/>
      <c r="VY23" s="11"/>
      <c r="VZ23" s="11"/>
      <c r="WA23" s="11"/>
      <c r="WB23" s="11"/>
      <c r="WC23" s="11"/>
      <c r="WD23" s="11"/>
      <c r="WE23" s="11"/>
      <c r="WF23" s="11"/>
      <c r="WG23" s="11"/>
      <c r="WH23" s="11"/>
      <c r="WI23" s="11"/>
      <c r="WJ23" s="11"/>
      <c r="WK23" s="11"/>
      <c r="WL23" s="11"/>
      <c r="WM23" s="11"/>
      <c r="WN23" s="11"/>
      <c r="WO23" s="11"/>
      <c r="WP23" s="11"/>
      <c r="WQ23" s="11"/>
      <c r="WR23" s="11"/>
      <c r="WS23" s="11"/>
      <c r="WT23" s="11"/>
      <c r="WU23" s="11"/>
      <c r="WV23" s="11"/>
      <c r="WW23" s="11"/>
      <c r="WX23" s="11"/>
      <c r="WY23" s="11"/>
      <c r="WZ23" s="11"/>
      <c r="XA23" s="11"/>
      <c r="XB23" s="11"/>
      <c r="XC23" s="11"/>
      <c r="XD23" s="11"/>
      <c r="XE23" s="11"/>
      <c r="XF23" s="11"/>
      <c r="XG23" s="11"/>
      <c r="XH23" s="11"/>
      <c r="XI23" s="11"/>
      <c r="XJ23" s="11"/>
      <c r="XK23" s="11"/>
      <c r="XL23" s="11"/>
      <c r="XM23" s="11"/>
      <c r="XN23" s="11"/>
      <c r="XO23" s="11"/>
      <c r="XP23" s="11"/>
      <c r="XQ23" s="11"/>
      <c r="XR23" s="11"/>
      <c r="XS23" s="11"/>
      <c r="XT23" s="11"/>
      <c r="XU23" s="11"/>
      <c r="XV23" s="11"/>
      <c r="XW23" s="11"/>
      <c r="XX23" s="11"/>
      <c r="XY23" s="11"/>
      <c r="XZ23" s="11"/>
      <c r="YA23" s="11"/>
      <c r="YB23" s="11"/>
      <c r="YC23" s="11"/>
      <c r="YD23" s="11"/>
      <c r="YE23" s="11"/>
      <c r="YF23" s="11"/>
      <c r="YG23" s="11"/>
      <c r="YH23" s="11"/>
      <c r="YI23" s="11"/>
      <c r="YJ23" s="11"/>
      <c r="YK23" s="11"/>
      <c r="YL23" s="11"/>
      <c r="YM23" s="11"/>
      <c r="YN23" s="11"/>
      <c r="YO23" s="11"/>
      <c r="YP23" s="11"/>
      <c r="YQ23" s="11"/>
      <c r="YR23" s="11"/>
      <c r="YS23" s="11"/>
      <c r="YT23" s="11"/>
      <c r="YU23" s="11"/>
      <c r="YV23" s="11"/>
      <c r="YW23" s="11"/>
      <c r="YX23" s="11"/>
      <c r="YY23" s="11"/>
      <c r="YZ23" s="11"/>
      <c r="ZA23" s="11"/>
      <c r="ZB23" s="11"/>
      <c r="ZC23" s="11"/>
      <c r="ZD23" s="11"/>
      <c r="ZE23" s="11"/>
      <c r="ZF23" s="11"/>
      <c r="ZG23" s="11"/>
      <c r="ZH23" s="11"/>
      <c r="ZI23" s="11"/>
      <c r="ZJ23" s="11"/>
      <c r="ZK23" s="11"/>
      <c r="ZL23" s="11"/>
      <c r="ZM23" s="11"/>
      <c r="ZN23" s="11"/>
      <c r="ZO23" s="11"/>
      <c r="ZP23" s="11"/>
      <c r="ZQ23" s="11"/>
      <c r="ZR23" s="11"/>
      <c r="ZS23" s="11"/>
      <c r="ZT23" s="11"/>
      <c r="ZU23" s="11"/>
      <c r="ZV23" s="11"/>
      <c r="ZW23" s="11"/>
      <c r="ZX23" s="11"/>
      <c r="ZY23" s="11"/>
      <c r="ZZ23" s="11"/>
      <c r="AAA23" s="11"/>
      <c r="AAB23" s="11"/>
      <c r="AAC23" s="11"/>
      <c r="AAD23" s="11"/>
      <c r="AAE23" s="11"/>
      <c r="AAF23" s="11"/>
      <c r="AAG23" s="11"/>
      <c r="AAH23" s="11"/>
      <c r="AAI23" s="11"/>
      <c r="AAJ23" s="11"/>
      <c r="AAK23" s="11"/>
      <c r="AAL23" s="11"/>
      <c r="AAM23" s="11"/>
      <c r="AAN23" s="11"/>
      <c r="AAO23" s="11"/>
      <c r="AAP23" s="11"/>
      <c r="AAQ23" s="11"/>
      <c r="AAR23" s="11"/>
      <c r="AAS23" s="11"/>
      <c r="AAT23" s="11"/>
      <c r="AAU23" s="11"/>
      <c r="AAV23" s="11"/>
      <c r="AAW23" s="11"/>
      <c r="AAX23" s="11"/>
      <c r="AAY23" s="11"/>
      <c r="AAZ23" s="11"/>
      <c r="ABA23" s="11"/>
      <c r="ABB23" s="11"/>
      <c r="ABC23" s="11"/>
      <c r="ABD23" s="11"/>
      <c r="ABE23" s="11"/>
      <c r="ABF23" s="11"/>
      <c r="ABG23" s="11"/>
      <c r="ABH23" s="11"/>
      <c r="ABI23" s="11"/>
      <c r="ABJ23" s="11"/>
      <c r="ABK23" s="11"/>
      <c r="ABL23" s="11"/>
      <c r="ABM23" s="11"/>
      <c r="ABN23" s="11"/>
      <c r="ABO23" s="11"/>
      <c r="ABP23" s="11"/>
      <c r="ABQ23" s="11"/>
      <c r="ABR23" s="11"/>
      <c r="ABS23" s="11"/>
      <c r="ABT23" s="11"/>
      <c r="ABU23" s="11"/>
      <c r="ABV23" s="11"/>
      <c r="ABW23" s="11"/>
      <c r="ABX23" s="11"/>
      <c r="ABY23" s="11"/>
      <c r="ABZ23" s="11"/>
      <c r="ACA23" s="11"/>
      <c r="ACB23" s="11"/>
      <c r="ACC23" s="11"/>
      <c r="ACD23" s="11"/>
      <c r="ACE23" s="11"/>
      <c r="ACF23" s="11"/>
      <c r="ACG23" s="11"/>
      <c r="ACH23" s="11"/>
      <c r="ACI23" s="11"/>
      <c r="ACJ23" s="11"/>
      <c r="ACK23" s="11"/>
      <c r="ACL23" s="11"/>
      <c r="ACM23" s="11"/>
      <c r="ACN23" s="11"/>
      <c r="ACO23" s="11"/>
      <c r="ACP23" s="11"/>
      <c r="ACQ23" s="11"/>
      <c r="ACR23" s="11"/>
      <c r="ACS23" s="11"/>
      <c r="ACT23" s="11"/>
      <c r="ACU23" s="11"/>
      <c r="ACV23" s="11"/>
      <c r="ACW23" s="11"/>
      <c r="ACX23" s="11"/>
      <c r="ACY23" s="11"/>
      <c r="ACZ23" s="11"/>
      <c r="ADA23" s="11"/>
      <c r="ADB23" s="11"/>
      <c r="ADC23" s="11"/>
      <c r="ADD23" s="11"/>
      <c r="ADE23" s="11"/>
      <c r="ADF23" s="11"/>
      <c r="ADG23" s="11"/>
      <c r="ADH23" s="11"/>
      <c r="ADI23" s="11"/>
      <c r="ADJ23" s="11"/>
      <c r="ADK23" s="11"/>
      <c r="ADL23" s="11"/>
      <c r="ADM23" s="11"/>
      <c r="ADN23" s="11"/>
      <c r="ADO23" s="11"/>
      <c r="ADP23" s="11"/>
      <c r="ADQ23" s="11"/>
      <c r="ADR23" s="11"/>
      <c r="ADS23" s="11"/>
      <c r="ADT23" s="11"/>
      <c r="ADU23" s="11"/>
      <c r="ADV23" s="11"/>
      <c r="ADW23" s="11"/>
      <c r="ADX23" s="11"/>
      <c r="ADY23" s="11"/>
      <c r="ADZ23" s="11"/>
      <c r="AEA23" s="11"/>
      <c r="AEB23" s="11"/>
      <c r="AEC23" s="11"/>
      <c r="AED23" s="11"/>
      <c r="AEE23" s="11"/>
      <c r="AEF23" s="11"/>
      <c r="AEG23" s="11"/>
      <c r="AEH23" s="11"/>
      <c r="AEI23" s="11"/>
      <c r="AEJ23" s="11"/>
      <c r="AEK23" s="11"/>
      <c r="AEL23" s="11"/>
      <c r="AEM23" s="11"/>
      <c r="AEN23" s="11"/>
      <c r="AEO23" s="11"/>
      <c r="AEP23" s="11"/>
      <c r="AEQ23" s="11"/>
      <c r="AER23" s="11"/>
      <c r="AES23" s="11"/>
      <c r="AET23" s="11"/>
      <c r="AEU23" s="11"/>
      <c r="AEV23" s="11"/>
      <c r="AEW23" s="11"/>
      <c r="AEX23" s="11"/>
      <c r="AEY23" s="11"/>
      <c r="AEZ23" s="11"/>
      <c r="AFA23" s="11"/>
      <c r="AFB23" s="11"/>
      <c r="AFC23" s="11"/>
      <c r="AFD23" s="11"/>
      <c r="AFE23" s="11"/>
      <c r="AFF23" s="11"/>
      <c r="AFG23" s="11"/>
      <c r="AFH23" s="11"/>
      <c r="AFI23" s="11"/>
      <c r="AFJ23" s="11"/>
      <c r="AFK23" s="11"/>
      <c r="AFL23" s="11"/>
      <c r="AFM23" s="11"/>
      <c r="AFN23" s="11"/>
      <c r="AFO23" s="11"/>
      <c r="AFP23" s="11"/>
      <c r="AFQ23" s="11"/>
      <c r="AFR23" s="11"/>
      <c r="AFS23" s="11"/>
      <c r="AFT23" s="11"/>
      <c r="AFU23" s="11"/>
      <c r="AFV23" s="11"/>
      <c r="AFW23" s="11"/>
      <c r="AFX23" s="11"/>
      <c r="AFY23" s="11"/>
      <c r="AFZ23" s="11"/>
      <c r="AGA23" s="11"/>
      <c r="AGB23" s="11"/>
      <c r="AGC23" s="11"/>
      <c r="AGD23" s="11"/>
      <c r="AGE23" s="11"/>
      <c r="AGF23" s="11"/>
      <c r="AGG23" s="11"/>
      <c r="AGH23" s="11"/>
      <c r="AGI23" s="11"/>
      <c r="AGJ23" s="11"/>
      <c r="AGK23" s="11"/>
      <c r="AGL23" s="11"/>
      <c r="AGM23" s="11"/>
      <c r="AGN23" s="11"/>
      <c r="AGO23" s="11"/>
      <c r="AGP23" s="11"/>
      <c r="AGQ23" s="11"/>
      <c r="AGR23" s="11"/>
      <c r="AGS23" s="11"/>
      <c r="AGT23" s="11"/>
      <c r="AGU23" s="11"/>
      <c r="AGV23" s="11"/>
      <c r="AGW23" s="11"/>
      <c r="AGX23" s="11"/>
      <c r="AGY23" s="11"/>
      <c r="AGZ23" s="11"/>
      <c r="AHA23" s="11"/>
      <c r="AHB23" s="11"/>
      <c r="AHC23" s="11"/>
      <c r="AHD23" s="11"/>
      <c r="AHE23" s="11"/>
      <c r="AHF23" s="11"/>
      <c r="AHG23" s="11"/>
      <c r="AHH23" s="11"/>
      <c r="AHI23" s="11"/>
      <c r="AHJ23" s="11"/>
      <c r="AHK23" s="11"/>
      <c r="AHL23" s="11"/>
      <c r="AHM23" s="11"/>
      <c r="AHN23" s="11"/>
      <c r="AHO23" s="11"/>
      <c r="AHP23" s="11"/>
      <c r="AHQ23" s="11"/>
      <c r="AHR23" s="11"/>
      <c r="AHS23" s="11"/>
      <c r="AHT23" s="11"/>
      <c r="AHU23" s="11"/>
      <c r="AHV23" s="11"/>
      <c r="AHW23" s="11"/>
      <c r="AHX23" s="11"/>
      <c r="AHY23" s="11"/>
      <c r="AHZ23" s="11"/>
      <c r="AIA23" s="11"/>
      <c r="AIB23" s="11"/>
      <c r="AIC23" s="11"/>
      <c r="AID23" s="11"/>
      <c r="AIE23" s="11"/>
      <c r="AIF23" s="11"/>
      <c r="AIG23" s="11"/>
      <c r="AIH23" s="11"/>
      <c r="AII23" s="11"/>
      <c r="AIJ23" s="11"/>
      <c r="AIK23" s="11"/>
      <c r="AIL23" s="11"/>
      <c r="AIM23" s="11"/>
      <c r="AIN23" s="11"/>
      <c r="AIO23" s="11"/>
      <c r="AIP23" s="11"/>
      <c r="AIQ23" s="11"/>
      <c r="AIR23" s="11"/>
      <c r="AIS23" s="11"/>
      <c r="AIT23" s="11"/>
      <c r="AIU23" s="11"/>
      <c r="AIV23" s="11"/>
      <c r="AIW23" s="11"/>
      <c r="AIX23" s="11"/>
      <c r="AIY23" s="11"/>
      <c r="AIZ23" s="11"/>
      <c r="AJA23" s="11"/>
      <c r="AJB23" s="11"/>
      <c r="AJC23" s="11"/>
      <c r="AJD23" s="11"/>
      <c r="AJE23" s="11"/>
      <c r="AJF23" s="11"/>
      <c r="AJG23" s="11"/>
      <c r="AJH23" s="11"/>
      <c r="AJI23" s="11"/>
      <c r="AJJ23" s="11"/>
      <c r="AJK23" s="11"/>
      <c r="AJL23" s="11"/>
      <c r="AJM23" s="11"/>
      <c r="AJN23" s="11"/>
      <c r="AJO23" s="11"/>
      <c r="AJP23" s="11"/>
      <c r="AJQ23" s="11"/>
      <c r="AJR23" s="11"/>
      <c r="AJS23" s="11"/>
      <c r="AJT23" s="11"/>
      <c r="AJU23" s="11"/>
      <c r="AJV23" s="11"/>
      <c r="AJW23" s="11"/>
      <c r="AJX23" s="11"/>
      <c r="AJY23" s="11"/>
      <c r="AJZ23" s="11"/>
      <c r="AKA23" s="11"/>
      <c r="AKB23" s="11"/>
      <c r="AKC23" s="11"/>
      <c r="AKD23" s="11"/>
      <c r="AKE23" s="11"/>
      <c r="AKF23" s="11"/>
      <c r="AKG23" s="11"/>
      <c r="AKH23" s="11"/>
      <c r="AKI23" s="11"/>
      <c r="AKJ23" s="11"/>
      <c r="AKK23" s="11"/>
      <c r="AKL23" s="11"/>
      <c r="AKM23" s="11"/>
      <c r="AKN23" s="11"/>
      <c r="AKO23" s="11"/>
      <c r="AKP23" s="11"/>
      <c r="AKQ23" s="11"/>
      <c r="AKR23" s="11"/>
      <c r="AKS23" s="11"/>
      <c r="AKT23" s="11"/>
      <c r="AKU23" s="11"/>
      <c r="AKV23" s="11"/>
      <c r="AKW23" s="11"/>
      <c r="AKX23" s="11"/>
      <c r="AKY23" s="11"/>
      <c r="AKZ23" s="11"/>
      <c r="ALA23" s="11"/>
      <c r="ALB23" s="11"/>
      <c r="ALC23" s="11"/>
      <c r="ALD23" s="11"/>
      <c r="ALE23" s="11"/>
      <c r="ALF23" s="11"/>
      <c r="ALG23" s="11"/>
      <c r="ALH23" s="11"/>
      <c r="ALI23" s="11"/>
      <c r="ALJ23" s="11"/>
      <c r="ALK23" s="11"/>
      <c r="ALL23" s="11"/>
      <c r="ALM23" s="11"/>
      <c r="ALN23" s="11"/>
      <c r="ALO23" s="11"/>
      <c r="ALP23" s="11"/>
      <c r="ALQ23" s="11"/>
      <c r="ALR23" s="11"/>
      <c r="ALS23" s="11"/>
      <c r="ALT23" s="11"/>
      <c r="ALU23" s="11"/>
      <c r="ALV23" s="11"/>
      <c r="ALW23" s="11"/>
      <c r="ALX23" s="11"/>
      <c r="ALY23" s="11"/>
      <c r="ALZ23" s="11"/>
      <c r="AMA23" s="11"/>
      <c r="AMB23" s="11"/>
      <c r="AMC23" s="11"/>
    </row>
    <row r="24" spans="1:1017" s="13" customFormat="1" ht="18" customHeight="1" x14ac:dyDescent="0.25">
      <c r="A24" s="10">
        <f t="shared" ref="A24:A30" si="2">+A23+1</f>
        <v>5</v>
      </c>
      <c r="B24" s="33"/>
      <c r="C24" s="2" t="str">
        <f>IFERROR((VLOOKUP(B24,INSCRITOS!D:E,2,0)),"")</f>
        <v/>
      </c>
      <c r="D24" s="2" t="str">
        <f>IFERROR((VLOOKUP(B24,INSCRITOS!D:F,3,0)),"")</f>
        <v/>
      </c>
      <c r="E24" s="7" t="str">
        <f>IFERROR((VLOOKUP(B24,INSCRITOS!D:G,4,0)),"")</f>
        <v/>
      </c>
      <c r="F24" s="2" t="str">
        <f>IFERROR((VLOOKUP(B24,INSCRITOS!D:I,6,0)),"")</f>
        <v/>
      </c>
      <c r="G24" s="7" t="str">
        <f>IFERROR((VLOOKUP(B24,INSCRITOS!D:K,8,0)),"")</f>
        <v/>
      </c>
      <c r="H24" s="11"/>
      <c r="I24" s="26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1"/>
      <c r="CL24" s="11"/>
      <c r="CM24" s="11"/>
      <c r="CN24" s="11"/>
      <c r="CO24" s="11"/>
      <c r="CP24" s="11"/>
      <c r="CQ24" s="11"/>
      <c r="CR24" s="11"/>
      <c r="CS24" s="11"/>
      <c r="CT24" s="11"/>
      <c r="CU24" s="11"/>
      <c r="CV24" s="11"/>
      <c r="CW24" s="11"/>
      <c r="CX24" s="11"/>
      <c r="CY24" s="11"/>
      <c r="CZ24" s="11"/>
      <c r="DA24" s="11"/>
      <c r="DB24" s="11"/>
      <c r="DC24" s="11"/>
      <c r="DD24" s="11"/>
      <c r="DE24" s="11"/>
      <c r="DF24" s="11"/>
      <c r="DG24" s="11"/>
      <c r="DH24" s="11"/>
      <c r="DI24" s="11"/>
      <c r="DJ24" s="11"/>
      <c r="DK24" s="11"/>
      <c r="DL24" s="11"/>
      <c r="DM24" s="11"/>
      <c r="DN24" s="11"/>
      <c r="DO24" s="11"/>
      <c r="DP24" s="11"/>
      <c r="DQ24" s="11"/>
      <c r="DR24" s="11"/>
      <c r="DS24" s="11"/>
      <c r="DT24" s="11"/>
      <c r="DU24" s="11"/>
      <c r="DV24" s="11"/>
      <c r="DW24" s="11"/>
      <c r="DX24" s="11"/>
      <c r="DY24" s="11"/>
      <c r="DZ24" s="11"/>
      <c r="EA24" s="11"/>
      <c r="EB24" s="11"/>
      <c r="EC24" s="11"/>
      <c r="ED24" s="11"/>
      <c r="EE24" s="11"/>
      <c r="EF24" s="11"/>
      <c r="EG24" s="11"/>
      <c r="EH24" s="11"/>
      <c r="EI24" s="11"/>
      <c r="EJ24" s="11"/>
      <c r="EK24" s="11"/>
      <c r="EL24" s="11"/>
      <c r="EM24" s="11"/>
      <c r="EN24" s="11"/>
      <c r="EO24" s="11"/>
      <c r="EP24" s="11"/>
      <c r="EQ24" s="11"/>
      <c r="ER24" s="11"/>
      <c r="ES24" s="11"/>
      <c r="ET24" s="11"/>
      <c r="EU24" s="11"/>
      <c r="EV24" s="11"/>
      <c r="EW24" s="11"/>
      <c r="EX24" s="11"/>
      <c r="EY24" s="11"/>
      <c r="EZ24" s="11"/>
      <c r="FA24" s="11"/>
      <c r="FB24" s="11"/>
      <c r="FC24" s="11"/>
      <c r="FD24" s="11"/>
      <c r="FE24" s="11"/>
      <c r="FF24" s="11"/>
      <c r="FG24" s="11"/>
      <c r="FH24" s="11"/>
      <c r="FI24" s="11"/>
      <c r="FJ24" s="11"/>
      <c r="FK24" s="11"/>
      <c r="FL24" s="11"/>
      <c r="FM24" s="11"/>
      <c r="FN24" s="11"/>
      <c r="FO24" s="11"/>
      <c r="FP24" s="11"/>
      <c r="FQ24" s="11"/>
      <c r="FR24" s="11"/>
      <c r="FS24" s="11"/>
      <c r="FT24" s="11"/>
      <c r="FU24" s="11"/>
      <c r="FV24" s="11"/>
      <c r="FW24" s="11"/>
      <c r="FX24" s="11"/>
      <c r="FY24" s="11"/>
      <c r="FZ24" s="11"/>
      <c r="GA24" s="11"/>
      <c r="GB24" s="11"/>
      <c r="GC24" s="11"/>
      <c r="GD24" s="11"/>
      <c r="GE24" s="11"/>
      <c r="GF24" s="11"/>
      <c r="GG24" s="11"/>
      <c r="GH24" s="11"/>
      <c r="GI24" s="11"/>
      <c r="GJ24" s="11"/>
      <c r="GK24" s="11"/>
      <c r="GL24" s="11"/>
      <c r="GM24" s="11"/>
      <c r="GN24" s="11"/>
      <c r="GO24" s="11"/>
      <c r="GP24" s="11"/>
      <c r="GQ24" s="11"/>
      <c r="GR24" s="11"/>
      <c r="GS24" s="11"/>
      <c r="GT24" s="11"/>
      <c r="GU24" s="11"/>
      <c r="GV24" s="11"/>
      <c r="GW24" s="11"/>
      <c r="GX24" s="11"/>
      <c r="GY24" s="11"/>
      <c r="GZ24" s="11"/>
      <c r="HA24" s="11"/>
      <c r="HB24" s="11"/>
      <c r="HC24" s="11"/>
      <c r="HD24" s="11"/>
      <c r="HE24" s="11"/>
      <c r="HF24" s="11"/>
      <c r="HG24" s="11"/>
      <c r="HH24" s="11"/>
      <c r="HI24" s="11"/>
      <c r="HJ24" s="11"/>
      <c r="HK24" s="11"/>
      <c r="HL24" s="11"/>
      <c r="HM24" s="11"/>
      <c r="HN24" s="11"/>
      <c r="HO24" s="11"/>
      <c r="HP24" s="11"/>
      <c r="HQ24" s="11"/>
      <c r="HR24" s="11"/>
      <c r="HS24" s="11"/>
      <c r="HT24" s="11"/>
      <c r="HU24" s="11"/>
      <c r="HV24" s="11"/>
      <c r="HW24" s="11"/>
      <c r="HX24" s="11"/>
      <c r="HY24" s="11"/>
      <c r="HZ24" s="11"/>
      <c r="IA24" s="11"/>
      <c r="IB24" s="11"/>
      <c r="IC24" s="11"/>
      <c r="ID24" s="11"/>
      <c r="IE24" s="11"/>
      <c r="IF24" s="11"/>
      <c r="IG24" s="11"/>
      <c r="IH24" s="11"/>
      <c r="II24" s="11"/>
      <c r="IJ24" s="11"/>
      <c r="IK24" s="11"/>
      <c r="IL24" s="11"/>
      <c r="IM24" s="11"/>
      <c r="IN24" s="11"/>
      <c r="IO24" s="11"/>
      <c r="IP24" s="11"/>
      <c r="IQ24" s="11"/>
      <c r="IR24" s="11"/>
      <c r="IS24" s="11"/>
      <c r="IT24" s="11"/>
      <c r="IU24" s="11"/>
      <c r="IV24" s="11"/>
      <c r="IW24" s="11"/>
      <c r="IX24" s="11"/>
      <c r="IY24" s="11"/>
      <c r="IZ24" s="11"/>
      <c r="JA24" s="11"/>
      <c r="JB24" s="11"/>
      <c r="JC24" s="11"/>
      <c r="JD24" s="11"/>
      <c r="JE24" s="11"/>
      <c r="JF24" s="11"/>
      <c r="JG24" s="11"/>
      <c r="JH24" s="11"/>
      <c r="JI24" s="11"/>
      <c r="JJ24" s="11"/>
      <c r="JK24" s="11"/>
      <c r="JL24" s="11"/>
      <c r="JM24" s="11"/>
      <c r="JN24" s="11"/>
      <c r="JO24" s="11"/>
      <c r="JP24" s="11"/>
      <c r="JQ24" s="11"/>
      <c r="JR24" s="11"/>
      <c r="JS24" s="11"/>
      <c r="JT24" s="11"/>
      <c r="JU24" s="11"/>
      <c r="JV24" s="11"/>
      <c r="JW24" s="11"/>
      <c r="JX24" s="11"/>
      <c r="JY24" s="11"/>
      <c r="JZ24" s="11"/>
      <c r="KA24" s="11"/>
      <c r="KB24" s="11"/>
      <c r="KC24" s="11"/>
      <c r="KD24" s="11"/>
      <c r="KE24" s="11"/>
      <c r="KF24" s="11"/>
      <c r="KG24" s="11"/>
      <c r="KH24" s="11"/>
      <c r="KI24" s="11"/>
      <c r="KJ24" s="11"/>
      <c r="KK24" s="11"/>
      <c r="KL24" s="11"/>
      <c r="KM24" s="11"/>
      <c r="KN24" s="11"/>
      <c r="KO24" s="11"/>
      <c r="KP24" s="11"/>
      <c r="KQ24" s="11"/>
      <c r="KR24" s="11"/>
      <c r="KS24" s="11"/>
      <c r="KT24" s="11"/>
      <c r="KU24" s="11"/>
      <c r="KV24" s="11"/>
      <c r="KW24" s="11"/>
      <c r="KX24" s="11"/>
      <c r="KY24" s="11"/>
      <c r="KZ24" s="11"/>
      <c r="LA24" s="11"/>
      <c r="LB24" s="11"/>
      <c r="LC24" s="11"/>
      <c r="LD24" s="11"/>
      <c r="LE24" s="11"/>
      <c r="LF24" s="11"/>
      <c r="LG24" s="11"/>
      <c r="LH24" s="11"/>
      <c r="LI24" s="11"/>
      <c r="LJ24" s="11"/>
      <c r="LK24" s="11"/>
      <c r="LL24" s="11"/>
      <c r="LM24" s="11"/>
      <c r="LN24" s="11"/>
      <c r="LO24" s="11"/>
      <c r="LP24" s="11"/>
      <c r="LQ24" s="11"/>
      <c r="LR24" s="11"/>
      <c r="LS24" s="11"/>
      <c r="LT24" s="11"/>
      <c r="LU24" s="11"/>
      <c r="LV24" s="11"/>
      <c r="LW24" s="11"/>
      <c r="LX24" s="11"/>
      <c r="LY24" s="11"/>
      <c r="LZ24" s="11"/>
      <c r="MA24" s="11"/>
      <c r="MB24" s="11"/>
      <c r="MC24" s="11"/>
      <c r="MD24" s="11"/>
      <c r="ME24" s="11"/>
      <c r="MF24" s="11"/>
      <c r="MG24" s="11"/>
      <c r="MH24" s="11"/>
      <c r="MI24" s="11"/>
      <c r="MJ24" s="11"/>
      <c r="MK24" s="11"/>
      <c r="ML24" s="11"/>
      <c r="MM24" s="11"/>
      <c r="MN24" s="11"/>
      <c r="MO24" s="11"/>
      <c r="MP24" s="11"/>
      <c r="MQ24" s="11"/>
      <c r="MR24" s="11"/>
      <c r="MS24" s="11"/>
      <c r="MT24" s="11"/>
      <c r="MU24" s="11"/>
      <c r="MV24" s="11"/>
      <c r="MW24" s="11"/>
      <c r="MX24" s="11"/>
      <c r="MY24" s="11"/>
      <c r="MZ24" s="11"/>
      <c r="NA24" s="11"/>
      <c r="NB24" s="11"/>
      <c r="NC24" s="11"/>
      <c r="ND24" s="11"/>
      <c r="NE24" s="11"/>
      <c r="NF24" s="11"/>
      <c r="NG24" s="11"/>
      <c r="NH24" s="11"/>
      <c r="NI24" s="11"/>
      <c r="NJ24" s="11"/>
      <c r="NK24" s="11"/>
      <c r="NL24" s="11"/>
      <c r="NM24" s="11"/>
      <c r="NN24" s="11"/>
      <c r="NO24" s="11"/>
      <c r="NP24" s="11"/>
      <c r="NQ24" s="11"/>
      <c r="NR24" s="11"/>
      <c r="NS24" s="11"/>
      <c r="NT24" s="11"/>
      <c r="NU24" s="11"/>
      <c r="NV24" s="11"/>
      <c r="NW24" s="11"/>
      <c r="NX24" s="11"/>
      <c r="NY24" s="11"/>
      <c r="NZ24" s="11"/>
      <c r="OA24" s="11"/>
      <c r="OB24" s="11"/>
      <c r="OC24" s="11"/>
      <c r="OD24" s="11"/>
      <c r="OE24" s="11"/>
      <c r="OF24" s="11"/>
      <c r="OG24" s="11"/>
      <c r="OH24" s="11"/>
      <c r="OI24" s="11"/>
      <c r="OJ24" s="11"/>
      <c r="OK24" s="11"/>
      <c r="OL24" s="11"/>
      <c r="OM24" s="11"/>
      <c r="ON24" s="11"/>
      <c r="OO24" s="11"/>
      <c r="OP24" s="11"/>
      <c r="OQ24" s="11"/>
      <c r="OR24" s="11"/>
      <c r="OS24" s="11"/>
      <c r="OT24" s="11"/>
      <c r="OU24" s="11"/>
      <c r="OV24" s="11"/>
      <c r="OW24" s="11"/>
      <c r="OX24" s="11"/>
      <c r="OY24" s="11"/>
      <c r="OZ24" s="11"/>
      <c r="PA24" s="11"/>
      <c r="PB24" s="11"/>
      <c r="PC24" s="11"/>
      <c r="PD24" s="11"/>
      <c r="PE24" s="11"/>
      <c r="PF24" s="11"/>
      <c r="PG24" s="11"/>
      <c r="PH24" s="11"/>
      <c r="PI24" s="11"/>
      <c r="PJ24" s="11"/>
      <c r="PK24" s="11"/>
      <c r="PL24" s="11"/>
      <c r="PM24" s="11"/>
      <c r="PN24" s="11"/>
      <c r="PO24" s="11"/>
      <c r="PP24" s="11"/>
      <c r="PQ24" s="11"/>
      <c r="PR24" s="11"/>
      <c r="PS24" s="11"/>
      <c r="PT24" s="11"/>
      <c r="PU24" s="11"/>
      <c r="PV24" s="11"/>
      <c r="PW24" s="11"/>
      <c r="PX24" s="11"/>
      <c r="PY24" s="11"/>
      <c r="PZ24" s="11"/>
      <c r="QA24" s="11"/>
      <c r="QB24" s="11"/>
      <c r="QC24" s="11"/>
      <c r="QD24" s="11"/>
      <c r="QE24" s="11"/>
      <c r="QF24" s="11"/>
      <c r="QG24" s="11"/>
      <c r="QH24" s="11"/>
      <c r="QI24" s="11"/>
      <c r="QJ24" s="11"/>
      <c r="QK24" s="11"/>
      <c r="QL24" s="11"/>
      <c r="QM24" s="11"/>
      <c r="QN24" s="11"/>
      <c r="QO24" s="11"/>
      <c r="QP24" s="11"/>
      <c r="QQ24" s="11"/>
      <c r="QR24" s="11"/>
      <c r="QS24" s="11"/>
      <c r="QT24" s="11"/>
      <c r="QU24" s="11"/>
      <c r="QV24" s="11"/>
      <c r="QW24" s="11"/>
      <c r="QX24" s="11"/>
      <c r="QY24" s="11"/>
      <c r="QZ24" s="11"/>
      <c r="RA24" s="11"/>
      <c r="RB24" s="11"/>
      <c r="RC24" s="11"/>
      <c r="RD24" s="11"/>
      <c r="RE24" s="11"/>
      <c r="RF24" s="11"/>
      <c r="RG24" s="11"/>
      <c r="RH24" s="11"/>
      <c r="RI24" s="11"/>
      <c r="RJ24" s="11"/>
      <c r="RK24" s="11"/>
      <c r="RL24" s="11"/>
      <c r="RM24" s="11"/>
      <c r="RN24" s="11"/>
      <c r="RO24" s="11"/>
      <c r="RP24" s="11"/>
      <c r="RQ24" s="11"/>
      <c r="RR24" s="11"/>
      <c r="RS24" s="11"/>
      <c r="RT24" s="11"/>
      <c r="RU24" s="11"/>
      <c r="RV24" s="11"/>
      <c r="RW24" s="11"/>
      <c r="RX24" s="11"/>
      <c r="RY24" s="11"/>
      <c r="RZ24" s="11"/>
      <c r="SA24" s="11"/>
      <c r="SB24" s="11"/>
      <c r="SC24" s="11"/>
      <c r="SD24" s="11"/>
      <c r="SE24" s="11"/>
      <c r="SF24" s="11"/>
      <c r="SG24" s="11"/>
      <c r="SH24" s="11"/>
      <c r="SI24" s="11"/>
      <c r="SJ24" s="11"/>
      <c r="SK24" s="11"/>
      <c r="SL24" s="11"/>
      <c r="SM24" s="11"/>
      <c r="SN24" s="11"/>
      <c r="SO24" s="11"/>
      <c r="SP24" s="11"/>
      <c r="SQ24" s="11"/>
      <c r="SR24" s="11"/>
      <c r="SS24" s="11"/>
      <c r="ST24" s="11"/>
      <c r="SU24" s="11"/>
      <c r="SV24" s="11"/>
      <c r="SW24" s="11"/>
      <c r="SX24" s="11"/>
      <c r="SY24" s="11"/>
      <c r="SZ24" s="11"/>
      <c r="TA24" s="11"/>
      <c r="TB24" s="11"/>
      <c r="TC24" s="11"/>
      <c r="TD24" s="11"/>
      <c r="TE24" s="11"/>
      <c r="TF24" s="11"/>
      <c r="TG24" s="11"/>
      <c r="TH24" s="11"/>
      <c r="TI24" s="11"/>
      <c r="TJ24" s="11"/>
      <c r="TK24" s="11"/>
      <c r="TL24" s="11"/>
      <c r="TM24" s="11"/>
      <c r="TN24" s="11"/>
      <c r="TO24" s="11"/>
      <c r="TP24" s="11"/>
      <c r="TQ24" s="11"/>
      <c r="TR24" s="11"/>
      <c r="TS24" s="11"/>
      <c r="TT24" s="11"/>
      <c r="TU24" s="11"/>
      <c r="TV24" s="11"/>
      <c r="TW24" s="11"/>
      <c r="TX24" s="11"/>
      <c r="TY24" s="11"/>
      <c r="TZ24" s="11"/>
      <c r="UA24" s="11"/>
      <c r="UB24" s="11"/>
      <c r="UC24" s="11"/>
      <c r="UD24" s="11"/>
      <c r="UE24" s="11"/>
      <c r="UF24" s="11"/>
      <c r="UG24" s="11"/>
      <c r="UH24" s="11"/>
      <c r="UI24" s="11"/>
      <c r="UJ24" s="11"/>
      <c r="UK24" s="11"/>
      <c r="UL24" s="11"/>
      <c r="UM24" s="11"/>
      <c r="UN24" s="11"/>
      <c r="UO24" s="11"/>
      <c r="UP24" s="11"/>
      <c r="UQ24" s="11"/>
      <c r="UR24" s="11"/>
      <c r="US24" s="11"/>
      <c r="UT24" s="11"/>
      <c r="UU24" s="11"/>
      <c r="UV24" s="11"/>
      <c r="UW24" s="11"/>
      <c r="UX24" s="11"/>
      <c r="UY24" s="11"/>
      <c r="UZ24" s="11"/>
      <c r="VA24" s="11"/>
      <c r="VB24" s="11"/>
      <c r="VC24" s="11"/>
      <c r="VD24" s="11"/>
      <c r="VE24" s="11"/>
      <c r="VF24" s="11"/>
      <c r="VG24" s="11"/>
      <c r="VH24" s="11"/>
      <c r="VI24" s="11"/>
      <c r="VJ24" s="11"/>
      <c r="VK24" s="11"/>
      <c r="VL24" s="11"/>
      <c r="VM24" s="11"/>
      <c r="VN24" s="11"/>
      <c r="VO24" s="11"/>
      <c r="VP24" s="11"/>
      <c r="VQ24" s="11"/>
      <c r="VR24" s="11"/>
      <c r="VS24" s="11"/>
      <c r="VT24" s="11"/>
      <c r="VU24" s="11"/>
      <c r="VV24" s="11"/>
      <c r="VW24" s="11"/>
      <c r="VX24" s="11"/>
      <c r="VY24" s="11"/>
      <c r="VZ24" s="11"/>
      <c r="WA24" s="11"/>
      <c r="WB24" s="11"/>
      <c r="WC24" s="11"/>
      <c r="WD24" s="11"/>
      <c r="WE24" s="11"/>
      <c r="WF24" s="11"/>
      <c r="WG24" s="11"/>
      <c r="WH24" s="11"/>
      <c r="WI24" s="11"/>
      <c r="WJ24" s="11"/>
      <c r="WK24" s="11"/>
      <c r="WL24" s="11"/>
      <c r="WM24" s="11"/>
      <c r="WN24" s="11"/>
      <c r="WO24" s="11"/>
      <c r="WP24" s="11"/>
      <c r="WQ24" s="11"/>
      <c r="WR24" s="11"/>
      <c r="WS24" s="11"/>
      <c r="WT24" s="11"/>
      <c r="WU24" s="11"/>
      <c r="WV24" s="11"/>
      <c r="WW24" s="11"/>
      <c r="WX24" s="11"/>
      <c r="WY24" s="11"/>
      <c r="WZ24" s="11"/>
      <c r="XA24" s="11"/>
      <c r="XB24" s="11"/>
      <c r="XC24" s="11"/>
      <c r="XD24" s="11"/>
      <c r="XE24" s="11"/>
      <c r="XF24" s="11"/>
      <c r="XG24" s="11"/>
      <c r="XH24" s="11"/>
      <c r="XI24" s="11"/>
      <c r="XJ24" s="11"/>
      <c r="XK24" s="11"/>
      <c r="XL24" s="11"/>
      <c r="XM24" s="11"/>
      <c r="XN24" s="11"/>
      <c r="XO24" s="11"/>
      <c r="XP24" s="11"/>
      <c r="XQ24" s="11"/>
      <c r="XR24" s="11"/>
      <c r="XS24" s="11"/>
      <c r="XT24" s="11"/>
      <c r="XU24" s="11"/>
      <c r="XV24" s="11"/>
      <c r="XW24" s="11"/>
      <c r="XX24" s="11"/>
      <c r="XY24" s="11"/>
      <c r="XZ24" s="11"/>
      <c r="YA24" s="11"/>
      <c r="YB24" s="11"/>
      <c r="YC24" s="11"/>
      <c r="YD24" s="11"/>
      <c r="YE24" s="11"/>
      <c r="YF24" s="11"/>
      <c r="YG24" s="11"/>
      <c r="YH24" s="11"/>
      <c r="YI24" s="11"/>
      <c r="YJ24" s="11"/>
      <c r="YK24" s="11"/>
      <c r="YL24" s="11"/>
      <c r="YM24" s="11"/>
      <c r="YN24" s="11"/>
      <c r="YO24" s="11"/>
      <c r="YP24" s="11"/>
      <c r="YQ24" s="11"/>
      <c r="YR24" s="11"/>
      <c r="YS24" s="11"/>
      <c r="YT24" s="11"/>
      <c r="YU24" s="11"/>
      <c r="YV24" s="11"/>
      <c r="YW24" s="11"/>
      <c r="YX24" s="11"/>
      <c r="YY24" s="11"/>
      <c r="YZ24" s="11"/>
      <c r="ZA24" s="11"/>
      <c r="ZB24" s="11"/>
      <c r="ZC24" s="11"/>
      <c r="ZD24" s="11"/>
      <c r="ZE24" s="11"/>
      <c r="ZF24" s="11"/>
      <c r="ZG24" s="11"/>
      <c r="ZH24" s="11"/>
      <c r="ZI24" s="11"/>
      <c r="ZJ24" s="11"/>
      <c r="ZK24" s="11"/>
      <c r="ZL24" s="11"/>
      <c r="ZM24" s="11"/>
      <c r="ZN24" s="11"/>
      <c r="ZO24" s="11"/>
      <c r="ZP24" s="11"/>
      <c r="ZQ24" s="11"/>
      <c r="ZR24" s="11"/>
      <c r="ZS24" s="11"/>
      <c r="ZT24" s="11"/>
      <c r="ZU24" s="11"/>
      <c r="ZV24" s="11"/>
      <c r="ZW24" s="11"/>
      <c r="ZX24" s="11"/>
      <c r="ZY24" s="11"/>
      <c r="ZZ24" s="11"/>
      <c r="AAA24" s="11"/>
      <c r="AAB24" s="11"/>
      <c r="AAC24" s="11"/>
      <c r="AAD24" s="11"/>
      <c r="AAE24" s="11"/>
      <c r="AAF24" s="11"/>
      <c r="AAG24" s="11"/>
      <c r="AAH24" s="11"/>
      <c r="AAI24" s="11"/>
      <c r="AAJ24" s="11"/>
      <c r="AAK24" s="11"/>
      <c r="AAL24" s="11"/>
      <c r="AAM24" s="11"/>
      <c r="AAN24" s="11"/>
      <c r="AAO24" s="11"/>
      <c r="AAP24" s="11"/>
      <c r="AAQ24" s="11"/>
      <c r="AAR24" s="11"/>
      <c r="AAS24" s="11"/>
      <c r="AAT24" s="11"/>
      <c r="AAU24" s="11"/>
      <c r="AAV24" s="11"/>
      <c r="AAW24" s="11"/>
      <c r="AAX24" s="11"/>
      <c r="AAY24" s="11"/>
      <c r="AAZ24" s="11"/>
      <c r="ABA24" s="11"/>
      <c r="ABB24" s="11"/>
      <c r="ABC24" s="11"/>
      <c r="ABD24" s="11"/>
      <c r="ABE24" s="11"/>
      <c r="ABF24" s="11"/>
      <c r="ABG24" s="11"/>
      <c r="ABH24" s="11"/>
      <c r="ABI24" s="11"/>
      <c r="ABJ24" s="11"/>
      <c r="ABK24" s="11"/>
      <c r="ABL24" s="11"/>
      <c r="ABM24" s="11"/>
      <c r="ABN24" s="11"/>
      <c r="ABO24" s="11"/>
      <c r="ABP24" s="11"/>
      <c r="ABQ24" s="11"/>
      <c r="ABR24" s="11"/>
      <c r="ABS24" s="11"/>
      <c r="ABT24" s="11"/>
      <c r="ABU24" s="11"/>
      <c r="ABV24" s="11"/>
      <c r="ABW24" s="11"/>
      <c r="ABX24" s="11"/>
      <c r="ABY24" s="11"/>
      <c r="ABZ24" s="11"/>
      <c r="ACA24" s="11"/>
      <c r="ACB24" s="11"/>
      <c r="ACC24" s="11"/>
      <c r="ACD24" s="11"/>
      <c r="ACE24" s="11"/>
      <c r="ACF24" s="11"/>
      <c r="ACG24" s="11"/>
      <c r="ACH24" s="11"/>
      <c r="ACI24" s="11"/>
      <c r="ACJ24" s="11"/>
      <c r="ACK24" s="11"/>
      <c r="ACL24" s="11"/>
      <c r="ACM24" s="11"/>
      <c r="ACN24" s="11"/>
      <c r="ACO24" s="11"/>
      <c r="ACP24" s="11"/>
      <c r="ACQ24" s="11"/>
      <c r="ACR24" s="11"/>
      <c r="ACS24" s="11"/>
      <c r="ACT24" s="11"/>
      <c r="ACU24" s="11"/>
      <c r="ACV24" s="11"/>
      <c r="ACW24" s="11"/>
      <c r="ACX24" s="11"/>
      <c r="ACY24" s="11"/>
      <c r="ACZ24" s="11"/>
      <c r="ADA24" s="11"/>
      <c r="ADB24" s="11"/>
      <c r="ADC24" s="11"/>
      <c r="ADD24" s="11"/>
      <c r="ADE24" s="11"/>
      <c r="ADF24" s="11"/>
      <c r="ADG24" s="11"/>
      <c r="ADH24" s="11"/>
      <c r="ADI24" s="11"/>
      <c r="ADJ24" s="11"/>
      <c r="ADK24" s="11"/>
      <c r="ADL24" s="11"/>
      <c r="ADM24" s="11"/>
      <c r="ADN24" s="11"/>
      <c r="ADO24" s="11"/>
      <c r="ADP24" s="11"/>
      <c r="ADQ24" s="11"/>
      <c r="ADR24" s="11"/>
      <c r="ADS24" s="11"/>
      <c r="ADT24" s="11"/>
      <c r="ADU24" s="11"/>
      <c r="ADV24" s="11"/>
      <c r="ADW24" s="11"/>
      <c r="ADX24" s="11"/>
      <c r="ADY24" s="11"/>
      <c r="ADZ24" s="11"/>
      <c r="AEA24" s="11"/>
      <c r="AEB24" s="11"/>
      <c r="AEC24" s="11"/>
      <c r="AED24" s="11"/>
      <c r="AEE24" s="11"/>
      <c r="AEF24" s="11"/>
      <c r="AEG24" s="11"/>
      <c r="AEH24" s="11"/>
      <c r="AEI24" s="11"/>
      <c r="AEJ24" s="11"/>
      <c r="AEK24" s="11"/>
      <c r="AEL24" s="11"/>
      <c r="AEM24" s="11"/>
      <c r="AEN24" s="11"/>
      <c r="AEO24" s="11"/>
      <c r="AEP24" s="11"/>
      <c r="AEQ24" s="11"/>
      <c r="AER24" s="11"/>
      <c r="AES24" s="11"/>
      <c r="AET24" s="11"/>
      <c r="AEU24" s="11"/>
      <c r="AEV24" s="11"/>
      <c r="AEW24" s="11"/>
      <c r="AEX24" s="11"/>
      <c r="AEY24" s="11"/>
      <c r="AEZ24" s="11"/>
      <c r="AFA24" s="11"/>
      <c r="AFB24" s="11"/>
      <c r="AFC24" s="11"/>
      <c r="AFD24" s="11"/>
      <c r="AFE24" s="11"/>
      <c r="AFF24" s="11"/>
      <c r="AFG24" s="11"/>
      <c r="AFH24" s="11"/>
      <c r="AFI24" s="11"/>
      <c r="AFJ24" s="11"/>
      <c r="AFK24" s="11"/>
      <c r="AFL24" s="11"/>
      <c r="AFM24" s="11"/>
      <c r="AFN24" s="11"/>
      <c r="AFO24" s="11"/>
      <c r="AFP24" s="11"/>
      <c r="AFQ24" s="11"/>
      <c r="AFR24" s="11"/>
      <c r="AFS24" s="11"/>
      <c r="AFT24" s="11"/>
      <c r="AFU24" s="11"/>
      <c r="AFV24" s="11"/>
      <c r="AFW24" s="11"/>
      <c r="AFX24" s="11"/>
      <c r="AFY24" s="11"/>
      <c r="AFZ24" s="11"/>
      <c r="AGA24" s="11"/>
      <c r="AGB24" s="11"/>
      <c r="AGC24" s="11"/>
      <c r="AGD24" s="11"/>
      <c r="AGE24" s="11"/>
      <c r="AGF24" s="11"/>
      <c r="AGG24" s="11"/>
      <c r="AGH24" s="11"/>
      <c r="AGI24" s="11"/>
      <c r="AGJ24" s="11"/>
      <c r="AGK24" s="11"/>
      <c r="AGL24" s="11"/>
      <c r="AGM24" s="11"/>
      <c r="AGN24" s="11"/>
      <c r="AGO24" s="11"/>
      <c r="AGP24" s="11"/>
      <c r="AGQ24" s="11"/>
      <c r="AGR24" s="11"/>
      <c r="AGS24" s="11"/>
      <c r="AGT24" s="11"/>
      <c r="AGU24" s="11"/>
      <c r="AGV24" s="11"/>
      <c r="AGW24" s="11"/>
      <c r="AGX24" s="11"/>
      <c r="AGY24" s="11"/>
      <c r="AGZ24" s="11"/>
      <c r="AHA24" s="11"/>
      <c r="AHB24" s="11"/>
      <c r="AHC24" s="11"/>
      <c r="AHD24" s="11"/>
      <c r="AHE24" s="11"/>
      <c r="AHF24" s="11"/>
      <c r="AHG24" s="11"/>
      <c r="AHH24" s="11"/>
      <c r="AHI24" s="11"/>
      <c r="AHJ24" s="11"/>
      <c r="AHK24" s="11"/>
      <c r="AHL24" s="11"/>
      <c r="AHM24" s="11"/>
      <c r="AHN24" s="11"/>
      <c r="AHO24" s="11"/>
      <c r="AHP24" s="11"/>
      <c r="AHQ24" s="11"/>
      <c r="AHR24" s="11"/>
      <c r="AHS24" s="11"/>
      <c r="AHT24" s="11"/>
      <c r="AHU24" s="11"/>
      <c r="AHV24" s="11"/>
      <c r="AHW24" s="11"/>
      <c r="AHX24" s="11"/>
      <c r="AHY24" s="11"/>
      <c r="AHZ24" s="11"/>
      <c r="AIA24" s="11"/>
      <c r="AIB24" s="11"/>
      <c r="AIC24" s="11"/>
      <c r="AID24" s="11"/>
      <c r="AIE24" s="11"/>
      <c r="AIF24" s="11"/>
      <c r="AIG24" s="11"/>
      <c r="AIH24" s="11"/>
      <c r="AII24" s="11"/>
      <c r="AIJ24" s="11"/>
      <c r="AIK24" s="11"/>
      <c r="AIL24" s="11"/>
      <c r="AIM24" s="11"/>
      <c r="AIN24" s="11"/>
      <c r="AIO24" s="11"/>
      <c r="AIP24" s="11"/>
      <c r="AIQ24" s="11"/>
      <c r="AIR24" s="11"/>
      <c r="AIS24" s="11"/>
      <c r="AIT24" s="11"/>
      <c r="AIU24" s="11"/>
      <c r="AIV24" s="11"/>
      <c r="AIW24" s="11"/>
      <c r="AIX24" s="11"/>
      <c r="AIY24" s="11"/>
      <c r="AIZ24" s="11"/>
      <c r="AJA24" s="11"/>
      <c r="AJB24" s="11"/>
      <c r="AJC24" s="11"/>
      <c r="AJD24" s="11"/>
      <c r="AJE24" s="11"/>
      <c r="AJF24" s="11"/>
      <c r="AJG24" s="11"/>
      <c r="AJH24" s="11"/>
      <c r="AJI24" s="11"/>
      <c r="AJJ24" s="11"/>
      <c r="AJK24" s="11"/>
      <c r="AJL24" s="11"/>
      <c r="AJM24" s="11"/>
      <c r="AJN24" s="11"/>
      <c r="AJO24" s="11"/>
      <c r="AJP24" s="11"/>
      <c r="AJQ24" s="11"/>
      <c r="AJR24" s="11"/>
      <c r="AJS24" s="11"/>
      <c r="AJT24" s="11"/>
      <c r="AJU24" s="11"/>
      <c r="AJV24" s="11"/>
      <c r="AJW24" s="11"/>
      <c r="AJX24" s="11"/>
      <c r="AJY24" s="11"/>
      <c r="AJZ24" s="11"/>
      <c r="AKA24" s="11"/>
      <c r="AKB24" s="11"/>
      <c r="AKC24" s="11"/>
      <c r="AKD24" s="11"/>
      <c r="AKE24" s="11"/>
      <c r="AKF24" s="11"/>
      <c r="AKG24" s="11"/>
      <c r="AKH24" s="11"/>
      <c r="AKI24" s="11"/>
      <c r="AKJ24" s="11"/>
      <c r="AKK24" s="11"/>
      <c r="AKL24" s="11"/>
      <c r="AKM24" s="11"/>
      <c r="AKN24" s="11"/>
      <c r="AKO24" s="11"/>
      <c r="AKP24" s="11"/>
      <c r="AKQ24" s="11"/>
      <c r="AKR24" s="11"/>
      <c r="AKS24" s="11"/>
      <c r="AKT24" s="11"/>
      <c r="AKU24" s="11"/>
      <c r="AKV24" s="11"/>
      <c r="AKW24" s="11"/>
      <c r="AKX24" s="11"/>
      <c r="AKY24" s="11"/>
      <c r="AKZ24" s="11"/>
      <c r="ALA24" s="11"/>
      <c r="ALB24" s="11"/>
      <c r="ALC24" s="11"/>
      <c r="ALD24" s="11"/>
      <c r="ALE24" s="11"/>
      <c r="ALF24" s="11"/>
      <c r="ALG24" s="11"/>
      <c r="ALH24" s="11"/>
      <c r="ALI24" s="11"/>
      <c r="ALJ24" s="11"/>
      <c r="ALK24" s="11"/>
      <c r="ALL24" s="11"/>
      <c r="ALM24" s="11"/>
      <c r="ALN24" s="11"/>
      <c r="ALO24" s="11"/>
      <c r="ALP24" s="11"/>
      <c r="ALQ24" s="11"/>
      <c r="ALR24" s="11"/>
      <c r="ALS24" s="11"/>
      <c r="ALT24" s="11"/>
      <c r="ALU24" s="11"/>
      <c r="ALV24" s="11"/>
      <c r="ALW24" s="11"/>
      <c r="ALX24" s="11"/>
      <c r="ALY24" s="11"/>
      <c r="ALZ24" s="11"/>
      <c r="AMA24" s="11"/>
      <c r="AMB24" s="11"/>
      <c r="AMC24" s="11"/>
    </row>
    <row r="25" spans="1:1017" s="13" customFormat="1" ht="18" customHeight="1" x14ac:dyDescent="0.25">
      <c r="A25" s="10">
        <f t="shared" si="2"/>
        <v>6</v>
      </c>
      <c r="B25" s="33"/>
      <c r="C25" s="2" t="str">
        <f>IFERROR((VLOOKUP(B25,INSCRITOS!D:E,2,0)),"")</f>
        <v/>
      </c>
      <c r="D25" s="2" t="str">
        <f>IFERROR((VLOOKUP(B25,INSCRITOS!D:F,3,0)),"")</f>
        <v/>
      </c>
      <c r="E25" s="7" t="str">
        <f>IFERROR((VLOOKUP(B25,INSCRITOS!D:G,4,0)),"")</f>
        <v/>
      </c>
      <c r="F25" s="2" t="str">
        <f>IFERROR((VLOOKUP(B25,INSCRITOS!D:I,6,0)),"")</f>
        <v/>
      </c>
      <c r="G25" s="7" t="str">
        <f>IFERROR((VLOOKUP(B25,INSCRITOS!D:K,8,0)),"")</f>
        <v/>
      </c>
      <c r="H25" s="11"/>
      <c r="I25" s="26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11"/>
      <c r="DA25" s="11"/>
      <c r="DB25" s="11"/>
      <c r="DC25" s="11"/>
      <c r="DD25" s="11"/>
      <c r="DE25" s="11"/>
      <c r="DF25" s="11"/>
      <c r="DG25" s="11"/>
      <c r="DH25" s="11"/>
      <c r="DI25" s="11"/>
      <c r="DJ25" s="11"/>
      <c r="DK25" s="11"/>
      <c r="DL25" s="11"/>
      <c r="DM25" s="11"/>
      <c r="DN25" s="11"/>
      <c r="DO25" s="11"/>
      <c r="DP25" s="11"/>
      <c r="DQ25" s="11"/>
      <c r="DR25" s="11"/>
      <c r="DS25" s="11"/>
      <c r="DT25" s="11"/>
      <c r="DU25" s="11"/>
      <c r="DV25" s="11"/>
      <c r="DW25" s="11"/>
      <c r="DX25" s="11"/>
      <c r="DY25" s="11"/>
      <c r="DZ25" s="11"/>
      <c r="EA25" s="11"/>
      <c r="EB25" s="11"/>
      <c r="EC25" s="11"/>
      <c r="ED25" s="11"/>
      <c r="EE25" s="11"/>
      <c r="EF25" s="11"/>
      <c r="EG25" s="11"/>
      <c r="EH25" s="11"/>
      <c r="EI25" s="11"/>
      <c r="EJ25" s="11"/>
      <c r="EK25" s="11"/>
      <c r="EL25" s="11"/>
      <c r="EM25" s="11"/>
      <c r="EN25" s="11"/>
      <c r="EO25" s="11"/>
      <c r="EP25" s="11"/>
      <c r="EQ25" s="11"/>
      <c r="ER25" s="11"/>
      <c r="ES25" s="11"/>
      <c r="ET25" s="11"/>
      <c r="EU25" s="11"/>
      <c r="EV25" s="11"/>
      <c r="EW25" s="11"/>
      <c r="EX25" s="11"/>
      <c r="EY25" s="11"/>
      <c r="EZ25" s="11"/>
      <c r="FA25" s="11"/>
      <c r="FB25" s="11"/>
      <c r="FC25" s="11"/>
      <c r="FD25" s="11"/>
      <c r="FE25" s="11"/>
      <c r="FF25" s="11"/>
      <c r="FG25" s="11"/>
      <c r="FH25" s="11"/>
      <c r="FI25" s="11"/>
      <c r="FJ25" s="11"/>
      <c r="FK25" s="11"/>
      <c r="FL25" s="11"/>
      <c r="FM25" s="11"/>
      <c r="FN25" s="11"/>
      <c r="FO25" s="11"/>
      <c r="FP25" s="11"/>
      <c r="FQ25" s="11"/>
      <c r="FR25" s="11"/>
      <c r="FS25" s="11"/>
      <c r="FT25" s="11"/>
      <c r="FU25" s="11"/>
      <c r="FV25" s="11"/>
      <c r="FW25" s="11"/>
      <c r="FX25" s="11"/>
      <c r="FY25" s="11"/>
      <c r="FZ25" s="11"/>
      <c r="GA25" s="11"/>
      <c r="GB25" s="11"/>
      <c r="GC25" s="11"/>
      <c r="GD25" s="11"/>
      <c r="GE25" s="11"/>
      <c r="GF25" s="11"/>
      <c r="GG25" s="11"/>
      <c r="GH25" s="11"/>
      <c r="GI25" s="11"/>
      <c r="GJ25" s="11"/>
      <c r="GK25" s="11"/>
      <c r="GL25" s="11"/>
      <c r="GM25" s="11"/>
      <c r="GN25" s="11"/>
      <c r="GO25" s="11"/>
      <c r="GP25" s="11"/>
      <c r="GQ25" s="11"/>
      <c r="GR25" s="11"/>
      <c r="GS25" s="11"/>
      <c r="GT25" s="11"/>
      <c r="GU25" s="11"/>
      <c r="GV25" s="11"/>
      <c r="GW25" s="11"/>
      <c r="GX25" s="11"/>
      <c r="GY25" s="11"/>
      <c r="GZ25" s="11"/>
      <c r="HA25" s="11"/>
      <c r="HB25" s="11"/>
      <c r="HC25" s="11"/>
      <c r="HD25" s="11"/>
      <c r="HE25" s="11"/>
      <c r="HF25" s="11"/>
      <c r="HG25" s="11"/>
      <c r="HH25" s="11"/>
      <c r="HI25" s="11"/>
      <c r="HJ25" s="11"/>
      <c r="HK25" s="11"/>
      <c r="HL25" s="11"/>
      <c r="HM25" s="11"/>
      <c r="HN25" s="11"/>
      <c r="HO25" s="11"/>
      <c r="HP25" s="11"/>
      <c r="HQ25" s="11"/>
      <c r="HR25" s="11"/>
      <c r="HS25" s="11"/>
      <c r="HT25" s="11"/>
      <c r="HU25" s="11"/>
      <c r="HV25" s="11"/>
      <c r="HW25" s="11"/>
      <c r="HX25" s="11"/>
      <c r="HY25" s="11"/>
      <c r="HZ25" s="11"/>
      <c r="IA25" s="11"/>
      <c r="IB25" s="11"/>
      <c r="IC25" s="11"/>
      <c r="ID25" s="11"/>
      <c r="IE25" s="11"/>
      <c r="IF25" s="11"/>
      <c r="IG25" s="11"/>
      <c r="IH25" s="11"/>
      <c r="II25" s="11"/>
      <c r="IJ25" s="11"/>
      <c r="IK25" s="11"/>
      <c r="IL25" s="11"/>
      <c r="IM25" s="11"/>
      <c r="IN25" s="11"/>
      <c r="IO25" s="11"/>
      <c r="IP25" s="11"/>
      <c r="IQ25" s="11"/>
      <c r="IR25" s="11"/>
      <c r="IS25" s="11"/>
      <c r="IT25" s="11"/>
      <c r="IU25" s="11"/>
      <c r="IV25" s="11"/>
      <c r="IW25" s="11"/>
      <c r="IX25" s="11"/>
      <c r="IY25" s="11"/>
      <c r="IZ25" s="11"/>
      <c r="JA25" s="11"/>
      <c r="JB25" s="11"/>
      <c r="JC25" s="11"/>
      <c r="JD25" s="11"/>
      <c r="JE25" s="11"/>
      <c r="JF25" s="11"/>
      <c r="JG25" s="11"/>
      <c r="JH25" s="11"/>
      <c r="JI25" s="11"/>
      <c r="JJ25" s="11"/>
      <c r="JK25" s="11"/>
      <c r="JL25" s="11"/>
      <c r="JM25" s="11"/>
      <c r="JN25" s="11"/>
      <c r="JO25" s="11"/>
      <c r="JP25" s="11"/>
      <c r="JQ25" s="11"/>
      <c r="JR25" s="11"/>
      <c r="JS25" s="11"/>
      <c r="JT25" s="11"/>
      <c r="JU25" s="11"/>
      <c r="JV25" s="11"/>
      <c r="JW25" s="11"/>
      <c r="JX25" s="11"/>
      <c r="JY25" s="11"/>
      <c r="JZ25" s="11"/>
      <c r="KA25" s="11"/>
      <c r="KB25" s="11"/>
      <c r="KC25" s="11"/>
      <c r="KD25" s="11"/>
      <c r="KE25" s="11"/>
      <c r="KF25" s="11"/>
      <c r="KG25" s="11"/>
      <c r="KH25" s="11"/>
      <c r="KI25" s="11"/>
      <c r="KJ25" s="11"/>
      <c r="KK25" s="11"/>
      <c r="KL25" s="11"/>
      <c r="KM25" s="11"/>
      <c r="KN25" s="11"/>
      <c r="KO25" s="11"/>
      <c r="KP25" s="11"/>
      <c r="KQ25" s="11"/>
      <c r="KR25" s="11"/>
      <c r="KS25" s="11"/>
      <c r="KT25" s="11"/>
      <c r="KU25" s="11"/>
      <c r="KV25" s="11"/>
      <c r="KW25" s="11"/>
      <c r="KX25" s="11"/>
      <c r="KY25" s="11"/>
      <c r="KZ25" s="11"/>
      <c r="LA25" s="11"/>
      <c r="LB25" s="11"/>
      <c r="LC25" s="11"/>
      <c r="LD25" s="11"/>
      <c r="LE25" s="11"/>
      <c r="LF25" s="11"/>
      <c r="LG25" s="11"/>
      <c r="LH25" s="11"/>
      <c r="LI25" s="11"/>
      <c r="LJ25" s="11"/>
      <c r="LK25" s="11"/>
      <c r="LL25" s="11"/>
      <c r="LM25" s="11"/>
      <c r="LN25" s="11"/>
      <c r="LO25" s="11"/>
      <c r="LP25" s="11"/>
      <c r="LQ25" s="11"/>
      <c r="LR25" s="11"/>
      <c r="LS25" s="11"/>
      <c r="LT25" s="11"/>
      <c r="LU25" s="11"/>
      <c r="LV25" s="11"/>
      <c r="LW25" s="11"/>
      <c r="LX25" s="11"/>
      <c r="LY25" s="11"/>
      <c r="LZ25" s="11"/>
      <c r="MA25" s="11"/>
      <c r="MB25" s="11"/>
      <c r="MC25" s="11"/>
      <c r="MD25" s="11"/>
      <c r="ME25" s="11"/>
      <c r="MF25" s="11"/>
      <c r="MG25" s="11"/>
      <c r="MH25" s="11"/>
      <c r="MI25" s="11"/>
      <c r="MJ25" s="11"/>
      <c r="MK25" s="11"/>
      <c r="ML25" s="11"/>
      <c r="MM25" s="11"/>
      <c r="MN25" s="11"/>
      <c r="MO25" s="11"/>
      <c r="MP25" s="11"/>
      <c r="MQ25" s="11"/>
      <c r="MR25" s="11"/>
      <c r="MS25" s="11"/>
      <c r="MT25" s="11"/>
      <c r="MU25" s="11"/>
      <c r="MV25" s="11"/>
      <c r="MW25" s="11"/>
      <c r="MX25" s="11"/>
      <c r="MY25" s="11"/>
      <c r="MZ25" s="11"/>
      <c r="NA25" s="11"/>
      <c r="NB25" s="11"/>
      <c r="NC25" s="11"/>
      <c r="ND25" s="11"/>
      <c r="NE25" s="11"/>
      <c r="NF25" s="11"/>
      <c r="NG25" s="11"/>
      <c r="NH25" s="11"/>
      <c r="NI25" s="11"/>
      <c r="NJ25" s="11"/>
      <c r="NK25" s="11"/>
      <c r="NL25" s="11"/>
      <c r="NM25" s="11"/>
      <c r="NN25" s="11"/>
      <c r="NO25" s="11"/>
      <c r="NP25" s="11"/>
      <c r="NQ25" s="11"/>
      <c r="NR25" s="11"/>
      <c r="NS25" s="11"/>
      <c r="NT25" s="11"/>
      <c r="NU25" s="11"/>
      <c r="NV25" s="11"/>
      <c r="NW25" s="11"/>
      <c r="NX25" s="11"/>
      <c r="NY25" s="11"/>
      <c r="NZ25" s="11"/>
      <c r="OA25" s="11"/>
      <c r="OB25" s="11"/>
      <c r="OC25" s="11"/>
      <c r="OD25" s="11"/>
      <c r="OE25" s="11"/>
      <c r="OF25" s="11"/>
      <c r="OG25" s="11"/>
      <c r="OH25" s="11"/>
      <c r="OI25" s="11"/>
      <c r="OJ25" s="11"/>
      <c r="OK25" s="11"/>
      <c r="OL25" s="11"/>
      <c r="OM25" s="11"/>
      <c r="ON25" s="11"/>
      <c r="OO25" s="11"/>
      <c r="OP25" s="11"/>
      <c r="OQ25" s="11"/>
      <c r="OR25" s="11"/>
      <c r="OS25" s="11"/>
      <c r="OT25" s="11"/>
      <c r="OU25" s="11"/>
      <c r="OV25" s="11"/>
      <c r="OW25" s="11"/>
      <c r="OX25" s="11"/>
      <c r="OY25" s="11"/>
      <c r="OZ25" s="11"/>
      <c r="PA25" s="11"/>
      <c r="PB25" s="11"/>
      <c r="PC25" s="11"/>
      <c r="PD25" s="11"/>
      <c r="PE25" s="11"/>
      <c r="PF25" s="11"/>
      <c r="PG25" s="11"/>
      <c r="PH25" s="11"/>
      <c r="PI25" s="11"/>
      <c r="PJ25" s="11"/>
      <c r="PK25" s="11"/>
      <c r="PL25" s="11"/>
      <c r="PM25" s="11"/>
      <c r="PN25" s="11"/>
      <c r="PO25" s="11"/>
      <c r="PP25" s="11"/>
      <c r="PQ25" s="11"/>
      <c r="PR25" s="11"/>
      <c r="PS25" s="11"/>
      <c r="PT25" s="11"/>
      <c r="PU25" s="11"/>
      <c r="PV25" s="11"/>
      <c r="PW25" s="11"/>
      <c r="PX25" s="11"/>
      <c r="PY25" s="11"/>
      <c r="PZ25" s="11"/>
      <c r="QA25" s="11"/>
      <c r="QB25" s="11"/>
      <c r="QC25" s="11"/>
      <c r="QD25" s="11"/>
      <c r="QE25" s="11"/>
      <c r="QF25" s="11"/>
      <c r="QG25" s="11"/>
      <c r="QH25" s="11"/>
      <c r="QI25" s="11"/>
      <c r="QJ25" s="11"/>
      <c r="QK25" s="11"/>
      <c r="QL25" s="11"/>
      <c r="QM25" s="11"/>
      <c r="QN25" s="11"/>
      <c r="QO25" s="11"/>
      <c r="QP25" s="11"/>
      <c r="QQ25" s="11"/>
      <c r="QR25" s="11"/>
      <c r="QS25" s="11"/>
      <c r="QT25" s="11"/>
      <c r="QU25" s="11"/>
      <c r="QV25" s="11"/>
      <c r="QW25" s="11"/>
      <c r="QX25" s="11"/>
      <c r="QY25" s="11"/>
      <c r="QZ25" s="11"/>
      <c r="RA25" s="11"/>
      <c r="RB25" s="11"/>
      <c r="RC25" s="11"/>
      <c r="RD25" s="11"/>
      <c r="RE25" s="11"/>
      <c r="RF25" s="11"/>
      <c r="RG25" s="11"/>
      <c r="RH25" s="11"/>
      <c r="RI25" s="11"/>
      <c r="RJ25" s="11"/>
      <c r="RK25" s="11"/>
      <c r="RL25" s="11"/>
      <c r="RM25" s="11"/>
      <c r="RN25" s="11"/>
      <c r="RO25" s="11"/>
      <c r="RP25" s="11"/>
      <c r="RQ25" s="11"/>
      <c r="RR25" s="11"/>
      <c r="RS25" s="11"/>
      <c r="RT25" s="11"/>
      <c r="RU25" s="11"/>
      <c r="RV25" s="11"/>
      <c r="RW25" s="11"/>
      <c r="RX25" s="11"/>
      <c r="RY25" s="11"/>
      <c r="RZ25" s="11"/>
      <c r="SA25" s="11"/>
      <c r="SB25" s="11"/>
      <c r="SC25" s="11"/>
      <c r="SD25" s="11"/>
      <c r="SE25" s="11"/>
      <c r="SF25" s="11"/>
      <c r="SG25" s="11"/>
      <c r="SH25" s="11"/>
      <c r="SI25" s="11"/>
      <c r="SJ25" s="11"/>
      <c r="SK25" s="11"/>
      <c r="SL25" s="11"/>
      <c r="SM25" s="11"/>
      <c r="SN25" s="11"/>
      <c r="SO25" s="11"/>
      <c r="SP25" s="11"/>
      <c r="SQ25" s="11"/>
      <c r="SR25" s="11"/>
      <c r="SS25" s="11"/>
      <c r="ST25" s="11"/>
      <c r="SU25" s="11"/>
      <c r="SV25" s="11"/>
      <c r="SW25" s="11"/>
      <c r="SX25" s="11"/>
      <c r="SY25" s="11"/>
      <c r="SZ25" s="11"/>
      <c r="TA25" s="11"/>
      <c r="TB25" s="11"/>
      <c r="TC25" s="11"/>
      <c r="TD25" s="11"/>
      <c r="TE25" s="11"/>
      <c r="TF25" s="11"/>
      <c r="TG25" s="11"/>
      <c r="TH25" s="11"/>
      <c r="TI25" s="11"/>
      <c r="TJ25" s="11"/>
      <c r="TK25" s="11"/>
      <c r="TL25" s="11"/>
      <c r="TM25" s="11"/>
      <c r="TN25" s="11"/>
      <c r="TO25" s="11"/>
      <c r="TP25" s="11"/>
      <c r="TQ25" s="11"/>
      <c r="TR25" s="11"/>
      <c r="TS25" s="11"/>
      <c r="TT25" s="11"/>
      <c r="TU25" s="11"/>
      <c r="TV25" s="11"/>
      <c r="TW25" s="11"/>
      <c r="TX25" s="11"/>
      <c r="TY25" s="11"/>
      <c r="TZ25" s="11"/>
      <c r="UA25" s="11"/>
      <c r="UB25" s="11"/>
      <c r="UC25" s="11"/>
      <c r="UD25" s="11"/>
      <c r="UE25" s="11"/>
      <c r="UF25" s="11"/>
      <c r="UG25" s="11"/>
      <c r="UH25" s="11"/>
      <c r="UI25" s="11"/>
      <c r="UJ25" s="11"/>
      <c r="UK25" s="11"/>
      <c r="UL25" s="11"/>
      <c r="UM25" s="11"/>
      <c r="UN25" s="11"/>
      <c r="UO25" s="11"/>
      <c r="UP25" s="11"/>
      <c r="UQ25" s="11"/>
      <c r="UR25" s="11"/>
      <c r="US25" s="11"/>
      <c r="UT25" s="11"/>
      <c r="UU25" s="11"/>
      <c r="UV25" s="11"/>
      <c r="UW25" s="11"/>
      <c r="UX25" s="11"/>
      <c r="UY25" s="11"/>
      <c r="UZ25" s="11"/>
      <c r="VA25" s="11"/>
      <c r="VB25" s="11"/>
      <c r="VC25" s="11"/>
      <c r="VD25" s="11"/>
      <c r="VE25" s="11"/>
      <c r="VF25" s="11"/>
      <c r="VG25" s="11"/>
      <c r="VH25" s="11"/>
      <c r="VI25" s="11"/>
      <c r="VJ25" s="11"/>
      <c r="VK25" s="11"/>
      <c r="VL25" s="11"/>
      <c r="VM25" s="11"/>
      <c r="VN25" s="11"/>
      <c r="VO25" s="11"/>
      <c r="VP25" s="11"/>
      <c r="VQ25" s="11"/>
      <c r="VR25" s="11"/>
      <c r="VS25" s="11"/>
      <c r="VT25" s="11"/>
      <c r="VU25" s="11"/>
      <c r="VV25" s="11"/>
      <c r="VW25" s="11"/>
      <c r="VX25" s="11"/>
      <c r="VY25" s="11"/>
      <c r="VZ25" s="11"/>
      <c r="WA25" s="11"/>
      <c r="WB25" s="11"/>
      <c r="WC25" s="11"/>
      <c r="WD25" s="11"/>
      <c r="WE25" s="11"/>
      <c r="WF25" s="11"/>
      <c r="WG25" s="11"/>
      <c r="WH25" s="11"/>
      <c r="WI25" s="11"/>
      <c r="WJ25" s="11"/>
      <c r="WK25" s="11"/>
      <c r="WL25" s="11"/>
      <c r="WM25" s="11"/>
      <c r="WN25" s="11"/>
      <c r="WO25" s="11"/>
      <c r="WP25" s="11"/>
      <c r="WQ25" s="11"/>
      <c r="WR25" s="11"/>
      <c r="WS25" s="11"/>
      <c r="WT25" s="11"/>
      <c r="WU25" s="11"/>
      <c r="WV25" s="11"/>
      <c r="WW25" s="11"/>
      <c r="WX25" s="11"/>
      <c r="WY25" s="11"/>
      <c r="WZ25" s="11"/>
      <c r="XA25" s="11"/>
      <c r="XB25" s="11"/>
      <c r="XC25" s="11"/>
      <c r="XD25" s="11"/>
      <c r="XE25" s="11"/>
      <c r="XF25" s="11"/>
      <c r="XG25" s="11"/>
      <c r="XH25" s="11"/>
      <c r="XI25" s="11"/>
      <c r="XJ25" s="11"/>
      <c r="XK25" s="11"/>
      <c r="XL25" s="11"/>
      <c r="XM25" s="11"/>
      <c r="XN25" s="11"/>
      <c r="XO25" s="11"/>
      <c r="XP25" s="11"/>
      <c r="XQ25" s="11"/>
      <c r="XR25" s="11"/>
      <c r="XS25" s="11"/>
      <c r="XT25" s="11"/>
      <c r="XU25" s="11"/>
      <c r="XV25" s="11"/>
      <c r="XW25" s="11"/>
      <c r="XX25" s="11"/>
      <c r="XY25" s="11"/>
      <c r="XZ25" s="11"/>
      <c r="YA25" s="11"/>
      <c r="YB25" s="11"/>
      <c r="YC25" s="11"/>
      <c r="YD25" s="11"/>
      <c r="YE25" s="11"/>
      <c r="YF25" s="11"/>
      <c r="YG25" s="11"/>
      <c r="YH25" s="11"/>
      <c r="YI25" s="11"/>
      <c r="YJ25" s="11"/>
      <c r="YK25" s="11"/>
      <c r="YL25" s="11"/>
      <c r="YM25" s="11"/>
      <c r="YN25" s="11"/>
      <c r="YO25" s="11"/>
      <c r="YP25" s="11"/>
      <c r="YQ25" s="11"/>
      <c r="YR25" s="11"/>
      <c r="YS25" s="11"/>
      <c r="YT25" s="11"/>
      <c r="YU25" s="11"/>
      <c r="YV25" s="11"/>
      <c r="YW25" s="11"/>
      <c r="YX25" s="11"/>
      <c r="YY25" s="11"/>
      <c r="YZ25" s="11"/>
      <c r="ZA25" s="11"/>
      <c r="ZB25" s="11"/>
      <c r="ZC25" s="11"/>
      <c r="ZD25" s="11"/>
      <c r="ZE25" s="11"/>
      <c r="ZF25" s="11"/>
      <c r="ZG25" s="11"/>
      <c r="ZH25" s="11"/>
      <c r="ZI25" s="11"/>
      <c r="ZJ25" s="11"/>
      <c r="ZK25" s="11"/>
      <c r="ZL25" s="11"/>
      <c r="ZM25" s="11"/>
      <c r="ZN25" s="11"/>
      <c r="ZO25" s="11"/>
      <c r="ZP25" s="11"/>
      <c r="ZQ25" s="11"/>
      <c r="ZR25" s="11"/>
      <c r="ZS25" s="11"/>
      <c r="ZT25" s="11"/>
      <c r="ZU25" s="11"/>
      <c r="ZV25" s="11"/>
      <c r="ZW25" s="11"/>
      <c r="ZX25" s="11"/>
      <c r="ZY25" s="11"/>
      <c r="ZZ25" s="11"/>
      <c r="AAA25" s="11"/>
      <c r="AAB25" s="11"/>
      <c r="AAC25" s="11"/>
      <c r="AAD25" s="11"/>
      <c r="AAE25" s="11"/>
      <c r="AAF25" s="11"/>
      <c r="AAG25" s="11"/>
      <c r="AAH25" s="11"/>
      <c r="AAI25" s="11"/>
      <c r="AAJ25" s="11"/>
      <c r="AAK25" s="11"/>
      <c r="AAL25" s="11"/>
      <c r="AAM25" s="11"/>
      <c r="AAN25" s="11"/>
      <c r="AAO25" s="11"/>
      <c r="AAP25" s="11"/>
      <c r="AAQ25" s="11"/>
      <c r="AAR25" s="11"/>
      <c r="AAS25" s="11"/>
      <c r="AAT25" s="11"/>
      <c r="AAU25" s="11"/>
      <c r="AAV25" s="11"/>
      <c r="AAW25" s="11"/>
      <c r="AAX25" s="11"/>
      <c r="AAY25" s="11"/>
      <c r="AAZ25" s="11"/>
      <c r="ABA25" s="11"/>
      <c r="ABB25" s="11"/>
      <c r="ABC25" s="11"/>
      <c r="ABD25" s="11"/>
      <c r="ABE25" s="11"/>
      <c r="ABF25" s="11"/>
      <c r="ABG25" s="11"/>
      <c r="ABH25" s="11"/>
      <c r="ABI25" s="11"/>
      <c r="ABJ25" s="11"/>
      <c r="ABK25" s="11"/>
      <c r="ABL25" s="11"/>
      <c r="ABM25" s="11"/>
      <c r="ABN25" s="11"/>
      <c r="ABO25" s="11"/>
      <c r="ABP25" s="11"/>
      <c r="ABQ25" s="11"/>
      <c r="ABR25" s="11"/>
      <c r="ABS25" s="11"/>
      <c r="ABT25" s="11"/>
      <c r="ABU25" s="11"/>
      <c r="ABV25" s="11"/>
      <c r="ABW25" s="11"/>
      <c r="ABX25" s="11"/>
      <c r="ABY25" s="11"/>
      <c r="ABZ25" s="11"/>
      <c r="ACA25" s="11"/>
      <c r="ACB25" s="11"/>
      <c r="ACC25" s="11"/>
      <c r="ACD25" s="11"/>
      <c r="ACE25" s="11"/>
      <c r="ACF25" s="11"/>
      <c r="ACG25" s="11"/>
      <c r="ACH25" s="11"/>
      <c r="ACI25" s="11"/>
      <c r="ACJ25" s="11"/>
      <c r="ACK25" s="11"/>
      <c r="ACL25" s="11"/>
      <c r="ACM25" s="11"/>
      <c r="ACN25" s="11"/>
      <c r="ACO25" s="11"/>
      <c r="ACP25" s="11"/>
      <c r="ACQ25" s="11"/>
      <c r="ACR25" s="11"/>
      <c r="ACS25" s="11"/>
      <c r="ACT25" s="11"/>
      <c r="ACU25" s="11"/>
      <c r="ACV25" s="11"/>
      <c r="ACW25" s="11"/>
      <c r="ACX25" s="11"/>
      <c r="ACY25" s="11"/>
      <c r="ACZ25" s="11"/>
      <c r="ADA25" s="11"/>
      <c r="ADB25" s="11"/>
      <c r="ADC25" s="11"/>
      <c r="ADD25" s="11"/>
      <c r="ADE25" s="11"/>
      <c r="ADF25" s="11"/>
      <c r="ADG25" s="11"/>
      <c r="ADH25" s="11"/>
      <c r="ADI25" s="11"/>
      <c r="ADJ25" s="11"/>
      <c r="ADK25" s="11"/>
      <c r="ADL25" s="11"/>
      <c r="ADM25" s="11"/>
      <c r="ADN25" s="11"/>
      <c r="ADO25" s="11"/>
      <c r="ADP25" s="11"/>
      <c r="ADQ25" s="11"/>
      <c r="ADR25" s="11"/>
      <c r="ADS25" s="11"/>
      <c r="ADT25" s="11"/>
      <c r="ADU25" s="11"/>
      <c r="ADV25" s="11"/>
      <c r="ADW25" s="11"/>
      <c r="ADX25" s="11"/>
      <c r="ADY25" s="11"/>
      <c r="ADZ25" s="11"/>
      <c r="AEA25" s="11"/>
      <c r="AEB25" s="11"/>
      <c r="AEC25" s="11"/>
      <c r="AED25" s="11"/>
      <c r="AEE25" s="11"/>
      <c r="AEF25" s="11"/>
      <c r="AEG25" s="11"/>
      <c r="AEH25" s="11"/>
      <c r="AEI25" s="11"/>
      <c r="AEJ25" s="11"/>
      <c r="AEK25" s="11"/>
      <c r="AEL25" s="11"/>
      <c r="AEM25" s="11"/>
      <c r="AEN25" s="11"/>
      <c r="AEO25" s="11"/>
      <c r="AEP25" s="11"/>
      <c r="AEQ25" s="11"/>
      <c r="AER25" s="11"/>
      <c r="AES25" s="11"/>
      <c r="AET25" s="11"/>
      <c r="AEU25" s="11"/>
      <c r="AEV25" s="11"/>
      <c r="AEW25" s="11"/>
      <c r="AEX25" s="11"/>
      <c r="AEY25" s="11"/>
      <c r="AEZ25" s="11"/>
      <c r="AFA25" s="11"/>
      <c r="AFB25" s="11"/>
      <c r="AFC25" s="11"/>
      <c r="AFD25" s="11"/>
      <c r="AFE25" s="11"/>
      <c r="AFF25" s="11"/>
      <c r="AFG25" s="11"/>
      <c r="AFH25" s="11"/>
      <c r="AFI25" s="11"/>
      <c r="AFJ25" s="11"/>
      <c r="AFK25" s="11"/>
      <c r="AFL25" s="11"/>
      <c r="AFM25" s="11"/>
      <c r="AFN25" s="11"/>
      <c r="AFO25" s="11"/>
      <c r="AFP25" s="11"/>
      <c r="AFQ25" s="11"/>
      <c r="AFR25" s="11"/>
      <c r="AFS25" s="11"/>
      <c r="AFT25" s="11"/>
      <c r="AFU25" s="11"/>
      <c r="AFV25" s="11"/>
      <c r="AFW25" s="11"/>
      <c r="AFX25" s="11"/>
      <c r="AFY25" s="11"/>
      <c r="AFZ25" s="11"/>
      <c r="AGA25" s="11"/>
      <c r="AGB25" s="11"/>
      <c r="AGC25" s="11"/>
      <c r="AGD25" s="11"/>
      <c r="AGE25" s="11"/>
      <c r="AGF25" s="11"/>
      <c r="AGG25" s="11"/>
      <c r="AGH25" s="11"/>
      <c r="AGI25" s="11"/>
      <c r="AGJ25" s="11"/>
      <c r="AGK25" s="11"/>
      <c r="AGL25" s="11"/>
      <c r="AGM25" s="11"/>
      <c r="AGN25" s="11"/>
      <c r="AGO25" s="11"/>
      <c r="AGP25" s="11"/>
      <c r="AGQ25" s="11"/>
      <c r="AGR25" s="11"/>
      <c r="AGS25" s="11"/>
      <c r="AGT25" s="11"/>
      <c r="AGU25" s="11"/>
      <c r="AGV25" s="11"/>
      <c r="AGW25" s="11"/>
      <c r="AGX25" s="11"/>
      <c r="AGY25" s="11"/>
      <c r="AGZ25" s="11"/>
      <c r="AHA25" s="11"/>
      <c r="AHB25" s="11"/>
      <c r="AHC25" s="11"/>
      <c r="AHD25" s="11"/>
      <c r="AHE25" s="11"/>
      <c r="AHF25" s="11"/>
      <c r="AHG25" s="11"/>
      <c r="AHH25" s="11"/>
      <c r="AHI25" s="11"/>
      <c r="AHJ25" s="11"/>
      <c r="AHK25" s="11"/>
      <c r="AHL25" s="11"/>
      <c r="AHM25" s="11"/>
      <c r="AHN25" s="11"/>
      <c r="AHO25" s="11"/>
      <c r="AHP25" s="11"/>
      <c r="AHQ25" s="11"/>
      <c r="AHR25" s="11"/>
      <c r="AHS25" s="11"/>
      <c r="AHT25" s="11"/>
      <c r="AHU25" s="11"/>
      <c r="AHV25" s="11"/>
      <c r="AHW25" s="11"/>
      <c r="AHX25" s="11"/>
      <c r="AHY25" s="11"/>
      <c r="AHZ25" s="11"/>
      <c r="AIA25" s="11"/>
      <c r="AIB25" s="11"/>
      <c r="AIC25" s="11"/>
      <c r="AID25" s="11"/>
      <c r="AIE25" s="11"/>
      <c r="AIF25" s="11"/>
      <c r="AIG25" s="11"/>
      <c r="AIH25" s="11"/>
      <c r="AII25" s="11"/>
      <c r="AIJ25" s="11"/>
      <c r="AIK25" s="11"/>
      <c r="AIL25" s="11"/>
      <c r="AIM25" s="11"/>
      <c r="AIN25" s="11"/>
      <c r="AIO25" s="11"/>
      <c r="AIP25" s="11"/>
      <c r="AIQ25" s="11"/>
      <c r="AIR25" s="11"/>
      <c r="AIS25" s="11"/>
      <c r="AIT25" s="11"/>
      <c r="AIU25" s="11"/>
      <c r="AIV25" s="11"/>
      <c r="AIW25" s="11"/>
      <c r="AIX25" s="11"/>
      <c r="AIY25" s="11"/>
      <c r="AIZ25" s="11"/>
      <c r="AJA25" s="11"/>
      <c r="AJB25" s="11"/>
      <c r="AJC25" s="11"/>
      <c r="AJD25" s="11"/>
      <c r="AJE25" s="11"/>
      <c r="AJF25" s="11"/>
      <c r="AJG25" s="11"/>
      <c r="AJH25" s="11"/>
      <c r="AJI25" s="11"/>
      <c r="AJJ25" s="11"/>
      <c r="AJK25" s="11"/>
      <c r="AJL25" s="11"/>
      <c r="AJM25" s="11"/>
      <c r="AJN25" s="11"/>
      <c r="AJO25" s="11"/>
      <c r="AJP25" s="11"/>
      <c r="AJQ25" s="11"/>
      <c r="AJR25" s="11"/>
      <c r="AJS25" s="11"/>
      <c r="AJT25" s="11"/>
      <c r="AJU25" s="11"/>
      <c r="AJV25" s="11"/>
      <c r="AJW25" s="11"/>
      <c r="AJX25" s="11"/>
      <c r="AJY25" s="11"/>
      <c r="AJZ25" s="11"/>
      <c r="AKA25" s="11"/>
      <c r="AKB25" s="11"/>
      <c r="AKC25" s="11"/>
      <c r="AKD25" s="11"/>
      <c r="AKE25" s="11"/>
      <c r="AKF25" s="11"/>
      <c r="AKG25" s="11"/>
      <c r="AKH25" s="11"/>
      <c r="AKI25" s="11"/>
      <c r="AKJ25" s="11"/>
      <c r="AKK25" s="11"/>
      <c r="AKL25" s="11"/>
      <c r="AKM25" s="11"/>
      <c r="AKN25" s="11"/>
      <c r="AKO25" s="11"/>
      <c r="AKP25" s="11"/>
      <c r="AKQ25" s="11"/>
      <c r="AKR25" s="11"/>
      <c r="AKS25" s="11"/>
      <c r="AKT25" s="11"/>
      <c r="AKU25" s="11"/>
      <c r="AKV25" s="11"/>
      <c r="AKW25" s="11"/>
      <c r="AKX25" s="11"/>
      <c r="AKY25" s="11"/>
      <c r="AKZ25" s="11"/>
      <c r="ALA25" s="11"/>
      <c r="ALB25" s="11"/>
      <c r="ALC25" s="11"/>
      <c r="ALD25" s="11"/>
      <c r="ALE25" s="11"/>
      <c r="ALF25" s="11"/>
      <c r="ALG25" s="11"/>
      <c r="ALH25" s="11"/>
      <c r="ALI25" s="11"/>
      <c r="ALJ25" s="11"/>
      <c r="ALK25" s="11"/>
      <c r="ALL25" s="11"/>
      <c r="ALM25" s="11"/>
      <c r="ALN25" s="11"/>
      <c r="ALO25" s="11"/>
      <c r="ALP25" s="11"/>
      <c r="ALQ25" s="11"/>
      <c r="ALR25" s="11"/>
      <c r="ALS25" s="11"/>
      <c r="ALT25" s="11"/>
      <c r="ALU25" s="11"/>
      <c r="ALV25" s="11"/>
      <c r="ALW25" s="11"/>
      <c r="ALX25" s="11"/>
      <c r="ALY25" s="11"/>
      <c r="ALZ25" s="11"/>
      <c r="AMA25" s="11"/>
      <c r="AMB25" s="11"/>
      <c r="AMC25" s="11"/>
    </row>
    <row r="26" spans="1:1017" s="13" customFormat="1" ht="18" customHeight="1" x14ac:dyDescent="0.25">
      <c r="A26" s="10">
        <f t="shared" si="2"/>
        <v>7</v>
      </c>
      <c r="B26" s="33"/>
      <c r="C26" s="2" t="str">
        <f>IFERROR((VLOOKUP(B26,INSCRITOS!D:E,2,0)),"")</f>
        <v/>
      </c>
      <c r="D26" s="2" t="str">
        <f>IFERROR((VLOOKUP(B26,INSCRITOS!D:F,3,0)),"")</f>
        <v/>
      </c>
      <c r="E26" s="7" t="str">
        <f>IFERROR((VLOOKUP(B26,INSCRITOS!D:G,4,0)),"")</f>
        <v/>
      </c>
      <c r="F26" s="2" t="str">
        <f>IFERROR((VLOOKUP(B26,INSCRITOS!D:I,6,0)),"")</f>
        <v/>
      </c>
      <c r="G26" s="7" t="str">
        <f>IFERROR((VLOOKUP(B26,INSCRITOS!D:K,8,0)),"")</f>
        <v/>
      </c>
      <c r="H26" s="11"/>
      <c r="I26" s="26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  <c r="IC26" s="11"/>
      <c r="ID26" s="11"/>
      <c r="IE26" s="11"/>
      <c r="IF26" s="11"/>
      <c r="IG26" s="11"/>
      <c r="IH26" s="11"/>
      <c r="II26" s="11"/>
      <c r="IJ26" s="11"/>
      <c r="IK26" s="11"/>
      <c r="IL26" s="11"/>
      <c r="IM26" s="11"/>
      <c r="IN26" s="11"/>
      <c r="IO26" s="11"/>
      <c r="IP26" s="11"/>
      <c r="IQ26" s="11"/>
      <c r="IR26" s="11"/>
      <c r="IS26" s="11"/>
      <c r="IT26" s="11"/>
      <c r="IU26" s="11"/>
      <c r="IV26" s="11"/>
      <c r="IW26" s="11"/>
      <c r="IX26" s="11"/>
      <c r="IY26" s="11"/>
      <c r="IZ26" s="11"/>
      <c r="JA26" s="11"/>
      <c r="JB26" s="11"/>
      <c r="JC26" s="11"/>
      <c r="JD26" s="11"/>
      <c r="JE26" s="11"/>
      <c r="JF26" s="11"/>
      <c r="JG26" s="11"/>
      <c r="JH26" s="11"/>
      <c r="JI26" s="11"/>
      <c r="JJ26" s="11"/>
      <c r="JK26" s="11"/>
      <c r="JL26" s="11"/>
      <c r="JM26" s="11"/>
      <c r="JN26" s="11"/>
      <c r="JO26" s="11"/>
      <c r="JP26" s="11"/>
      <c r="JQ26" s="11"/>
      <c r="JR26" s="11"/>
      <c r="JS26" s="11"/>
      <c r="JT26" s="11"/>
      <c r="JU26" s="11"/>
      <c r="JV26" s="11"/>
      <c r="JW26" s="11"/>
      <c r="JX26" s="11"/>
      <c r="JY26" s="11"/>
      <c r="JZ26" s="11"/>
      <c r="KA26" s="11"/>
      <c r="KB26" s="11"/>
      <c r="KC26" s="11"/>
      <c r="KD26" s="11"/>
      <c r="KE26" s="11"/>
      <c r="KF26" s="11"/>
      <c r="KG26" s="11"/>
      <c r="KH26" s="11"/>
      <c r="KI26" s="11"/>
      <c r="KJ26" s="11"/>
      <c r="KK26" s="11"/>
      <c r="KL26" s="11"/>
      <c r="KM26" s="11"/>
      <c r="KN26" s="11"/>
      <c r="KO26" s="11"/>
      <c r="KP26" s="11"/>
      <c r="KQ26" s="11"/>
      <c r="KR26" s="11"/>
      <c r="KS26" s="11"/>
      <c r="KT26" s="11"/>
      <c r="KU26" s="11"/>
      <c r="KV26" s="11"/>
      <c r="KW26" s="11"/>
      <c r="KX26" s="11"/>
      <c r="KY26" s="11"/>
      <c r="KZ26" s="11"/>
      <c r="LA26" s="11"/>
      <c r="LB26" s="11"/>
      <c r="LC26" s="11"/>
      <c r="LD26" s="11"/>
      <c r="LE26" s="11"/>
      <c r="LF26" s="11"/>
      <c r="LG26" s="11"/>
      <c r="LH26" s="11"/>
      <c r="LI26" s="11"/>
      <c r="LJ26" s="11"/>
      <c r="LK26" s="11"/>
      <c r="LL26" s="11"/>
      <c r="LM26" s="11"/>
      <c r="LN26" s="11"/>
      <c r="LO26" s="11"/>
      <c r="LP26" s="11"/>
      <c r="LQ26" s="11"/>
      <c r="LR26" s="11"/>
      <c r="LS26" s="11"/>
      <c r="LT26" s="11"/>
      <c r="LU26" s="11"/>
      <c r="LV26" s="11"/>
      <c r="LW26" s="11"/>
      <c r="LX26" s="11"/>
      <c r="LY26" s="11"/>
      <c r="LZ26" s="11"/>
      <c r="MA26" s="11"/>
      <c r="MB26" s="11"/>
      <c r="MC26" s="11"/>
      <c r="MD26" s="11"/>
      <c r="ME26" s="11"/>
      <c r="MF26" s="11"/>
      <c r="MG26" s="11"/>
      <c r="MH26" s="11"/>
      <c r="MI26" s="11"/>
      <c r="MJ26" s="11"/>
      <c r="MK26" s="11"/>
      <c r="ML26" s="11"/>
      <c r="MM26" s="11"/>
      <c r="MN26" s="11"/>
      <c r="MO26" s="11"/>
      <c r="MP26" s="11"/>
      <c r="MQ26" s="11"/>
      <c r="MR26" s="11"/>
      <c r="MS26" s="11"/>
      <c r="MT26" s="11"/>
      <c r="MU26" s="11"/>
      <c r="MV26" s="11"/>
      <c r="MW26" s="11"/>
      <c r="MX26" s="11"/>
      <c r="MY26" s="11"/>
      <c r="MZ26" s="11"/>
      <c r="NA26" s="11"/>
      <c r="NB26" s="11"/>
      <c r="NC26" s="11"/>
      <c r="ND26" s="11"/>
      <c r="NE26" s="11"/>
      <c r="NF26" s="11"/>
      <c r="NG26" s="11"/>
      <c r="NH26" s="11"/>
      <c r="NI26" s="11"/>
      <c r="NJ26" s="11"/>
      <c r="NK26" s="11"/>
      <c r="NL26" s="11"/>
      <c r="NM26" s="11"/>
      <c r="NN26" s="11"/>
      <c r="NO26" s="11"/>
      <c r="NP26" s="11"/>
      <c r="NQ26" s="11"/>
      <c r="NR26" s="11"/>
      <c r="NS26" s="11"/>
      <c r="NT26" s="11"/>
      <c r="NU26" s="11"/>
      <c r="NV26" s="11"/>
      <c r="NW26" s="11"/>
      <c r="NX26" s="11"/>
      <c r="NY26" s="11"/>
      <c r="NZ26" s="11"/>
      <c r="OA26" s="11"/>
      <c r="OB26" s="11"/>
      <c r="OC26" s="11"/>
      <c r="OD26" s="11"/>
      <c r="OE26" s="11"/>
      <c r="OF26" s="11"/>
      <c r="OG26" s="11"/>
      <c r="OH26" s="11"/>
      <c r="OI26" s="11"/>
      <c r="OJ26" s="11"/>
      <c r="OK26" s="11"/>
      <c r="OL26" s="11"/>
      <c r="OM26" s="11"/>
      <c r="ON26" s="11"/>
      <c r="OO26" s="11"/>
      <c r="OP26" s="11"/>
      <c r="OQ26" s="11"/>
      <c r="OR26" s="11"/>
      <c r="OS26" s="11"/>
      <c r="OT26" s="11"/>
      <c r="OU26" s="11"/>
      <c r="OV26" s="11"/>
      <c r="OW26" s="11"/>
      <c r="OX26" s="11"/>
      <c r="OY26" s="11"/>
      <c r="OZ26" s="11"/>
      <c r="PA26" s="11"/>
      <c r="PB26" s="11"/>
      <c r="PC26" s="11"/>
      <c r="PD26" s="11"/>
      <c r="PE26" s="11"/>
      <c r="PF26" s="11"/>
      <c r="PG26" s="11"/>
      <c r="PH26" s="11"/>
      <c r="PI26" s="11"/>
      <c r="PJ26" s="11"/>
      <c r="PK26" s="11"/>
      <c r="PL26" s="11"/>
      <c r="PM26" s="11"/>
      <c r="PN26" s="11"/>
      <c r="PO26" s="11"/>
      <c r="PP26" s="11"/>
      <c r="PQ26" s="11"/>
      <c r="PR26" s="11"/>
      <c r="PS26" s="11"/>
      <c r="PT26" s="11"/>
      <c r="PU26" s="11"/>
      <c r="PV26" s="11"/>
      <c r="PW26" s="11"/>
      <c r="PX26" s="11"/>
      <c r="PY26" s="11"/>
      <c r="PZ26" s="11"/>
      <c r="QA26" s="11"/>
      <c r="QB26" s="11"/>
      <c r="QC26" s="11"/>
      <c r="QD26" s="11"/>
      <c r="QE26" s="11"/>
      <c r="QF26" s="11"/>
      <c r="QG26" s="11"/>
      <c r="QH26" s="11"/>
      <c r="QI26" s="11"/>
      <c r="QJ26" s="11"/>
      <c r="QK26" s="11"/>
      <c r="QL26" s="11"/>
      <c r="QM26" s="11"/>
      <c r="QN26" s="11"/>
      <c r="QO26" s="11"/>
      <c r="QP26" s="11"/>
      <c r="QQ26" s="11"/>
      <c r="QR26" s="11"/>
      <c r="QS26" s="11"/>
      <c r="QT26" s="11"/>
      <c r="QU26" s="11"/>
      <c r="QV26" s="11"/>
      <c r="QW26" s="11"/>
      <c r="QX26" s="11"/>
      <c r="QY26" s="11"/>
      <c r="QZ26" s="11"/>
      <c r="RA26" s="11"/>
      <c r="RB26" s="11"/>
      <c r="RC26" s="11"/>
      <c r="RD26" s="11"/>
      <c r="RE26" s="11"/>
      <c r="RF26" s="11"/>
      <c r="RG26" s="11"/>
      <c r="RH26" s="11"/>
      <c r="RI26" s="11"/>
      <c r="RJ26" s="11"/>
      <c r="RK26" s="11"/>
      <c r="RL26" s="11"/>
      <c r="RM26" s="11"/>
      <c r="RN26" s="11"/>
      <c r="RO26" s="11"/>
      <c r="RP26" s="11"/>
      <c r="RQ26" s="11"/>
      <c r="RR26" s="11"/>
      <c r="RS26" s="11"/>
      <c r="RT26" s="11"/>
      <c r="RU26" s="11"/>
      <c r="RV26" s="11"/>
      <c r="RW26" s="11"/>
      <c r="RX26" s="11"/>
      <c r="RY26" s="11"/>
      <c r="RZ26" s="11"/>
      <c r="SA26" s="11"/>
      <c r="SB26" s="11"/>
      <c r="SC26" s="11"/>
      <c r="SD26" s="11"/>
      <c r="SE26" s="11"/>
      <c r="SF26" s="11"/>
      <c r="SG26" s="11"/>
      <c r="SH26" s="11"/>
      <c r="SI26" s="11"/>
      <c r="SJ26" s="11"/>
      <c r="SK26" s="11"/>
      <c r="SL26" s="11"/>
      <c r="SM26" s="11"/>
      <c r="SN26" s="11"/>
      <c r="SO26" s="11"/>
      <c r="SP26" s="11"/>
      <c r="SQ26" s="11"/>
      <c r="SR26" s="11"/>
      <c r="SS26" s="11"/>
      <c r="ST26" s="11"/>
      <c r="SU26" s="11"/>
      <c r="SV26" s="11"/>
      <c r="SW26" s="11"/>
      <c r="SX26" s="11"/>
      <c r="SY26" s="11"/>
      <c r="SZ26" s="11"/>
      <c r="TA26" s="11"/>
      <c r="TB26" s="11"/>
      <c r="TC26" s="11"/>
      <c r="TD26" s="11"/>
      <c r="TE26" s="11"/>
      <c r="TF26" s="11"/>
      <c r="TG26" s="11"/>
      <c r="TH26" s="11"/>
      <c r="TI26" s="11"/>
      <c r="TJ26" s="11"/>
      <c r="TK26" s="11"/>
      <c r="TL26" s="11"/>
      <c r="TM26" s="11"/>
      <c r="TN26" s="11"/>
      <c r="TO26" s="11"/>
      <c r="TP26" s="11"/>
      <c r="TQ26" s="11"/>
      <c r="TR26" s="11"/>
      <c r="TS26" s="11"/>
      <c r="TT26" s="11"/>
      <c r="TU26" s="11"/>
      <c r="TV26" s="11"/>
      <c r="TW26" s="11"/>
      <c r="TX26" s="11"/>
      <c r="TY26" s="11"/>
      <c r="TZ26" s="11"/>
      <c r="UA26" s="11"/>
      <c r="UB26" s="11"/>
      <c r="UC26" s="11"/>
      <c r="UD26" s="11"/>
      <c r="UE26" s="11"/>
      <c r="UF26" s="11"/>
      <c r="UG26" s="11"/>
      <c r="UH26" s="11"/>
      <c r="UI26" s="11"/>
      <c r="UJ26" s="11"/>
      <c r="UK26" s="11"/>
      <c r="UL26" s="11"/>
      <c r="UM26" s="11"/>
      <c r="UN26" s="11"/>
      <c r="UO26" s="11"/>
      <c r="UP26" s="11"/>
      <c r="UQ26" s="11"/>
      <c r="UR26" s="11"/>
      <c r="US26" s="11"/>
      <c r="UT26" s="11"/>
      <c r="UU26" s="11"/>
      <c r="UV26" s="11"/>
      <c r="UW26" s="11"/>
      <c r="UX26" s="11"/>
      <c r="UY26" s="11"/>
      <c r="UZ26" s="11"/>
      <c r="VA26" s="11"/>
      <c r="VB26" s="11"/>
      <c r="VC26" s="11"/>
      <c r="VD26" s="11"/>
      <c r="VE26" s="11"/>
      <c r="VF26" s="11"/>
      <c r="VG26" s="11"/>
      <c r="VH26" s="11"/>
      <c r="VI26" s="11"/>
      <c r="VJ26" s="11"/>
      <c r="VK26" s="11"/>
      <c r="VL26" s="11"/>
      <c r="VM26" s="11"/>
      <c r="VN26" s="11"/>
      <c r="VO26" s="11"/>
      <c r="VP26" s="11"/>
      <c r="VQ26" s="11"/>
      <c r="VR26" s="11"/>
      <c r="VS26" s="11"/>
      <c r="VT26" s="11"/>
      <c r="VU26" s="11"/>
      <c r="VV26" s="11"/>
      <c r="VW26" s="11"/>
      <c r="VX26" s="11"/>
      <c r="VY26" s="11"/>
      <c r="VZ26" s="11"/>
      <c r="WA26" s="11"/>
      <c r="WB26" s="11"/>
      <c r="WC26" s="11"/>
      <c r="WD26" s="11"/>
      <c r="WE26" s="11"/>
      <c r="WF26" s="11"/>
      <c r="WG26" s="11"/>
      <c r="WH26" s="11"/>
      <c r="WI26" s="11"/>
      <c r="WJ26" s="11"/>
      <c r="WK26" s="11"/>
      <c r="WL26" s="11"/>
      <c r="WM26" s="11"/>
      <c r="WN26" s="11"/>
      <c r="WO26" s="11"/>
      <c r="WP26" s="11"/>
      <c r="WQ26" s="11"/>
      <c r="WR26" s="11"/>
      <c r="WS26" s="11"/>
      <c r="WT26" s="11"/>
      <c r="WU26" s="11"/>
      <c r="WV26" s="11"/>
      <c r="WW26" s="11"/>
      <c r="WX26" s="11"/>
      <c r="WY26" s="11"/>
      <c r="WZ26" s="11"/>
      <c r="XA26" s="11"/>
      <c r="XB26" s="11"/>
      <c r="XC26" s="11"/>
      <c r="XD26" s="11"/>
      <c r="XE26" s="11"/>
      <c r="XF26" s="11"/>
      <c r="XG26" s="11"/>
      <c r="XH26" s="11"/>
      <c r="XI26" s="11"/>
      <c r="XJ26" s="11"/>
      <c r="XK26" s="11"/>
      <c r="XL26" s="11"/>
      <c r="XM26" s="11"/>
      <c r="XN26" s="11"/>
      <c r="XO26" s="11"/>
      <c r="XP26" s="11"/>
      <c r="XQ26" s="11"/>
      <c r="XR26" s="11"/>
      <c r="XS26" s="11"/>
      <c r="XT26" s="11"/>
      <c r="XU26" s="11"/>
      <c r="XV26" s="11"/>
      <c r="XW26" s="11"/>
      <c r="XX26" s="11"/>
      <c r="XY26" s="11"/>
      <c r="XZ26" s="11"/>
      <c r="YA26" s="11"/>
      <c r="YB26" s="11"/>
      <c r="YC26" s="11"/>
      <c r="YD26" s="11"/>
      <c r="YE26" s="11"/>
      <c r="YF26" s="11"/>
      <c r="YG26" s="11"/>
      <c r="YH26" s="11"/>
      <c r="YI26" s="11"/>
      <c r="YJ26" s="11"/>
      <c r="YK26" s="11"/>
      <c r="YL26" s="11"/>
      <c r="YM26" s="11"/>
      <c r="YN26" s="11"/>
      <c r="YO26" s="11"/>
      <c r="YP26" s="11"/>
      <c r="YQ26" s="11"/>
      <c r="YR26" s="11"/>
      <c r="YS26" s="11"/>
      <c r="YT26" s="11"/>
      <c r="YU26" s="11"/>
      <c r="YV26" s="11"/>
      <c r="YW26" s="11"/>
      <c r="YX26" s="11"/>
      <c r="YY26" s="11"/>
      <c r="YZ26" s="11"/>
      <c r="ZA26" s="11"/>
      <c r="ZB26" s="11"/>
      <c r="ZC26" s="11"/>
      <c r="ZD26" s="11"/>
      <c r="ZE26" s="11"/>
      <c r="ZF26" s="11"/>
      <c r="ZG26" s="11"/>
      <c r="ZH26" s="11"/>
      <c r="ZI26" s="11"/>
      <c r="ZJ26" s="11"/>
      <c r="ZK26" s="11"/>
      <c r="ZL26" s="11"/>
      <c r="ZM26" s="11"/>
      <c r="ZN26" s="11"/>
      <c r="ZO26" s="11"/>
      <c r="ZP26" s="11"/>
      <c r="ZQ26" s="11"/>
      <c r="ZR26" s="11"/>
      <c r="ZS26" s="11"/>
      <c r="ZT26" s="11"/>
      <c r="ZU26" s="11"/>
      <c r="ZV26" s="11"/>
      <c r="ZW26" s="11"/>
      <c r="ZX26" s="11"/>
      <c r="ZY26" s="11"/>
      <c r="ZZ26" s="11"/>
      <c r="AAA26" s="11"/>
      <c r="AAB26" s="11"/>
      <c r="AAC26" s="11"/>
      <c r="AAD26" s="11"/>
      <c r="AAE26" s="11"/>
      <c r="AAF26" s="11"/>
      <c r="AAG26" s="11"/>
      <c r="AAH26" s="11"/>
      <c r="AAI26" s="11"/>
      <c r="AAJ26" s="11"/>
      <c r="AAK26" s="11"/>
      <c r="AAL26" s="11"/>
      <c r="AAM26" s="11"/>
      <c r="AAN26" s="11"/>
      <c r="AAO26" s="11"/>
      <c r="AAP26" s="11"/>
      <c r="AAQ26" s="11"/>
      <c r="AAR26" s="11"/>
      <c r="AAS26" s="11"/>
      <c r="AAT26" s="11"/>
      <c r="AAU26" s="11"/>
      <c r="AAV26" s="11"/>
      <c r="AAW26" s="11"/>
      <c r="AAX26" s="11"/>
      <c r="AAY26" s="11"/>
      <c r="AAZ26" s="11"/>
      <c r="ABA26" s="11"/>
      <c r="ABB26" s="11"/>
      <c r="ABC26" s="11"/>
      <c r="ABD26" s="11"/>
      <c r="ABE26" s="11"/>
      <c r="ABF26" s="11"/>
      <c r="ABG26" s="11"/>
      <c r="ABH26" s="11"/>
      <c r="ABI26" s="11"/>
      <c r="ABJ26" s="11"/>
      <c r="ABK26" s="11"/>
      <c r="ABL26" s="11"/>
      <c r="ABM26" s="11"/>
      <c r="ABN26" s="11"/>
      <c r="ABO26" s="11"/>
      <c r="ABP26" s="11"/>
      <c r="ABQ26" s="11"/>
      <c r="ABR26" s="11"/>
      <c r="ABS26" s="11"/>
      <c r="ABT26" s="11"/>
      <c r="ABU26" s="11"/>
      <c r="ABV26" s="11"/>
      <c r="ABW26" s="11"/>
      <c r="ABX26" s="11"/>
      <c r="ABY26" s="11"/>
      <c r="ABZ26" s="11"/>
      <c r="ACA26" s="11"/>
      <c r="ACB26" s="11"/>
      <c r="ACC26" s="11"/>
      <c r="ACD26" s="11"/>
      <c r="ACE26" s="11"/>
      <c r="ACF26" s="11"/>
      <c r="ACG26" s="11"/>
      <c r="ACH26" s="11"/>
      <c r="ACI26" s="11"/>
      <c r="ACJ26" s="11"/>
      <c r="ACK26" s="11"/>
      <c r="ACL26" s="11"/>
      <c r="ACM26" s="11"/>
      <c r="ACN26" s="11"/>
      <c r="ACO26" s="11"/>
      <c r="ACP26" s="11"/>
      <c r="ACQ26" s="11"/>
      <c r="ACR26" s="11"/>
      <c r="ACS26" s="11"/>
      <c r="ACT26" s="11"/>
      <c r="ACU26" s="11"/>
      <c r="ACV26" s="11"/>
      <c r="ACW26" s="11"/>
      <c r="ACX26" s="11"/>
      <c r="ACY26" s="11"/>
      <c r="ACZ26" s="11"/>
      <c r="ADA26" s="11"/>
      <c r="ADB26" s="11"/>
      <c r="ADC26" s="11"/>
      <c r="ADD26" s="11"/>
      <c r="ADE26" s="11"/>
      <c r="ADF26" s="11"/>
      <c r="ADG26" s="11"/>
      <c r="ADH26" s="11"/>
      <c r="ADI26" s="11"/>
      <c r="ADJ26" s="11"/>
      <c r="ADK26" s="11"/>
      <c r="ADL26" s="11"/>
      <c r="ADM26" s="11"/>
      <c r="ADN26" s="11"/>
      <c r="ADO26" s="11"/>
      <c r="ADP26" s="11"/>
      <c r="ADQ26" s="11"/>
      <c r="ADR26" s="11"/>
      <c r="ADS26" s="11"/>
      <c r="ADT26" s="11"/>
      <c r="ADU26" s="11"/>
      <c r="ADV26" s="11"/>
      <c r="ADW26" s="11"/>
      <c r="ADX26" s="11"/>
      <c r="ADY26" s="11"/>
      <c r="ADZ26" s="11"/>
      <c r="AEA26" s="11"/>
      <c r="AEB26" s="11"/>
      <c r="AEC26" s="11"/>
      <c r="AED26" s="11"/>
      <c r="AEE26" s="11"/>
      <c r="AEF26" s="11"/>
      <c r="AEG26" s="11"/>
      <c r="AEH26" s="11"/>
      <c r="AEI26" s="11"/>
      <c r="AEJ26" s="11"/>
      <c r="AEK26" s="11"/>
      <c r="AEL26" s="11"/>
      <c r="AEM26" s="11"/>
      <c r="AEN26" s="11"/>
      <c r="AEO26" s="11"/>
      <c r="AEP26" s="11"/>
      <c r="AEQ26" s="11"/>
      <c r="AER26" s="11"/>
      <c r="AES26" s="11"/>
      <c r="AET26" s="11"/>
      <c r="AEU26" s="11"/>
      <c r="AEV26" s="11"/>
      <c r="AEW26" s="11"/>
      <c r="AEX26" s="11"/>
      <c r="AEY26" s="11"/>
      <c r="AEZ26" s="11"/>
      <c r="AFA26" s="11"/>
      <c r="AFB26" s="11"/>
      <c r="AFC26" s="11"/>
      <c r="AFD26" s="11"/>
      <c r="AFE26" s="11"/>
      <c r="AFF26" s="11"/>
      <c r="AFG26" s="11"/>
      <c r="AFH26" s="11"/>
      <c r="AFI26" s="11"/>
      <c r="AFJ26" s="11"/>
      <c r="AFK26" s="11"/>
      <c r="AFL26" s="11"/>
      <c r="AFM26" s="11"/>
      <c r="AFN26" s="11"/>
      <c r="AFO26" s="11"/>
      <c r="AFP26" s="11"/>
      <c r="AFQ26" s="11"/>
      <c r="AFR26" s="11"/>
      <c r="AFS26" s="11"/>
      <c r="AFT26" s="11"/>
      <c r="AFU26" s="11"/>
      <c r="AFV26" s="11"/>
      <c r="AFW26" s="11"/>
      <c r="AFX26" s="11"/>
      <c r="AFY26" s="11"/>
      <c r="AFZ26" s="11"/>
      <c r="AGA26" s="11"/>
      <c r="AGB26" s="11"/>
      <c r="AGC26" s="11"/>
      <c r="AGD26" s="11"/>
      <c r="AGE26" s="11"/>
      <c r="AGF26" s="11"/>
      <c r="AGG26" s="11"/>
      <c r="AGH26" s="11"/>
      <c r="AGI26" s="11"/>
      <c r="AGJ26" s="11"/>
      <c r="AGK26" s="11"/>
      <c r="AGL26" s="11"/>
      <c r="AGM26" s="11"/>
      <c r="AGN26" s="11"/>
      <c r="AGO26" s="11"/>
      <c r="AGP26" s="11"/>
      <c r="AGQ26" s="11"/>
      <c r="AGR26" s="11"/>
      <c r="AGS26" s="11"/>
      <c r="AGT26" s="11"/>
      <c r="AGU26" s="11"/>
      <c r="AGV26" s="11"/>
      <c r="AGW26" s="11"/>
      <c r="AGX26" s="11"/>
      <c r="AGY26" s="11"/>
      <c r="AGZ26" s="11"/>
      <c r="AHA26" s="11"/>
      <c r="AHB26" s="11"/>
      <c r="AHC26" s="11"/>
      <c r="AHD26" s="11"/>
      <c r="AHE26" s="11"/>
      <c r="AHF26" s="11"/>
      <c r="AHG26" s="11"/>
      <c r="AHH26" s="11"/>
      <c r="AHI26" s="11"/>
      <c r="AHJ26" s="11"/>
      <c r="AHK26" s="11"/>
      <c r="AHL26" s="11"/>
      <c r="AHM26" s="11"/>
      <c r="AHN26" s="11"/>
      <c r="AHO26" s="11"/>
      <c r="AHP26" s="11"/>
      <c r="AHQ26" s="11"/>
      <c r="AHR26" s="11"/>
      <c r="AHS26" s="11"/>
      <c r="AHT26" s="11"/>
      <c r="AHU26" s="11"/>
      <c r="AHV26" s="11"/>
      <c r="AHW26" s="11"/>
      <c r="AHX26" s="11"/>
      <c r="AHY26" s="11"/>
      <c r="AHZ26" s="11"/>
      <c r="AIA26" s="11"/>
      <c r="AIB26" s="11"/>
      <c r="AIC26" s="11"/>
      <c r="AID26" s="11"/>
      <c r="AIE26" s="11"/>
      <c r="AIF26" s="11"/>
      <c r="AIG26" s="11"/>
      <c r="AIH26" s="11"/>
      <c r="AII26" s="11"/>
      <c r="AIJ26" s="11"/>
      <c r="AIK26" s="11"/>
      <c r="AIL26" s="11"/>
      <c r="AIM26" s="11"/>
      <c r="AIN26" s="11"/>
      <c r="AIO26" s="11"/>
      <c r="AIP26" s="11"/>
      <c r="AIQ26" s="11"/>
      <c r="AIR26" s="11"/>
      <c r="AIS26" s="11"/>
      <c r="AIT26" s="11"/>
      <c r="AIU26" s="11"/>
      <c r="AIV26" s="11"/>
      <c r="AIW26" s="11"/>
      <c r="AIX26" s="11"/>
      <c r="AIY26" s="11"/>
      <c r="AIZ26" s="11"/>
      <c r="AJA26" s="11"/>
      <c r="AJB26" s="11"/>
      <c r="AJC26" s="11"/>
      <c r="AJD26" s="11"/>
      <c r="AJE26" s="11"/>
      <c r="AJF26" s="11"/>
      <c r="AJG26" s="11"/>
      <c r="AJH26" s="11"/>
      <c r="AJI26" s="11"/>
      <c r="AJJ26" s="11"/>
      <c r="AJK26" s="11"/>
      <c r="AJL26" s="11"/>
      <c r="AJM26" s="11"/>
      <c r="AJN26" s="11"/>
      <c r="AJO26" s="11"/>
      <c r="AJP26" s="11"/>
      <c r="AJQ26" s="11"/>
      <c r="AJR26" s="11"/>
      <c r="AJS26" s="11"/>
      <c r="AJT26" s="11"/>
      <c r="AJU26" s="11"/>
      <c r="AJV26" s="11"/>
      <c r="AJW26" s="11"/>
      <c r="AJX26" s="11"/>
      <c r="AJY26" s="11"/>
      <c r="AJZ26" s="11"/>
      <c r="AKA26" s="11"/>
      <c r="AKB26" s="11"/>
      <c r="AKC26" s="11"/>
      <c r="AKD26" s="11"/>
      <c r="AKE26" s="11"/>
      <c r="AKF26" s="11"/>
      <c r="AKG26" s="11"/>
      <c r="AKH26" s="11"/>
      <c r="AKI26" s="11"/>
      <c r="AKJ26" s="11"/>
      <c r="AKK26" s="11"/>
      <c r="AKL26" s="11"/>
      <c r="AKM26" s="11"/>
      <c r="AKN26" s="11"/>
      <c r="AKO26" s="11"/>
      <c r="AKP26" s="11"/>
      <c r="AKQ26" s="11"/>
      <c r="AKR26" s="11"/>
      <c r="AKS26" s="11"/>
      <c r="AKT26" s="11"/>
      <c r="AKU26" s="11"/>
      <c r="AKV26" s="11"/>
      <c r="AKW26" s="11"/>
      <c r="AKX26" s="11"/>
      <c r="AKY26" s="11"/>
      <c r="AKZ26" s="11"/>
      <c r="ALA26" s="11"/>
      <c r="ALB26" s="11"/>
      <c r="ALC26" s="11"/>
      <c r="ALD26" s="11"/>
      <c r="ALE26" s="11"/>
      <c r="ALF26" s="11"/>
      <c r="ALG26" s="11"/>
      <c r="ALH26" s="11"/>
      <c r="ALI26" s="11"/>
      <c r="ALJ26" s="11"/>
      <c r="ALK26" s="11"/>
      <c r="ALL26" s="11"/>
      <c r="ALM26" s="11"/>
      <c r="ALN26" s="11"/>
      <c r="ALO26" s="11"/>
      <c r="ALP26" s="11"/>
      <c r="ALQ26" s="11"/>
      <c r="ALR26" s="11"/>
      <c r="ALS26" s="11"/>
      <c r="ALT26" s="11"/>
      <c r="ALU26" s="11"/>
      <c r="ALV26" s="11"/>
      <c r="ALW26" s="11"/>
      <c r="ALX26" s="11"/>
      <c r="ALY26" s="11"/>
      <c r="ALZ26" s="11"/>
      <c r="AMA26" s="11"/>
      <c r="AMB26" s="11"/>
      <c r="AMC26" s="11"/>
    </row>
    <row r="27" spans="1:1017" s="13" customFormat="1" ht="18" customHeight="1" x14ac:dyDescent="0.25">
      <c r="A27" s="10">
        <f t="shared" si="2"/>
        <v>8</v>
      </c>
      <c r="B27" s="33"/>
      <c r="C27" s="2" t="str">
        <f>IFERROR((VLOOKUP(B27,INSCRITOS!D:E,2,0)),"")</f>
        <v/>
      </c>
      <c r="D27" s="2" t="str">
        <f>IFERROR((VLOOKUP(B27,INSCRITOS!D:F,3,0)),"")</f>
        <v/>
      </c>
      <c r="E27" s="7" t="str">
        <f>IFERROR((VLOOKUP(B27,INSCRITOS!D:G,4,0)),"")</f>
        <v/>
      </c>
      <c r="F27" s="2" t="str">
        <f>IFERROR((VLOOKUP(B27,INSCRITOS!D:I,6,0)),"")</f>
        <v/>
      </c>
      <c r="G27" s="7" t="str">
        <f>IFERROR((VLOOKUP(B27,INSCRITOS!D:K,8,0)),"")</f>
        <v/>
      </c>
      <c r="H27" s="11"/>
      <c r="I27" s="26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1"/>
      <c r="BQ27" s="11"/>
      <c r="BR27" s="11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  <c r="CQ27" s="11"/>
      <c r="CR27" s="11"/>
      <c r="CS27" s="11"/>
      <c r="CT27" s="11"/>
      <c r="CU27" s="11"/>
      <c r="CV27" s="11"/>
      <c r="CW27" s="11"/>
      <c r="CX27" s="11"/>
      <c r="CY27" s="11"/>
      <c r="CZ27" s="11"/>
      <c r="DA27" s="11"/>
      <c r="DB27" s="11"/>
      <c r="DC27" s="11"/>
      <c r="DD27" s="11"/>
      <c r="DE27" s="11"/>
      <c r="DF27" s="11"/>
      <c r="DG27" s="11"/>
      <c r="DH27" s="11"/>
      <c r="DI27" s="11"/>
      <c r="DJ27" s="11"/>
      <c r="DK27" s="11"/>
      <c r="DL27" s="11"/>
      <c r="DM27" s="11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  <c r="DY27" s="11"/>
      <c r="DZ27" s="11"/>
      <c r="EA27" s="11"/>
      <c r="EB27" s="11"/>
      <c r="EC27" s="11"/>
      <c r="ED27" s="11"/>
      <c r="EE27" s="11"/>
      <c r="EF27" s="11"/>
      <c r="EG27" s="11"/>
      <c r="EH27" s="11"/>
      <c r="EI27" s="11"/>
      <c r="EJ27" s="11"/>
      <c r="EK27" s="11"/>
      <c r="EL27" s="11"/>
      <c r="EM27" s="11"/>
      <c r="EN27" s="11"/>
      <c r="EO27" s="11"/>
      <c r="EP27" s="11"/>
      <c r="EQ27" s="11"/>
      <c r="ER27" s="11"/>
      <c r="ES27" s="11"/>
      <c r="ET27" s="11"/>
      <c r="EU27" s="11"/>
      <c r="EV27" s="11"/>
      <c r="EW27" s="11"/>
      <c r="EX27" s="11"/>
      <c r="EY27" s="11"/>
      <c r="EZ27" s="11"/>
      <c r="FA27" s="11"/>
      <c r="FB27" s="11"/>
      <c r="FC27" s="11"/>
      <c r="FD27" s="11"/>
      <c r="FE27" s="11"/>
      <c r="FF27" s="11"/>
      <c r="FG27" s="11"/>
      <c r="FH27" s="11"/>
      <c r="FI27" s="11"/>
      <c r="FJ27" s="11"/>
      <c r="FK27" s="11"/>
      <c r="FL27" s="11"/>
      <c r="FM27" s="11"/>
      <c r="FN27" s="11"/>
      <c r="FO27" s="11"/>
      <c r="FP27" s="11"/>
      <c r="FQ27" s="11"/>
      <c r="FR27" s="11"/>
      <c r="FS27" s="11"/>
      <c r="FT27" s="11"/>
      <c r="FU27" s="11"/>
      <c r="FV27" s="11"/>
      <c r="FW27" s="11"/>
      <c r="FX27" s="11"/>
      <c r="FY27" s="11"/>
      <c r="FZ27" s="11"/>
      <c r="GA27" s="11"/>
      <c r="GB27" s="11"/>
      <c r="GC27" s="11"/>
      <c r="GD27" s="11"/>
      <c r="GE27" s="11"/>
      <c r="GF27" s="11"/>
      <c r="GG27" s="11"/>
      <c r="GH27" s="11"/>
      <c r="GI27" s="11"/>
      <c r="GJ27" s="11"/>
      <c r="GK27" s="11"/>
      <c r="GL27" s="11"/>
      <c r="GM27" s="11"/>
      <c r="GN27" s="11"/>
      <c r="GO27" s="11"/>
      <c r="GP27" s="11"/>
      <c r="GQ27" s="11"/>
      <c r="GR27" s="11"/>
      <c r="GS27" s="11"/>
      <c r="GT27" s="11"/>
      <c r="GU27" s="11"/>
      <c r="GV27" s="11"/>
      <c r="GW27" s="11"/>
      <c r="GX27" s="11"/>
      <c r="GY27" s="11"/>
      <c r="GZ27" s="11"/>
      <c r="HA27" s="11"/>
      <c r="HB27" s="11"/>
      <c r="HC27" s="11"/>
      <c r="HD27" s="11"/>
      <c r="HE27" s="11"/>
      <c r="HF27" s="11"/>
      <c r="HG27" s="11"/>
      <c r="HH27" s="11"/>
      <c r="HI27" s="11"/>
      <c r="HJ27" s="11"/>
      <c r="HK27" s="11"/>
      <c r="HL27" s="11"/>
      <c r="HM27" s="11"/>
      <c r="HN27" s="11"/>
      <c r="HO27" s="11"/>
      <c r="HP27" s="11"/>
      <c r="HQ27" s="11"/>
      <c r="HR27" s="11"/>
      <c r="HS27" s="11"/>
      <c r="HT27" s="11"/>
      <c r="HU27" s="11"/>
      <c r="HV27" s="11"/>
      <c r="HW27" s="11"/>
      <c r="HX27" s="11"/>
      <c r="HY27" s="11"/>
      <c r="HZ27" s="11"/>
      <c r="IA27" s="11"/>
      <c r="IB27" s="11"/>
      <c r="IC27" s="11"/>
      <c r="ID27" s="11"/>
      <c r="IE27" s="11"/>
      <c r="IF27" s="11"/>
      <c r="IG27" s="11"/>
      <c r="IH27" s="11"/>
      <c r="II27" s="11"/>
      <c r="IJ27" s="11"/>
      <c r="IK27" s="11"/>
      <c r="IL27" s="11"/>
      <c r="IM27" s="11"/>
      <c r="IN27" s="11"/>
      <c r="IO27" s="11"/>
      <c r="IP27" s="11"/>
      <c r="IQ27" s="11"/>
      <c r="IR27" s="11"/>
      <c r="IS27" s="11"/>
      <c r="IT27" s="11"/>
      <c r="IU27" s="11"/>
      <c r="IV27" s="11"/>
      <c r="IW27" s="11"/>
      <c r="IX27" s="11"/>
      <c r="IY27" s="11"/>
      <c r="IZ27" s="11"/>
      <c r="JA27" s="11"/>
      <c r="JB27" s="11"/>
      <c r="JC27" s="11"/>
      <c r="JD27" s="11"/>
      <c r="JE27" s="11"/>
      <c r="JF27" s="11"/>
      <c r="JG27" s="11"/>
      <c r="JH27" s="11"/>
      <c r="JI27" s="11"/>
      <c r="JJ27" s="11"/>
      <c r="JK27" s="11"/>
      <c r="JL27" s="11"/>
      <c r="JM27" s="11"/>
      <c r="JN27" s="11"/>
      <c r="JO27" s="11"/>
      <c r="JP27" s="11"/>
      <c r="JQ27" s="11"/>
      <c r="JR27" s="11"/>
      <c r="JS27" s="11"/>
      <c r="JT27" s="11"/>
      <c r="JU27" s="11"/>
      <c r="JV27" s="11"/>
      <c r="JW27" s="11"/>
      <c r="JX27" s="11"/>
      <c r="JY27" s="11"/>
      <c r="JZ27" s="11"/>
      <c r="KA27" s="11"/>
      <c r="KB27" s="11"/>
      <c r="KC27" s="11"/>
      <c r="KD27" s="11"/>
      <c r="KE27" s="11"/>
      <c r="KF27" s="11"/>
      <c r="KG27" s="11"/>
      <c r="KH27" s="11"/>
      <c r="KI27" s="11"/>
      <c r="KJ27" s="11"/>
      <c r="KK27" s="11"/>
      <c r="KL27" s="11"/>
      <c r="KM27" s="11"/>
      <c r="KN27" s="11"/>
      <c r="KO27" s="11"/>
      <c r="KP27" s="11"/>
      <c r="KQ27" s="11"/>
      <c r="KR27" s="11"/>
      <c r="KS27" s="11"/>
      <c r="KT27" s="11"/>
      <c r="KU27" s="11"/>
      <c r="KV27" s="11"/>
      <c r="KW27" s="11"/>
      <c r="KX27" s="11"/>
      <c r="KY27" s="11"/>
      <c r="KZ27" s="11"/>
      <c r="LA27" s="11"/>
      <c r="LB27" s="11"/>
      <c r="LC27" s="11"/>
      <c r="LD27" s="11"/>
      <c r="LE27" s="11"/>
      <c r="LF27" s="11"/>
      <c r="LG27" s="11"/>
      <c r="LH27" s="11"/>
      <c r="LI27" s="11"/>
      <c r="LJ27" s="11"/>
      <c r="LK27" s="11"/>
      <c r="LL27" s="11"/>
      <c r="LM27" s="11"/>
      <c r="LN27" s="11"/>
      <c r="LO27" s="11"/>
      <c r="LP27" s="11"/>
      <c r="LQ27" s="11"/>
      <c r="LR27" s="11"/>
      <c r="LS27" s="11"/>
      <c r="LT27" s="11"/>
      <c r="LU27" s="11"/>
      <c r="LV27" s="11"/>
      <c r="LW27" s="11"/>
      <c r="LX27" s="11"/>
      <c r="LY27" s="11"/>
      <c r="LZ27" s="11"/>
      <c r="MA27" s="11"/>
      <c r="MB27" s="11"/>
      <c r="MC27" s="11"/>
      <c r="MD27" s="11"/>
      <c r="ME27" s="11"/>
      <c r="MF27" s="11"/>
      <c r="MG27" s="11"/>
      <c r="MH27" s="11"/>
      <c r="MI27" s="11"/>
      <c r="MJ27" s="11"/>
      <c r="MK27" s="11"/>
      <c r="ML27" s="11"/>
      <c r="MM27" s="11"/>
      <c r="MN27" s="11"/>
      <c r="MO27" s="11"/>
      <c r="MP27" s="11"/>
      <c r="MQ27" s="11"/>
      <c r="MR27" s="11"/>
      <c r="MS27" s="11"/>
      <c r="MT27" s="11"/>
      <c r="MU27" s="11"/>
      <c r="MV27" s="11"/>
      <c r="MW27" s="11"/>
      <c r="MX27" s="11"/>
      <c r="MY27" s="11"/>
      <c r="MZ27" s="11"/>
      <c r="NA27" s="11"/>
      <c r="NB27" s="11"/>
      <c r="NC27" s="11"/>
      <c r="ND27" s="11"/>
      <c r="NE27" s="11"/>
      <c r="NF27" s="11"/>
      <c r="NG27" s="11"/>
      <c r="NH27" s="11"/>
      <c r="NI27" s="11"/>
      <c r="NJ27" s="11"/>
      <c r="NK27" s="11"/>
      <c r="NL27" s="11"/>
      <c r="NM27" s="11"/>
      <c r="NN27" s="11"/>
      <c r="NO27" s="11"/>
      <c r="NP27" s="11"/>
      <c r="NQ27" s="11"/>
      <c r="NR27" s="11"/>
      <c r="NS27" s="11"/>
      <c r="NT27" s="11"/>
      <c r="NU27" s="11"/>
      <c r="NV27" s="11"/>
      <c r="NW27" s="11"/>
      <c r="NX27" s="11"/>
      <c r="NY27" s="11"/>
      <c r="NZ27" s="11"/>
      <c r="OA27" s="11"/>
      <c r="OB27" s="11"/>
      <c r="OC27" s="11"/>
      <c r="OD27" s="11"/>
      <c r="OE27" s="11"/>
      <c r="OF27" s="11"/>
      <c r="OG27" s="11"/>
      <c r="OH27" s="11"/>
      <c r="OI27" s="11"/>
      <c r="OJ27" s="11"/>
      <c r="OK27" s="11"/>
      <c r="OL27" s="11"/>
      <c r="OM27" s="11"/>
      <c r="ON27" s="11"/>
      <c r="OO27" s="11"/>
      <c r="OP27" s="11"/>
      <c r="OQ27" s="11"/>
      <c r="OR27" s="11"/>
      <c r="OS27" s="11"/>
      <c r="OT27" s="11"/>
      <c r="OU27" s="11"/>
      <c r="OV27" s="11"/>
      <c r="OW27" s="11"/>
      <c r="OX27" s="11"/>
      <c r="OY27" s="11"/>
      <c r="OZ27" s="11"/>
      <c r="PA27" s="11"/>
      <c r="PB27" s="11"/>
      <c r="PC27" s="11"/>
      <c r="PD27" s="11"/>
      <c r="PE27" s="11"/>
      <c r="PF27" s="11"/>
      <c r="PG27" s="11"/>
      <c r="PH27" s="11"/>
      <c r="PI27" s="11"/>
      <c r="PJ27" s="11"/>
      <c r="PK27" s="11"/>
      <c r="PL27" s="11"/>
      <c r="PM27" s="11"/>
      <c r="PN27" s="11"/>
      <c r="PO27" s="11"/>
      <c r="PP27" s="11"/>
      <c r="PQ27" s="11"/>
      <c r="PR27" s="11"/>
      <c r="PS27" s="11"/>
      <c r="PT27" s="11"/>
      <c r="PU27" s="11"/>
      <c r="PV27" s="11"/>
      <c r="PW27" s="11"/>
      <c r="PX27" s="11"/>
      <c r="PY27" s="11"/>
      <c r="PZ27" s="11"/>
      <c r="QA27" s="11"/>
      <c r="QB27" s="11"/>
      <c r="QC27" s="11"/>
      <c r="QD27" s="11"/>
      <c r="QE27" s="11"/>
      <c r="QF27" s="11"/>
      <c r="QG27" s="11"/>
      <c r="QH27" s="11"/>
      <c r="QI27" s="11"/>
      <c r="QJ27" s="11"/>
      <c r="QK27" s="11"/>
      <c r="QL27" s="11"/>
      <c r="QM27" s="11"/>
      <c r="QN27" s="11"/>
      <c r="QO27" s="11"/>
      <c r="QP27" s="11"/>
      <c r="QQ27" s="11"/>
      <c r="QR27" s="11"/>
      <c r="QS27" s="11"/>
      <c r="QT27" s="11"/>
      <c r="QU27" s="11"/>
      <c r="QV27" s="11"/>
      <c r="QW27" s="11"/>
      <c r="QX27" s="11"/>
      <c r="QY27" s="11"/>
      <c r="QZ27" s="11"/>
      <c r="RA27" s="11"/>
      <c r="RB27" s="11"/>
      <c r="RC27" s="11"/>
      <c r="RD27" s="11"/>
      <c r="RE27" s="11"/>
      <c r="RF27" s="11"/>
      <c r="RG27" s="11"/>
      <c r="RH27" s="11"/>
      <c r="RI27" s="11"/>
      <c r="RJ27" s="11"/>
      <c r="RK27" s="11"/>
      <c r="RL27" s="11"/>
      <c r="RM27" s="11"/>
      <c r="RN27" s="11"/>
      <c r="RO27" s="11"/>
      <c r="RP27" s="11"/>
      <c r="RQ27" s="11"/>
      <c r="RR27" s="11"/>
      <c r="RS27" s="11"/>
      <c r="RT27" s="11"/>
      <c r="RU27" s="11"/>
      <c r="RV27" s="11"/>
      <c r="RW27" s="11"/>
      <c r="RX27" s="11"/>
      <c r="RY27" s="11"/>
      <c r="RZ27" s="11"/>
      <c r="SA27" s="11"/>
      <c r="SB27" s="11"/>
      <c r="SC27" s="11"/>
      <c r="SD27" s="11"/>
      <c r="SE27" s="11"/>
      <c r="SF27" s="11"/>
      <c r="SG27" s="11"/>
      <c r="SH27" s="11"/>
      <c r="SI27" s="11"/>
      <c r="SJ27" s="11"/>
      <c r="SK27" s="11"/>
      <c r="SL27" s="11"/>
      <c r="SM27" s="11"/>
      <c r="SN27" s="11"/>
      <c r="SO27" s="11"/>
      <c r="SP27" s="11"/>
      <c r="SQ27" s="11"/>
      <c r="SR27" s="11"/>
      <c r="SS27" s="11"/>
      <c r="ST27" s="11"/>
      <c r="SU27" s="11"/>
      <c r="SV27" s="11"/>
      <c r="SW27" s="11"/>
      <c r="SX27" s="11"/>
      <c r="SY27" s="11"/>
      <c r="SZ27" s="11"/>
      <c r="TA27" s="11"/>
      <c r="TB27" s="11"/>
      <c r="TC27" s="11"/>
      <c r="TD27" s="11"/>
      <c r="TE27" s="11"/>
      <c r="TF27" s="11"/>
      <c r="TG27" s="11"/>
      <c r="TH27" s="11"/>
      <c r="TI27" s="11"/>
      <c r="TJ27" s="11"/>
      <c r="TK27" s="11"/>
      <c r="TL27" s="11"/>
      <c r="TM27" s="11"/>
      <c r="TN27" s="11"/>
      <c r="TO27" s="11"/>
      <c r="TP27" s="11"/>
      <c r="TQ27" s="11"/>
      <c r="TR27" s="11"/>
      <c r="TS27" s="11"/>
      <c r="TT27" s="11"/>
      <c r="TU27" s="11"/>
      <c r="TV27" s="11"/>
      <c r="TW27" s="11"/>
      <c r="TX27" s="11"/>
      <c r="TY27" s="11"/>
      <c r="TZ27" s="11"/>
      <c r="UA27" s="11"/>
      <c r="UB27" s="11"/>
      <c r="UC27" s="11"/>
      <c r="UD27" s="11"/>
      <c r="UE27" s="11"/>
      <c r="UF27" s="11"/>
      <c r="UG27" s="11"/>
      <c r="UH27" s="11"/>
      <c r="UI27" s="11"/>
      <c r="UJ27" s="11"/>
      <c r="UK27" s="11"/>
      <c r="UL27" s="11"/>
      <c r="UM27" s="11"/>
      <c r="UN27" s="11"/>
      <c r="UO27" s="11"/>
      <c r="UP27" s="11"/>
      <c r="UQ27" s="11"/>
      <c r="UR27" s="11"/>
      <c r="US27" s="11"/>
      <c r="UT27" s="11"/>
      <c r="UU27" s="11"/>
      <c r="UV27" s="11"/>
      <c r="UW27" s="11"/>
      <c r="UX27" s="11"/>
      <c r="UY27" s="11"/>
      <c r="UZ27" s="11"/>
      <c r="VA27" s="11"/>
      <c r="VB27" s="11"/>
      <c r="VC27" s="11"/>
      <c r="VD27" s="11"/>
      <c r="VE27" s="11"/>
      <c r="VF27" s="11"/>
      <c r="VG27" s="11"/>
      <c r="VH27" s="11"/>
      <c r="VI27" s="11"/>
      <c r="VJ27" s="11"/>
      <c r="VK27" s="11"/>
      <c r="VL27" s="11"/>
      <c r="VM27" s="11"/>
      <c r="VN27" s="11"/>
      <c r="VO27" s="11"/>
      <c r="VP27" s="11"/>
      <c r="VQ27" s="11"/>
      <c r="VR27" s="11"/>
      <c r="VS27" s="11"/>
      <c r="VT27" s="11"/>
      <c r="VU27" s="11"/>
      <c r="VV27" s="11"/>
      <c r="VW27" s="11"/>
      <c r="VX27" s="11"/>
      <c r="VY27" s="11"/>
      <c r="VZ27" s="11"/>
      <c r="WA27" s="11"/>
      <c r="WB27" s="11"/>
      <c r="WC27" s="11"/>
      <c r="WD27" s="11"/>
      <c r="WE27" s="11"/>
      <c r="WF27" s="11"/>
      <c r="WG27" s="11"/>
      <c r="WH27" s="11"/>
      <c r="WI27" s="11"/>
      <c r="WJ27" s="11"/>
      <c r="WK27" s="11"/>
      <c r="WL27" s="11"/>
      <c r="WM27" s="11"/>
      <c r="WN27" s="11"/>
      <c r="WO27" s="11"/>
      <c r="WP27" s="11"/>
      <c r="WQ27" s="11"/>
      <c r="WR27" s="11"/>
      <c r="WS27" s="11"/>
      <c r="WT27" s="11"/>
      <c r="WU27" s="11"/>
      <c r="WV27" s="11"/>
      <c r="WW27" s="11"/>
      <c r="WX27" s="11"/>
      <c r="WY27" s="11"/>
      <c r="WZ27" s="11"/>
      <c r="XA27" s="11"/>
      <c r="XB27" s="11"/>
      <c r="XC27" s="11"/>
      <c r="XD27" s="11"/>
      <c r="XE27" s="11"/>
      <c r="XF27" s="11"/>
      <c r="XG27" s="11"/>
      <c r="XH27" s="11"/>
      <c r="XI27" s="11"/>
      <c r="XJ27" s="11"/>
      <c r="XK27" s="11"/>
      <c r="XL27" s="11"/>
      <c r="XM27" s="11"/>
      <c r="XN27" s="11"/>
      <c r="XO27" s="11"/>
      <c r="XP27" s="11"/>
      <c r="XQ27" s="11"/>
      <c r="XR27" s="11"/>
      <c r="XS27" s="11"/>
      <c r="XT27" s="11"/>
      <c r="XU27" s="11"/>
      <c r="XV27" s="11"/>
      <c r="XW27" s="11"/>
      <c r="XX27" s="11"/>
      <c r="XY27" s="11"/>
      <c r="XZ27" s="11"/>
      <c r="YA27" s="11"/>
      <c r="YB27" s="11"/>
      <c r="YC27" s="11"/>
      <c r="YD27" s="11"/>
      <c r="YE27" s="11"/>
      <c r="YF27" s="11"/>
      <c r="YG27" s="11"/>
      <c r="YH27" s="11"/>
      <c r="YI27" s="11"/>
      <c r="YJ27" s="11"/>
      <c r="YK27" s="11"/>
      <c r="YL27" s="11"/>
      <c r="YM27" s="11"/>
      <c r="YN27" s="11"/>
      <c r="YO27" s="11"/>
      <c r="YP27" s="11"/>
      <c r="YQ27" s="11"/>
      <c r="YR27" s="11"/>
      <c r="YS27" s="11"/>
      <c r="YT27" s="11"/>
      <c r="YU27" s="11"/>
      <c r="YV27" s="11"/>
      <c r="YW27" s="11"/>
      <c r="YX27" s="11"/>
      <c r="YY27" s="11"/>
      <c r="YZ27" s="11"/>
      <c r="ZA27" s="11"/>
      <c r="ZB27" s="11"/>
      <c r="ZC27" s="11"/>
      <c r="ZD27" s="11"/>
      <c r="ZE27" s="11"/>
      <c r="ZF27" s="11"/>
      <c r="ZG27" s="11"/>
      <c r="ZH27" s="11"/>
      <c r="ZI27" s="11"/>
      <c r="ZJ27" s="11"/>
      <c r="ZK27" s="11"/>
      <c r="ZL27" s="11"/>
      <c r="ZM27" s="11"/>
      <c r="ZN27" s="11"/>
      <c r="ZO27" s="11"/>
      <c r="ZP27" s="11"/>
      <c r="ZQ27" s="11"/>
      <c r="ZR27" s="11"/>
      <c r="ZS27" s="11"/>
      <c r="ZT27" s="11"/>
      <c r="ZU27" s="11"/>
      <c r="ZV27" s="11"/>
      <c r="ZW27" s="11"/>
      <c r="ZX27" s="11"/>
      <c r="ZY27" s="11"/>
      <c r="ZZ27" s="11"/>
      <c r="AAA27" s="11"/>
      <c r="AAB27" s="11"/>
      <c r="AAC27" s="11"/>
      <c r="AAD27" s="11"/>
      <c r="AAE27" s="11"/>
      <c r="AAF27" s="11"/>
      <c r="AAG27" s="11"/>
      <c r="AAH27" s="11"/>
      <c r="AAI27" s="11"/>
      <c r="AAJ27" s="11"/>
      <c r="AAK27" s="11"/>
      <c r="AAL27" s="11"/>
      <c r="AAM27" s="11"/>
      <c r="AAN27" s="11"/>
      <c r="AAO27" s="11"/>
      <c r="AAP27" s="11"/>
      <c r="AAQ27" s="11"/>
      <c r="AAR27" s="11"/>
      <c r="AAS27" s="11"/>
      <c r="AAT27" s="11"/>
      <c r="AAU27" s="11"/>
      <c r="AAV27" s="11"/>
      <c r="AAW27" s="11"/>
      <c r="AAX27" s="11"/>
      <c r="AAY27" s="11"/>
      <c r="AAZ27" s="11"/>
      <c r="ABA27" s="11"/>
      <c r="ABB27" s="11"/>
      <c r="ABC27" s="11"/>
      <c r="ABD27" s="11"/>
      <c r="ABE27" s="11"/>
      <c r="ABF27" s="11"/>
      <c r="ABG27" s="11"/>
      <c r="ABH27" s="11"/>
      <c r="ABI27" s="11"/>
      <c r="ABJ27" s="11"/>
      <c r="ABK27" s="11"/>
      <c r="ABL27" s="11"/>
      <c r="ABM27" s="11"/>
      <c r="ABN27" s="11"/>
      <c r="ABO27" s="11"/>
      <c r="ABP27" s="11"/>
      <c r="ABQ27" s="11"/>
      <c r="ABR27" s="11"/>
      <c r="ABS27" s="11"/>
      <c r="ABT27" s="11"/>
      <c r="ABU27" s="11"/>
      <c r="ABV27" s="11"/>
      <c r="ABW27" s="11"/>
      <c r="ABX27" s="11"/>
      <c r="ABY27" s="11"/>
      <c r="ABZ27" s="11"/>
      <c r="ACA27" s="11"/>
      <c r="ACB27" s="11"/>
      <c r="ACC27" s="11"/>
      <c r="ACD27" s="11"/>
      <c r="ACE27" s="11"/>
      <c r="ACF27" s="11"/>
      <c r="ACG27" s="11"/>
      <c r="ACH27" s="11"/>
      <c r="ACI27" s="11"/>
      <c r="ACJ27" s="11"/>
      <c r="ACK27" s="11"/>
      <c r="ACL27" s="11"/>
      <c r="ACM27" s="11"/>
      <c r="ACN27" s="11"/>
      <c r="ACO27" s="11"/>
      <c r="ACP27" s="11"/>
      <c r="ACQ27" s="11"/>
      <c r="ACR27" s="11"/>
      <c r="ACS27" s="11"/>
      <c r="ACT27" s="11"/>
      <c r="ACU27" s="11"/>
      <c r="ACV27" s="11"/>
      <c r="ACW27" s="11"/>
      <c r="ACX27" s="11"/>
      <c r="ACY27" s="11"/>
      <c r="ACZ27" s="11"/>
      <c r="ADA27" s="11"/>
      <c r="ADB27" s="11"/>
      <c r="ADC27" s="11"/>
      <c r="ADD27" s="11"/>
      <c r="ADE27" s="11"/>
      <c r="ADF27" s="11"/>
      <c r="ADG27" s="11"/>
      <c r="ADH27" s="11"/>
      <c r="ADI27" s="11"/>
      <c r="ADJ27" s="11"/>
      <c r="ADK27" s="11"/>
      <c r="ADL27" s="11"/>
      <c r="ADM27" s="11"/>
      <c r="ADN27" s="11"/>
      <c r="ADO27" s="11"/>
      <c r="ADP27" s="11"/>
      <c r="ADQ27" s="11"/>
      <c r="ADR27" s="11"/>
      <c r="ADS27" s="11"/>
      <c r="ADT27" s="11"/>
      <c r="ADU27" s="11"/>
      <c r="ADV27" s="11"/>
      <c r="ADW27" s="11"/>
      <c r="ADX27" s="11"/>
      <c r="ADY27" s="11"/>
      <c r="ADZ27" s="11"/>
      <c r="AEA27" s="11"/>
      <c r="AEB27" s="11"/>
      <c r="AEC27" s="11"/>
      <c r="AED27" s="11"/>
      <c r="AEE27" s="11"/>
      <c r="AEF27" s="11"/>
      <c r="AEG27" s="11"/>
      <c r="AEH27" s="11"/>
      <c r="AEI27" s="11"/>
      <c r="AEJ27" s="11"/>
      <c r="AEK27" s="11"/>
      <c r="AEL27" s="11"/>
      <c r="AEM27" s="11"/>
      <c r="AEN27" s="11"/>
      <c r="AEO27" s="11"/>
      <c r="AEP27" s="11"/>
      <c r="AEQ27" s="11"/>
      <c r="AER27" s="11"/>
      <c r="AES27" s="11"/>
      <c r="AET27" s="11"/>
      <c r="AEU27" s="11"/>
      <c r="AEV27" s="11"/>
      <c r="AEW27" s="11"/>
      <c r="AEX27" s="11"/>
      <c r="AEY27" s="11"/>
      <c r="AEZ27" s="11"/>
      <c r="AFA27" s="11"/>
      <c r="AFB27" s="11"/>
      <c r="AFC27" s="11"/>
      <c r="AFD27" s="11"/>
      <c r="AFE27" s="11"/>
      <c r="AFF27" s="11"/>
      <c r="AFG27" s="11"/>
      <c r="AFH27" s="11"/>
      <c r="AFI27" s="11"/>
      <c r="AFJ27" s="11"/>
      <c r="AFK27" s="11"/>
      <c r="AFL27" s="11"/>
      <c r="AFM27" s="11"/>
      <c r="AFN27" s="11"/>
      <c r="AFO27" s="11"/>
      <c r="AFP27" s="11"/>
      <c r="AFQ27" s="11"/>
      <c r="AFR27" s="11"/>
      <c r="AFS27" s="11"/>
      <c r="AFT27" s="11"/>
      <c r="AFU27" s="11"/>
      <c r="AFV27" s="11"/>
      <c r="AFW27" s="11"/>
      <c r="AFX27" s="11"/>
      <c r="AFY27" s="11"/>
      <c r="AFZ27" s="11"/>
      <c r="AGA27" s="11"/>
      <c r="AGB27" s="11"/>
      <c r="AGC27" s="11"/>
      <c r="AGD27" s="11"/>
      <c r="AGE27" s="11"/>
      <c r="AGF27" s="11"/>
      <c r="AGG27" s="11"/>
      <c r="AGH27" s="11"/>
      <c r="AGI27" s="11"/>
      <c r="AGJ27" s="11"/>
      <c r="AGK27" s="11"/>
      <c r="AGL27" s="11"/>
      <c r="AGM27" s="11"/>
      <c r="AGN27" s="11"/>
      <c r="AGO27" s="11"/>
      <c r="AGP27" s="11"/>
      <c r="AGQ27" s="11"/>
      <c r="AGR27" s="11"/>
      <c r="AGS27" s="11"/>
      <c r="AGT27" s="11"/>
      <c r="AGU27" s="11"/>
      <c r="AGV27" s="11"/>
      <c r="AGW27" s="11"/>
      <c r="AGX27" s="11"/>
      <c r="AGY27" s="11"/>
      <c r="AGZ27" s="11"/>
      <c r="AHA27" s="11"/>
      <c r="AHB27" s="11"/>
      <c r="AHC27" s="11"/>
      <c r="AHD27" s="11"/>
      <c r="AHE27" s="11"/>
      <c r="AHF27" s="11"/>
      <c r="AHG27" s="11"/>
      <c r="AHH27" s="11"/>
      <c r="AHI27" s="11"/>
      <c r="AHJ27" s="11"/>
      <c r="AHK27" s="11"/>
      <c r="AHL27" s="11"/>
      <c r="AHM27" s="11"/>
      <c r="AHN27" s="11"/>
      <c r="AHO27" s="11"/>
      <c r="AHP27" s="11"/>
      <c r="AHQ27" s="11"/>
      <c r="AHR27" s="11"/>
      <c r="AHS27" s="11"/>
      <c r="AHT27" s="11"/>
      <c r="AHU27" s="11"/>
      <c r="AHV27" s="11"/>
      <c r="AHW27" s="11"/>
      <c r="AHX27" s="11"/>
      <c r="AHY27" s="11"/>
      <c r="AHZ27" s="11"/>
      <c r="AIA27" s="11"/>
      <c r="AIB27" s="11"/>
      <c r="AIC27" s="11"/>
      <c r="AID27" s="11"/>
      <c r="AIE27" s="11"/>
      <c r="AIF27" s="11"/>
      <c r="AIG27" s="11"/>
      <c r="AIH27" s="11"/>
      <c r="AII27" s="11"/>
      <c r="AIJ27" s="11"/>
      <c r="AIK27" s="11"/>
      <c r="AIL27" s="11"/>
      <c r="AIM27" s="11"/>
      <c r="AIN27" s="11"/>
      <c r="AIO27" s="11"/>
      <c r="AIP27" s="11"/>
      <c r="AIQ27" s="11"/>
      <c r="AIR27" s="11"/>
      <c r="AIS27" s="11"/>
      <c r="AIT27" s="11"/>
      <c r="AIU27" s="11"/>
      <c r="AIV27" s="11"/>
      <c r="AIW27" s="11"/>
      <c r="AIX27" s="11"/>
      <c r="AIY27" s="11"/>
      <c r="AIZ27" s="11"/>
      <c r="AJA27" s="11"/>
      <c r="AJB27" s="11"/>
      <c r="AJC27" s="11"/>
      <c r="AJD27" s="11"/>
      <c r="AJE27" s="11"/>
      <c r="AJF27" s="11"/>
      <c r="AJG27" s="11"/>
      <c r="AJH27" s="11"/>
      <c r="AJI27" s="11"/>
      <c r="AJJ27" s="11"/>
      <c r="AJK27" s="11"/>
      <c r="AJL27" s="11"/>
      <c r="AJM27" s="11"/>
      <c r="AJN27" s="11"/>
      <c r="AJO27" s="11"/>
      <c r="AJP27" s="11"/>
      <c r="AJQ27" s="11"/>
      <c r="AJR27" s="11"/>
      <c r="AJS27" s="11"/>
      <c r="AJT27" s="11"/>
      <c r="AJU27" s="11"/>
      <c r="AJV27" s="11"/>
      <c r="AJW27" s="11"/>
      <c r="AJX27" s="11"/>
      <c r="AJY27" s="11"/>
      <c r="AJZ27" s="11"/>
      <c r="AKA27" s="11"/>
      <c r="AKB27" s="11"/>
      <c r="AKC27" s="11"/>
      <c r="AKD27" s="11"/>
      <c r="AKE27" s="11"/>
      <c r="AKF27" s="11"/>
      <c r="AKG27" s="11"/>
      <c r="AKH27" s="11"/>
      <c r="AKI27" s="11"/>
      <c r="AKJ27" s="11"/>
      <c r="AKK27" s="11"/>
      <c r="AKL27" s="11"/>
      <c r="AKM27" s="11"/>
      <c r="AKN27" s="11"/>
      <c r="AKO27" s="11"/>
      <c r="AKP27" s="11"/>
      <c r="AKQ27" s="11"/>
      <c r="AKR27" s="11"/>
      <c r="AKS27" s="11"/>
      <c r="AKT27" s="11"/>
      <c r="AKU27" s="11"/>
      <c r="AKV27" s="11"/>
      <c r="AKW27" s="11"/>
      <c r="AKX27" s="11"/>
      <c r="AKY27" s="11"/>
      <c r="AKZ27" s="11"/>
      <c r="ALA27" s="11"/>
      <c r="ALB27" s="11"/>
      <c r="ALC27" s="11"/>
      <c r="ALD27" s="11"/>
      <c r="ALE27" s="11"/>
      <c r="ALF27" s="11"/>
      <c r="ALG27" s="11"/>
      <c r="ALH27" s="11"/>
      <c r="ALI27" s="11"/>
      <c r="ALJ27" s="11"/>
      <c r="ALK27" s="11"/>
      <c r="ALL27" s="11"/>
      <c r="ALM27" s="11"/>
      <c r="ALN27" s="11"/>
      <c r="ALO27" s="11"/>
      <c r="ALP27" s="11"/>
      <c r="ALQ27" s="11"/>
      <c r="ALR27" s="11"/>
      <c r="ALS27" s="11"/>
      <c r="ALT27" s="11"/>
      <c r="ALU27" s="11"/>
      <c r="ALV27" s="11"/>
      <c r="ALW27" s="11"/>
      <c r="ALX27" s="11"/>
      <c r="ALY27" s="11"/>
      <c r="ALZ27" s="11"/>
      <c r="AMA27" s="11"/>
      <c r="AMB27" s="11"/>
      <c r="AMC27" s="11"/>
    </row>
    <row r="28" spans="1:1017" s="13" customFormat="1" ht="18" customHeight="1" x14ac:dyDescent="0.25">
      <c r="A28" s="10">
        <f t="shared" si="2"/>
        <v>9</v>
      </c>
      <c r="B28" s="33"/>
      <c r="C28" s="2" t="str">
        <f>IFERROR((VLOOKUP(B28,INSCRITOS!D:E,2,0)),"")</f>
        <v/>
      </c>
      <c r="D28" s="2" t="str">
        <f>IFERROR((VLOOKUP(B28,INSCRITOS!D:F,3,0)),"")</f>
        <v/>
      </c>
      <c r="E28" s="7" t="str">
        <f>IFERROR((VLOOKUP(B28,INSCRITOS!D:G,4,0)),"")</f>
        <v/>
      </c>
      <c r="F28" s="2" t="str">
        <f>IFERROR((VLOOKUP(B28,INSCRITOS!D:I,6,0)),"")</f>
        <v/>
      </c>
      <c r="G28" s="7" t="str">
        <f>IFERROR((VLOOKUP(B28,INSCRITOS!D:K,8,0)),"")</f>
        <v/>
      </c>
      <c r="H28" s="11"/>
      <c r="I28" s="26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  <c r="CQ28" s="11"/>
      <c r="CR28" s="11"/>
      <c r="CS28" s="11"/>
      <c r="CT28" s="11"/>
      <c r="CU28" s="11"/>
      <c r="CV28" s="11"/>
      <c r="CW28" s="11"/>
      <c r="CX28" s="11"/>
      <c r="CY28" s="11"/>
      <c r="CZ28" s="11"/>
      <c r="DA28" s="11"/>
      <c r="DB28" s="11"/>
      <c r="DC28" s="11"/>
      <c r="DD28" s="11"/>
      <c r="DE28" s="11"/>
      <c r="DF28" s="11"/>
      <c r="DG28" s="11"/>
      <c r="DH28" s="11"/>
      <c r="DI28" s="11"/>
      <c r="DJ28" s="11"/>
      <c r="DK28" s="11"/>
      <c r="DL28" s="11"/>
      <c r="DM28" s="11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  <c r="DY28" s="11"/>
      <c r="DZ28" s="11"/>
      <c r="EA28" s="11"/>
      <c r="EB28" s="11"/>
      <c r="EC28" s="11"/>
      <c r="ED28" s="11"/>
      <c r="EE28" s="11"/>
      <c r="EF28" s="11"/>
      <c r="EG28" s="11"/>
      <c r="EH28" s="11"/>
      <c r="EI28" s="11"/>
      <c r="EJ28" s="11"/>
      <c r="EK28" s="11"/>
      <c r="EL28" s="11"/>
      <c r="EM28" s="11"/>
      <c r="EN28" s="11"/>
      <c r="EO28" s="11"/>
      <c r="EP28" s="11"/>
      <c r="EQ28" s="11"/>
      <c r="ER28" s="11"/>
      <c r="ES28" s="11"/>
      <c r="ET28" s="11"/>
      <c r="EU28" s="11"/>
      <c r="EV28" s="11"/>
      <c r="EW28" s="11"/>
      <c r="EX28" s="11"/>
      <c r="EY28" s="11"/>
      <c r="EZ28" s="11"/>
      <c r="FA28" s="11"/>
      <c r="FB28" s="11"/>
      <c r="FC28" s="11"/>
      <c r="FD28" s="11"/>
      <c r="FE28" s="11"/>
      <c r="FF28" s="11"/>
      <c r="FG28" s="11"/>
      <c r="FH28" s="11"/>
      <c r="FI28" s="11"/>
      <c r="FJ28" s="11"/>
      <c r="FK28" s="11"/>
      <c r="FL28" s="11"/>
      <c r="FM28" s="11"/>
      <c r="FN28" s="11"/>
      <c r="FO28" s="11"/>
      <c r="FP28" s="11"/>
      <c r="FQ28" s="11"/>
      <c r="FR28" s="11"/>
      <c r="FS28" s="11"/>
      <c r="FT28" s="11"/>
      <c r="FU28" s="11"/>
      <c r="FV28" s="11"/>
      <c r="FW28" s="11"/>
      <c r="FX28" s="11"/>
      <c r="FY28" s="11"/>
      <c r="FZ28" s="11"/>
      <c r="GA28" s="11"/>
      <c r="GB28" s="11"/>
      <c r="GC28" s="11"/>
      <c r="GD28" s="11"/>
      <c r="GE28" s="11"/>
      <c r="GF28" s="11"/>
      <c r="GG28" s="11"/>
      <c r="GH28" s="11"/>
      <c r="GI28" s="11"/>
      <c r="GJ28" s="11"/>
      <c r="GK28" s="11"/>
      <c r="GL28" s="11"/>
      <c r="GM28" s="11"/>
      <c r="GN28" s="11"/>
      <c r="GO28" s="11"/>
      <c r="GP28" s="11"/>
      <c r="GQ28" s="11"/>
      <c r="GR28" s="11"/>
      <c r="GS28" s="11"/>
      <c r="GT28" s="11"/>
      <c r="GU28" s="11"/>
      <c r="GV28" s="11"/>
      <c r="GW28" s="11"/>
      <c r="GX28" s="11"/>
      <c r="GY28" s="11"/>
      <c r="GZ28" s="11"/>
      <c r="HA28" s="11"/>
      <c r="HB28" s="11"/>
      <c r="HC28" s="11"/>
      <c r="HD28" s="11"/>
      <c r="HE28" s="11"/>
      <c r="HF28" s="11"/>
      <c r="HG28" s="11"/>
      <c r="HH28" s="11"/>
      <c r="HI28" s="11"/>
      <c r="HJ28" s="11"/>
      <c r="HK28" s="11"/>
      <c r="HL28" s="11"/>
      <c r="HM28" s="11"/>
      <c r="HN28" s="11"/>
      <c r="HO28" s="11"/>
      <c r="HP28" s="11"/>
      <c r="HQ28" s="11"/>
      <c r="HR28" s="11"/>
      <c r="HS28" s="11"/>
      <c r="HT28" s="11"/>
      <c r="HU28" s="11"/>
      <c r="HV28" s="11"/>
      <c r="HW28" s="11"/>
      <c r="HX28" s="11"/>
      <c r="HY28" s="11"/>
      <c r="HZ28" s="11"/>
      <c r="IA28" s="11"/>
      <c r="IB28" s="11"/>
      <c r="IC28" s="11"/>
      <c r="ID28" s="11"/>
      <c r="IE28" s="11"/>
      <c r="IF28" s="11"/>
      <c r="IG28" s="11"/>
      <c r="IH28" s="11"/>
      <c r="II28" s="11"/>
      <c r="IJ28" s="11"/>
      <c r="IK28" s="11"/>
      <c r="IL28" s="11"/>
      <c r="IM28" s="11"/>
      <c r="IN28" s="11"/>
      <c r="IO28" s="11"/>
      <c r="IP28" s="11"/>
      <c r="IQ28" s="11"/>
      <c r="IR28" s="11"/>
      <c r="IS28" s="11"/>
      <c r="IT28" s="11"/>
      <c r="IU28" s="11"/>
      <c r="IV28" s="11"/>
      <c r="IW28" s="11"/>
      <c r="IX28" s="11"/>
      <c r="IY28" s="11"/>
      <c r="IZ28" s="11"/>
      <c r="JA28" s="11"/>
      <c r="JB28" s="11"/>
      <c r="JC28" s="11"/>
      <c r="JD28" s="11"/>
      <c r="JE28" s="11"/>
      <c r="JF28" s="11"/>
      <c r="JG28" s="11"/>
      <c r="JH28" s="11"/>
      <c r="JI28" s="11"/>
      <c r="JJ28" s="11"/>
      <c r="JK28" s="11"/>
      <c r="JL28" s="11"/>
      <c r="JM28" s="11"/>
      <c r="JN28" s="11"/>
      <c r="JO28" s="11"/>
      <c r="JP28" s="11"/>
      <c r="JQ28" s="11"/>
      <c r="JR28" s="11"/>
      <c r="JS28" s="11"/>
      <c r="JT28" s="11"/>
      <c r="JU28" s="11"/>
      <c r="JV28" s="11"/>
      <c r="JW28" s="11"/>
      <c r="JX28" s="11"/>
      <c r="JY28" s="11"/>
      <c r="JZ28" s="11"/>
      <c r="KA28" s="11"/>
      <c r="KB28" s="11"/>
      <c r="KC28" s="11"/>
      <c r="KD28" s="11"/>
      <c r="KE28" s="11"/>
      <c r="KF28" s="11"/>
      <c r="KG28" s="11"/>
      <c r="KH28" s="11"/>
      <c r="KI28" s="11"/>
      <c r="KJ28" s="11"/>
      <c r="KK28" s="11"/>
      <c r="KL28" s="11"/>
      <c r="KM28" s="11"/>
      <c r="KN28" s="11"/>
      <c r="KO28" s="11"/>
      <c r="KP28" s="11"/>
      <c r="KQ28" s="11"/>
      <c r="KR28" s="11"/>
      <c r="KS28" s="11"/>
      <c r="KT28" s="11"/>
      <c r="KU28" s="11"/>
      <c r="KV28" s="11"/>
      <c r="KW28" s="11"/>
      <c r="KX28" s="11"/>
      <c r="KY28" s="11"/>
      <c r="KZ28" s="11"/>
      <c r="LA28" s="11"/>
      <c r="LB28" s="11"/>
      <c r="LC28" s="11"/>
      <c r="LD28" s="11"/>
      <c r="LE28" s="11"/>
      <c r="LF28" s="11"/>
      <c r="LG28" s="11"/>
      <c r="LH28" s="11"/>
      <c r="LI28" s="11"/>
      <c r="LJ28" s="11"/>
      <c r="LK28" s="11"/>
      <c r="LL28" s="11"/>
      <c r="LM28" s="11"/>
      <c r="LN28" s="11"/>
      <c r="LO28" s="11"/>
      <c r="LP28" s="11"/>
      <c r="LQ28" s="11"/>
      <c r="LR28" s="11"/>
      <c r="LS28" s="11"/>
      <c r="LT28" s="11"/>
      <c r="LU28" s="11"/>
      <c r="LV28" s="11"/>
      <c r="LW28" s="11"/>
      <c r="LX28" s="11"/>
      <c r="LY28" s="11"/>
      <c r="LZ28" s="11"/>
      <c r="MA28" s="11"/>
      <c r="MB28" s="11"/>
      <c r="MC28" s="11"/>
      <c r="MD28" s="11"/>
      <c r="ME28" s="11"/>
      <c r="MF28" s="11"/>
      <c r="MG28" s="11"/>
      <c r="MH28" s="11"/>
      <c r="MI28" s="11"/>
      <c r="MJ28" s="11"/>
      <c r="MK28" s="11"/>
      <c r="ML28" s="11"/>
      <c r="MM28" s="11"/>
      <c r="MN28" s="11"/>
      <c r="MO28" s="11"/>
      <c r="MP28" s="11"/>
      <c r="MQ28" s="11"/>
      <c r="MR28" s="11"/>
      <c r="MS28" s="11"/>
      <c r="MT28" s="11"/>
      <c r="MU28" s="11"/>
      <c r="MV28" s="11"/>
      <c r="MW28" s="11"/>
      <c r="MX28" s="11"/>
      <c r="MY28" s="11"/>
      <c r="MZ28" s="11"/>
      <c r="NA28" s="11"/>
      <c r="NB28" s="11"/>
      <c r="NC28" s="11"/>
      <c r="ND28" s="11"/>
      <c r="NE28" s="11"/>
      <c r="NF28" s="11"/>
      <c r="NG28" s="11"/>
      <c r="NH28" s="11"/>
      <c r="NI28" s="11"/>
      <c r="NJ28" s="11"/>
      <c r="NK28" s="11"/>
      <c r="NL28" s="11"/>
      <c r="NM28" s="11"/>
      <c r="NN28" s="11"/>
      <c r="NO28" s="11"/>
      <c r="NP28" s="11"/>
      <c r="NQ28" s="11"/>
      <c r="NR28" s="11"/>
      <c r="NS28" s="11"/>
      <c r="NT28" s="11"/>
      <c r="NU28" s="11"/>
      <c r="NV28" s="11"/>
      <c r="NW28" s="11"/>
      <c r="NX28" s="11"/>
      <c r="NY28" s="11"/>
      <c r="NZ28" s="11"/>
      <c r="OA28" s="11"/>
      <c r="OB28" s="11"/>
      <c r="OC28" s="11"/>
      <c r="OD28" s="11"/>
      <c r="OE28" s="11"/>
      <c r="OF28" s="11"/>
      <c r="OG28" s="11"/>
      <c r="OH28" s="11"/>
      <c r="OI28" s="11"/>
      <c r="OJ28" s="11"/>
      <c r="OK28" s="11"/>
      <c r="OL28" s="11"/>
      <c r="OM28" s="11"/>
      <c r="ON28" s="11"/>
      <c r="OO28" s="11"/>
      <c r="OP28" s="11"/>
      <c r="OQ28" s="11"/>
      <c r="OR28" s="11"/>
      <c r="OS28" s="11"/>
      <c r="OT28" s="11"/>
      <c r="OU28" s="11"/>
      <c r="OV28" s="11"/>
      <c r="OW28" s="11"/>
      <c r="OX28" s="11"/>
      <c r="OY28" s="11"/>
      <c r="OZ28" s="11"/>
      <c r="PA28" s="11"/>
      <c r="PB28" s="11"/>
      <c r="PC28" s="11"/>
      <c r="PD28" s="11"/>
      <c r="PE28" s="11"/>
      <c r="PF28" s="11"/>
      <c r="PG28" s="11"/>
      <c r="PH28" s="11"/>
      <c r="PI28" s="11"/>
      <c r="PJ28" s="11"/>
      <c r="PK28" s="11"/>
      <c r="PL28" s="11"/>
      <c r="PM28" s="11"/>
      <c r="PN28" s="11"/>
      <c r="PO28" s="11"/>
      <c r="PP28" s="11"/>
      <c r="PQ28" s="11"/>
      <c r="PR28" s="11"/>
      <c r="PS28" s="11"/>
      <c r="PT28" s="11"/>
      <c r="PU28" s="11"/>
      <c r="PV28" s="11"/>
      <c r="PW28" s="11"/>
      <c r="PX28" s="11"/>
      <c r="PY28" s="11"/>
      <c r="PZ28" s="11"/>
      <c r="QA28" s="11"/>
      <c r="QB28" s="11"/>
      <c r="QC28" s="11"/>
      <c r="QD28" s="11"/>
      <c r="QE28" s="11"/>
      <c r="QF28" s="11"/>
      <c r="QG28" s="11"/>
      <c r="QH28" s="11"/>
      <c r="QI28" s="11"/>
      <c r="QJ28" s="11"/>
      <c r="QK28" s="11"/>
      <c r="QL28" s="11"/>
      <c r="QM28" s="11"/>
      <c r="QN28" s="11"/>
      <c r="QO28" s="11"/>
      <c r="QP28" s="11"/>
      <c r="QQ28" s="11"/>
      <c r="QR28" s="11"/>
      <c r="QS28" s="11"/>
      <c r="QT28" s="11"/>
      <c r="QU28" s="11"/>
      <c r="QV28" s="11"/>
      <c r="QW28" s="11"/>
      <c r="QX28" s="11"/>
      <c r="QY28" s="11"/>
      <c r="QZ28" s="11"/>
      <c r="RA28" s="11"/>
      <c r="RB28" s="11"/>
      <c r="RC28" s="11"/>
      <c r="RD28" s="11"/>
      <c r="RE28" s="11"/>
      <c r="RF28" s="11"/>
      <c r="RG28" s="11"/>
      <c r="RH28" s="11"/>
      <c r="RI28" s="11"/>
      <c r="RJ28" s="11"/>
      <c r="RK28" s="11"/>
      <c r="RL28" s="11"/>
      <c r="RM28" s="11"/>
      <c r="RN28" s="11"/>
      <c r="RO28" s="11"/>
      <c r="RP28" s="11"/>
      <c r="RQ28" s="11"/>
      <c r="RR28" s="11"/>
      <c r="RS28" s="11"/>
      <c r="RT28" s="11"/>
      <c r="RU28" s="11"/>
      <c r="RV28" s="11"/>
      <c r="RW28" s="11"/>
      <c r="RX28" s="11"/>
      <c r="RY28" s="11"/>
      <c r="RZ28" s="11"/>
      <c r="SA28" s="11"/>
      <c r="SB28" s="11"/>
      <c r="SC28" s="11"/>
      <c r="SD28" s="11"/>
      <c r="SE28" s="11"/>
      <c r="SF28" s="11"/>
      <c r="SG28" s="11"/>
      <c r="SH28" s="11"/>
      <c r="SI28" s="11"/>
      <c r="SJ28" s="11"/>
      <c r="SK28" s="11"/>
      <c r="SL28" s="11"/>
      <c r="SM28" s="11"/>
      <c r="SN28" s="11"/>
      <c r="SO28" s="11"/>
      <c r="SP28" s="11"/>
      <c r="SQ28" s="11"/>
      <c r="SR28" s="11"/>
      <c r="SS28" s="11"/>
      <c r="ST28" s="11"/>
      <c r="SU28" s="11"/>
      <c r="SV28" s="11"/>
      <c r="SW28" s="11"/>
      <c r="SX28" s="11"/>
      <c r="SY28" s="11"/>
      <c r="SZ28" s="11"/>
      <c r="TA28" s="11"/>
      <c r="TB28" s="11"/>
      <c r="TC28" s="11"/>
      <c r="TD28" s="11"/>
      <c r="TE28" s="11"/>
      <c r="TF28" s="11"/>
      <c r="TG28" s="11"/>
      <c r="TH28" s="11"/>
      <c r="TI28" s="11"/>
      <c r="TJ28" s="11"/>
      <c r="TK28" s="11"/>
      <c r="TL28" s="11"/>
      <c r="TM28" s="11"/>
      <c r="TN28" s="11"/>
      <c r="TO28" s="11"/>
      <c r="TP28" s="11"/>
      <c r="TQ28" s="11"/>
      <c r="TR28" s="11"/>
      <c r="TS28" s="11"/>
      <c r="TT28" s="11"/>
      <c r="TU28" s="11"/>
      <c r="TV28" s="11"/>
      <c r="TW28" s="11"/>
      <c r="TX28" s="11"/>
      <c r="TY28" s="11"/>
      <c r="TZ28" s="11"/>
      <c r="UA28" s="11"/>
      <c r="UB28" s="11"/>
      <c r="UC28" s="11"/>
      <c r="UD28" s="11"/>
      <c r="UE28" s="11"/>
      <c r="UF28" s="11"/>
      <c r="UG28" s="11"/>
      <c r="UH28" s="11"/>
      <c r="UI28" s="11"/>
      <c r="UJ28" s="11"/>
      <c r="UK28" s="11"/>
      <c r="UL28" s="11"/>
      <c r="UM28" s="11"/>
      <c r="UN28" s="11"/>
      <c r="UO28" s="11"/>
      <c r="UP28" s="11"/>
      <c r="UQ28" s="11"/>
      <c r="UR28" s="11"/>
      <c r="US28" s="11"/>
      <c r="UT28" s="11"/>
      <c r="UU28" s="11"/>
      <c r="UV28" s="11"/>
      <c r="UW28" s="11"/>
      <c r="UX28" s="11"/>
      <c r="UY28" s="11"/>
      <c r="UZ28" s="11"/>
      <c r="VA28" s="11"/>
      <c r="VB28" s="11"/>
      <c r="VC28" s="11"/>
      <c r="VD28" s="11"/>
      <c r="VE28" s="11"/>
      <c r="VF28" s="11"/>
      <c r="VG28" s="11"/>
      <c r="VH28" s="11"/>
      <c r="VI28" s="11"/>
      <c r="VJ28" s="11"/>
      <c r="VK28" s="11"/>
      <c r="VL28" s="11"/>
      <c r="VM28" s="11"/>
      <c r="VN28" s="11"/>
      <c r="VO28" s="11"/>
      <c r="VP28" s="11"/>
      <c r="VQ28" s="11"/>
      <c r="VR28" s="11"/>
      <c r="VS28" s="11"/>
      <c r="VT28" s="11"/>
      <c r="VU28" s="11"/>
      <c r="VV28" s="11"/>
      <c r="VW28" s="11"/>
      <c r="VX28" s="11"/>
      <c r="VY28" s="11"/>
      <c r="VZ28" s="11"/>
      <c r="WA28" s="11"/>
      <c r="WB28" s="11"/>
      <c r="WC28" s="11"/>
      <c r="WD28" s="11"/>
      <c r="WE28" s="11"/>
      <c r="WF28" s="11"/>
      <c r="WG28" s="11"/>
      <c r="WH28" s="11"/>
      <c r="WI28" s="11"/>
      <c r="WJ28" s="11"/>
      <c r="WK28" s="11"/>
      <c r="WL28" s="11"/>
      <c r="WM28" s="11"/>
      <c r="WN28" s="11"/>
      <c r="WO28" s="11"/>
      <c r="WP28" s="11"/>
      <c r="WQ28" s="11"/>
      <c r="WR28" s="11"/>
      <c r="WS28" s="11"/>
      <c r="WT28" s="11"/>
      <c r="WU28" s="11"/>
      <c r="WV28" s="11"/>
      <c r="WW28" s="11"/>
      <c r="WX28" s="11"/>
      <c r="WY28" s="11"/>
      <c r="WZ28" s="11"/>
      <c r="XA28" s="11"/>
      <c r="XB28" s="11"/>
      <c r="XC28" s="11"/>
      <c r="XD28" s="11"/>
      <c r="XE28" s="11"/>
      <c r="XF28" s="11"/>
      <c r="XG28" s="11"/>
      <c r="XH28" s="11"/>
      <c r="XI28" s="11"/>
      <c r="XJ28" s="11"/>
      <c r="XK28" s="11"/>
      <c r="XL28" s="11"/>
      <c r="XM28" s="11"/>
      <c r="XN28" s="11"/>
      <c r="XO28" s="11"/>
      <c r="XP28" s="11"/>
      <c r="XQ28" s="11"/>
      <c r="XR28" s="11"/>
      <c r="XS28" s="11"/>
      <c r="XT28" s="11"/>
      <c r="XU28" s="11"/>
      <c r="XV28" s="11"/>
      <c r="XW28" s="11"/>
      <c r="XX28" s="11"/>
      <c r="XY28" s="11"/>
      <c r="XZ28" s="11"/>
      <c r="YA28" s="11"/>
      <c r="YB28" s="11"/>
      <c r="YC28" s="11"/>
      <c r="YD28" s="11"/>
      <c r="YE28" s="11"/>
      <c r="YF28" s="11"/>
      <c r="YG28" s="11"/>
      <c r="YH28" s="11"/>
      <c r="YI28" s="11"/>
      <c r="YJ28" s="11"/>
      <c r="YK28" s="11"/>
      <c r="YL28" s="11"/>
      <c r="YM28" s="11"/>
      <c r="YN28" s="11"/>
      <c r="YO28" s="11"/>
      <c r="YP28" s="11"/>
      <c r="YQ28" s="11"/>
      <c r="YR28" s="11"/>
      <c r="YS28" s="11"/>
      <c r="YT28" s="11"/>
      <c r="YU28" s="11"/>
      <c r="YV28" s="11"/>
      <c r="YW28" s="11"/>
      <c r="YX28" s="11"/>
      <c r="YY28" s="11"/>
      <c r="YZ28" s="11"/>
      <c r="ZA28" s="11"/>
      <c r="ZB28" s="11"/>
      <c r="ZC28" s="11"/>
      <c r="ZD28" s="11"/>
      <c r="ZE28" s="11"/>
      <c r="ZF28" s="11"/>
      <c r="ZG28" s="11"/>
      <c r="ZH28" s="11"/>
      <c r="ZI28" s="11"/>
      <c r="ZJ28" s="11"/>
      <c r="ZK28" s="11"/>
      <c r="ZL28" s="11"/>
      <c r="ZM28" s="11"/>
      <c r="ZN28" s="11"/>
      <c r="ZO28" s="11"/>
      <c r="ZP28" s="11"/>
      <c r="ZQ28" s="11"/>
      <c r="ZR28" s="11"/>
      <c r="ZS28" s="11"/>
      <c r="ZT28" s="11"/>
      <c r="ZU28" s="11"/>
      <c r="ZV28" s="11"/>
      <c r="ZW28" s="11"/>
      <c r="ZX28" s="11"/>
      <c r="ZY28" s="11"/>
      <c r="ZZ28" s="11"/>
      <c r="AAA28" s="11"/>
      <c r="AAB28" s="11"/>
      <c r="AAC28" s="11"/>
      <c r="AAD28" s="11"/>
      <c r="AAE28" s="11"/>
      <c r="AAF28" s="11"/>
      <c r="AAG28" s="11"/>
      <c r="AAH28" s="11"/>
      <c r="AAI28" s="11"/>
      <c r="AAJ28" s="11"/>
      <c r="AAK28" s="11"/>
      <c r="AAL28" s="11"/>
      <c r="AAM28" s="11"/>
      <c r="AAN28" s="11"/>
      <c r="AAO28" s="11"/>
      <c r="AAP28" s="11"/>
      <c r="AAQ28" s="11"/>
      <c r="AAR28" s="11"/>
      <c r="AAS28" s="11"/>
      <c r="AAT28" s="11"/>
      <c r="AAU28" s="11"/>
      <c r="AAV28" s="11"/>
      <c r="AAW28" s="11"/>
      <c r="AAX28" s="11"/>
      <c r="AAY28" s="11"/>
      <c r="AAZ28" s="11"/>
      <c r="ABA28" s="11"/>
      <c r="ABB28" s="11"/>
      <c r="ABC28" s="11"/>
      <c r="ABD28" s="11"/>
      <c r="ABE28" s="11"/>
      <c r="ABF28" s="11"/>
      <c r="ABG28" s="11"/>
      <c r="ABH28" s="11"/>
      <c r="ABI28" s="11"/>
      <c r="ABJ28" s="11"/>
      <c r="ABK28" s="11"/>
      <c r="ABL28" s="11"/>
      <c r="ABM28" s="11"/>
      <c r="ABN28" s="11"/>
      <c r="ABO28" s="11"/>
      <c r="ABP28" s="11"/>
      <c r="ABQ28" s="11"/>
      <c r="ABR28" s="11"/>
      <c r="ABS28" s="11"/>
      <c r="ABT28" s="11"/>
      <c r="ABU28" s="11"/>
      <c r="ABV28" s="11"/>
      <c r="ABW28" s="11"/>
      <c r="ABX28" s="11"/>
      <c r="ABY28" s="11"/>
      <c r="ABZ28" s="11"/>
      <c r="ACA28" s="11"/>
      <c r="ACB28" s="11"/>
      <c r="ACC28" s="11"/>
      <c r="ACD28" s="11"/>
      <c r="ACE28" s="11"/>
      <c r="ACF28" s="11"/>
      <c r="ACG28" s="11"/>
      <c r="ACH28" s="11"/>
      <c r="ACI28" s="11"/>
      <c r="ACJ28" s="11"/>
      <c r="ACK28" s="11"/>
      <c r="ACL28" s="11"/>
      <c r="ACM28" s="11"/>
      <c r="ACN28" s="11"/>
      <c r="ACO28" s="11"/>
      <c r="ACP28" s="11"/>
      <c r="ACQ28" s="11"/>
      <c r="ACR28" s="11"/>
      <c r="ACS28" s="11"/>
      <c r="ACT28" s="11"/>
      <c r="ACU28" s="11"/>
      <c r="ACV28" s="11"/>
      <c r="ACW28" s="11"/>
      <c r="ACX28" s="11"/>
      <c r="ACY28" s="11"/>
      <c r="ACZ28" s="11"/>
      <c r="ADA28" s="11"/>
      <c r="ADB28" s="11"/>
      <c r="ADC28" s="11"/>
      <c r="ADD28" s="11"/>
      <c r="ADE28" s="11"/>
      <c r="ADF28" s="11"/>
      <c r="ADG28" s="11"/>
      <c r="ADH28" s="11"/>
      <c r="ADI28" s="11"/>
      <c r="ADJ28" s="11"/>
      <c r="ADK28" s="11"/>
      <c r="ADL28" s="11"/>
      <c r="ADM28" s="11"/>
      <c r="ADN28" s="11"/>
      <c r="ADO28" s="11"/>
      <c r="ADP28" s="11"/>
      <c r="ADQ28" s="11"/>
      <c r="ADR28" s="11"/>
      <c r="ADS28" s="11"/>
      <c r="ADT28" s="11"/>
      <c r="ADU28" s="11"/>
      <c r="ADV28" s="11"/>
      <c r="ADW28" s="11"/>
      <c r="ADX28" s="11"/>
      <c r="ADY28" s="11"/>
      <c r="ADZ28" s="11"/>
      <c r="AEA28" s="11"/>
      <c r="AEB28" s="11"/>
      <c r="AEC28" s="11"/>
      <c r="AED28" s="11"/>
      <c r="AEE28" s="11"/>
      <c r="AEF28" s="11"/>
      <c r="AEG28" s="11"/>
      <c r="AEH28" s="11"/>
      <c r="AEI28" s="11"/>
      <c r="AEJ28" s="11"/>
      <c r="AEK28" s="11"/>
      <c r="AEL28" s="11"/>
      <c r="AEM28" s="11"/>
      <c r="AEN28" s="11"/>
      <c r="AEO28" s="11"/>
      <c r="AEP28" s="11"/>
      <c r="AEQ28" s="11"/>
      <c r="AER28" s="11"/>
      <c r="AES28" s="11"/>
      <c r="AET28" s="11"/>
      <c r="AEU28" s="11"/>
      <c r="AEV28" s="11"/>
      <c r="AEW28" s="11"/>
      <c r="AEX28" s="11"/>
      <c r="AEY28" s="11"/>
      <c r="AEZ28" s="11"/>
      <c r="AFA28" s="11"/>
      <c r="AFB28" s="11"/>
      <c r="AFC28" s="11"/>
      <c r="AFD28" s="11"/>
      <c r="AFE28" s="11"/>
      <c r="AFF28" s="11"/>
      <c r="AFG28" s="11"/>
      <c r="AFH28" s="11"/>
      <c r="AFI28" s="11"/>
      <c r="AFJ28" s="11"/>
      <c r="AFK28" s="11"/>
      <c r="AFL28" s="11"/>
      <c r="AFM28" s="11"/>
      <c r="AFN28" s="11"/>
      <c r="AFO28" s="11"/>
      <c r="AFP28" s="11"/>
      <c r="AFQ28" s="11"/>
      <c r="AFR28" s="11"/>
      <c r="AFS28" s="11"/>
      <c r="AFT28" s="11"/>
      <c r="AFU28" s="11"/>
      <c r="AFV28" s="11"/>
      <c r="AFW28" s="11"/>
      <c r="AFX28" s="11"/>
      <c r="AFY28" s="11"/>
      <c r="AFZ28" s="11"/>
      <c r="AGA28" s="11"/>
      <c r="AGB28" s="11"/>
      <c r="AGC28" s="11"/>
      <c r="AGD28" s="11"/>
      <c r="AGE28" s="11"/>
      <c r="AGF28" s="11"/>
      <c r="AGG28" s="11"/>
      <c r="AGH28" s="11"/>
      <c r="AGI28" s="11"/>
      <c r="AGJ28" s="11"/>
      <c r="AGK28" s="11"/>
      <c r="AGL28" s="11"/>
      <c r="AGM28" s="11"/>
      <c r="AGN28" s="11"/>
      <c r="AGO28" s="11"/>
      <c r="AGP28" s="11"/>
      <c r="AGQ28" s="11"/>
      <c r="AGR28" s="11"/>
      <c r="AGS28" s="11"/>
      <c r="AGT28" s="11"/>
      <c r="AGU28" s="11"/>
      <c r="AGV28" s="11"/>
      <c r="AGW28" s="11"/>
      <c r="AGX28" s="11"/>
      <c r="AGY28" s="11"/>
      <c r="AGZ28" s="11"/>
      <c r="AHA28" s="11"/>
      <c r="AHB28" s="11"/>
      <c r="AHC28" s="11"/>
      <c r="AHD28" s="11"/>
      <c r="AHE28" s="11"/>
      <c r="AHF28" s="11"/>
      <c r="AHG28" s="11"/>
      <c r="AHH28" s="11"/>
      <c r="AHI28" s="11"/>
      <c r="AHJ28" s="11"/>
      <c r="AHK28" s="11"/>
      <c r="AHL28" s="11"/>
      <c r="AHM28" s="11"/>
      <c r="AHN28" s="11"/>
      <c r="AHO28" s="11"/>
      <c r="AHP28" s="11"/>
      <c r="AHQ28" s="11"/>
      <c r="AHR28" s="11"/>
      <c r="AHS28" s="11"/>
      <c r="AHT28" s="11"/>
      <c r="AHU28" s="11"/>
      <c r="AHV28" s="11"/>
      <c r="AHW28" s="11"/>
      <c r="AHX28" s="11"/>
      <c r="AHY28" s="11"/>
      <c r="AHZ28" s="11"/>
      <c r="AIA28" s="11"/>
      <c r="AIB28" s="11"/>
      <c r="AIC28" s="11"/>
      <c r="AID28" s="11"/>
      <c r="AIE28" s="11"/>
      <c r="AIF28" s="11"/>
      <c r="AIG28" s="11"/>
      <c r="AIH28" s="11"/>
      <c r="AII28" s="11"/>
      <c r="AIJ28" s="11"/>
      <c r="AIK28" s="11"/>
      <c r="AIL28" s="11"/>
      <c r="AIM28" s="11"/>
      <c r="AIN28" s="11"/>
      <c r="AIO28" s="11"/>
      <c r="AIP28" s="11"/>
      <c r="AIQ28" s="11"/>
      <c r="AIR28" s="11"/>
      <c r="AIS28" s="11"/>
      <c r="AIT28" s="11"/>
      <c r="AIU28" s="11"/>
      <c r="AIV28" s="11"/>
      <c r="AIW28" s="11"/>
      <c r="AIX28" s="11"/>
      <c r="AIY28" s="11"/>
      <c r="AIZ28" s="11"/>
      <c r="AJA28" s="11"/>
      <c r="AJB28" s="11"/>
      <c r="AJC28" s="11"/>
      <c r="AJD28" s="11"/>
      <c r="AJE28" s="11"/>
      <c r="AJF28" s="11"/>
      <c r="AJG28" s="11"/>
      <c r="AJH28" s="11"/>
      <c r="AJI28" s="11"/>
      <c r="AJJ28" s="11"/>
      <c r="AJK28" s="11"/>
      <c r="AJL28" s="11"/>
      <c r="AJM28" s="11"/>
      <c r="AJN28" s="11"/>
      <c r="AJO28" s="11"/>
      <c r="AJP28" s="11"/>
      <c r="AJQ28" s="11"/>
      <c r="AJR28" s="11"/>
      <c r="AJS28" s="11"/>
      <c r="AJT28" s="11"/>
      <c r="AJU28" s="11"/>
      <c r="AJV28" s="11"/>
      <c r="AJW28" s="11"/>
      <c r="AJX28" s="11"/>
      <c r="AJY28" s="11"/>
      <c r="AJZ28" s="11"/>
      <c r="AKA28" s="11"/>
      <c r="AKB28" s="11"/>
      <c r="AKC28" s="11"/>
      <c r="AKD28" s="11"/>
      <c r="AKE28" s="11"/>
      <c r="AKF28" s="11"/>
      <c r="AKG28" s="11"/>
      <c r="AKH28" s="11"/>
      <c r="AKI28" s="11"/>
      <c r="AKJ28" s="11"/>
      <c r="AKK28" s="11"/>
      <c r="AKL28" s="11"/>
      <c r="AKM28" s="11"/>
      <c r="AKN28" s="11"/>
      <c r="AKO28" s="11"/>
      <c r="AKP28" s="11"/>
      <c r="AKQ28" s="11"/>
      <c r="AKR28" s="11"/>
      <c r="AKS28" s="11"/>
      <c r="AKT28" s="11"/>
      <c r="AKU28" s="11"/>
      <c r="AKV28" s="11"/>
      <c r="AKW28" s="11"/>
      <c r="AKX28" s="11"/>
      <c r="AKY28" s="11"/>
      <c r="AKZ28" s="11"/>
      <c r="ALA28" s="11"/>
      <c r="ALB28" s="11"/>
      <c r="ALC28" s="11"/>
      <c r="ALD28" s="11"/>
      <c r="ALE28" s="11"/>
      <c r="ALF28" s="11"/>
      <c r="ALG28" s="11"/>
      <c r="ALH28" s="11"/>
      <c r="ALI28" s="11"/>
      <c r="ALJ28" s="11"/>
      <c r="ALK28" s="11"/>
      <c r="ALL28" s="11"/>
      <c r="ALM28" s="11"/>
      <c r="ALN28" s="11"/>
      <c r="ALO28" s="11"/>
      <c r="ALP28" s="11"/>
      <c r="ALQ28" s="11"/>
      <c r="ALR28" s="11"/>
      <c r="ALS28" s="11"/>
      <c r="ALT28" s="11"/>
      <c r="ALU28" s="11"/>
      <c r="ALV28" s="11"/>
      <c r="ALW28" s="11"/>
      <c r="ALX28" s="11"/>
      <c r="ALY28" s="11"/>
      <c r="ALZ28" s="11"/>
      <c r="AMA28" s="11"/>
      <c r="AMB28" s="11"/>
      <c r="AMC28" s="11"/>
    </row>
    <row r="29" spans="1:1017" s="13" customFormat="1" ht="18" customHeight="1" x14ac:dyDescent="0.25">
      <c r="A29" s="10">
        <f t="shared" si="2"/>
        <v>10</v>
      </c>
      <c r="B29" s="33"/>
      <c r="C29" s="2" t="str">
        <f>IFERROR((VLOOKUP(B29,INSCRITOS!D:E,2,0)),"")</f>
        <v/>
      </c>
      <c r="D29" s="2" t="str">
        <f>IFERROR((VLOOKUP(B29,INSCRITOS!D:F,3,0)),"")</f>
        <v/>
      </c>
      <c r="E29" s="7" t="str">
        <f>IFERROR((VLOOKUP(B29,INSCRITOS!D:G,4,0)),"")</f>
        <v/>
      </c>
      <c r="F29" s="2" t="str">
        <f>IFERROR((VLOOKUP(B29,INSCRITOS!D:I,6,0)),"")</f>
        <v/>
      </c>
      <c r="G29" s="7" t="str">
        <f>IFERROR((VLOOKUP(B29,INSCRITOS!D:K,8,0)),"")</f>
        <v/>
      </c>
      <c r="H29" s="11"/>
      <c r="I29" s="26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11"/>
      <c r="GT29" s="11"/>
      <c r="GU29" s="11"/>
      <c r="GV29" s="11"/>
      <c r="GW29" s="11"/>
      <c r="GX29" s="11"/>
      <c r="GY29" s="11"/>
      <c r="GZ29" s="11"/>
      <c r="HA29" s="11"/>
      <c r="HB29" s="11"/>
      <c r="HC29" s="11"/>
      <c r="HD29" s="11"/>
      <c r="HE29" s="11"/>
      <c r="HF29" s="11"/>
      <c r="HG29" s="11"/>
      <c r="HH29" s="11"/>
      <c r="HI29" s="11"/>
      <c r="HJ29" s="11"/>
      <c r="HK29" s="11"/>
      <c r="HL29" s="11"/>
      <c r="HM29" s="11"/>
      <c r="HN29" s="11"/>
      <c r="HO29" s="11"/>
      <c r="HP29" s="11"/>
      <c r="HQ29" s="11"/>
      <c r="HR29" s="11"/>
      <c r="HS29" s="11"/>
      <c r="HT29" s="11"/>
      <c r="HU29" s="11"/>
      <c r="HV29" s="11"/>
      <c r="HW29" s="11"/>
      <c r="HX29" s="11"/>
      <c r="HY29" s="11"/>
      <c r="HZ29" s="11"/>
      <c r="IA29" s="11"/>
      <c r="IB29" s="11"/>
      <c r="IC29" s="11"/>
      <c r="ID29" s="11"/>
      <c r="IE29" s="11"/>
      <c r="IF29" s="11"/>
      <c r="IG29" s="11"/>
      <c r="IH29" s="11"/>
      <c r="II29" s="11"/>
      <c r="IJ29" s="11"/>
      <c r="IK29" s="11"/>
      <c r="IL29" s="11"/>
      <c r="IM29" s="11"/>
      <c r="IN29" s="11"/>
      <c r="IO29" s="11"/>
      <c r="IP29" s="11"/>
      <c r="IQ29" s="11"/>
      <c r="IR29" s="11"/>
      <c r="IS29" s="11"/>
      <c r="IT29" s="11"/>
      <c r="IU29" s="11"/>
      <c r="IV29" s="11"/>
      <c r="IW29" s="11"/>
      <c r="IX29" s="11"/>
      <c r="IY29" s="11"/>
      <c r="IZ29" s="11"/>
      <c r="JA29" s="11"/>
      <c r="JB29" s="11"/>
      <c r="JC29" s="11"/>
      <c r="JD29" s="11"/>
      <c r="JE29" s="11"/>
      <c r="JF29" s="11"/>
      <c r="JG29" s="11"/>
      <c r="JH29" s="11"/>
      <c r="JI29" s="11"/>
      <c r="JJ29" s="11"/>
      <c r="JK29" s="11"/>
      <c r="JL29" s="11"/>
      <c r="JM29" s="11"/>
      <c r="JN29" s="11"/>
      <c r="JO29" s="11"/>
      <c r="JP29" s="11"/>
      <c r="JQ29" s="11"/>
      <c r="JR29" s="11"/>
      <c r="JS29" s="11"/>
      <c r="JT29" s="11"/>
      <c r="JU29" s="11"/>
      <c r="JV29" s="11"/>
      <c r="JW29" s="11"/>
      <c r="JX29" s="11"/>
      <c r="JY29" s="11"/>
      <c r="JZ29" s="11"/>
      <c r="KA29" s="11"/>
      <c r="KB29" s="11"/>
      <c r="KC29" s="11"/>
      <c r="KD29" s="11"/>
      <c r="KE29" s="11"/>
      <c r="KF29" s="11"/>
      <c r="KG29" s="11"/>
      <c r="KH29" s="11"/>
      <c r="KI29" s="11"/>
      <c r="KJ29" s="11"/>
      <c r="KK29" s="11"/>
      <c r="KL29" s="11"/>
      <c r="KM29" s="11"/>
      <c r="KN29" s="11"/>
      <c r="KO29" s="11"/>
      <c r="KP29" s="11"/>
      <c r="KQ29" s="11"/>
      <c r="KR29" s="11"/>
      <c r="KS29" s="11"/>
      <c r="KT29" s="11"/>
      <c r="KU29" s="11"/>
      <c r="KV29" s="11"/>
      <c r="KW29" s="11"/>
      <c r="KX29" s="11"/>
      <c r="KY29" s="11"/>
      <c r="KZ29" s="11"/>
      <c r="LA29" s="11"/>
      <c r="LB29" s="11"/>
      <c r="LC29" s="11"/>
      <c r="LD29" s="11"/>
      <c r="LE29" s="11"/>
      <c r="LF29" s="11"/>
      <c r="LG29" s="11"/>
      <c r="LH29" s="11"/>
      <c r="LI29" s="11"/>
      <c r="LJ29" s="11"/>
      <c r="LK29" s="11"/>
      <c r="LL29" s="11"/>
      <c r="LM29" s="11"/>
      <c r="LN29" s="11"/>
      <c r="LO29" s="11"/>
      <c r="LP29" s="11"/>
      <c r="LQ29" s="11"/>
      <c r="LR29" s="11"/>
      <c r="LS29" s="11"/>
      <c r="LT29" s="11"/>
      <c r="LU29" s="11"/>
      <c r="LV29" s="11"/>
      <c r="LW29" s="11"/>
      <c r="LX29" s="11"/>
      <c r="LY29" s="11"/>
      <c r="LZ29" s="11"/>
      <c r="MA29" s="11"/>
      <c r="MB29" s="11"/>
      <c r="MC29" s="11"/>
      <c r="MD29" s="11"/>
      <c r="ME29" s="11"/>
      <c r="MF29" s="11"/>
      <c r="MG29" s="11"/>
      <c r="MH29" s="11"/>
      <c r="MI29" s="11"/>
      <c r="MJ29" s="11"/>
      <c r="MK29" s="11"/>
      <c r="ML29" s="11"/>
      <c r="MM29" s="11"/>
      <c r="MN29" s="11"/>
      <c r="MO29" s="11"/>
      <c r="MP29" s="11"/>
      <c r="MQ29" s="11"/>
      <c r="MR29" s="11"/>
      <c r="MS29" s="11"/>
      <c r="MT29" s="11"/>
      <c r="MU29" s="11"/>
      <c r="MV29" s="11"/>
      <c r="MW29" s="11"/>
      <c r="MX29" s="11"/>
      <c r="MY29" s="11"/>
      <c r="MZ29" s="11"/>
      <c r="NA29" s="11"/>
      <c r="NB29" s="11"/>
      <c r="NC29" s="11"/>
      <c r="ND29" s="11"/>
      <c r="NE29" s="11"/>
      <c r="NF29" s="11"/>
      <c r="NG29" s="11"/>
      <c r="NH29" s="11"/>
      <c r="NI29" s="11"/>
      <c r="NJ29" s="11"/>
      <c r="NK29" s="11"/>
      <c r="NL29" s="11"/>
      <c r="NM29" s="11"/>
      <c r="NN29" s="11"/>
      <c r="NO29" s="11"/>
      <c r="NP29" s="11"/>
      <c r="NQ29" s="11"/>
      <c r="NR29" s="11"/>
      <c r="NS29" s="11"/>
      <c r="NT29" s="11"/>
      <c r="NU29" s="11"/>
      <c r="NV29" s="11"/>
      <c r="NW29" s="11"/>
      <c r="NX29" s="11"/>
      <c r="NY29" s="11"/>
      <c r="NZ29" s="11"/>
      <c r="OA29" s="11"/>
      <c r="OB29" s="11"/>
      <c r="OC29" s="11"/>
      <c r="OD29" s="11"/>
      <c r="OE29" s="11"/>
      <c r="OF29" s="11"/>
      <c r="OG29" s="11"/>
      <c r="OH29" s="11"/>
      <c r="OI29" s="11"/>
      <c r="OJ29" s="11"/>
      <c r="OK29" s="11"/>
      <c r="OL29" s="11"/>
      <c r="OM29" s="11"/>
      <c r="ON29" s="11"/>
      <c r="OO29" s="11"/>
      <c r="OP29" s="11"/>
      <c r="OQ29" s="11"/>
      <c r="OR29" s="11"/>
      <c r="OS29" s="11"/>
      <c r="OT29" s="11"/>
      <c r="OU29" s="11"/>
      <c r="OV29" s="11"/>
      <c r="OW29" s="11"/>
      <c r="OX29" s="11"/>
      <c r="OY29" s="11"/>
      <c r="OZ29" s="11"/>
      <c r="PA29" s="11"/>
      <c r="PB29" s="11"/>
      <c r="PC29" s="11"/>
      <c r="PD29" s="11"/>
      <c r="PE29" s="11"/>
      <c r="PF29" s="11"/>
      <c r="PG29" s="11"/>
      <c r="PH29" s="11"/>
      <c r="PI29" s="11"/>
      <c r="PJ29" s="11"/>
      <c r="PK29" s="11"/>
      <c r="PL29" s="11"/>
      <c r="PM29" s="11"/>
      <c r="PN29" s="11"/>
      <c r="PO29" s="11"/>
      <c r="PP29" s="11"/>
      <c r="PQ29" s="11"/>
      <c r="PR29" s="11"/>
      <c r="PS29" s="11"/>
      <c r="PT29" s="11"/>
      <c r="PU29" s="11"/>
      <c r="PV29" s="11"/>
      <c r="PW29" s="11"/>
      <c r="PX29" s="11"/>
      <c r="PY29" s="11"/>
      <c r="PZ29" s="11"/>
      <c r="QA29" s="11"/>
      <c r="QB29" s="11"/>
      <c r="QC29" s="11"/>
      <c r="QD29" s="11"/>
      <c r="QE29" s="11"/>
      <c r="QF29" s="11"/>
      <c r="QG29" s="11"/>
      <c r="QH29" s="11"/>
      <c r="QI29" s="11"/>
      <c r="QJ29" s="11"/>
      <c r="QK29" s="11"/>
      <c r="QL29" s="11"/>
      <c r="QM29" s="11"/>
      <c r="QN29" s="11"/>
      <c r="QO29" s="11"/>
      <c r="QP29" s="11"/>
      <c r="QQ29" s="11"/>
      <c r="QR29" s="11"/>
      <c r="QS29" s="11"/>
      <c r="QT29" s="11"/>
      <c r="QU29" s="11"/>
      <c r="QV29" s="11"/>
      <c r="QW29" s="11"/>
      <c r="QX29" s="11"/>
      <c r="QY29" s="11"/>
      <c r="QZ29" s="11"/>
      <c r="RA29" s="11"/>
      <c r="RB29" s="11"/>
      <c r="RC29" s="11"/>
      <c r="RD29" s="11"/>
      <c r="RE29" s="11"/>
      <c r="RF29" s="11"/>
      <c r="RG29" s="11"/>
      <c r="RH29" s="11"/>
      <c r="RI29" s="11"/>
      <c r="RJ29" s="11"/>
      <c r="RK29" s="11"/>
      <c r="RL29" s="11"/>
      <c r="RM29" s="11"/>
      <c r="RN29" s="11"/>
      <c r="RO29" s="11"/>
      <c r="RP29" s="11"/>
      <c r="RQ29" s="11"/>
      <c r="RR29" s="11"/>
      <c r="RS29" s="11"/>
      <c r="RT29" s="11"/>
      <c r="RU29" s="11"/>
      <c r="RV29" s="11"/>
      <c r="RW29" s="11"/>
      <c r="RX29" s="11"/>
      <c r="RY29" s="11"/>
      <c r="RZ29" s="11"/>
      <c r="SA29" s="11"/>
      <c r="SB29" s="11"/>
      <c r="SC29" s="11"/>
      <c r="SD29" s="11"/>
      <c r="SE29" s="11"/>
      <c r="SF29" s="11"/>
      <c r="SG29" s="11"/>
      <c r="SH29" s="11"/>
      <c r="SI29" s="11"/>
      <c r="SJ29" s="11"/>
      <c r="SK29" s="11"/>
      <c r="SL29" s="11"/>
      <c r="SM29" s="11"/>
      <c r="SN29" s="11"/>
      <c r="SO29" s="11"/>
      <c r="SP29" s="11"/>
      <c r="SQ29" s="11"/>
      <c r="SR29" s="11"/>
      <c r="SS29" s="11"/>
      <c r="ST29" s="11"/>
      <c r="SU29" s="11"/>
      <c r="SV29" s="11"/>
      <c r="SW29" s="11"/>
      <c r="SX29" s="11"/>
      <c r="SY29" s="11"/>
      <c r="SZ29" s="11"/>
      <c r="TA29" s="11"/>
      <c r="TB29" s="11"/>
      <c r="TC29" s="11"/>
      <c r="TD29" s="11"/>
      <c r="TE29" s="11"/>
      <c r="TF29" s="11"/>
      <c r="TG29" s="11"/>
      <c r="TH29" s="11"/>
      <c r="TI29" s="11"/>
      <c r="TJ29" s="11"/>
      <c r="TK29" s="11"/>
      <c r="TL29" s="11"/>
      <c r="TM29" s="11"/>
      <c r="TN29" s="11"/>
      <c r="TO29" s="11"/>
      <c r="TP29" s="11"/>
      <c r="TQ29" s="11"/>
      <c r="TR29" s="11"/>
      <c r="TS29" s="11"/>
      <c r="TT29" s="11"/>
      <c r="TU29" s="11"/>
      <c r="TV29" s="11"/>
      <c r="TW29" s="11"/>
      <c r="TX29" s="11"/>
      <c r="TY29" s="11"/>
      <c r="TZ29" s="11"/>
      <c r="UA29" s="11"/>
      <c r="UB29" s="11"/>
      <c r="UC29" s="11"/>
      <c r="UD29" s="11"/>
      <c r="UE29" s="11"/>
      <c r="UF29" s="11"/>
      <c r="UG29" s="11"/>
      <c r="UH29" s="11"/>
      <c r="UI29" s="11"/>
      <c r="UJ29" s="11"/>
      <c r="UK29" s="11"/>
      <c r="UL29" s="11"/>
      <c r="UM29" s="11"/>
      <c r="UN29" s="11"/>
      <c r="UO29" s="11"/>
      <c r="UP29" s="11"/>
      <c r="UQ29" s="11"/>
      <c r="UR29" s="11"/>
      <c r="US29" s="11"/>
      <c r="UT29" s="11"/>
      <c r="UU29" s="11"/>
      <c r="UV29" s="11"/>
      <c r="UW29" s="11"/>
      <c r="UX29" s="11"/>
      <c r="UY29" s="11"/>
      <c r="UZ29" s="11"/>
      <c r="VA29" s="11"/>
      <c r="VB29" s="11"/>
      <c r="VC29" s="11"/>
      <c r="VD29" s="11"/>
      <c r="VE29" s="11"/>
      <c r="VF29" s="11"/>
      <c r="VG29" s="11"/>
      <c r="VH29" s="11"/>
      <c r="VI29" s="11"/>
      <c r="VJ29" s="11"/>
      <c r="VK29" s="11"/>
      <c r="VL29" s="11"/>
      <c r="VM29" s="11"/>
      <c r="VN29" s="11"/>
      <c r="VO29" s="11"/>
      <c r="VP29" s="11"/>
      <c r="VQ29" s="11"/>
      <c r="VR29" s="11"/>
      <c r="VS29" s="11"/>
      <c r="VT29" s="11"/>
      <c r="VU29" s="11"/>
      <c r="VV29" s="11"/>
      <c r="VW29" s="11"/>
      <c r="VX29" s="11"/>
      <c r="VY29" s="11"/>
      <c r="VZ29" s="11"/>
      <c r="WA29" s="11"/>
      <c r="WB29" s="11"/>
      <c r="WC29" s="11"/>
      <c r="WD29" s="11"/>
      <c r="WE29" s="11"/>
      <c r="WF29" s="11"/>
      <c r="WG29" s="11"/>
      <c r="WH29" s="11"/>
      <c r="WI29" s="11"/>
      <c r="WJ29" s="11"/>
      <c r="WK29" s="11"/>
      <c r="WL29" s="11"/>
      <c r="WM29" s="11"/>
      <c r="WN29" s="11"/>
      <c r="WO29" s="11"/>
      <c r="WP29" s="11"/>
      <c r="WQ29" s="11"/>
      <c r="WR29" s="11"/>
      <c r="WS29" s="11"/>
      <c r="WT29" s="11"/>
      <c r="WU29" s="11"/>
      <c r="WV29" s="11"/>
      <c r="WW29" s="11"/>
      <c r="WX29" s="11"/>
      <c r="WY29" s="11"/>
      <c r="WZ29" s="11"/>
      <c r="XA29" s="11"/>
      <c r="XB29" s="11"/>
      <c r="XC29" s="11"/>
      <c r="XD29" s="11"/>
      <c r="XE29" s="11"/>
      <c r="XF29" s="11"/>
      <c r="XG29" s="11"/>
      <c r="XH29" s="11"/>
      <c r="XI29" s="11"/>
      <c r="XJ29" s="11"/>
      <c r="XK29" s="11"/>
      <c r="XL29" s="11"/>
      <c r="XM29" s="11"/>
      <c r="XN29" s="11"/>
      <c r="XO29" s="11"/>
      <c r="XP29" s="11"/>
      <c r="XQ29" s="11"/>
      <c r="XR29" s="11"/>
      <c r="XS29" s="11"/>
      <c r="XT29" s="11"/>
      <c r="XU29" s="11"/>
      <c r="XV29" s="11"/>
      <c r="XW29" s="11"/>
      <c r="XX29" s="11"/>
      <c r="XY29" s="11"/>
      <c r="XZ29" s="11"/>
      <c r="YA29" s="11"/>
      <c r="YB29" s="11"/>
      <c r="YC29" s="11"/>
      <c r="YD29" s="11"/>
      <c r="YE29" s="11"/>
      <c r="YF29" s="11"/>
      <c r="YG29" s="11"/>
      <c r="YH29" s="11"/>
      <c r="YI29" s="11"/>
      <c r="YJ29" s="11"/>
      <c r="YK29" s="11"/>
      <c r="YL29" s="11"/>
      <c r="YM29" s="11"/>
      <c r="YN29" s="11"/>
      <c r="YO29" s="11"/>
      <c r="YP29" s="11"/>
      <c r="YQ29" s="11"/>
      <c r="YR29" s="11"/>
      <c r="YS29" s="11"/>
      <c r="YT29" s="11"/>
      <c r="YU29" s="11"/>
      <c r="YV29" s="11"/>
      <c r="YW29" s="11"/>
      <c r="YX29" s="11"/>
      <c r="YY29" s="11"/>
      <c r="YZ29" s="11"/>
      <c r="ZA29" s="11"/>
      <c r="ZB29" s="11"/>
      <c r="ZC29" s="11"/>
      <c r="ZD29" s="11"/>
      <c r="ZE29" s="11"/>
      <c r="ZF29" s="11"/>
      <c r="ZG29" s="11"/>
      <c r="ZH29" s="11"/>
      <c r="ZI29" s="11"/>
      <c r="ZJ29" s="11"/>
      <c r="ZK29" s="11"/>
      <c r="ZL29" s="11"/>
      <c r="ZM29" s="11"/>
      <c r="ZN29" s="11"/>
      <c r="ZO29" s="11"/>
      <c r="ZP29" s="11"/>
      <c r="ZQ29" s="11"/>
      <c r="ZR29" s="11"/>
      <c r="ZS29" s="11"/>
      <c r="ZT29" s="11"/>
      <c r="ZU29" s="11"/>
      <c r="ZV29" s="11"/>
      <c r="ZW29" s="11"/>
      <c r="ZX29" s="11"/>
      <c r="ZY29" s="11"/>
      <c r="ZZ29" s="11"/>
      <c r="AAA29" s="11"/>
      <c r="AAB29" s="11"/>
      <c r="AAC29" s="11"/>
      <c r="AAD29" s="11"/>
      <c r="AAE29" s="11"/>
      <c r="AAF29" s="11"/>
      <c r="AAG29" s="11"/>
      <c r="AAH29" s="11"/>
      <c r="AAI29" s="11"/>
      <c r="AAJ29" s="11"/>
      <c r="AAK29" s="11"/>
      <c r="AAL29" s="11"/>
      <c r="AAM29" s="11"/>
      <c r="AAN29" s="11"/>
      <c r="AAO29" s="11"/>
      <c r="AAP29" s="11"/>
      <c r="AAQ29" s="11"/>
      <c r="AAR29" s="11"/>
      <c r="AAS29" s="11"/>
      <c r="AAT29" s="11"/>
      <c r="AAU29" s="11"/>
      <c r="AAV29" s="11"/>
      <c r="AAW29" s="11"/>
      <c r="AAX29" s="11"/>
      <c r="AAY29" s="11"/>
      <c r="AAZ29" s="11"/>
      <c r="ABA29" s="11"/>
      <c r="ABB29" s="11"/>
      <c r="ABC29" s="11"/>
      <c r="ABD29" s="11"/>
      <c r="ABE29" s="11"/>
      <c r="ABF29" s="11"/>
      <c r="ABG29" s="11"/>
      <c r="ABH29" s="11"/>
      <c r="ABI29" s="11"/>
      <c r="ABJ29" s="11"/>
      <c r="ABK29" s="11"/>
      <c r="ABL29" s="11"/>
      <c r="ABM29" s="11"/>
      <c r="ABN29" s="11"/>
      <c r="ABO29" s="11"/>
      <c r="ABP29" s="11"/>
      <c r="ABQ29" s="11"/>
      <c r="ABR29" s="11"/>
      <c r="ABS29" s="11"/>
      <c r="ABT29" s="11"/>
      <c r="ABU29" s="11"/>
      <c r="ABV29" s="11"/>
      <c r="ABW29" s="11"/>
      <c r="ABX29" s="11"/>
      <c r="ABY29" s="11"/>
      <c r="ABZ29" s="11"/>
      <c r="ACA29" s="11"/>
      <c r="ACB29" s="11"/>
      <c r="ACC29" s="11"/>
      <c r="ACD29" s="11"/>
      <c r="ACE29" s="11"/>
      <c r="ACF29" s="11"/>
      <c r="ACG29" s="11"/>
      <c r="ACH29" s="11"/>
      <c r="ACI29" s="11"/>
      <c r="ACJ29" s="11"/>
      <c r="ACK29" s="11"/>
      <c r="ACL29" s="11"/>
      <c r="ACM29" s="11"/>
      <c r="ACN29" s="11"/>
      <c r="ACO29" s="11"/>
      <c r="ACP29" s="11"/>
      <c r="ACQ29" s="11"/>
      <c r="ACR29" s="11"/>
      <c r="ACS29" s="11"/>
      <c r="ACT29" s="11"/>
      <c r="ACU29" s="11"/>
      <c r="ACV29" s="11"/>
      <c r="ACW29" s="11"/>
      <c r="ACX29" s="11"/>
      <c r="ACY29" s="11"/>
      <c r="ACZ29" s="11"/>
      <c r="ADA29" s="11"/>
      <c r="ADB29" s="11"/>
      <c r="ADC29" s="11"/>
      <c r="ADD29" s="11"/>
      <c r="ADE29" s="11"/>
      <c r="ADF29" s="11"/>
      <c r="ADG29" s="11"/>
      <c r="ADH29" s="11"/>
      <c r="ADI29" s="11"/>
      <c r="ADJ29" s="11"/>
      <c r="ADK29" s="11"/>
      <c r="ADL29" s="11"/>
      <c r="ADM29" s="11"/>
      <c r="ADN29" s="11"/>
      <c r="ADO29" s="11"/>
      <c r="ADP29" s="11"/>
      <c r="ADQ29" s="11"/>
      <c r="ADR29" s="11"/>
      <c r="ADS29" s="11"/>
      <c r="ADT29" s="11"/>
      <c r="ADU29" s="11"/>
      <c r="ADV29" s="11"/>
      <c r="ADW29" s="11"/>
      <c r="ADX29" s="11"/>
      <c r="ADY29" s="11"/>
      <c r="ADZ29" s="11"/>
      <c r="AEA29" s="11"/>
      <c r="AEB29" s="11"/>
      <c r="AEC29" s="11"/>
      <c r="AED29" s="11"/>
      <c r="AEE29" s="11"/>
      <c r="AEF29" s="11"/>
      <c r="AEG29" s="11"/>
      <c r="AEH29" s="11"/>
      <c r="AEI29" s="11"/>
      <c r="AEJ29" s="11"/>
      <c r="AEK29" s="11"/>
      <c r="AEL29" s="11"/>
      <c r="AEM29" s="11"/>
      <c r="AEN29" s="11"/>
      <c r="AEO29" s="11"/>
      <c r="AEP29" s="11"/>
      <c r="AEQ29" s="11"/>
      <c r="AER29" s="11"/>
      <c r="AES29" s="11"/>
      <c r="AET29" s="11"/>
      <c r="AEU29" s="11"/>
      <c r="AEV29" s="11"/>
      <c r="AEW29" s="11"/>
      <c r="AEX29" s="11"/>
      <c r="AEY29" s="11"/>
      <c r="AEZ29" s="11"/>
      <c r="AFA29" s="11"/>
      <c r="AFB29" s="11"/>
      <c r="AFC29" s="11"/>
      <c r="AFD29" s="11"/>
      <c r="AFE29" s="11"/>
      <c r="AFF29" s="11"/>
      <c r="AFG29" s="11"/>
      <c r="AFH29" s="11"/>
      <c r="AFI29" s="11"/>
      <c r="AFJ29" s="11"/>
      <c r="AFK29" s="11"/>
      <c r="AFL29" s="11"/>
      <c r="AFM29" s="11"/>
      <c r="AFN29" s="11"/>
      <c r="AFO29" s="11"/>
      <c r="AFP29" s="11"/>
      <c r="AFQ29" s="11"/>
      <c r="AFR29" s="11"/>
      <c r="AFS29" s="11"/>
      <c r="AFT29" s="11"/>
      <c r="AFU29" s="11"/>
      <c r="AFV29" s="11"/>
      <c r="AFW29" s="11"/>
      <c r="AFX29" s="11"/>
      <c r="AFY29" s="11"/>
      <c r="AFZ29" s="11"/>
      <c r="AGA29" s="11"/>
      <c r="AGB29" s="11"/>
      <c r="AGC29" s="11"/>
      <c r="AGD29" s="11"/>
      <c r="AGE29" s="11"/>
      <c r="AGF29" s="11"/>
      <c r="AGG29" s="11"/>
      <c r="AGH29" s="11"/>
      <c r="AGI29" s="11"/>
      <c r="AGJ29" s="11"/>
      <c r="AGK29" s="11"/>
      <c r="AGL29" s="11"/>
      <c r="AGM29" s="11"/>
      <c r="AGN29" s="11"/>
      <c r="AGO29" s="11"/>
      <c r="AGP29" s="11"/>
      <c r="AGQ29" s="11"/>
      <c r="AGR29" s="11"/>
      <c r="AGS29" s="11"/>
      <c r="AGT29" s="11"/>
      <c r="AGU29" s="11"/>
      <c r="AGV29" s="11"/>
      <c r="AGW29" s="11"/>
      <c r="AGX29" s="11"/>
      <c r="AGY29" s="11"/>
      <c r="AGZ29" s="11"/>
      <c r="AHA29" s="11"/>
      <c r="AHB29" s="11"/>
      <c r="AHC29" s="11"/>
      <c r="AHD29" s="11"/>
      <c r="AHE29" s="11"/>
      <c r="AHF29" s="11"/>
      <c r="AHG29" s="11"/>
      <c r="AHH29" s="11"/>
      <c r="AHI29" s="11"/>
      <c r="AHJ29" s="11"/>
      <c r="AHK29" s="11"/>
      <c r="AHL29" s="11"/>
      <c r="AHM29" s="11"/>
      <c r="AHN29" s="11"/>
      <c r="AHO29" s="11"/>
      <c r="AHP29" s="11"/>
      <c r="AHQ29" s="11"/>
      <c r="AHR29" s="11"/>
      <c r="AHS29" s="11"/>
      <c r="AHT29" s="11"/>
      <c r="AHU29" s="11"/>
      <c r="AHV29" s="11"/>
      <c r="AHW29" s="11"/>
      <c r="AHX29" s="11"/>
      <c r="AHY29" s="11"/>
      <c r="AHZ29" s="11"/>
      <c r="AIA29" s="11"/>
      <c r="AIB29" s="11"/>
      <c r="AIC29" s="11"/>
      <c r="AID29" s="11"/>
      <c r="AIE29" s="11"/>
      <c r="AIF29" s="11"/>
      <c r="AIG29" s="11"/>
      <c r="AIH29" s="11"/>
      <c r="AII29" s="11"/>
      <c r="AIJ29" s="11"/>
      <c r="AIK29" s="11"/>
      <c r="AIL29" s="11"/>
      <c r="AIM29" s="11"/>
      <c r="AIN29" s="11"/>
      <c r="AIO29" s="11"/>
      <c r="AIP29" s="11"/>
      <c r="AIQ29" s="11"/>
      <c r="AIR29" s="11"/>
      <c r="AIS29" s="11"/>
      <c r="AIT29" s="11"/>
      <c r="AIU29" s="11"/>
      <c r="AIV29" s="11"/>
      <c r="AIW29" s="11"/>
      <c r="AIX29" s="11"/>
      <c r="AIY29" s="11"/>
      <c r="AIZ29" s="11"/>
      <c r="AJA29" s="11"/>
      <c r="AJB29" s="11"/>
      <c r="AJC29" s="11"/>
      <c r="AJD29" s="11"/>
      <c r="AJE29" s="11"/>
      <c r="AJF29" s="11"/>
      <c r="AJG29" s="11"/>
      <c r="AJH29" s="11"/>
      <c r="AJI29" s="11"/>
      <c r="AJJ29" s="11"/>
      <c r="AJK29" s="11"/>
      <c r="AJL29" s="11"/>
      <c r="AJM29" s="11"/>
      <c r="AJN29" s="11"/>
      <c r="AJO29" s="11"/>
      <c r="AJP29" s="11"/>
      <c r="AJQ29" s="11"/>
      <c r="AJR29" s="11"/>
      <c r="AJS29" s="11"/>
      <c r="AJT29" s="11"/>
      <c r="AJU29" s="11"/>
      <c r="AJV29" s="11"/>
      <c r="AJW29" s="11"/>
      <c r="AJX29" s="11"/>
      <c r="AJY29" s="11"/>
      <c r="AJZ29" s="11"/>
      <c r="AKA29" s="11"/>
      <c r="AKB29" s="11"/>
      <c r="AKC29" s="11"/>
      <c r="AKD29" s="11"/>
      <c r="AKE29" s="11"/>
      <c r="AKF29" s="11"/>
      <c r="AKG29" s="11"/>
      <c r="AKH29" s="11"/>
      <c r="AKI29" s="11"/>
      <c r="AKJ29" s="11"/>
      <c r="AKK29" s="11"/>
      <c r="AKL29" s="11"/>
      <c r="AKM29" s="11"/>
      <c r="AKN29" s="11"/>
      <c r="AKO29" s="11"/>
      <c r="AKP29" s="11"/>
      <c r="AKQ29" s="11"/>
      <c r="AKR29" s="11"/>
      <c r="AKS29" s="11"/>
      <c r="AKT29" s="11"/>
      <c r="AKU29" s="11"/>
      <c r="AKV29" s="11"/>
      <c r="AKW29" s="11"/>
      <c r="AKX29" s="11"/>
      <c r="AKY29" s="11"/>
      <c r="AKZ29" s="11"/>
      <c r="ALA29" s="11"/>
      <c r="ALB29" s="11"/>
      <c r="ALC29" s="11"/>
      <c r="ALD29" s="11"/>
      <c r="ALE29" s="11"/>
      <c r="ALF29" s="11"/>
      <c r="ALG29" s="11"/>
      <c r="ALH29" s="11"/>
      <c r="ALI29" s="11"/>
      <c r="ALJ29" s="11"/>
      <c r="ALK29" s="11"/>
      <c r="ALL29" s="11"/>
      <c r="ALM29" s="11"/>
      <c r="ALN29" s="11"/>
      <c r="ALO29" s="11"/>
      <c r="ALP29" s="11"/>
      <c r="ALQ29" s="11"/>
      <c r="ALR29" s="11"/>
      <c r="ALS29" s="11"/>
      <c r="ALT29" s="11"/>
      <c r="ALU29" s="11"/>
      <c r="ALV29" s="11"/>
      <c r="ALW29" s="11"/>
      <c r="ALX29" s="11"/>
      <c r="ALY29" s="11"/>
      <c r="ALZ29" s="11"/>
      <c r="AMA29" s="11"/>
      <c r="AMB29" s="11"/>
      <c r="AMC29" s="11"/>
    </row>
    <row r="30" spans="1:1017" s="13" customFormat="1" ht="18" customHeight="1" x14ac:dyDescent="0.25">
      <c r="A30" s="10">
        <f t="shared" si="2"/>
        <v>11</v>
      </c>
      <c r="B30" s="33"/>
      <c r="C30" s="2" t="str">
        <f>IFERROR((VLOOKUP(B30,INSCRITOS!D:E,2,0)),"")</f>
        <v/>
      </c>
      <c r="D30" s="2" t="str">
        <f>IFERROR((VLOOKUP(B30,INSCRITOS!D:F,3,0)),"")</f>
        <v/>
      </c>
      <c r="E30" s="7" t="str">
        <f>IFERROR((VLOOKUP(B30,INSCRITOS!D:G,4,0)),"")</f>
        <v/>
      </c>
      <c r="F30" s="2" t="str">
        <f>IFERROR((VLOOKUP(B30,INSCRITOS!D:I,6,0)),"")</f>
        <v/>
      </c>
      <c r="G30" s="7" t="str">
        <f>IFERROR((VLOOKUP(B30,INSCRITOS!D:K,8,0)),"")</f>
        <v/>
      </c>
      <c r="H30" s="11"/>
      <c r="I30" s="26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1"/>
      <c r="DD30" s="11"/>
      <c r="DE30" s="11"/>
      <c r="DF30" s="11"/>
      <c r="DG30" s="11"/>
      <c r="DH30" s="11"/>
      <c r="DI30" s="11"/>
      <c r="DJ30" s="11"/>
      <c r="DK30" s="11"/>
      <c r="DL30" s="11"/>
      <c r="DM30" s="11"/>
      <c r="DN30" s="11"/>
      <c r="DO30" s="11"/>
      <c r="DP30" s="11"/>
      <c r="DQ30" s="11"/>
      <c r="DR30" s="11"/>
      <c r="DS30" s="11"/>
      <c r="DT30" s="11"/>
      <c r="DU30" s="11"/>
      <c r="DV30" s="11"/>
      <c r="DW30" s="11"/>
      <c r="DX30" s="11"/>
      <c r="DY30" s="11"/>
      <c r="DZ30" s="11"/>
      <c r="EA30" s="11"/>
      <c r="EB30" s="11"/>
      <c r="EC30" s="11"/>
      <c r="ED30" s="11"/>
      <c r="EE30" s="11"/>
      <c r="EF30" s="11"/>
      <c r="EG30" s="11"/>
      <c r="EH30" s="11"/>
      <c r="EI30" s="11"/>
      <c r="EJ30" s="11"/>
      <c r="EK30" s="11"/>
      <c r="EL30" s="11"/>
      <c r="EM30" s="11"/>
      <c r="EN30" s="11"/>
      <c r="EO30" s="11"/>
      <c r="EP30" s="11"/>
      <c r="EQ30" s="11"/>
      <c r="ER30" s="11"/>
      <c r="ES30" s="11"/>
      <c r="ET30" s="11"/>
      <c r="EU30" s="11"/>
      <c r="EV30" s="11"/>
      <c r="EW30" s="11"/>
      <c r="EX30" s="11"/>
      <c r="EY30" s="11"/>
      <c r="EZ30" s="11"/>
      <c r="FA30" s="11"/>
      <c r="FB30" s="11"/>
      <c r="FC30" s="11"/>
      <c r="FD30" s="11"/>
      <c r="FE30" s="11"/>
      <c r="FF30" s="11"/>
      <c r="FG30" s="11"/>
      <c r="FH30" s="11"/>
      <c r="FI30" s="11"/>
      <c r="FJ30" s="11"/>
      <c r="FK30" s="11"/>
      <c r="FL30" s="11"/>
      <c r="FM30" s="11"/>
      <c r="FN30" s="11"/>
      <c r="FO30" s="11"/>
      <c r="FP30" s="11"/>
      <c r="FQ30" s="11"/>
      <c r="FR30" s="11"/>
      <c r="FS30" s="11"/>
      <c r="FT30" s="11"/>
      <c r="FU30" s="11"/>
      <c r="FV30" s="11"/>
      <c r="FW30" s="11"/>
      <c r="FX30" s="11"/>
      <c r="FY30" s="11"/>
      <c r="FZ30" s="11"/>
      <c r="GA30" s="11"/>
      <c r="GB30" s="11"/>
      <c r="GC30" s="11"/>
      <c r="GD30" s="11"/>
      <c r="GE30" s="11"/>
      <c r="GF30" s="11"/>
      <c r="GG30" s="11"/>
      <c r="GH30" s="11"/>
      <c r="GI30" s="11"/>
      <c r="GJ30" s="11"/>
      <c r="GK30" s="11"/>
      <c r="GL30" s="11"/>
      <c r="GM30" s="11"/>
      <c r="GN30" s="11"/>
      <c r="GO30" s="11"/>
      <c r="GP30" s="11"/>
      <c r="GQ30" s="11"/>
      <c r="GR30" s="11"/>
      <c r="GS30" s="11"/>
      <c r="GT30" s="11"/>
      <c r="GU30" s="11"/>
      <c r="GV30" s="11"/>
      <c r="GW30" s="11"/>
      <c r="GX30" s="11"/>
      <c r="GY30" s="11"/>
      <c r="GZ30" s="11"/>
      <c r="HA30" s="11"/>
      <c r="HB30" s="11"/>
      <c r="HC30" s="11"/>
      <c r="HD30" s="11"/>
      <c r="HE30" s="11"/>
      <c r="HF30" s="11"/>
      <c r="HG30" s="11"/>
      <c r="HH30" s="11"/>
      <c r="HI30" s="11"/>
      <c r="HJ30" s="11"/>
      <c r="HK30" s="11"/>
      <c r="HL30" s="11"/>
      <c r="HM30" s="11"/>
      <c r="HN30" s="11"/>
      <c r="HO30" s="11"/>
      <c r="HP30" s="11"/>
      <c r="HQ30" s="11"/>
      <c r="HR30" s="11"/>
      <c r="HS30" s="11"/>
      <c r="HT30" s="11"/>
      <c r="HU30" s="11"/>
      <c r="HV30" s="11"/>
      <c r="HW30" s="11"/>
      <c r="HX30" s="11"/>
      <c r="HY30" s="11"/>
      <c r="HZ30" s="11"/>
      <c r="IA30" s="11"/>
      <c r="IB30" s="11"/>
      <c r="IC30" s="11"/>
      <c r="ID30" s="11"/>
      <c r="IE30" s="11"/>
      <c r="IF30" s="11"/>
      <c r="IG30" s="11"/>
      <c r="IH30" s="11"/>
      <c r="II30" s="11"/>
      <c r="IJ30" s="11"/>
      <c r="IK30" s="11"/>
      <c r="IL30" s="11"/>
      <c r="IM30" s="11"/>
      <c r="IN30" s="11"/>
      <c r="IO30" s="11"/>
      <c r="IP30" s="11"/>
      <c r="IQ30" s="11"/>
      <c r="IR30" s="11"/>
      <c r="IS30" s="11"/>
      <c r="IT30" s="11"/>
      <c r="IU30" s="11"/>
      <c r="IV30" s="11"/>
      <c r="IW30" s="11"/>
      <c r="IX30" s="11"/>
      <c r="IY30" s="11"/>
      <c r="IZ30" s="11"/>
      <c r="JA30" s="11"/>
      <c r="JB30" s="11"/>
      <c r="JC30" s="11"/>
      <c r="JD30" s="11"/>
      <c r="JE30" s="11"/>
      <c r="JF30" s="11"/>
      <c r="JG30" s="11"/>
      <c r="JH30" s="11"/>
      <c r="JI30" s="11"/>
      <c r="JJ30" s="11"/>
      <c r="JK30" s="11"/>
      <c r="JL30" s="11"/>
      <c r="JM30" s="11"/>
      <c r="JN30" s="11"/>
      <c r="JO30" s="11"/>
      <c r="JP30" s="11"/>
      <c r="JQ30" s="11"/>
      <c r="JR30" s="11"/>
      <c r="JS30" s="11"/>
      <c r="JT30" s="11"/>
      <c r="JU30" s="11"/>
      <c r="JV30" s="11"/>
      <c r="JW30" s="11"/>
      <c r="JX30" s="11"/>
      <c r="JY30" s="11"/>
      <c r="JZ30" s="11"/>
      <c r="KA30" s="11"/>
      <c r="KB30" s="11"/>
      <c r="KC30" s="11"/>
      <c r="KD30" s="11"/>
      <c r="KE30" s="11"/>
      <c r="KF30" s="11"/>
      <c r="KG30" s="11"/>
      <c r="KH30" s="11"/>
      <c r="KI30" s="11"/>
      <c r="KJ30" s="11"/>
      <c r="KK30" s="11"/>
      <c r="KL30" s="11"/>
      <c r="KM30" s="11"/>
      <c r="KN30" s="11"/>
      <c r="KO30" s="11"/>
      <c r="KP30" s="11"/>
      <c r="KQ30" s="11"/>
      <c r="KR30" s="11"/>
      <c r="KS30" s="11"/>
      <c r="KT30" s="11"/>
      <c r="KU30" s="11"/>
      <c r="KV30" s="11"/>
      <c r="KW30" s="11"/>
      <c r="KX30" s="11"/>
      <c r="KY30" s="11"/>
      <c r="KZ30" s="11"/>
      <c r="LA30" s="11"/>
      <c r="LB30" s="11"/>
      <c r="LC30" s="11"/>
      <c r="LD30" s="11"/>
      <c r="LE30" s="11"/>
      <c r="LF30" s="11"/>
      <c r="LG30" s="11"/>
      <c r="LH30" s="11"/>
      <c r="LI30" s="11"/>
      <c r="LJ30" s="11"/>
      <c r="LK30" s="11"/>
      <c r="LL30" s="11"/>
      <c r="LM30" s="11"/>
      <c r="LN30" s="11"/>
      <c r="LO30" s="11"/>
      <c r="LP30" s="11"/>
      <c r="LQ30" s="11"/>
      <c r="LR30" s="11"/>
      <c r="LS30" s="11"/>
      <c r="LT30" s="11"/>
      <c r="LU30" s="11"/>
      <c r="LV30" s="11"/>
      <c r="LW30" s="11"/>
      <c r="LX30" s="11"/>
      <c r="LY30" s="11"/>
      <c r="LZ30" s="11"/>
      <c r="MA30" s="11"/>
      <c r="MB30" s="11"/>
      <c r="MC30" s="11"/>
      <c r="MD30" s="11"/>
      <c r="ME30" s="11"/>
      <c r="MF30" s="11"/>
      <c r="MG30" s="11"/>
      <c r="MH30" s="11"/>
      <c r="MI30" s="11"/>
      <c r="MJ30" s="11"/>
      <c r="MK30" s="11"/>
      <c r="ML30" s="11"/>
      <c r="MM30" s="11"/>
      <c r="MN30" s="11"/>
      <c r="MO30" s="11"/>
      <c r="MP30" s="11"/>
      <c r="MQ30" s="11"/>
      <c r="MR30" s="11"/>
      <c r="MS30" s="11"/>
      <c r="MT30" s="11"/>
      <c r="MU30" s="11"/>
      <c r="MV30" s="11"/>
      <c r="MW30" s="11"/>
      <c r="MX30" s="11"/>
      <c r="MY30" s="11"/>
      <c r="MZ30" s="11"/>
      <c r="NA30" s="11"/>
      <c r="NB30" s="11"/>
      <c r="NC30" s="11"/>
      <c r="ND30" s="11"/>
      <c r="NE30" s="11"/>
      <c r="NF30" s="11"/>
      <c r="NG30" s="11"/>
      <c r="NH30" s="11"/>
      <c r="NI30" s="11"/>
      <c r="NJ30" s="11"/>
      <c r="NK30" s="11"/>
      <c r="NL30" s="11"/>
      <c r="NM30" s="11"/>
      <c r="NN30" s="11"/>
      <c r="NO30" s="11"/>
      <c r="NP30" s="11"/>
      <c r="NQ30" s="11"/>
      <c r="NR30" s="11"/>
      <c r="NS30" s="11"/>
      <c r="NT30" s="11"/>
      <c r="NU30" s="11"/>
      <c r="NV30" s="11"/>
      <c r="NW30" s="11"/>
      <c r="NX30" s="11"/>
      <c r="NY30" s="11"/>
      <c r="NZ30" s="11"/>
      <c r="OA30" s="11"/>
      <c r="OB30" s="11"/>
      <c r="OC30" s="11"/>
      <c r="OD30" s="11"/>
      <c r="OE30" s="11"/>
      <c r="OF30" s="11"/>
      <c r="OG30" s="11"/>
      <c r="OH30" s="11"/>
      <c r="OI30" s="11"/>
      <c r="OJ30" s="11"/>
      <c r="OK30" s="11"/>
      <c r="OL30" s="11"/>
      <c r="OM30" s="11"/>
      <c r="ON30" s="11"/>
      <c r="OO30" s="11"/>
      <c r="OP30" s="11"/>
      <c r="OQ30" s="11"/>
      <c r="OR30" s="11"/>
      <c r="OS30" s="11"/>
      <c r="OT30" s="11"/>
      <c r="OU30" s="11"/>
      <c r="OV30" s="11"/>
      <c r="OW30" s="11"/>
      <c r="OX30" s="11"/>
      <c r="OY30" s="11"/>
      <c r="OZ30" s="11"/>
      <c r="PA30" s="11"/>
      <c r="PB30" s="11"/>
      <c r="PC30" s="11"/>
      <c r="PD30" s="11"/>
      <c r="PE30" s="11"/>
      <c r="PF30" s="11"/>
      <c r="PG30" s="11"/>
      <c r="PH30" s="11"/>
      <c r="PI30" s="11"/>
      <c r="PJ30" s="11"/>
      <c r="PK30" s="11"/>
      <c r="PL30" s="11"/>
      <c r="PM30" s="11"/>
      <c r="PN30" s="11"/>
      <c r="PO30" s="11"/>
      <c r="PP30" s="11"/>
      <c r="PQ30" s="11"/>
      <c r="PR30" s="11"/>
      <c r="PS30" s="11"/>
      <c r="PT30" s="11"/>
      <c r="PU30" s="11"/>
      <c r="PV30" s="11"/>
      <c r="PW30" s="11"/>
      <c r="PX30" s="11"/>
      <c r="PY30" s="11"/>
      <c r="PZ30" s="11"/>
      <c r="QA30" s="11"/>
      <c r="QB30" s="11"/>
      <c r="QC30" s="11"/>
      <c r="QD30" s="11"/>
      <c r="QE30" s="11"/>
      <c r="QF30" s="11"/>
      <c r="QG30" s="11"/>
      <c r="QH30" s="11"/>
      <c r="QI30" s="11"/>
      <c r="QJ30" s="11"/>
      <c r="QK30" s="11"/>
      <c r="QL30" s="11"/>
      <c r="QM30" s="11"/>
      <c r="QN30" s="11"/>
      <c r="QO30" s="11"/>
      <c r="QP30" s="11"/>
      <c r="QQ30" s="11"/>
      <c r="QR30" s="11"/>
      <c r="QS30" s="11"/>
      <c r="QT30" s="11"/>
      <c r="QU30" s="11"/>
      <c r="QV30" s="11"/>
      <c r="QW30" s="11"/>
      <c r="QX30" s="11"/>
      <c r="QY30" s="11"/>
      <c r="QZ30" s="11"/>
      <c r="RA30" s="11"/>
      <c r="RB30" s="11"/>
      <c r="RC30" s="11"/>
      <c r="RD30" s="11"/>
      <c r="RE30" s="11"/>
      <c r="RF30" s="11"/>
      <c r="RG30" s="11"/>
      <c r="RH30" s="11"/>
      <c r="RI30" s="11"/>
      <c r="RJ30" s="11"/>
      <c r="RK30" s="11"/>
      <c r="RL30" s="11"/>
      <c r="RM30" s="11"/>
      <c r="RN30" s="11"/>
      <c r="RO30" s="11"/>
      <c r="RP30" s="11"/>
      <c r="RQ30" s="11"/>
      <c r="RR30" s="11"/>
      <c r="RS30" s="11"/>
      <c r="RT30" s="11"/>
      <c r="RU30" s="11"/>
      <c r="RV30" s="11"/>
      <c r="RW30" s="11"/>
      <c r="RX30" s="11"/>
      <c r="RY30" s="11"/>
      <c r="RZ30" s="11"/>
      <c r="SA30" s="11"/>
      <c r="SB30" s="11"/>
      <c r="SC30" s="11"/>
      <c r="SD30" s="11"/>
      <c r="SE30" s="11"/>
      <c r="SF30" s="11"/>
      <c r="SG30" s="11"/>
      <c r="SH30" s="11"/>
      <c r="SI30" s="11"/>
      <c r="SJ30" s="11"/>
      <c r="SK30" s="11"/>
      <c r="SL30" s="11"/>
      <c r="SM30" s="11"/>
      <c r="SN30" s="11"/>
      <c r="SO30" s="11"/>
      <c r="SP30" s="11"/>
      <c r="SQ30" s="11"/>
      <c r="SR30" s="11"/>
      <c r="SS30" s="11"/>
      <c r="ST30" s="11"/>
      <c r="SU30" s="11"/>
      <c r="SV30" s="11"/>
      <c r="SW30" s="11"/>
      <c r="SX30" s="11"/>
      <c r="SY30" s="11"/>
      <c r="SZ30" s="11"/>
      <c r="TA30" s="11"/>
      <c r="TB30" s="11"/>
      <c r="TC30" s="11"/>
      <c r="TD30" s="11"/>
      <c r="TE30" s="11"/>
      <c r="TF30" s="11"/>
      <c r="TG30" s="11"/>
      <c r="TH30" s="11"/>
      <c r="TI30" s="11"/>
      <c r="TJ30" s="11"/>
      <c r="TK30" s="11"/>
      <c r="TL30" s="11"/>
      <c r="TM30" s="11"/>
      <c r="TN30" s="11"/>
      <c r="TO30" s="11"/>
      <c r="TP30" s="11"/>
      <c r="TQ30" s="11"/>
      <c r="TR30" s="11"/>
      <c r="TS30" s="11"/>
      <c r="TT30" s="11"/>
      <c r="TU30" s="11"/>
      <c r="TV30" s="11"/>
      <c r="TW30" s="11"/>
      <c r="TX30" s="11"/>
      <c r="TY30" s="11"/>
      <c r="TZ30" s="11"/>
      <c r="UA30" s="11"/>
      <c r="UB30" s="11"/>
      <c r="UC30" s="11"/>
      <c r="UD30" s="11"/>
      <c r="UE30" s="11"/>
      <c r="UF30" s="11"/>
      <c r="UG30" s="11"/>
      <c r="UH30" s="11"/>
      <c r="UI30" s="11"/>
      <c r="UJ30" s="11"/>
      <c r="UK30" s="11"/>
      <c r="UL30" s="11"/>
      <c r="UM30" s="11"/>
      <c r="UN30" s="11"/>
      <c r="UO30" s="11"/>
      <c r="UP30" s="11"/>
      <c r="UQ30" s="11"/>
      <c r="UR30" s="11"/>
      <c r="US30" s="11"/>
      <c r="UT30" s="11"/>
      <c r="UU30" s="11"/>
      <c r="UV30" s="11"/>
      <c r="UW30" s="11"/>
      <c r="UX30" s="11"/>
      <c r="UY30" s="11"/>
      <c r="UZ30" s="11"/>
      <c r="VA30" s="11"/>
      <c r="VB30" s="11"/>
      <c r="VC30" s="11"/>
      <c r="VD30" s="11"/>
      <c r="VE30" s="11"/>
      <c r="VF30" s="11"/>
      <c r="VG30" s="11"/>
      <c r="VH30" s="11"/>
      <c r="VI30" s="11"/>
      <c r="VJ30" s="11"/>
      <c r="VK30" s="11"/>
      <c r="VL30" s="11"/>
      <c r="VM30" s="11"/>
      <c r="VN30" s="11"/>
      <c r="VO30" s="11"/>
      <c r="VP30" s="11"/>
      <c r="VQ30" s="11"/>
      <c r="VR30" s="11"/>
      <c r="VS30" s="11"/>
      <c r="VT30" s="11"/>
      <c r="VU30" s="11"/>
      <c r="VV30" s="11"/>
      <c r="VW30" s="11"/>
      <c r="VX30" s="11"/>
      <c r="VY30" s="11"/>
      <c r="VZ30" s="11"/>
      <c r="WA30" s="11"/>
      <c r="WB30" s="11"/>
      <c r="WC30" s="11"/>
      <c r="WD30" s="11"/>
      <c r="WE30" s="11"/>
      <c r="WF30" s="11"/>
      <c r="WG30" s="11"/>
      <c r="WH30" s="11"/>
      <c r="WI30" s="11"/>
      <c r="WJ30" s="11"/>
      <c r="WK30" s="11"/>
      <c r="WL30" s="11"/>
      <c r="WM30" s="11"/>
      <c r="WN30" s="11"/>
      <c r="WO30" s="11"/>
      <c r="WP30" s="11"/>
      <c r="WQ30" s="11"/>
      <c r="WR30" s="11"/>
      <c r="WS30" s="11"/>
      <c r="WT30" s="11"/>
      <c r="WU30" s="11"/>
      <c r="WV30" s="11"/>
      <c r="WW30" s="11"/>
      <c r="WX30" s="11"/>
      <c r="WY30" s="11"/>
      <c r="WZ30" s="11"/>
      <c r="XA30" s="11"/>
      <c r="XB30" s="11"/>
      <c r="XC30" s="11"/>
      <c r="XD30" s="11"/>
      <c r="XE30" s="11"/>
      <c r="XF30" s="11"/>
      <c r="XG30" s="11"/>
      <c r="XH30" s="11"/>
      <c r="XI30" s="11"/>
      <c r="XJ30" s="11"/>
      <c r="XK30" s="11"/>
      <c r="XL30" s="11"/>
      <c r="XM30" s="11"/>
      <c r="XN30" s="11"/>
      <c r="XO30" s="11"/>
      <c r="XP30" s="11"/>
      <c r="XQ30" s="11"/>
      <c r="XR30" s="11"/>
      <c r="XS30" s="11"/>
      <c r="XT30" s="11"/>
      <c r="XU30" s="11"/>
      <c r="XV30" s="11"/>
      <c r="XW30" s="11"/>
      <c r="XX30" s="11"/>
      <c r="XY30" s="11"/>
      <c r="XZ30" s="11"/>
      <c r="YA30" s="11"/>
      <c r="YB30" s="11"/>
      <c r="YC30" s="11"/>
      <c r="YD30" s="11"/>
      <c r="YE30" s="11"/>
      <c r="YF30" s="11"/>
      <c r="YG30" s="11"/>
      <c r="YH30" s="11"/>
      <c r="YI30" s="11"/>
      <c r="YJ30" s="11"/>
      <c r="YK30" s="11"/>
      <c r="YL30" s="11"/>
      <c r="YM30" s="11"/>
      <c r="YN30" s="11"/>
      <c r="YO30" s="11"/>
      <c r="YP30" s="11"/>
      <c r="YQ30" s="11"/>
      <c r="YR30" s="11"/>
      <c r="YS30" s="11"/>
      <c r="YT30" s="11"/>
      <c r="YU30" s="11"/>
      <c r="YV30" s="11"/>
      <c r="YW30" s="11"/>
      <c r="YX30" s="11"/>
      <c r="YY30" s="11"/>
      <c r="YZ30" s="11"/>
      <c r="ZA30" s="11"/>
      <c r="ZB30" s="11"/>
      <c r="ZC30" s="11"/>
      <c r="ZD30" s="11"/>
      <c r="ZE30" s="11"/>
      <c r="ZF30" s="11"/>
      <c r="ZG30" s="11"/>
      <c r="ZH30" s="11"/>
      <c r="ZI30" s="11"/>
      <c r="ZJ30" s="11"/>
      <c r="ZK30" s="11"/>
      <c r="ZL30" s="11"/>
      <c r="ZM30" s="11"/>
      <c r="ZN30" s="11"/>
      <c r="ZO30" s="11"/>
      <c r="ZP30" s="11"/>
      <c r="ZQ30" s="11"/>
      <c r="ZR30" s="11"/>
      <c r="ZS30" s="11"/>
      <c r="ZT30" s="11"/>
      <c r="ZU30" s="11"/>
      <c r="ZV30" s="11"/>
      <c r="ZW30" s="11"/>
      <c r="ZX30" s="11"/>
      <c r="ZY30" s="11"/>
      <c r="ZZ30" s="11"/>
      <c r="AAA30" s="11"/>
      <c r="AAB30" s="11"/>
      <c r="AAC30" s="11"/>
      <c r="AAD30" s="11"/>
      <c r="AAE30" s="11"/>
      <c r="AAF30" s="11"/>
      <c r="AAG30" s="11"/>
      <c r="AAH30" s="11"/>
      <c r="AAI30" s="11"/>
      <c r="AAJ30" s="11"/>
      <c r="AAK30" s="11"/>
      <c r="AAL30" s="11"/>
      <c r="AAM30" s="11"/>
      <c r="AAN30" s="11"/>
      <c r="AAO30" s="11"/>
      <c r="AAP30" s="11"/>
      <c r="AAQ30" s="11"/>
      <c r="AAR30" s="11"/>
      <c r="AAS30" s="11"/>
      <c r="AAT30" s="11"/>
      <c r="AAU30" s="11"/>
      <c r="AAV30" s="11"/>
      <c r="AAW30" s="11"/>
      <c r="AAX30" s="11"/>
      <c r="AAY30" s="11"/>
      <c r="AAZ30" s="11"/>
      <c r="ABA30" s="11"/>
      <c r="ABB30" s="11"/>
      <c r="ABC30" s="11"/>
      <c r="ABD30" s="11"/>
      <c r="ABE30" s="11"/>
      <c r="ABF30" s="11"/>
      <c r="ABG30" s="11"/>
      <c r="ABH30" s="11"/>
      <c r="ABI30" s="11"/>
      <c r="ABJ30" s="11"/>
      <c r="ABK30" s="11"/>
      <c r="ABL30" s="11"/>
      <c r="ABM30" s="11"/>
      <c r="ABN30" s="11"/>
      <c r="ABO30" s="11"/>
      <c r="ABP30" s="11"/>
      <c r="ABQ30" s="11"/>
      <c r="ABR30" s="11"/>
      <c r="ABS30" s="11"/>
      <c r="ABT30" s="11"/>
      <c r="ABU30" s="11"/>
      <c r="ABV30" s="11"/>
      <c r="ABW30" s="11"/>
      <c r="ABX30" s="11"/>
      <c r="ABY30" s="11"/>
      <c r="ABZ30" s="11"/>
      <c r="ACA30" s="11"/>
      <c r="ACB30" s="11"/>
      <c r="ACC30" s="11"/>
      <c r="ACD30" s="11"/>
      <c r="ACE30" s="11"/>
      <c r="ACF30" s="11"/>
      <c r="ACG30" s="11"/>
      <c r="ACH30" s="11"/>
      <c r="ACI30" s="11"/>
      <c r="ACJ30" s="11"/>
      <c r="ACK30" s="11"/>
      <c r="ACL30" s="11"/>
      <c r="ACM30" s="11"/>
      <c r="ACN30" s="11"/>
      <c r="ACO30" s="11"/>
      <c r="ACP30" s="11"/>
      <c r="ACQ30" s="11"/>
      <c r="ACR30" s="11"/>
      <c r="ACS30" s="11"/>
      <c r="ACT30" s="11"/>
      <c r="ACU30" s="11"/>
      <c r="ACV30" s="11"/>
      <c r="ACW30" s="11"/>
      <c r="ACX30" s="11"/>
      <c r="ACY30" s="11"/>
      <c r="ACZ30" s="11"/>
      <c r="ADA30" s="11"/>
      <c r="ADB30" s="11"/>
      <c r="ADC30" s="11"/>
      <c r="ADD30" s="11"/>
      <c r="ADE30" s="11"/>
      <c r="ADF30" s="11"/>
      <c r="ADG30" s="11"/>
      <c r="ADH30" s="11"/>
      <c r="ADI30" s="11"/>
      <c r="ADJ30" s="11"/>
      <c r="ADK30" s="11"/>
      <c r="ADL30" s="11"/>
      <c r="ADM30" s="11"/>
      <c r="ADN30" s="11"/>
      <c r="ADO30" s="11"/>
      <c r="ADP30" s="11"/>
      <c r="ADQ30" s="11"/>
      <c r="ADR30" s="11"/>
      <c r="ADS30" s="11"/>
      <c r="ADT30" s="11"/>
      <c r="ADU30" s="11"/>
      <c r="ADV30" s="11"/>
      <c r="ADW30" s="11"/>
      <c r="ADX30" s="11"/>
      <c r="ADY30" s="11"/>
      <c r="ADZ30" s="11"/>
      <c r="AEA30" s="11"/>
      <c r="AEB30" s="11"/>
      <c r="AEC30" s="11"/>
      <c r="AED30" s="11"/>
      <c r="AEE30" s="11"/>
      <c r="AEF30" s="11"/>
      <c r="AEG30" s="11"/>
      <c r="AEH30" s="11"/>
      <c r="AEI30" s="11"/>
      <c r="AEJ30" s="11"/>
      <c r="AEK30" s="11"/>
      <c r="AEL30" s="11"/>
      <c r="AEM30" s="11"/>
      <c r="AEN30" s="11"/>
      <c r="AEO30" s="11"/>
      <c r="AEP30" s="11"/>
      <c r="AEQ30" s="11"/>
      <c r="AER30" s="11"/>
      <c r="AES30" s="11"/>
      <c r="AET30" s="11"/>
      <c r="AEU30" s="11"/>
      <c r="AEV30" s="11"/>
      <c r="AEW30" s="11"/>
      <c r="AEX30" s="11"/>
      <c r="AEY30" s="11"/>
      <c r="AEZ30" s="11"/>
      <c r="AFA30" s="11"/>
      <c r="AFB30" s="11"/>
      <c r="AFC30" s="11"/>
      <c r="AFD30" s="11"/>
      <c r="AFE30" s="11"/>
      <c r="AFF30" s="11"/>
      <c r="AFG30" s="11"/>
      <c r="AFH30" s="11"/>
      <c r="AFI30" s="11"/>
      <c r="AFJ30" s="11"/>
      <c r="AFK30" s="11"/>
      <c r="AFL30" s="11"/>
      <c r="AFM30" s="11"/>
      <c r="AFN30" s="11"/>
      <c r="AFO30" s="11"/>
      <c r="AFP30" s="11"/>
      <c r="AFQ30" s="11"/>
      <c r="AFR30" s="11"/>
      <c r="AFS30" s="11"/>
      <c r="AFT30" s="11"/>
      <c r="AFU30" s="11"/>
      <c r="AFV30" s="11"/>
      <c r="AFW30" s="11"/>
      <c r="AFX30" s="11"/>
      <c r="AFY30" s="11"/>
      <c r="AFZ30" s="11"/>
      <c r="AGA30" s="11"/>
      <c r="AGB30" s="11"/>
      <c r="AGC30" s="11"/>
      <c r="AGD30" s="11"/>
      <c r="AGE30" s="11"/>
      <c r="AGF30" s="11"/>
      <c r="AGG30" s="11"/>
      <c r="AGH30" s="11"/>
      <c r="AGI30" s="11"/>
      <c r="AGJ30" s="11"/>
      <c r="AGK30" s="11"/>
      <c r="AGL30" s="11"/>
      <c r="AGM30" s="11"/>
      <c r="AGN30" s="11"/>
      <c r="AGO30" s="11"/>
      <c r="AGP30" s="11"/>
      <c r="AGQ30" s="11"/>
      <c r="AGR30" s="11"/>
      <c r="AGS30" s="11"/>
      <c r="AGT30" s="11"/>
      <c r="AGU30" s="11"/>
      <c r="AGV30" s="11"/>
      <c r="AGW30" s="11"/>
      <c r="AGX30" s="11"/>
      <c r="AGY30" s="11"/>
      <c r="AGZ30" s="11"/>
      <c r="AHA30" s="11"/>
      <c r="AHB30" s="11"/>
      <c r="AHC30" s="11"/>
      <c r="AHD30" s="11"/>
      <c r="AHE30" s="11"/>
      <c r="AHF30" s="11"/>
      <c r="AHG30" s="11"/>
      <c r="AHH30" s="11"/>
      <c r="AHI30" s="11"/>
      <c r="AHJ30" s="11"/>
      <c r="AHK30" s="11"/>
      <c r="AHL30" s="11"/>
      <c r="AHM30" s="11"/>
      <c r="AHN30" s="11"/>
      <c r="AHO30" s="11"/>
      <c r="AHP30" s="11"/>
      <c r="AHQ30" s="11"/>
      <c r="AHR30" s="11"/>
      <c r="AHS30" s="11"/>
      <c r="AHT30" s="11"/>
      <c r="AHU30" s="11"/>
      <c r="AHV30" s="11"/>
      <c r="AHW30" s="11"/>
      <c r="AHX30" s="11"/>
      <c r="AHY30" s="11"/>
      <c r="AHZ30" s="11"/>
      <c r="AIA30" s="11"/>
      <c r="AIB30" s="11"/>
      <c r="AIC30" s="11"/>
      <c r="AID30" s="11"/>
      <c r="AIE30" s="11"/>
      <c r="AIF30" s="11"/>
      <c r="AIG30" s="11"/>
      <c r="AIH30" s="11"/>
      <c r="AII30" s="11"/>
      <c r="AIJ30" s="11"/>
      <c r="AIK30" s="11"/>
      <c r="AIL30" s="11"/>
      <c r="AIM30" s="11"/>
      <c r="AIN30" s="11"/>
      <c r="AIO30" s="11"/>
      <c r="AIP30" s="11"/>
      <c r="AIQ30" s="11"/>
      <c r="AIR30" s="11"/>
      <c r="AIS30" s="11"/>
      <c r="AIT30" s="11"/>
      <c r="AIU30" s="11"/>
      <c r="AIV30" s="11"/>
      <c r="AIW30" s="11"/>
      <c r="AIX30" s="11"/>
      <c r="AIY30" s="11"/>
      <c r="AIZ30" s="11"/>
      <c r="AJA30" s="11"/>
      <c r="AJB30" s="11"/>
      <c r="AJC30" s="11"/>
      <c r="AJD30" s="11"/>
      <c r="AJE30" s="11"/>
      <c r="AJF30" s="11"/>
      <c r="AJG30" s="11"/>
      <c r="AJH30" s="11"/>
      <c r="AJI30" s="11"/>
      <c r="AJJ30" s="11"/>
      <c r="AJK30" s="11"/>
      <c r="AJL30" s="11"/>
      <c r="AJM30" s="11"/>
      <c r="AJN30" s="11"/>
      <c r="AJO30" s="11"/>
      <c r="AJP30" s="11"/>
      <c r="AJQ30" s="11"/>
      <c r="AJR30" s="11"/>
      <c r="AJS30" s="11"/>
      <c r="AJT30" s="11"/>
      <c r="AJU30" s="11"/>
      <c r="AJV30" s="11"/>
      <c r="AJW30" s="11"/>
      <c r="AJX30" s="11"/>
      <c r="AJY30" s="11"/>
      <c r="AJZ30" s="11"/>
      <c r="AKA30" s="11"/>
      <c r="AKB30" s="11"/>
      <c r="AKC30" s="11"/>
      <c r="AKD30" s="11"/>
      <c r="AKE30" s="11"/>
      <c r="AKF30" s="11"/>
      <c r="AKG30" s="11"/>
      <c r="AKH30" s="11"/>
      <c r="AKI30" s="11"/>
      <c r="AKJ30" s="11"/>
      <c r="AKK30" s="11"/>
      <c r="AKL30" s="11"/>
      <c r="AKM30" s="11"/>
      <c r="AKN30" s="11"/>
      <c r="AKO30" s="11"/>
      <c r="AKP30" s="11"/>
      <c r="AKQ30" s="11"/>
      <c r="AKR30" s="11"/>
      <c r="AKS30" s="11"/>
      <c r="AKT30" s="11"/>
      <c r="AKU30" s="11"/>
      <c r="AKV30" s="11"/>
      <c r="AKW30" s="11"/>
      <c r="AKX30" s="11"/>
      <c r="AKY30" s="11"/>
      <c r="AKZ30" s="11"/>
      <c r="ALA30" s="11"/>
      <c r="ALB30" s="11"/>
      <c r="ALC30" s="11"/>
      <c r="ALD30" s="11"/>
      <c r="ALE30" s="11"/>
      <c r="ALF30" s="11"/>
      <c r="ALG30" s="11"/>
      <c r="ALH30" s="11"/>
      <c r="ALI30" s="11"/>
      <c r="ALJ30" s="11"/>
      <c r="ALK30" s="11"/>
      <c r="ALL30" s="11"/>
      <c r="ALM30" s="11"/>
      <c r="ALN30" s="11"/>
      <c r="ALO30" s="11"/>
      <c r="ALP30" s="11"/>
      <c r="ALQ30" s="11"/>
      <c r="ALR30" s="11"/>
      <c r="ALS30" s="11"/>
      <c r="ALT30" s="11"/>
      <c r="ALU30" s="11"/>
      <c r="ALV30" s="11"/>
      <c r="ALW30" s="11"/>
      <c r="ALX30" s="11"/>
      <c r="ALY30" s="11"/>
      <c r="ALZ30" s="11"/>
      <c r="AMA30" s="11"/>
      <c r="AMB30" s="11"/>
      <c r="AMC30" s="11"/>
    </row>
  </sheetData>
  <mergeCells count="4">
    <mergeCell ref="J18:J20"/>
    <mergeCell ref="J9:J11"/>
    <mergeCell ref="J6:J8"/>
    <mergeCell ref="J13:J16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1" firstPageNumber="0" fitToHeight="0" orientation="portrait" r:id="rId1"/>
  <rowBreaks count="1" manualBreakCount="1">
    <brk id="17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D46"/>
  <sheetViews>
    <sheetView topLeftCell="A22" workbookViewId="0">
      <selection activeCell="L14" sqref="L14"/>
    </sheetView>
  </sheetViews>
  <sheetFormatPr defaultRowHeight="15" x14ac:dyDescent="0.25"/>
  <cols>
    <col min="1" max="1" width="6.85546875" customWidth="1"/>
    <col min="2" max="2" width="5.85546875" bestFit="1" customWidth="1"/>
    <col min="3" max="3" width="7" bestFit="1" customWidth="1"/>
    <col min="4" max="4" width="6.42578125" bestFit="1" customWidth="1"/>
    <col min="5" max="5" width="25.85546875" bestFit="1" customWidth="1"/>
    <col min="6" max="6" width="6.85546875" bestFit="1" customWidth="1"/>
    <col min="7" max="7" width="38.42578125" bestFit="1" customWidth="1"/>
    <col min="8" max="8" width="5" hidden="1" customWidth="1"/>
    <col min="9" max="9" width="6.42578125" style="36" bestFit="1" customWidth="1"/>
    <col min="11" max="11" width="6.140625" customWidth="1"/>
    <col min="12" max="12" width="28" bestFit="1" customWidth="1"/>
    <col min="13" max="13" width="7.85546875" bestFit="1" customWidth="1"/>
  </cols>
  <sheetData>
    <row r="1" spans="1:1018" ht="15.75" x14ac:dyDescent="0.25">
      <c r="A1" s="37" t="s">
        <v>468</v>
      </c>
      <c r="B1" s="38"/>
      <c r="C1" s="39"/>
      <c r="D1" s="39"/>
      <c r="E1" s="37"/>
      <c r="F1" s="260"/>
      <c r="G1" s="260"/>
      <c r="H1" s="260"/>
      <c r="I1" s="265"/>
    </row>
    <row r="2" spans="1:1018" ht="15.75" x14ac:dyDescent="0.25">
      <c r="A2" s="37" t="s">
        <v>52</v>
      </c>
      <c r="B2" s="38"/>
      <c r="C2" s="39"/>
      <c r="D2" s="39"/>
      <c r="E2" s="37"/>
      <c r="F2" s="260"/>
      <c r="G2" s="260"/>
      <c r="H2" s="260"/>
      <c r="I2" s="265"/>
    </row>
    <row r="3" spans="1:1018" s="28" customFormat="1" ht="15.75" x14ac:dyDescent="0.25">
      <c r="A3" s="4"/>
      <c r="B3" s="21"/>
      <c r="C3" s="11"/>
      <c r="D3" s="11"/>
      <c r="E3" s="4"/>
      <c r="I3" s="266"/>
    </row>
    <row r="4" spans="1:1018" s="12" customFormat="1" x14ac:dyDescent="0.25">
      <c r="A4" s="221" t="s">
        <v>470</v>
      </c>
      <c r="B4" s="221"/>
      <c r="C4" s="221"/>
      <c r="D4" s="221"/>
      <c r="E4" s="221"/>
      <c r="F4" s="221"/>
      <c r="G4" s="221"/>
      <c r="H4" s="221"/>
      <c r="I4" s="264"/>
      <c r="J4" s="8"/>
      <c r="K4" s="221" t="s">
        <v>469</v>
      </c>
      <c r="L4" s="221"/>
      <c r="M4" s="221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  <c r="IP4" s="8"/>
      <c r="IQ4" s="8"/>
      <c r="IR4" s="8"/>
      <c r="IS4" s="8"/>
      <c r="IT4" s="8"/>
      <c r="IU4" s="8"/>
      <c r="IV4" s="8"/>
      <c r="IW4" s="8"/>
      <c r="IX4" s="8"/>
      <c r="IY4" s="8"/>
      <c r="IZ4" s="8"/>
      <c r="JA4" s="8"/>
      <c r="JB4" s="8"/>
      <c r="JC4" s="8"/>
      <c r="JD4" s="8"/>
      <c r="JE4" s="8"/>
      <c r="JF4" s="8"/>
      <c r="JG4" s="8"/>
      <c r="JH4" s="8"/>
      <c r="JI4" s="8"/>
      <c r="JJ4" s="8"/>
      <c r="JK4" s="8"/>
      <c r="JL4" s="8"/>
      <c r="JM4" s="8"/>
      <c r="JN4" s="8"/>
      <c r="JO4" s="8"/>
      <c r="JP4" s="8"/>
      <c r="JQ4" s="8"/>
      <c r="JR4" s="8"/>
      <c r="JS4" s="8"/>
      <c r="JT4" s="8"/>
      <c r="JU4" s="8"/>
      <c r="JV4" s="8"/>
      <c r="JW4" s="8"/>
      <c r="JX4" s="8"/>
      <c r="JY4" s="8"/>
      <c r="JZ4" s="8"/>
      <c r="KA4" s="8"/>
      <c r="KB4" s="8"/>
      <c r="KC4" s="8"/>
      <c r="KD4" s="8"/>
      <c r="KE4" s="8"/>
      <c r="KF4" s="8"/>
      <c r="KG4" s="8"/>
      <c r="KH4" s="8"/>
      <c r="KI4" s="8"/>
      <c r="KJ4" s="8"/>
      <c r="KK4" s="8"/>
      <c r="KL4" s="8"/>
      <c r="KM4" s="8"/>
      <c r="KN4" s="8"/>
      <c r="KO4" s="8"/>
      <c r="KP4" s="8"/>
      <c r="KQ4" s="8"/>
      <c r="KR4" s="8"/>
      <c r="KS4" s="8"/>
      <c r="KT4" s="8"/>
      <c r="KU4" s="8"/>
      <c r="KV4" s="8"/>
      <c r="KW4" s="8"/>
      <c r="KX4" s="8"/>
      <c r="KY4" s="8"/>
      <c r="KZ4" s="8"/>
      <c r="LA4" s="8"/>
      <c r="LB4" s="8"/>
      <c r="LC4" s="8"/>
      <c r="LD4" s="8"/>
      <c r="LE4" s="8"/>
      <c r="LF4" s="8"/>
      <c r="LG4" s="8"/>
      <c r="LH4" s="8"/>
      <c r="LI4" s="8"/>
      <c r="LJ4" s="8"/>
      <c r="LK4" s="8"/>
      <c r="LL4" s="8"/>
      <c r="LM4" s="8"/>
      <c r="LN4" s="8"/>
      <c r="LO4" s="8"/>
      <c r="LP4" s="8"/>
      <c r="LQ4" s="8"/>
      <c r="LR4" s="8"/>
      <c r="LS4" s="8"/>
      <c r="LT4" s="8"/>
      <c r="LU4" s="8"/>
      <c r="LV4" s="8"/>
      <c r="LW4" s="8"/>
      <c r="LX4" s="8"/>
      <c r="LY4" s="8"/>
      <c r="LZ4" s="8"/>
      <c r="MA4" s="8"/>
      <c r="MB4" s="8"/>
      <c r="MC4" s="8"/>
      <c r="MD4" s="8"/>
      <c r="ME4" s="8"/>
      <c r="MF4" s="8"/>
      <c r="MG4" s="8"/>
      <c r="MH4" s="8"/>
      <c r="MI4" s="8"/>
      <c r="MJ4" s="8"/>
      <c r="MK4" s="8"/>
      <c r="ML4" s="8"/>
      <c r="MM4" s="8"/>
      <c r="MN4" s="8"/>
      <c r="MO4" s="8"/>
      <c r="MP4" s="8"/>
      <c r="MQ4" s="8"/>
      <c r="MR4" s="8"/>
      <c r="MS4" s="8"/>
      <c r="MT4" s="8"/>
      <c r="MU4" s="8"/>
      <c r="MV4" s="8"/>
      <c r="MW4" s="8"/>
      <c r="MX4" s="8"/>
      <c r="MY4" s="8"/>
      <c r="MZ4" s="8"/>
      <c r="NA4" s="8"/>
      <c r="NB4" s="8"/>
      <c r="NC4" s="8"/>
      <c r="ND4" s="8"/>
      <c r="NE4" s="8"/>
      <c r="NF4" s="8"/>
      <c r="NG4" s="8"/>
      <c r="NH4" s="8"/>
      <c r="NI4" s="8"/>
      <c r="NJ4" s="8"/>
      <c r="NK4" s="8"/>
      <c r="NL4" s="8"/>
      <c r="NM4" s="8"/>
      <c r="NN4" s="8"/>
      <c r="NO4" s="8"/>
      <c r="NP4" s="8"/>
      <c r="NQ4" s="8"/>
      <c r="NR4" s="8"/>
      <c r="NS4" s="8"/>
      <c r="NT4" s="8"/>
      <c r="NU4" s="8"/>
      <c r="NV4" s="8"/>
      <c r="NW4" s="8"/>
      <c r="NX4" s="8"/>
      <c r="NY4" s="8"/>
      <c r="NZ4" s="8"/>
      <c r="OA4" s="8"/>
      <c r="OB4" s="8"/>
      <c r="OC4" s="8"/>
      <c r="OD4" s="8"/>
      <c r="OE4" s="8"/>
      <c r="OF4" s="8"/>
      <c r="OG4" s="8"/>
      <c r="OH4" s="8"/>
      <c r="OI4" s="8"/>
      <c r="OJ4" s="8"/>
      <c r="OK4" s="8"/>
      <c r="OL4" s="8"/>
      <c r="OM4" s="8"/>
      <c r="ON4" s="8"/>
      <c r="OO4" s="8"/>
      <c r="OP4" s="8"/>
      <c r="OQ4" s="8"/>
      <c r="OR4" s="8"/>
      <c r="OS4" s="8"/>
      <c r="OT4" s="8"/>
      <c r="OU4" s="8"/>
      <c r="OV4" s="8"/>
      <c r="OW4" s="8"/>
      <c r="OX4" s="8"/>
      <c r="OY4" s="8"/>
      <c r="OZ4" s="8"/>
      <c r="PA4" s="8"/>
      <c r="PB4" s="8"/>
      <c r="PC4" s="8"/>
      <c r="PD4" s="8"/>
      <c r="PE4" s="8"/>
      <c r="PF4" s="8"/>
      <c r="PG4" s="8"/>
      <c r="PH4" s="8"/>
      <c r="PI4" s="8"/>
      <c r="PJ4" s="8"/>
      <c r="PK4" s="8"/>
      <c r="PL4" s="8"/>
      <c r="PM4" s="8"/>
      <c r="PN4" s="8"/>
      <c r="PO4" s="8"/>
      <c r="PP4" s="8"/>
      <c r="PQ4" s="8"/>
      <c r="PR4" s="8"/>
      <c r="PS4" s="8"/>
      <c r="PT4" s="8"/>
      <c r="PU4" s="8"/>
      <c r="PV4" s="8"/>
      <c r="PW4" s="8"/>
      <c r="PX4" s="8"/>
      <c r="PY4" s="8"/>
      <c r="PZ4" s="8"/>
      <c r="QA4" s="8"/>
      <c r="QB4" s="8"/>
      <c r="QC4" s="8"/>
      <c r="QD4" s="8"/>
      <c r="QE4" s="8"/>
      <c r="QF4" s="8"/>
      <c r="QG4" s="8"/>
      <c r="QH4" s="8"/>
      <c r="QI4" s="8"/>
      <c r="QJ4" s="8"/>
      <c r="QK4" s="8"/>
      <c r="QL4" s="8"/>
      <c r="QM4" s="8"/>
      <c r="QN4" s="8"/>
      <c r="QO4" s="8"/>
      <c r="QP4" s="8"/>
      <c r="QQ4" s="8"/>
      <c r="QR4" s="8"/>
      <c r="QS4" s="8"/>
      <c r="QT4" s="8"/>
      <c r="QU4" s="8"/>
      <c r="QV4" s="8"/>
      <c r="QW4" s="8"/>
      <c r="QX4" s="8"/>
      <c r="QY4" s="8"/>
      <c r="QZ4" s="8"/>
      <c r="RA4" s="8"/>
      <c r="RB4" s="8"/>
      <c r="RC4" s="8"/>
      <c r="RD4" s="8"/>
      <c r="RE4" s="8"/>
      <c r="RF4" s="8"/>
      <c r="RG4" s="8"/>
      <c r="RH4" s="8"/>
      <c r="RI4" s="8"/>
      <c r="RJ4" s="8"/>
      <c r="RK4" s="8"/>
      <c r="RL4" s="8"/>
      <c r="RM4" s="8"/>
      <c r="RN4" s="8"/>
      <c r="RO4" s="8"/>
      <c r="RP4" s="8"/>
      <c r="RQ4" s="8"/>
      <c r="RR4" s="8"/>
      <c r="RS4" s="8"/>
      <c r="RT4" s="8"/>
      <c r="RU4" s="8"/>
      <c r="RV4" s="8"/>
      <c r="RW4" s="8"/>
      <c r="RX4" s="8"/>
      <c r="RY4" s="8"/>
      <c r="RZ4" s="8"/>
      <c r="SA4" s="8"/>
      <c r="SB4" s="8"/>
      <c r="SC4" s="8"/>
      <c r="SD4" s="8"/>
      <c r="SE4" s="8"/>
      <c r="SF4" s="8"/>
      <c r="SG4" s="8"/>
      <c r="SH4" s="8"/>
      <c r="SI4" s="8"/>
      <c r="SJ4" s="8"/>
      <c r="SK4" s="8"/>
      <c r="SL4" s="8"/>
      <c r="SM4" s="8"/>
      <c r="SN4" s="8"/>
      <c r="SO4" s="8"/>
      <c r="SP4" s="8"/>
      <c r="SQ4" s="8"/>
      <c r="SR4" s="8"/>
      <c r="SS4" s="8"/>
      <c r="ST4" s="8"/>
      <c r="SU4" s="8"/>
      <c r="SV4" s="8"/>
      <c r="SW4" s="8"/>
      <c r="SX4" s="8"/>
      <c r="SY4" s="8"/>
      <c r="SZ4" s="8"/>
      <c r="TA4" s="8"/>
      <c r="TB4" s="8"/>
      <c r="TC4" s="8"/>
      <c r="TD4" s="8"/>
      <c r="TE4" s="8"/>
      <c r="TF4" s="8"/>
      <c r="TG4" s="8"/>
      <c r="TH4" s="8"/>
      <c r="TI4" s="8"/>
      <c r="TJ4" s="8"/>
      <c r="TK4" s="8"/>
      <c r="TL4" s="8"/>
      <c r="TM4" s="8"/>
      <c r="TN4" s="8"/>
      <c r="TO4" s="8"/>
      <c r="TP4" s="8"/>
      <c r="TQ4" s="8"/>
      <c r="TR4" s="8"/>
      <c r="TS4" s="8"/>
      <c r="TT4" s="8"/>
      <c r="TU4" s="8"/>
      <c r="TV4" s="8"/>
      <c r="TW4" s="8"/>
      <c r="TX4" s="8"/>
      <c r="TY4" s="8"/>
      <c r="TZ4" s="8"/>
      <c r="UA4" s="8"/>
      <c r="UB4" s="8"/>
      <c r="UC4" s="8"/>
      <c r="UD4" s="8"/>
      <c r="UE4" s="8"/>
      <c r="UF4" s="8"/>
      <c r="UG4" s="8"/>
      <c r="UH4" s="8"/>
      <c r="UI4" s="8"/>
      <c r="UJ4" s="8"/>
      <c r="UK4" s="8"/>
      <c r="UL4" s="8"/>
      <c r="UM4" s="8"/>
      <c r="UN4" s="8"/>
      <c r="UO4" s="8"/>
      <c r="UP4" s="8"/>
      <c r="UQ4" s="8"/>
      <c r="UR4" s="8"/>
      <c r="US4" s="8"/>
      <c r="UT4" s="8"/>
      <c r="UU4" s="8"/>
      <c r="UV4" s="8"/>
      <c r="UW4" s="8"/>
      <c r="UX4" s="8"/>
      <c r="UY4" s="8"/>
      <c r="UZ4" s="8"/>
      <c r="VA4" s="8"/>
      <c r="VB4" s="8"/>
      <c r="VC4" s="8"/>
      <c r="VD4" s="8"/>
      <c r="VE4" s="8"/>
      <c r="VF4" s="8"/>
      <c r="VG4" s="8"/>
      <c r="VH4" s="8"/>
      <c r="VI4" s="8"/>
      <c r="VJ4" s="8"/>
      <c r="VK4" s="8"/>
      <c r="VL4" s="8"/>
      <c r="VM4" s="8"/>
      <c r="VN4" s="8"/>
      <c r="VO4" s="8"/>
      <c r="VP4" s="8"/>
      <c r="VQ4" s="8"/>
      <c r="VR4" s="8"/>
      <c r="VS4" s="8"/>
      <c r="VT4" s="8"/>
      <c r="VU4" s="8"/>
      <c r="VV4" s="8"/>
      <c r="VW4" s="8"/>
      <c r="VX4" s="8"/>
      <c r="VY4" s="8"/>
      <c r="VZ4" s="8"/>
      <c r="WA4" s="8"/>
      <c r="WB4" s="8"/>
      <c r="WC4" s="8"/>
      <c r="WD4" s="8"/>
      <c r="WE4" s="8"/>
      <c r="WF4" s="8"/>
      <c r="WG4" s="8"/>
      <c r="WH4" s="8"/>
      <c r="WI4" s="8"/>
      <c r="WJ4" s="8"/>
      <c r="WK4" s="8"/>
      <c r="WL4" s="8"/>
      <c r="WM4" s="8"/>
      <c r="WN4" s="8"/>
      <c r="WO4" s="8"/>
      <c r="WP4" s="8"/>
      <c r="WQ4" s="8"/>
      <c r="WR4" s="8"/>
      <c r="WS4" s="8"/>
      <c r="WT4" s="8"/>
      <c r="WU4" s="8"/>
      <c r="WV4" s="8"/>
      <c r="WW4" s="8"/>
      <c r="WX4" s="8"/>
      <c r="WY4" s="8"/>
      <c r="WZ4" s="8"/>
      <c r="XA4" s="8"/>
      <c r="XB4" s="8"/>
      <c r="XC4" s="8"/>
      <c r="XD4" s="8"/>
      <c r="XE4" s="8"/>
      <c r="XF4" s="8"/>
      <c r="XG4" s="8"/>
      <c r="XH4" s="8"/>
      <c r="XI4" s="8"/>
      <c r="XJ4" s="8"/>
      <c r="XK4" s="8"/>
      <c r="XL4" s="8"/>
      <c r="XM4" s="8"/>
      <c r="XN4" s="8"/>
      <c r="XO4" s="8"/>
      <c r="XP4" s="8"/>
      <c r="XQ4" s="8"/>
      <c r="XR4" s="8"/>
      <c r="XS4" s="8"/>
      <c r="XT4" s="8"/>
      <c r="XU4" s="8"/>
      <c r="XV4" s="8"/>
      <c r="XW4" s="8"/>
      <c r="XX4" s="8"/>
      <c r="XY4" s="8"/>
      <c r="XZ4" s="8"/>
      <c r="YA4" s="8"/>
      <c r="YB4" s="8"/>
      <c r="YC4" s="8"/>
      <c r="YD4" s="8"/>
      <c r="YE4" s="8"/>
      <c r="YF4" s="8"/>
      <c r="YG4" s="8"/>
      <c r="YH4" s="8"/>
      <c r="YI4" s="8"/>
      <c r="YJ4" s="8"/>
      <c r="YK4" s="8"/>
      <c r="YL4" s="8"/>
      <c r="YM4" s="8"/>
      <c r="YN4" s="8"/>
      <c r="YO4" s="8"/>
      <c r="YP4" s="8"/>
      <c r="YQ4" s="8"/>
      <c r="YR4" s="8"/>
      <c r="YS4" s="8"/>
      <c r="YT4" s="8"/>
      <c r="YU4" s="8"/>
      <c r="YV4" s="8"/>
      <c r="YW4" s="8"/>
      <c r="YX4" s="8"/>
      <c r="YY4" s="8"/>
      <c r="YZ4" s="8"/>
      <c r="ZA4" s="8"/>
      <c r="ZB4" s="8"/>
      <c r="ZC4" s="8"/>
      <c r="ZD4" s="8"/>
      <c r="ZE4" s="8"/>
      <c r="ZF4" s="8"/>
      <c r="ZG4" s="8"/>
      <c r="ZH4" s="8"/>
      <c r="ZI4" s="8"/>
      <c r="ZJ4" s="8"/>
      <c r="ZK4" s="8"/>
      <c r="ZL4" s="8"/>
      <c r="ZM4" s="8"/>
      <c r="ZN4" s="8"/>
      <c r="ZO4" s="8"/>
      <c r="ZP4" s="8"/>
      <c r="ZQ4" s="8"/>
      <c r="ZR4" s="8"/>
      <c r="ZS4" s="8"/>
      <c r="ZT4" s="8"/>
      <c r="ZU4" s="8"/>
      <c r="ZV4" s="8"/>
      <c r="ZW4" s="8"/>
      <c r="ZX4" s="8"/>
      <c r="ZY4" s="8"/>
      <c r="ZZ4" s="8"/>
      <c r="AAA4" s="8"/>
      <c r="AAB4" s="8"/>
      <c r="AAC4" s="8"/>
      <c r="AAD4" s="8"/>
      <c r="AAE4" s="8"/>
      <c r="AAF4" s="8"/>
      <c r="AAG4" s="8"/>
      <c r="AAH4" s="8"/>
      <c r="AAI4" s="8"/>
      <c r="AAJ4" s="8"/>
      <c r="AAK4" s="8"/>
      <c r="AAL4" s="8"/>
      <c r="AAM4" s="8"/>
      <c r="AAN4" s="8"/>
      <c r="AAO4" s="8"/>
      <c r="AAP4" s="8"/>
      <c r="AAQ4" s="8"/>
      <c r="AAR4" s="8"/>
      <c r="AAS4" s="8"/>
      <c r="AAT4" s="8"/>
      <c r="AAU4" s="8"/>
      <c r="AAV4" s="8"/>
      <c r="AAW4" s="8"/>
      <c r="AAX4" s="8"/>
      <c r="AAY4" s="8"/>
      <c r="AAZ4" s="8"/>
      <c r="ABA4" s="8"/>
      <c r="ABB4" s="8"/>
      <c r="ABC4" s="8"/>
      <c r="ABD4" s="8"/>
      <c r="ABE4" s="8"/>
      <c r="ABF4" s="8"/>
      <c r="ABG4" s="8"/>
      <c r="ABH4" s="8"/>
      <c r="ABI4" s="8"/>
      <c r="ABJ4" s="8"/>
      <c r="ABK4" s="8"/>
      <c r="ABL4" s="8"/>
      <c r="ABM4" s="8"/>
      <c r="ABN4" s="8"/>
      <c r="ABO4" s="8"/>
      <c r="ABP4" s="8"/>
      <c r="ABQ4" s="8"/>
      <c r="ABR4" s="8"/>
      <c r="ABS4" s="8"/>
      <c r="ABT4" s="8"/>
      <c r="ABU4" s="8"/>
      <c r="ABV4" s="8"/>
      <c r="ABW4" s="8"/>
      <c r="ABX4" s="8"/>
      <c r="ABY4" s="8"/>
      <c r="ABZ4" s="8"/>
      <c r="ACA4" s="8"/>
      <c r="ACB4" s="8"/>
      <c r="ACC4" s="8"/>
      <c r="ACD4" s="8"/>
      <c r="ACE4" s="8"/>
      <c r="ACF4" s="8"/>
      <c r="ACG4" s="8"/>
      <c r="ACH4" s="8"/>
      <c r="ACI4" s="8"/>
      <c r="ACJ4" s="8"/>
      <c r="ACK4" s="8"/>
      <c r="ACL4" s="8"/>
      <c r="ACM4" s="8"/>
      <c r="ACN4" s="8"/>
      <c r="ACO4" s="8"/>
      <c r="ACP4" s="8"/>
      <c r="ACQ4" s="8"/>
      <c r="ACR4" s="8"/>
      <c r="ACS4" s="8"/>
      <c r="ACT4" s="8"/>
      <c r="ACU4" s="8"/>
      <c r="ACV4" s="8"/>
      <c r="ACW4" s="8"/>
      <c r="ACX4" s="8"/>
      <c r="ACY4" s="8"/>
      <c r="ACZ4" s="8"/>
      <c r="ADA4" s="8"/>
      <c r="ADB4" s="8"/>
      <c r="ADC4" s="8"/>
      <c r="ADD4" s="8"/>
      <c r="ADE4" s="8"/>
      <c r="ADF4" s="8"/>
      <c r="ADG4" s="8"/>
      <c r="ADH4" s="8"/>
      <c r="ADI4" s="8"/>
      <c r="ADJ4" s="8"/>
      <c r="ADK4" s="8"/>
      <c r="ADL4" s="8"/>
      <c r="ADM4" s="8"/>
      <c r="ADN4" s="8"/>
      <c r="ADO4" s="8"/>
      <c r="ADP4" s="8"/>
      <c r="ADQ4" s="8"/>
      <c r="ADR4" s="8"/>
      <c r="ADS4" s="8"/>
      <c r="ADT4" s="8"/>
      <c r="ADU4" s="8"/>
      <c r="ADV4" s="8"/>
      <c r="ADW4" s="8"/>
      <c r="ADX4" s="8"/>
      <c r="ADY4" s="8"/>
      <c r="ADZ4" s="8"/>
      <c r="AEA4" s="8"/>
      <c r="AEB4" s="8"/>
      <c r="AEC4" s="8"/>
      <c r="AED4" s="8"/>
      <c r="AEE4" s="8"/>
      <c r="AEF4" s="8"/>
      <c r="AEG4" s="8"/>
      <c r="AEH4" s="8"/>
      <c r="AEI4" s="8"/>
      <c r="AEJ4" s="8"/>
      <c r="AEK4" s="8"/>
      <c r="AEL4" s="8"/>
      <c r="AEM4" s="8"/>
      <c r="AEN4" s="8"/>
      <c r="AEO4" s="8"/>
      <c r="AEP4" s="8"/>
      <c r="AEQ4" s="8"/>
      <c r="AER4" s="8"/>
      <c r="AES4" s="8"/>
      <c r="AET4" s="8"/>
      <c r="AEU4" s="8"/>
      <c r="AEV4" s="8"/>
      <c r="AEW4" s="8"/>
      <c r="AEX4" s="8"/>
      <c r="AEY4" s="8"/>
      <c r="AEZ4" s="8"/>
      <c r="AFA4" s="8"/>
      <c r="AFB4" s="8"/>
      <c r="AFC4" s="8"/>
      <c r="AFD4" s="8"/>
      <c r="AFE4" s="8"/>
      <c r="AFF4" s="8"/>
      <c r="AFG4" s="8"/>
      <c r="AFH4" s="8"/>
      <c r="AFI4" s="8"/>
      <c r="AFJ4" s="8"/>
      <c r="AFK4" s="8"/>
      <c r="AFL4" s="8"/>
      <c r="AFM4" s="8"/>
      <c r="AFN4" s="8"/>
      <c r="AFO4" s="8"/>
      <c r="AFP4" s="8"/>
      <c r="AFQ4" s="8"/>
      <c r="AFR4" s="8"/>
      <c r="AFS4" s="8"/>
      <c r="AFT4" s="8"/>
      <c r="AFU4" s="8"/>
      <c r="AFV4" s="8"/>
      <c r="AFW4" s="8"/>
      <c r="AFX4" s="8"/>
      <c r="AFY4" s="8"/>
      <c r="AFZ4" s="8"/>
      <c r="AGA4" s="8"/>
      <c r="AGB4" s="8"/>
      <c r="AGC4" s="8"/>
      <c r="AGD4" s="8"/>
      <c r="AGE4" s="8"/>
      <c r="AGF4" s="8"/>
      <c r="AGG4" s="8"/>
      <c r="AGH4" s="8"/>
      <c r="AGI4" s="8"/>
      <c r="AGJ4" s="8"/>
      <c r="AGK4" s="8"/>
      <c r="AGL4" s="8"/>
      <c r="AGM4" s="8"/>
      <c r="AGN4" s="8"/>
      <c r="AGO4" s="8"/>
      <c r="AGP4" s="8"/>
      <c r="AGQ4" s="8"/>
      <c r="AGR4" s="8"/>
      <c r="AGS4" s="8"/>
      <c r="AGT4" s="8"/>
      <c r="AGU4" s="8"/>
      <c r="AGV4" s="8"/>
      <c r="AGW4" s="8"/>
      <c r="AGX4" s="8"/>
      <c r="AGY4" s="8"/>
      <c r="AGZ4" s="8"/>
      <c r="AHA4" s="8"/>
      <c r="AHB4" s="8"/>
      <c r="AHC4" s="8"/>
      <c r="AHD4" s="8"/>
      <c r="AHE4" s="8"/>
      <c r="AHF4" s="8"/>
      <c r="AHG4" s="8"/>
      <c r="AHH4" s="8"/>
      <c r="AHI4" s="8"/>
      <c r="AHJ4" s="8"/>
      <c r="AHK4" s="8"/>
      <c r="AHL4" s="8"/>
      <c r="AHM4" s="8"/>
      <c r="AHN4" s="8"/>
      <c r="AHO4" s="8"/>
      <c r="AHP4" s="8"/>
      <c r="AHQ4" s="8"/>
      <c r="AHR4" s="8"/>
      <c r="AHS4" s="8"/>
      <c r="AHT4" s="8"/>
      <c r="AHU4" s="8"/>
      <c r="AHV4" s="8"/>
      <c r="AHW4" s="8"/>
      <c r="AHX4" s="8"/>
      <c r="AHY4" s="8"/>
      <c r="AHZ4" s="8"/>
      <c r="AIA4" s="8"/>
      <c r="AIB4" s="8"/>
      <c r="AIC4" s="8"/>
      <c r="AID4" s="8"/>
      <c r="AIE4" s="8"/>
      <c r="AIF4" s="8"/>
      <c r="AIG4" s="8"/>
      <c r="AIH4" s="8"/>
      <c r="AII4" s="8"/>
      <c r="AIJ4" s="8"/>
      <c r="AIK4" s="8"/>
      <c r="AIL4" s="8"/>
      <c r="AIM4" s="8"/>
      <c r="AIN4" s="8"/>
      <c r="AIO4" s="8"/>
      <c r="AIP4" s="8"/>
      <c r="AIQ4" s="8"/>
      <c r="AIR4" s="8"/>
      <c r="AIS4" s="8"/>
      <c r="AIT4" s="8"/>
      <c r="AIU4" s="8"/>
      <c r="AIV4" s="8"/>
      <c r="AIW4" s="8"/>
      <c r="AIX4" s="8"/>
      <c r="AIY4" s="8"/>
      <c r="AIZ4" s="8"/>
      <c r="AJA4" s="8"/>
      <c r="AJB4" s="8"/>
      <c r="AJC4" s="8"/>
      <c r="AJD4" s="8"/>
      <c r="AJE4" s="8"/>
      <c r="AJF4" s="8"/>
      <c r="AJG4" s="8"/>
      <c r="AJH4" s="8"/>
      <c r="AJI4" s="8"/>
      <c r="AJJ4" s="8"/>
      <c r="AJK4" s="8"/>
      <c r="AJL4" s="8"/>
      <c r="AJM4" s="8"/>
      <c r="AJN4" s="8"/>
      <c r="AJO4" s="8"/>
      <c r="AJP4" s="8"/>
      <c r="AJQ4" s="8"/>
      <c r="AJR4" s="8"/>
      <c r="AJS4" s="8"/>
      <c r="AJT4" s="8"/>
      <c r="AJU4" s="8"/>
      <c r="AJV4" s="8"/>
      <c r="AJW4" s="8"/>
      <c r="AJX4" s="8"/>
      <c r="AJY4" s="8"/>
      <c r="AJZ4" s="8"/>
      <c r="AKA4" s="8"/>
      <c r="AKB4" s="8"/>
      <c r="AKC4" s="8"/>
      <c r="AKD4" s="8"/>
      <c r="AKE4" s="8"/>
      <c r="AKF4" s="8"/>
      <c r="AKG4" s="8"/>
      <c r="AKH4" s="8"/>
      <c r="AKI4" s="8"/>
      <c r="AKJ4" s="8"/>
      <c r="AKK4" s="8"/>
      <c r="AKL4" s="8"/>
      <c r="AKM4" s="8"/>
      <c r="AKN4" s="8"/>
      <c r="AKO4" s="8"/>
      <c r="AKP4" s="8"/>
      <c r="AKQ4" s="8"/>
      <c r="AKR4" s="8"/>
      <c r="AKS4" s="8"/>
      <c r="AKT4" s="8"/>
      <c r="AKU4" s="8"/>
      <c r="AKV4" s="8"/>
      <c r="AKW4" s="8"/>
      <c r="AKX4" s="8"/>
      <c r="AKY4" s="8"/>
      <c r="AKZ4" s="8"/>
      <c r="ALA4" s="8"/>
      <c r="ALB4" s="8"/>
      <c r="ALC4" s="8"/>
      <c r="ALD4" s="8"/>
      <c r="ALE4" s="8"/>
      <c r="ALF4" s="8"/>
      <c r="ALG4" s="8"/>
      <c r="ALH4" s="8"/>
      <c r="ALI4" s="8"/>
      <c r="ALJ4" s="8"/>
      <c r="ALK4" s="8"/>
      <c r="ALL4" s="8"/>
      <c r="ALM4" s="8"/>
      <c r="ALN4" s="8"/>
      <c r="ALO4" s="8"/>
      <c r="ALP4" s="8"/>
      <c r="ALQ4" s="8"/>
      <c r="ALR4" s="8"/>
      <c r="ALS4" s="8"/>
      <c r="ALT4" s="8"/>
      <c r="ALU4" s="8"/>
      <c r="ALV4" s="8"/>
      <c r="ALW4" s="8"/>
      <c r="ALX4" s="8"/>
      <c r="ALY4" s="8"/>
      <c r="ALZ4" s="8"/>
      <c r="AMA4" s="8"/>
      <c r="AMB4" s="8"/>
      <c r="AMC4" s="8"/>
      <c r="AMD4" s="8"/>
    </row>
    <row r="5" spans="1:1018" s="12" customFormat="1" ht="15.75" x14ac:dyDescent="0.25">
      <c r="A5" s="236" t="s">
        <v>9</v>
      </c>
      <c r="B5" s="267" t="s">
        <v>0</v>
      </c>
      <c r="C5" s="236" t="s">
        <v>1</v>
      </c>
      <c r="D5" s="236" t="s">
        <v>2</v>
      </c>
      <c r="E5" s="236" t="s">
        <v>3</v>
      </c>
      <c r="F5" s="236" t="s">
        <v>5</v>
      </c>
      <c r="G5" s="236" t="s">
        <v>7</v>
      </c>
      <c r="H5" s="236"/>
      <c r="I5" s="236" t="s">
        <v>11</v>
      </c>
      <c r="J5" s="8"/>
      <c r="K5" s="1" t="s">
        <v>9</v>
      </c>
      <c r="L5" s="263" t="s">
        <v>7</v>
      </c>
      <c r="M5" s="258" t="s">
        <v>11</v>
      </c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  <c r="IL5" s="8"/>
      <c r="IM5" s="8"/>
      <c r="IN5" s="8"/>
      <c r="IO5" s="8"/>
      <c r="IP5" s="8"/>
      <c r="IQ5" s="8"/>
      <c r="IR5" s="8"/>
      <c r="IS5" s="8"/>
      <c r="IT5" s="8"/>
      <c r="IU5" s="8"/>
      <c r="IV5" s="8"/>
      <c r="IW5" s="8"/>
      <c r="IX5" s="8"/>
      <c r="IY5" s="8"/>
      <c r="IZ5" s="8"/>
      <c r="JA5" s="8"/>
      <c r="JB5" s="8"/>
      <c r="JC5" s="8"/>
      <c r="JD5" s="8"/>
      <c r="JE5" s="8"/>
      <c r="JF5" s="8"/>
      <c r="JG5" s="8"/>
      <c r="JH5" s="8"/>
      <c r="JI5" s="8"/>
      <c r="JJ5" s="8"/>
      <c r="JK5" s="8"/>
      <c r="JL5" s="8"/>
      <c r="JM5" s="8"/>
      <c r="JN5" s="8"/>
      <c r="JO5" s="8"/>
      <c r="JP5" s="8"/>
      <c r="JQ5" s="8"/>
      <c r="JR5" s="8"/>
      <c r="JS5" s="8"/>
      <c r="JT5" s="8"/>
      <c r="JU5" s="8"/>
      <c r="JV5" s="8"/>
      <c r="JW5" s="8"/>
      <c r="JX5" s="8"/>
      <c r="JY5" s="8"/>
      <c r="JZ5" s="8"/>
      <c r="KA5" s="8"/>
      <c r="KB5" s="8"/>
      <c r="KC5" s="8"/>
      <c r="KD5" s="8"/>
      <c r="KE5" s="8"/>
      <c r="KF5" s="8"/>
      <c r="KG5" s="8"/>
      <c r="KH5" s="8"/>
      <c r="KI5" s="8"/>
      <c r="KJ5" s="8"/>
      <c r="KK5" s="8"/>
      <c r="KL5" s="8"/>
      <c r="KM5" s="8"/>
      <c r="KN5" s="8"/>
      <c r="KO5" s="8"/>
      <c r="KP5" s="8"/>
      <c r="KQ5" s="8"/>
      <c r="KR5" s="8"/>
      <c r="KS5" s="8"/>
      <c r="KT5" s="8"/>
      <c r="KU5" s="8"/>
      <c r="KV5" s="8"/>
      <c r="KW5" s="8"/>
      <c r="KX5" s="8"/>
      <c r="KY5" s="8"/>
      <c r="KZ5" s="8"/>
      <c r="LA5" s="8"/>
      <c r="LB5" s="8"/>
      <c r="LC5" s="8"/>
      <c r="LD5" s="8"/>
      <c r="LE5" s="8"/>
      <c r="LF5" s="8"/>
      <c r="LG5" s="8"/>
      <c r="LH5" s="8"/>
      <c r="LI5" s="8"/>
      <c r="LJ5" s="8"/>
      <c r="LK5" s="8"/>
      <c r="LL5" s="8"/>
      <c r="LM5" s="8"/>
      <c r="LN5" s="8"/>
      <c r="LO5" s="8"/>
      <c r="LP5" s="8"/>
      <c r="LQ5" s="8"/>
      <c r="LR5" s="8"/>
      <c r="LS5" s="8"/>
      <c r="LT5" s="8"/>
      <c r="LU5" s="8"/>
      <c r="LV5" s="8"/>
      <c r="LW5" s="8"/>
      <c r="LX5" s="8"/>
      <c r="LY5" s="8"/>
      <c r="LZ5" s="8"/>
      <c r="MA5" s="8"/>
      <c r="MB5" s="8"/>
      <c r="MC5" s="8"/>
      <c r="MD5" s="8"/>
      <c r="ME5" s="8"/>
      <c r="MF5" s="8"/>
      <c r="MG5" s="8"/>
      <c r="MH5" s="8"/>
      <c r="MI5" s="8"/>
      <c r="MJ5" s="8"/>
      <c r="MK5" s="8"/>
      <c r="ML5" s="8"/>
      <c r="MM5" s="8"/>
      <c r="MN5" s="8"/>
      <c r="MO5" s="8"/>
      <c r="MP5" s="8"/>
      <c r="MQ5" s="8"/>
      <c r="MR5" s="8"/>
      <c r="MS5" s="8"/>
      <c r="MT5" s="8"/>
      <c r="MU5" s="8"/>
      <c r="MV5" s="8"/>
      <c r="MW5" s="8"/>
      <c r="MX5" s="8"/>
      <c r="MY5" s="8"/>
      <c r="MZ5" s="8"/>
      <c r="NA5" s="8"/>
      <c r="NB5" s="8"/>
      <c r="NC5" s="8"/>
      <c r="ND5" s="8"/>
      <c r="NE5" s="8"/>
      <c r="NF5" s="8"/>
      <c r="NG5" s="8"/>
      <c r="NH5" s="8"/>
      <c r="NI5" s="8"/>
      <c r="NJ5" s="8"/>
      <c r="NK5" s="8"/>
      <c r="NL5" s="8"/>
      <c r="NM5" s="8"/>
      <c r="NN5" s="8"/>
      <c r="NO5" s="8"/>
      <c r="NP5" s="8"/>
      <c r="NQ5" s="8"/>
      <c r="NR5" s="8"/>
      <c r="NS5" s="8"/>
      <c r="NT5" s="8"/>
      <c r="NU5" s="8"/>
      <c r="NV5" s="8"/>
      <c r="NW5" s="8"/>
      <c r="NX5" s="8"/>
      <c r="NY5" s="8"/>
      <c r="NZ5" s="8"/>
      <c r="OA5" s="8"/>
      <c r="OB5" s="8"/>
      <c r="OC5" s="8"/>
      <c r="OD5" s="8"/>
      <c r="OE5" s="8"/>
      <c r="OF5" s="8"/>
      <c r="OG5" s="8"/>
      <c r="OH5" s="8"/>
      <c r="OI5" s="8"/>
      <c r="OJ5" s="8"/>
      <c r="OK5" s="8"/>
      <c r="OL5" s="8"/>
      <c r="OM5" s="8"/>
      <c r="ON5" s="8"/>
      <c r="OO5" s="8"/>
      <c r="OP5" s="8"/>
      <c r="OQ5" s="8"/>
      <c r="OR5" s="8"/>
      <c r="OS5" s="8"/>
      <c r="OT5" s="8"/>
      <c r="OU5" s="8"/>
      <c r="OV5" s="8"/>
      <c r="OW5" s="8"/>
      <c r="OX5" s="8"/>
      <c r="OY5" s="8"/>
      <c r="OZ5" s="8"/>
      <c r="PA5" s="8"/>
      <c r="PB5" s="8"/>
      <c r="PC5" s="8"/>
      <c r="PD5" s="8"/>
      <c r="PE5" s="8"/>
      <c r="PF5" s="8"/>
      <c r="PG5" s="8"/>
      <c r="PH5" s="8"/>
      <c r="PI5" s="8"/>
      <c r="PJ5" s="8"/>
      <c r="PK5" s="8"/>
      <c r="PL5" s="8"/>
      <c r="PM5" s="8"/>
      <c r="PN5" s="8"/>
      <c r="PO5" s="8"/>
      <c r="PP5" s="8"/>
      <c r="PQ5" s="8"/>
      <c r="PR5" s="8"/>
      <c r="PS5" s="8"/>
      <c r="PT5" s="8"/>
      <c r="PU5" s="8"/>
      <c r="PV5" s="8"/>
      <c r="PW5" s="8"/>
      <c r="PX5" s="8"/>
      <c r="PY5" s="8"/>
      <c r="PZ5" s="8"/>
      <c r="QA5" s="8"/>
      <c r="QB5" s="8"/>
      <c r="QC5" s="8"/>
      <c r="QD5" s="8"/>
      <c r="QE5" s="8"/>
      <c r="QF5" s="8"/>
      <c r="QG5" s="8"/>
      <c r="QH5" s="8"/>
      <c r="QI5" s="8"/>
      <c r="QJ5" s="8"/>
      <c r="QK5" s="8"/>
      <c r="QL5" s="8"/>
      <c r="QM5" s="8"/>
      <c r="QN5" s="8"/>
      <c r="QO5" s="8"/>
      <c r="QP5" s="8"/>
      <c r="QQ5" s="8"/>
      <c r="QR5" s="8"/>
      <c r="QS5" s="8"/>
      <c r="QT5" s="8"/>
      <c r="QU5" s="8"/>
      <c r="QV5" s="8"/>
      <c r="QW5" s="8"/>
      <c r="QX5" s="8"/>
      <c r="QY5" s="8"/>
      <c r="QZ5" s="8"/>
      <c r="RA5" s="8"/>
      <c r="RB5" s="8"/>
      <c r="RC5" s="8"/>
      <c r="RD5" s="8"/>
      <c r="RE5" s="8"/>
      <c r="RF5" s="8"/>
      <c r="RG5" s="8"/>
      <c r="RH5" s="8"/>
      <c r="RI5" s="8"/>
      <c r="RJ5" s="8"/>
      <c r="RK5" s="8"/>
      <c r="RL5" s="8"/>
      <c r="RM5" s="8"/>
      <c r="RN5" s="8"/>
      <c r="RO5" s="8"/>
      <c r="RP5" s="8"/>
      <c r="RQ5" s="8"/>
      <c r="RR5" s="8"/>
      <c r="RS5" s="8"/>
      <c r="RT5" s="8"/>
      <c r="RU5" s="8"/>
      <c r="RV5" s="8"/>
      <c r="RW5" s="8"/>
      <c r="RX5" s="8"/>
      <c r="RY5" s="8"/>
      <c r="RZ5" s="8"/>
      <c r="SA5" s="8"/>
      <c r="SB5" s="8"/>
      <c r="SC5" s="8"/>
      <c r="SD5" s="8"/>
      <c r="SE5" s="8"/>
      <c r="SF5" s="8"/>
      <c r="SG5" s="8"/>
      <c r="SH5" s="8"/>
      <c r="SI5" s="8"/>
      <c r="SJ5" s="8"/>
      <c r="SK5" s="8"/>
      <c r="SL5" s="8"/>
      <c r="SM5" s="8"/>
      <c r="SN5" s="8"/>
      <c r="SO5" s="8"/>
      <c r="SP5" s="8"/>
      <c r="SQ5" s="8"/>
      <c r="SR5" s="8"/>
      <c r="SS5" s="8"/>
      <c r="ST5" s="8"/>
      <c r="SU5" s="8"/>
      <c r="SV5" s="8"/>
      <c r="SW5" s="8"/>
      <c r="SX5" s="8"/>
      <c r="SY5" s="8"/>
      <c r="SZ5" s="8"/>
      <c r="TA5" s="8"/>
      <c r="TB5" s="8"/>
      <c r="TC5" s="8"/>
      <c r="TD5" s="8"/>
      <c r="TE5" s="8"/>
      <c r="TF5" s="8"/>
      <c r="TG5" s="8"/>
      <c r="TH5" s="8"/>
      <c r="TI5" s="8"/>
      <c r="TJ5" s="8"/>
      <c r="TK5" s="8"/>
      <c r="TL5" s="8"/>
      <c r="TM5" s="8"/>
      <c r="TN5" s="8"/>
      <c r="TO5" s="8"/>
      <c r="TP5" s="8"/>
      <c r="TQ5" s="8"/>
      <c r="TR5" s="8"/>
      <c r="TS5" s="8"/>
      <c r="TT5" s="8"/>
      <c r="TU5" s="8"/>
      <c r="TV5" s="8"/>
      <c r="TW5" s="8"/>
      <c r="TX5" s="8"/>
      <c r="TY5" s="8"/>
      <c r="TZ5" s="8"/>
      <c r="UA5" s="8"/>
      <c r="UB5" s="8"/>
      <c r="UC5" s="8"/>
      <c r="UD5" s="8"/>
      <c r="UE5" s="8"/>
      <c r="UF5" s="8"/>
      <c r="UG5" s="8"/>
      <c r="UH5" s="8"/>
      <c r="UI5" s="8"/>
      <c r="UJ5" s="8"/>
      <c r="UK5" s="8"/>
      <c r="UL5" s="8"/>
      <c r="UM5" s="8"/>
      <c r="UN5" s="8"/>
      <c r="UO5" s="8"/>
      <c r="UP5" s="8"/>
      <c r="UQ5" s="8"/>
      <c r="UR5" s="8"/>
      <c r="US5" s="8"/>
      <c r="UT5" s="8"/>
      <c r="UU5" s="8"/>
      <c r="UV5" s="8"/>
      <c r="UW5" s="8"/>
      <c r="UX5" s="8"/>
      <c r="UY5" s="8"/>
      <c r="UZ5" s="8"/>
      <c r="VA5" s="8"/>
      <c r="VB5" s="8"/>
      <c r="VC5" s="8"/>
      <c r="VD5" s="8"/>
      <c r="VE5" s="8"/>
      <c r="VF5" s="8"/>
      <c r="VG5" s="8"/>
      <c r="VH5" s="8"/>
      <c r="VI5" s="8"/>
      <c r="VJ5" s="8"/>
      <c r="VK5" s="8"/>
      <c r="VL5" s="8"/>
      <c r="VM5" s="8"/>
      <c r="VN5" s="8"/>
      <c r="VO5" s="8"/>
      <c r="VP5" s="8"/>
      <c r="VQ5" s="8"/>
      <c r="VR5" s="8"/>
      <c r="VS5" s="8"/>
      <c r="VT5" s="8"/>
      <c r="VU5" s="8"/>
      <c r="VV5" s="8"/>
      <c r="VW5" s="8"/>
      <c r="VX5" s="8"/>
      <c r="VY5" s="8"/>
      <c r="VZ5" s="8"/>
      <c r="WA5" s="8"/>
      <c r="WB5" s="8"/>
      <c r="WC5" s="8"/>
      <c r="WD5" s="8"/>
      <c r="WE5" s="8"/>
      <c r="WF5" s="8"/>
      <c r="WG5" s="8"/>
      <c r="WH5" s="8"/>
      <c r="WI5" s="8"/>
      <c r="WJ5" s="8"/>
      <c r="WK5" s="8"/>
      <c r="WL5" s="8"/>
      <c r="WM5" s="8"/>
      <c r="WN5" s="8"/>
      <c r="WO5" s="8"/>
      <c r="WP5" s="8"/>
      <c r="WQ5" s="8"/>
      <c r="WR5" s="8"/>
      <c r="WS5" s="8"/>
      <c r="WT5" s="8"/>
      <c r="WU5" s="8"/>
      <c r="WV5" s="8"/>
      <c r="WW5" s="8"/>
      <c r="WX5" s="8"/>
      <c r="WY5" s="8"/>
      <c r="WZ5" s="8"/>
      <c r="XA5" s="8"/>
      <c r="XB5" s="8"/>
      <c r="XC5" s="8"/>
      <c r="XD5" s="8"/>
      <c r="XE5" s="8"/>
      <c r="XF5" s="8"/>
      <c r="XG5" s="8"/>
      <c r="XH5" s="8"/>
      <c r="XI5" s="8"/>
      <c r="XJ5" s="8"/>
      <c r="XK5" s="8"/>
      <c r="XL5" s="8"/>
      <c r="XM5" s="8"/>
      <c r="XN5" s="8"/>
      <c r="XO5" s="8"/>
      <c r="XP5" s="8"/>
      <c r="XQ5" s="8"/>
      <c r="XR5" s="8"/>
      <c r="XS5" s="8"/>
      <c r="XT5" s="8"/>
      <c r="XU5" s="8"/>
      <c r="XV5" s="8"/>
      <c r="XW5" s="8"/>
      <c r="XX5" s="8"/>
      <c r="XY5" s="8"/>
      <c r="XZ5" s="8"/>
      <c r="YA5" s="8"/>
      <c r="YB5" s="8"/>
      <c r="YC5" s="8"/>
      <c r="YD5" s="8"/>
      <c r="YE5" s="8"/>
      <c r="YF5" s="8"/>
      <c r="YG5" s="8"/>
      <c r="YH5" s="8"/>
      <c r="YI5" s="8"/>
      <c r="YJ5" s="8"/>
      <c r="YK5" s="8"/>
      <c r="YL5" s="8"/>
      <c r="YM5" s="8"/>
      <c r="YN5" s="8"/>
      <c r="YO5" s="8"/>
      <c r="YP5" s="8"/>
      <c r="YQ5" s="8"/>
      <c r="YR5" s="8"/>
      <c r="YS5" s="8"/>
      <c r="YT5" s="8"/>
      <c r="YU5" s="8"/>
      <c r="YV5" s="8"/>
      <c r="YW5" s="8"/>
      <c r="YX5" s="8"/>
      <c r="YY5" s="8"/>
      <c r="YZ5" s="8"/>
      <c r="ZA5" s="8"/>
      <c r="ZB5" s="8"/>
      <c r="ZC5" s="8"/>
      <c r="ZD5" s="8"/>
      <c r="ZE5" s="8"/>
      <c r="ZF5" s="8"/>
      <c r="ZG5" s="8"/>
      <c r="ZH5" s="8"/>
      <c r="ZI5" s="8"/>
      <c r="ZJ5" s="8"/>
      <c r="ZK5" s="8"/>
      <c r="ZL5" s="8"/>
      <c r="ZM5" s="8"/>
      <c r="ZN5" s="8"/>
      <c r="ZO5" s="8"/>
      <c r="ZP5" s="8"/>
      <c r="ZQ5" s="8"/>
      <c r="ZR5" s="8"/>
      <c r="ZS5" s="8"/>
      <c r="ZT5" s="8"/>
      <c r="ZU5" s="8"/>
      <c r="ZV5" s="8"/>
      <c r="ZW5" s="8"/>
      <c r="ZX5" s="8"/>
      <c r="ZY5" s="8"/>
      <c r="ZZ5" s="8"/>
      <c r="AAA5" s="8"/>
      <c r="AAB5" s="8"/>
      <c r="AAC5" s="8"/>
      <c r="AAD5" s="8"/>
      <c r="AAE5" s="8"/>
      <c r="AAF5" s="8"/>
      <c r="AAG5" s="8"/>
      <c r="AAH5" s="8"/>
      <c r="AAI5" s="8"/>
      <c r="AAJ5" s="8"/>
      <c r="AAK5" s="8"/>
      <c r="AAL5" s="8"/>
      <c r="AAM5" s="8"/>
      <c r="AAN5" s="8"/>
      <c r="AAO5" s="8"/>
      <c r="AAP5" s="8"/>
      <c r="AAQ5" s="8"/>
      <c r="AAR5" s="8"/>
      <c r="AAS5" s="8"/>
      <c r="AAT5" s="8"/>
      <c r="AAU5" s="8"/>
      <c r="AAV5" s="8"/>
      <c r="AAW5" s="8"/>
      <c r="AAX5" s="8"/>
      <c r="AAY5" s="8"/>
      <c r="AAZ5" s="8"/>
      <c r="ABA5" s="8"/>
      <c r="ABB5" s="8"/>
      <c r="ABC5" s="8"/>
      <c r="ABD5" s="8"/>
      <c r="ABE5" s="8"/>
      <c r="ABF5" s="8"/>
      <c r="ABG5" s="8"/>
      <c r="ABH5" s="8"/>
      <c r="ABI5" s="8"/>
      <c r="ABJ5" s="8"/>
      <c r="ABK5" s="8"/>
      <c r="ABL5" s="8"/>
      <c r="ABM5" s="8"/>
      <c r="ABN5" s="8"/>
      <c r="ABO5" s="8"/>
      <c r="ABP5" s="8"/>
      <c r="ABQ5" s="8"/>
      <c r="ABR5" s="8"/>
      <c r="ABS5" s="8"/>
      <c r="ABT5" s="8"/>
      <c r="ABU5" s="8"/>
      <c r="ABV5" s="8"/>
      <c r="ABW5" s="8"/>
      <c r="ABX5" s="8"/>
      <c r="ABY5" s="8"/>
      <c r="ABZ5" s="8"/>
      <c r="ACA5" s="8"/>
      <c r="ACB5" s="8"/>
      <c r="ACC5" s="8"/>
      <c r="ACD5" s="8"/>
      <c r="ACE5" s="8"/>
      <c r="ACF5" s="8"/>
      <c r="ACG5" s="8"/>
      <c r="ACH5" s="8"/>
      <c r="ACI5" s="8"/>
      <c r="ACJ5" s="8"/>
      <c r="ACK5" s="8"/>
      <c r="ACL5" s="8"/>
      <c r="ACM5" s="8"/>
      <c r="ACN5" s="8"/>
      <c r="ACO5" s="8"/>
      <c r="ACP5" s="8"/>
      <c r="ACQ5" s="8"/>
      <c r="ACR5" s="8"/>
      <c r="ACS5" s="8"/>
      <c r="ACT5" s="8"/>
      <c r="ACU5" s="8"/>
      <c r="ACV5" s="8"/>
      <c r="ACW5" s="8"/>
      <c r="ACX5" s="8"/>
      <c r="ACY5" s="8"/>
      <c r="ACZ5" s="8"/>
      <c r="ADA5" s="8"/>
      <c r="ADB5" s="8"/>
      <c r="ADC5" s="8"/>
      <c r="ADD5" s="8"/>
      <c r="ADE5" s="8"/>
      <c r="ADF5" s="8"/>
      <c r="ADG5" s="8"/>
      <c r="ADH5" s="8"/>
      <c r="ADI5" s="8"/>
      <c r="ADJ5" s="8"/>
      <c r="ADK5" s="8"/>
      <c r="ADL5" s="8"/>
      <c r="ADM5" s="8"/>
      <c r="ADN5" s="8"/>
      <c r="ADO5" s="8"/>
      <c r="ADP5" s="8"/>
      <c r="ADQ5" s="8"/>
      <c r="ADR5" s="8"/>
      <c r="ADS5" s="8"/>
      <c r="ADT5" s="8"/>
      <c r="ADU5" s="8"/>
      <c r="ADV5" s="8"/>
      <c r="ADW5" s="8"/>
      <c r="ADX5" s="8"/>
      <c r="ADY5" s="8"/>
      <c r="ADZ5" s="8"/>
      <c r="AEA5" s="8"/>
      <c r="AEB5" s="8"/>
      <c r="AEC5" s="8"/>
      <c r="AED5" s="8"/>
      <c r="AEE5" s="8"/>
      <c r="AEF5" s="8"/>
      <c r="AEG5" s="8"/>
      <c r="AEH5" s="8"/>
      <c r="AEI5" s="8"/>
      <c r="AEJ5" s="8"/>
      <c r="AEK5" s="8"/>
      <c r="AEL5" s="8"/>
      <c r="AEM5" s="8"/>
      <c r="AEN5" s="8"/>
      <c r="AEO5" s="8"/>
      <c r="AEP5" s="8"/>
      <c r="AEQ5" s="8"/>
      <c r="AER5" s="8"/>
      <c r="AES5" s="8"/>
      <c r="AET5" s="8"/>
      <c r="AEU5" s="8"/>
      <c r="AEV5" s="8"/>
      <c r="AEW5" s="8"/>
      <c r="AEX5" s="8"/>
      <c r="AEY5" s="8"/>
      <c r="AEZ5" s="8"/>
      <c r="AFA5" s="8"/>
      <c r="AFB5" s="8"/>
      <c r="AFC5" s="8"/>
      <c r="AFD5" s="8"/>
      <c r="AFE5" s="8"/>
      <c r="AFF5" s="8"/>
      <c r="AFG5" s="8"/>
      <c r="AFH5" s="8"/>
      <c r="AFI5" s="8"/>
      <c r="AFJ5" s="8"/>
      <c r="AFK5" s="8"/>
      <c r="AFL5" s="8"/>
      <c r="AFM5" s="8"/>
      <c r="AFN5" s="8"/>
      <c r="AFO5" s="8"/>
      <c r="AFP5" s="8"/>
      <c r="AFQ5" s="8"/>
      <c r="AFR5" s="8"/>
      <c r="AFS5" s="8"/>
      <c r="AFT5" s="8"/>
      <c r="AFU5" s="8"/>
      <c r="AFV5" s="8"/>
      <c r="AFW5" s="8"/>
      <c r="AFX5" s="8"/>
      <c r="AFY5" s="8"/>
      <c r="AFZ5" s="8"/>
      <c r="AGA5" s="8"/>
      <c r="AGB5" s="8"/>
      <c r="AGC5" s="8"/>
      <c r="AGD5" s="8"/>
      <c r="AGE5" s="8"/>
      <c r="AGF5" s="8"/>
      <c r="AGG5" s="8"/>
      <c r="AGH5" s="8"/>
      <c r="AGI5" s="8"/>
      <c r="AGJ5" s="8"/>
      <c r="AGK5" s="8"/>
      <c r="AGL5" s="8"/>
      <c r="AGM5" s="8"/>
      <c r="AGN5" s="8"/>
      <c r="AGO5" s="8"/>
      <c r="AGP5" s="8"/>
      <c r="AGQ5" s="8"/>
      <c r="AGR5" s="8"/>
      <c r="AGS5" s="8"/>
      <c r="AGT5" s="8"/>
      <c r="AGU5" s="8"/>
      <c r="AGV5" s="8"/>
      <c r="AGW5" s="8"/>
      <c r="AGX5" s="8"/>
      <c r="AGY5" s="8"/>
      <c r="AGZ5" s="8"/>
      <c r="AHA5" s="8"/>
      <c r="AHB5" s="8"/>
      <c r="AHC5" s="8"/>
      <c r="AHD5" s="8"/>
      <c r="AHE5" s="8"/>
      <c r="AHF5" s="8"/>
      <c r="AHG5" s="8"/>
      <c r="AHH5" s="8"/>
      <c r="AHI5" s="8"/>
      <c r="AHJ5" s="8"/>
      <c r="AHK5" s="8"/>
      <c r="AHL5" s="8"/>
      <c r="AHM5" s="8"/>
      <c r="AHN5" s="8"/>
      <c r="AHO5" s="8"/>
      <c r="AHP5" s="8"/>
      <c r="AHQ5" s="8"/>
      <c r="AHR5" s="8"/>
      <c r="AHS5" s="8"/>
      <c r="AHT5" s="8"/>
      <c r="AHU5" s="8"/>
      <c r="AHV5" s="8"/>
      <c r="AHW5" s="8"/>
      <c r="AHX5" s="8"/>
      <c r="AHY5" s="8"/>
      <c r="AHZ5" s="8"/>
      <c r="AIA5" s="8"/>
      <c r="AIB5" s="8"/>
      <c r="AIC5" s="8"/>
      <c r="AID5" s="8"/>
      <c r="AIE5" s="8"/>
      <c r="AIF5" s="8"/>
      <c r="AIG5" s="8"/>
      <c r="AIH5" s="8"/>
      <c r="AII5" s="8"/>
      <c r="AIJ5" s="8"/>
      <c r="AIK5" s="8"/>
      <c r="AIL5" s="8"/>
      <c r="AIM5" s="8"/>
      <c r="AIN5" s="8"/>
      <c r="AIO5" s="8"/>
      <c r="AIP5" s="8"/>
      <c r="AIQ5" s="8"/>
      <c r="AIR5" s="8"/>
      <c r="AIS5" s="8"/>
      <c r="AIT5" s="8"/>
      <c r="AIU5" s="8"/>
      <c r="AIV5" s="8"/>
      <c r="AIW5" s="8"/>
      <c r="AIX5" s="8"/>
      <c r="AIY5" s="8"/>
      <c r="AIZ5" s="8"/>
      <c r="AJA5" s="8"/>
      <c r="AJB5" s="8"/>
      <c r="AJC5" s="8"/>
      <c r="AJD5" s="8"/>
      <c r="AJE5" s="8"/>
      <c r="AJF5" s="8"/>
      <c r="AJG5" s="8"/>
      <c r="AJH5" s="8"/>
      <c r="AJI5" s="8"/>
      <c r="AJJ5" s="8"/>
      <c r="AJK5" s="8"/>
      <c r="AJL5" s="8"/>
      <c r="AJM5" s="8"/>
      <c r="AJN5" s="8"/>
      <c r="AJO5" s="8"/>
      <c r="AJP5" s="8"/>
      <c r="AJQ5" s="8"/>
      <c r="AJR5" s="8"/>
      <c r="AJS5" s="8"/>
      <c r="AJT5" s="8"/>
      <c r="AJU5" s="8"/>
      <c r="AJV5" s="8"/>
      <c r="AJW5" s="8"/>
      <c r="AJX5" s="8"/>
      <c r="AJY5" s="8"/>
      <c r="AJZ5" s="8"/>
      <c r="AKA5" s="8"/>
      <c r="AKB5" s="8"/>
      <c r="AKC5" s="8"/>
      <c r="AKD5" s="8"/>
      <c r="AKE5" s="8"/>
      <c r="AKF5" s="8"/>
      <c r="AKG5" s="8"/>
      <c r="AKH5" s="8"/>
      <c r="AKI5" s="8"/>
      <c r="AKJ5" s="8"/>
      <c r="AKK5" s="8"/>
      <c r="AKL5" s="8"/>
      <c r="AKM5" s="8"/>
      <c r="AKN5" s="8"/>
      <c r="AKO5" s="8"/>
      <c r="AKP5" s="8"/>
      <c r="AKQ5" s="8"/>
      <c r="AKR5" s="8"/>
      <c r="AKS5" s="8"/>
      <c r="AKT5" s="8"/>
      <c r="AKU5" s="8"/>
      <c r="AKV5" s="8"/>
      <c r="AKW5" s="8"/>
      <c r="AKX5" s="8"/>
      <c r="AKY5" s="8"/>
      <c r="AKZ5" s="8"/>
      <c r="ALA5" s="8"/>
      <c r="ALB5" s="8"/>
      <c r="ALC5" s="8"/>
      <c r="ALD5" s="8"/>
      <c r="ALE5" s="8"/>
      <c r="ALF5" s="8"/>
      <c r="ALG5" s="8"/>
      <c r="ALH5" s="8"/>
      <c r="ALI5" s="8"/>
      <c r="ALJ5" s="8"/>
      <c r="ALK5" s="8"/>
      <c r="ALL5" s="8"/>
      <c r="ALM5" s="8"/>
      <c r="ALN5" s="8"/>
      <c r="ALO5" s="8"/>
      <c r="ALP5" s="8"/>
      <c r="ALQ5" s="8"/>
      <c r="ALR5" s="8"/>
      <c r="ALS5" s="8"/>
      <c r="ALT5" s="8"/>
      <c r="ALU5" s="8"/>
      <c r="ALV5" s="8"/>
      <c r="ALW5" s="8"/>
      <c r="ALX5" s="8"/>
      <c r="ALY5" s="8"/>
      <c r="ALZ5" s="8"/>
      <c r="AMA5" s="8"/>
      <c r="AMB5" s="8"/>
      <c r="AMC5" s="8"/>
      <c r="AMD5" s="8"/>
    </row>
    <row r="6" spans="1:1018" s="12" customFormat="1" x14ac:dyDescent="0.25">
      <c r="A6" s="238">
        <v>1</v>
      </c>
      <c r="B6" s="228">
        <v>3488</v>
      </c>
      <c r="C6" s="238">
        <f>IFERROR((VLOOKUP(B6,INSCRITOS!D:E,2,0)),"")</f>
        <v>102445</v>
      </c>
      <c r="D6" s="238" t="str">
        <f>IFERROR((VLOOKUP(B6,INSCRITOS!D:F,3,0)),"")</f>
        <v>18+</v>
      </c>
      <c r="E6" s="213" t="str">
        <f>IFERROR((VLOOKUP(B6,INSCRITOS!D:G,4,0)),"")</f>
        <v>Claudio Paulinho</v>
      </c>
      <c r="F6" s="238" t="str">
        <f>IFERROR((VLOOKUP(B6,INSCRITOS!D:I,6,0)),"")</f>
        <v>M</v>
      </c>
      <c r="G6" s="213" t="str">
        <f>IFERROR((VLOOKUP(B6,INSCRITOS!D:K,8,0)),"")</f>
        <v>SFRAA TRIATLO</v>
      </c>
      <c r="H6" s="213">
        <f>IFERROR((VLOOKUP(B6,INSCRITOS!D:L,9,0)),"")</f>
        <v>0</v>
      </c>
      <c r="I6" s="238">
        <v>100</v>
      </c>
      <c r="J6" s="8"/>
      <c r="K6" s="43">
        <v>1</v>
      </c>
      <c r="L6" s="44" t="s">
        <v>42</v>
      </c>
      <c r="M6" s="45">
        <v>297</v>
      </c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  <c r="IW6" s="8"/>
      <c r="IX6" s="8"/>
      <c r="IY6" s="8"/>
      <c r="IZ6" s="8"/>
      <c r="JA6" s="8"/>
      <c r="JB6" s="8"/>
      <c r="JC6" s="8"/>
      <c r="JD6" s="8"/>
      <c r="JE6" s="8"/>
      <c r="JF6" s="8"/>
      <c r="JG6" s="8"/>
      <c r="JH6" s="8"/>
      <c r="JI6" s="8"/>
      <c r="JJ6" s="8"/>
      <c r="JK6" s="8"/>
      <c r="JL6" s="8"/>
      <c r="JM6" s="8"/>
      <c r="JN6" s="8"/>
      <c r="JO6" s="8"/>
      <c r="JP6" s="8"/>
      <c r="JQ6" s="8"/>
      <c r="JR6" s="8"/>
      <c r="JS6" s="8"/>
      <c r="JT6" s="8"/>
      <c r="JU6" s="8"/>
      <c r="JV6" s="8"/>
      <c r="JW6" s="8"/>
      <c r="JX6" s="8"/>
      <c r="JY6" s="8"/>
      <c r="JZ6" s="8"/>
      <c r="KA6" s="8"/>
      <c r="KB6" s="8"/>
      <c r="KC6" s="8"/>
      <c r="KD6" s="8"/>
      <c r="KE6" s="8"/>
      <c r="KF6" s="8"/>
      <c r="KG6" s="8"/>
      <c r="KH6" s="8"/>
      <c r="KI6" s="8"/>
      <c r="KJ6" s="8"/>
      <c r="KK6" s="8"/>
      <c r="KL6" s="8"/>
      <c r="KM6" s="8"/>
      <c r="KN6" s="8"/>
      <c r="KO6" s="8"/>
      <c r="KP6" s="8"/>
      <c r="KQ6" s="8"/>
      <c r="KR6" s="8"/>
      <c r="KS6" s="8"/>
      <c r="KT6" s="8"/>
      <c r="KU6" s="8"/>
      <c r="KV6" s="8"/>
      <c r="KW6" s="8"/>
      <c r="KX6" s="8"/>
      <c r="KY6" s="8"/>
      <c r="KZ6" s="8"/>
      <c r="LA6" s="8"/>
      <c r="LB6" s="8"/>
      <c r="LC6" s="8"/>
      <c r="LD6" s="8"/>
      <c r="LE6" s="8"/>
      <c r="LF6" s="8"/>
      <c r="LG6" s="8"/>
      <c r="LH6" s="8"/>
      <c r="LI6" s="8"/>
      <c r="LJ6" s="8"/>
      <c r="LK6" s="8"/>
      <c r="LL6" s="8"/>
      <c r="LM6" s="8"/>
      <c r="LN6" s="8"/>
      <c r="LO6" s="8"/>
      <c r="LP6" s="8"/>
      <c r="LQ6" s="8"/>
      <c r="LR6" s="8"/>
      <c r="LS6" s="8"/>
      <c r="LT6" s="8"/>
      <c r="LU6" s="8"/>
      <c r="LV6" s="8"/>
      <c r="LW6" s="8"/>
      <c r="LX6" s="8"/>
      <c r="LY6" s="8"/>
      <c r="LZ6" s="8"/>
      <c r="MA6" s="8"/>
      <c r="MB6" s="8"/>
      <c r="MC6" s="8"/>
      <c r="MD6" s="8"/>
      <c r="ME6" s="8"/>
      <c r="MF6" s="8"/>
      <c r="MG6" s="8"/>
      <c r="MH6" s="8"/>
      <c r="MI6" s="8"/>
      <c r="MJ6" s="8"/>
      <c r="MK6" s="8"/>
      <c r="ML6" s="8"/>
      <c r="MM6" s="8"/>
      <c r="MN6" s="8"/>
      <c r="MO6" s="8"/>
      <c r="MP6" s="8"/>
      <c r="MQ6" s="8"/>
      <c r="MR6" s="8"/>
      <c r="MS6" s="8"/>
      <c r="MT6" s="8"/>
      <c r="MU6" s="8"/>
      <c r="MV6" s="8"/>
      <c r="MW6" s="8"/>
      <c r="MX6" s="8"/>
      <c r="MY6" s="8"/>
      <c r="MZ6" s="8"/>
      <c r="NA6" s="8"/>
      <c r="NB6" s="8"/>
      <c r="NC6" s="8"/>
      <c r="ND6" s="8"/>
      <c r="NE6" s="8"/>
      <c r="NF6" s="8"/>
      <c r="NG6" s="8"/>
      <c r="NH6" s="8"/>
      <c r="NI6" s="8"/>
      <c r="NJ6" s="8"/>
      <c r="NK6" s="8"/>
      <c r="NL6" s="8"/>
      <c r="NM6" s="8"/>
      <c r="NN6" s="8"/>
      <c r="NO6" s="8"/>
      <c r="NP6" s="8"/>
      <c r="NQ6" s="8"/>
      <c r="NR6" s="8"/>
      <c r="NS6" s="8"/>
      <c r="NT6" s="8"/>
      <c r="NU6" s="8"/>
      <c r="NV6" s="8"/>
      <c r="NW6" s="8"/>
      <c r="NX6" s="8"/>
      <c r="NY6" s="8"/>
      <c r="NZ6" s="8"/>
      <c r="OA6" s="8"/>
      <c r="OB6" s="8"/>
      <c r="OC6" s="8"/>
      <c r="OD6" s="8"/>
      <c r="OE6" s="8"/>
      <c r="OF6" s="8"/>
      <c r="OG6" s="8"/>
      <c r="OH6" s="8"/>
      <c r="OI6" s="8"/>
      <c r="OJ6" s="8"/>
      <c r="OK6" s="8"/>
      <c r="OL6" s="8"/>
      <c r="OM6" s="8"/>
      <c r="ON6" s="8"/>
      <c r="OO6" s="8"/>
      <c r="OP6" s="8"/>
      <c r="OQ6" s="8"/>
      <c r="OR6" s="8"/>
      <c r="OS6" s="8"/>
      <c r="OT6" s="8"/>
      <c r="OU6" s="8"/>
      <c r="OV6" s="8"/>
      <c r="OW6" s="8"/>
      <c r="OX6" s="8"/>
      <c r="OY6" s="8"/>
      <c r="OZ6" s="8"/>
      <c r="PA6" s="8"/>
      <c r="PB6" s="8"/>
      <c r="PC6" s="8"/>
      <c r="PD6" s="8"/>
      <c r="PE6" s="8"/>
      <c r="PF6" s="8"/>
      <c r="PG6" s="8"/>
      <c r="PH6" s="8"/>
      <c r="PI6" s="8"/>
      <c r="PJ6" s="8"/>
      <c r="PK6" s="8"/>
      <c r="PL6" s="8"/>
      <c r="PM6" s="8"/>
      <c r="PN6" s="8"/>
      <c r="PO6" s="8"/>
      <c r="PP6" s="8"/>
      <c r="PQ6" s="8"/>
      <c r="PR6" s="8"/>
      <c r="PS6" s="8"/>
      <c r="PT6" s="8"/>
      <c r="PU6" s="8"/>
      <c r="PV6" s="8"/>
      <c r="PW6" s="8"/>
      <c r="PX6" s="8"/>
      <c r="PY6" s="8"/>
      <c r="PZ6" s="8"/>
      <c r="QA6" s="8"/>
      <c r="QB6" s="8"/>
      <c r="QC6" s="8"/>
      <c r="QD6" s="8"/>
      <c r="QE6" s="8"/>
      <c r="QF6" s="8"/>
      <c r="QG6" s="8"/>
      <c r="QH6" s="8"/>
      <c r="QI6" s="8"/>
      <c r="QJ6" s="8"/>
      <c r="QK6" s="8"/>
      <c r="QL6" s="8"/>
      <c r="QM6" s="8"/>
      <c r="QN6" s="8"/>
      <c r="QO6" s="8"/>
      <c r="QP6" s="8"/>
      <c r="QQ6" s="8"/>
      <c r="QR6" s="8"/>
      <c r="QS6" s="8"/>
      <c r="QT6" s="8"/>
      <c r="QU6" s="8"/>
      <c r="QV6" s="8"/>
      <c r="QW6" s="8"/>
      <c r="QX6" s="8"/>
      <c r="QY6" s="8"/>
      <c r="QZ6" s="8"/>
      <c r="RA6" s="8"/>
      <c r="RB6" s="8"/>
      <c r="RC6" s="8"/>
      <c r="RD6" s="8"/>
      <c r="RE6" s="8"/>
      <c r="RF6" s="8"/>
      <c r="RG6" s="8"/>
      <c r="RH6" s="8"/>
      <c r="RI6" s="8"/>
      <c r="RJ6" s="8"/>
      <c r="RK6" s="8"/>
      <c r="RL6" s="8"/>
      <c r="RM6" s="8"/>
      <c r="RN6" s="8"/>
      <c r="RO6" s="8"/>
      <c r="RP6" s="8"/>
      <c r="RQ6" s="8"/>
      <c r="RR6" s="8"/>
      <c r="RS6" s="8"/>
      <c r="RT6" s="8"/>
      <c r="RU6" s="8"/>
      <c r="RV6" s="8"/>
      <c r="RW6" s="8"/>
      <c r="RX6" s="8"/>
      <c r="RY6" s="8"/>
      <c r="RZ6" s="8"/>
      <c r="SA6" s="8"/>
      <c r="SB6" s="8"/>
      <c r="SC6" s="8"/>
      <c r="SD6" s="8"/>
      <c r="SE6" s="8"/>
      <c r="SF6" s="8"/>
      <c r="SG6" s="8"/>
      <c r="SH6" s="8"/>
      <c r="SI6" s="8"/>
      <c r="SJ6" s="8"/>
      <c r="SK6" s="8"/>
      <c r="SL6" s="8"/>
      <c r="SM6" s="8"/>
      <c r="SN6" s="8"/>
      <c r="SO6" s="8"/>
      <c r="SP6" s="8"/>
      <c r="SQ6" s="8"/>
      <c r="SR6" s="8"/>
      <c r="SS6" s="8"/>
      <c r="ST6" s="8"/>
      <c r="SU6" s="8"/>
      <c r="SV6" s="8"/>
      <c r="SW6" s="8"/>
      <c r="SX6" s="8"/>
      <c r="SY6" s="8"/>
      <c r="SZ6" s="8"/>
      <c r="TA6" s="8"/>
      <c r="TB6" s="8"/>
      <c r="TC6" s="8"/>
      <c r="TD6" s="8"/>
      <c r="TE6" s="8"/>
      <c r="TF6" s="8"/>
      <c r="TG6" s="8"/>
      <c r="TH6" s="8"/>
      <c r="TI6" s="8"/>
      <c r="TJ6" s="8"/>
      <c r="TK6" s="8"/>
      <c r="TL6" s="8"/>
      <c r="TM6" s="8"/>
      <c r="TN6" s="8"/>
      <c r="TO6" s="8"/>
      <c r="TP6" s="8"/>
      <c r="TQ6" s="8"/>
      <c r="TR6" s="8"/>
      <c r="TS6" s="8"/>
      <c r="TT6" s="8"/>
      <c r="TU6" s="8"/>
      <c r="TV6" s="8"/>
      <c r="TW6" s="8"/>
      <c r="TX6" s="8"/>
      <c r="TY6" s="8"/>
      <c r="TZ6" s="8"/>
      <c r="UA6" s="8"/>
      <c r="UB6" s="8"/>
      <c r="UC6" s="8"/>
      <c r="UD6" s="8"/>
      <c r="UE6" s="8"/>
      <c r="UF6" s="8"/>
      <c r="UG6" s="8"/>
      <c r="UH6" s="8"/>
      <c r="UI6" s="8"/>
      <c r="UJ6" s="8"/>
      <c r="UK6" s="8"/>
      <c r="UL6" s="8"/>
      <c r="UM6" s="8"/>
      <c r="UN6" s="8"/>
      <c r="UO6" s="8"/>
      <c r="UP6" s="8"/>
      <c r="UQ6" s="8"/>
      <c r="UR6" s="8"/>
      <c r="US6" s="8"/>
      <c r="UT6" s="8"/>
      <c r="UU6" s="8"/>
      <c r="UV6" s="8"/>
      <c r="UW6" s="8"/>
      <c r="UX6" s="8"/>
      <c r="UY6" s="8"/>
      <c r="UZ6" s="8"/>
      <c r="VA6" s="8"/>
      <c r="VB6" s="8"/>
      <c r="VC6" s="8"/>
      <c r="VD6" s="8"/>
      <c r="VE6" s="8"/>
      <c r="VF6" s="8"/>
      <c r="VG6" s="8"/>
      <c r="VH6" s="8"/>
      <c r="VI6" s="8"/>
      <c r="VJ6" s="8"/>
      <c r="VK6" s="8"/>
      <c r="VL6" s="8"/>
      <c r="VM6" s="8"/>
      <c r="VN6" s="8"/>
      <c r="VO6" s="8"/>
      <c r="VP6" s="8"/>
      <c r="VQ6" s="8"/>
      <c r="VR6" s="8"/>
      <c r="VS6" s="8"/>
      <c r="VT6" s="8"/>
      <c r="VU6" s="8"/>
      <c r="VV6" s="8"/>
      <c r="VW6" s="8"/>
      <c r="VX6" s="8"/>
      <c r="VY6" s="8"/>
      <c r="VZ6" s="8"/>
      <c r="WA6" s="8"/>
      <c r="WB6" s="8"/>
      <c r="WC6" s="8"/>
      <c r="WD6" s="8"/>
      <c r="WE6" s="8"/>
      <c r="WF6" s="8"/>
      <c r="WG6" s="8"/>
      <c r="WH6" s="8"/>
      <c r="WI6" s="8"/>
      <c r="WJ6" s="8"/>
      <c r="WK6" s="8"/>
      <c r="WL6" s="8"/>
      <c r="WM6" s="8"/>
      <c r="WN6" s="8"/>
      <c r="WO6" s="8"/>
      <c r="WP6" s="8"/>
      <c r="WQ6" s="8"/>
      <c r="WR6" s="8"/>
      <c r="WS6" s="8"/>
      <c r="WT6" s="8"/>
      <c r="WU6" s="8"/>
      <c r="WV6" s="8"/>
      <c r="WW6" s="8"/>
      <c r="WX6" s="8"/>
      <c r="WY6" s="8"/>
      <c r="WZ6" s="8"/>
      <c r="XA6" s="8"/>
      <c r="XB6" s="8"/>
      <c r="XC6" s="8"/>
      <c r="XD6" s="8"/>
      <c r="XE6" s="8"/>
      <c r="XF6" s="8"/>
      <c r="XG6" s="8"/>
      <c r="XH6" s="8"/>
      <c r="XI6" s="8"/>
      <c r="XJ6" s="8"/>
      <c r="XK6" s="8"/>
      <c r="XL6" s="8"/>
      <c r="XM6" s="8"/>
      <c r="XN6" s="8"/>
      <c r="XO6" s="8"/>
      <c r="XP6" s="8"/>
      <c r="XQ6" s="8"/>
      <c r="XR6" s="8"/>
      <c r="XS6" s="8"/>
      <c r="XT6" s="8"/>
      <c r="XU6" s="8"/>
      <c r="XV6" s="8"/>
      <c r="XW6" s="8"/>
      <c r="XX6" s="8"/>
      <c r="XY6" s="8"/>
      <c r="XZ6" s="8"/>
      <c r="YA6" s="8"/>
      <c r="YB6" s="8"/>
      <c r="YC6" s="8"/>
      <c r="YD6" s="8"/>
      <c r="YE6" s="8"/>
      <c r="YF6" s="8"/>
      <c r="YG6" s="8"/>
      <c r="YH6" s="8"/>
      <c r="YI6" s="8"/>
      <c r="YJ6" s="8"/>
      <c r="YK6" s="8"/>
      <c r="YL6" s="8"/>
      <c r="YM6" s="8"/>
      <c r="YN6" s="8"/>
      <c r="YO6" s="8"/>
      <c r="YP6" s="8"/>
      <c r="YQ6" s="8"/>
      <c r="YR6" s="8"/>
      <c r="YS6" s="8"/>
      <c r="YT6" s="8"/>
      <c r="YU6" s="8"/>
      <c r="YV6" s="8"/>
      <c r="YW6" s="8"/>
      <c r="YX6" s="8"/>
      <c r="YY6" s="8"/>
      <c r="YZ6" s="8"/>
      <c r="ZA6" s="8"/>
      <c r="ZB6" s="8"/>
      <c r="ZC6" s="8"/>
      <c r="ZD6" s="8"/>
      <c r="ZE6" s="8"/>
      <c r="ZF6" s="8"/>
      <c r="ZG6" s="8"/>
      <c r="ZH6" s="8"/>
      <c r="ZI6" s="8"/>
      <c r="ZJ6" s="8"/>
      <c r="ZK6" s="8"/>
      <c r="ZL6" s="8"/>
      <c r="ZM6" s="8"/>
      <c r="ZN6" s="8"/>
      <c r="ZO6" s="8"/>
      <c r="ZP6" s="8"/>
      <c r="ZQ6" s="8"/>
      <c r="ZR6" s="8"/>
      <c r="ZS6" s="8"/>
      <c r="ZT6" s="8"/>
      <c r="ZU6" s="8"/>
      <c r="ZV6" s="8"/>
      <c r="ZW6" s="8"/>
      <c r="ZX6" s="8"/>
      <c r="ZY6" s="8"/>
      <c r="ZZ6" s="8"/>
      <c r="AAA6" s="8"/>
      <c r="AAB6" s="8"/>
      <c r="AAC6" s="8"/>
      <c r="AAD6" s="8"/>
      <c r="AAE6" s="8"/>
      <c r="AAF6" s="8"/>
      <c r="AAG6" s="8"/>
      <c r="AAH6" s="8"/>
      <c r="AAI6" s="8"/>
      <c r="AAJ6" s="8"/>
      <c r="AAK6" s="8"/>
      <c r="AAL6" s="8"/>
      <c r="AAM6" s="8"/>
      <c r="AAN6" s="8"/>
      <c r="AAO6" s="8"/>
      <c r="AAP6" s="8"/>
      <c r="AAQ6" s="8"/>
      <c r="AAR6" s="8"/>
      <c r="AAS6" s="8"/>
      <c r="AAT6" s="8"/>
      <c r="AAU6" s="8"/>
      <c r="AAV6" s="8"/>
      <c r="AAW6" s="8"/>
      <c r="AAX6" s="8"/>
      <c r="AAY6" s="8"/>
      <c r="AAZ6" s="8"/>
      <c r="ABA6" s="8"/>
      <c r="ABB6" s="8"/>
      <c r="ABC6" s="8"/>
      <c r="ABD6" s="8"/>
      <c r="ABE6" s="8"/>
      <c r="ABF6" s="8"/>
      <c r="ABG6" s="8"/>
      <c r="ABH6" s="8"/>
      <c r="ABI6" s="8"/>
      <c r="ABJ6" s="8"/>
      <c r="ABK6" s="8"/>
      <c r="ABL6" s="8"/>
      <c r="ABM6" s="8"/>
      <c r="ABN6" s="8"/>
      <c r="ABO6" s="8"/>
      <c r="ABP6" s="8"/>
      <c r="ABQ6" s="8"/>
      <c r="ABR6" s="8"/>
      <c r="ABS6" s="8"/>
      <c r="ABT6" s="8"/>
      <c r="ABU6" s="8"/>
      <c r="ABV6" s="8"/>
      <c r="ABW6" s="8"/>
      <c r="ABX6" s="8"/>
      <c r="ABY6" s="8"/>
      <c r="ABZ6" s="8"/>
      <c r="ACA6" s="8"/>
      <c r="ACB6" s="8"/>
      <c r="ACC6" s="8"/>
      <c r="ACD6" s="8"/>
      <c r="ACE6" s="8"/>
      <c r="ACF6" s="8"/>
      <c r="ACG6" s="8"/>
      <c r="ACH6" s="8"/>
      <c r="ACI6" s="8"/>
      <c r="ACJ6" s="8"/>
      <c r="ACK6" s="8"/>
      <c r="ACL6" s="8"/>
      <c r="ACM6" s="8"/>
      <c r="ACN6" s="8"/>
      <c r="ACO6" s="8"/>
      <c r="ACP6" s="8"/>
      <c r="ACQ6" s="8"/>
      <c r="ACR6" s="8"/>
      <c r="ACS6" s="8"/>
      <c r="ACT6" s="8"/>
      <c r="ACU6" s="8"/>
      <c r="ACV6" s="8"/>
      <c r="ACW6" s="8"/>
      <c r="ACX6" s="8"/>
      <c r="ACY6" s="8"/>
      <c r="ACZ6" s="8"/>
      <c r="ADA6" s="8"/>
      <c r="ADB6" s="8"/>
      <c r="ADC6" s="8"/>
      <c r="ADD6" s="8"/>
      <c r="ADE6" s="8"/>
      <c r="ADF6" s="8"/>
      <c r="ADG6" s="8"/>
      <c r="ADH6" s="8"/>
      <c r="ADI6" s="8"/>
      <c r="ADJ6" s="8"/>
      <c r="ADK6" s="8"/>
      <c r="ADL6" s="8"/>
      <c r="ADM6" s="8"/>
      <c r="ADN6" s="8"/>
      <c r="ADO6" s="8"/>
      <c r="ADP6" s="8"/>
      <c r="ADQ6" s="8"/>
      <c r="ADR6" s="8"/>
      <c r="ADS6" s="8"/>
      <c r="ADT6" s="8"/>
      <c r="ADU6" s="8"/>
      <c r="ADV6" s="8"/>
      <c r="ADW6" s="8"/>
      <c r="ADX6" s="8"/>
      <c r="ADY6" s="8"/>
      <c r="ADZ6" s="8"/>
      <c r="AEA6" s="8"/>
      <c r="AEB6" s="8"/>
      <c r="AEC6" s="8"/>
      <c r="AED6" s="8"/>
      <c r="AEE6" s="8"/>
      <c r="AEF6" s="8"/>
      <c r="AEG6" s="8"/>
      <c r="AEH6" s="8"/>
      <c r="AEI6" s="8"/>
      <c r="AEJ6" s="8"/>
      <c r="AEK6" s="8"/>
      <c r="AEL6" s="8"/>
      <c r="AEM6" s="8"/>
      <c r="AEN6" s="8"/>
      <c r="AEO6" s="8"/>
      <c r="AEP6" s="8"/>
      <c r="AEQ6" s="8"/>
      <c r="AER6" s="8"/>
      <c r="AES6" s="8"/>
      <c r="AET6" s="8"/>
      <c r="AEU6" s="8"/>
      <c r="AEV6" s="8"/>
      <c r="AEW6" s="8"/>
      <c r="AEX6" s="8"/>
      <c r="AEY6" s="8"/>
      <c r="AEZ6" s="8"/>
      <c r="AFA6" s="8"/>
      <c r="AFB6" s="8"/>
      <c r="AFC6" s="8"/>
      <c r="AFD6" s="8"/>
      <c r="AFE6" s="8"/>
      <c r="AFF6" s="8"/>
      <c r="AFG6" s="8"/>
      <c r="AFH6" s="8"/>
      <c r="AFI6" s="8"/>
      <c r="AFJ6" s="8"/>
      <c r="AFK6" s="8"/>
      <c r="AFL6" s="8"/>
      <c r="AFM6" s="8"/>
      <c r="AFN6" s="8"/>
      <c r="AFO6" s="8"/>
      <c r="AFP6" s="8"/>
      <c r="AFQ6" s="8"/>
      <c r="AFR6" s="8"/>
      <c r="AFS6" s="8"/>
      <c r="AFT6" s="8"/>
      <c r="AFU6" s="8"/>
      <c r="AFV6" s="8"/>
      <c r="AFW6" s="8"/>
      <c r="AFX6" s="8"/>
      <c r="AFY6" s="8"/>
      <c r="AFZ6" s="8"/>
      <c r="AGA6" s="8"/>
      <c r="AGB6" s="8"/>
      <c r="AGC6" s="8"/>
      <c r="AGD6" s="8"/>
      <c r="AGE6" s="8"/>
      <c r="AGF6" s="8"/>
      <c r="AGG6" s="8"/>
      <c r="AGH6" s="8"/>
      <c r="AGI6" s="8"/>
      <c r="AGJ6" s="8"/>
      <c r="AGK6" s="8"/>
      <c r="AGL6" s="8"/>
      <c r="AGM6" s="8"/>
      <c r="AGN6" s="8"/>
      <c r="AGO6" s="8"/>
      <c r="AGP6" s="8"/>
      <c r="AGQ6" s="8"/>
      <c r="AGR6" s="8"/>
      <c r="AGS6" s="8"/>
      <c r="AGT6" s="8"/>
      <c r="AGU6" s="8"/>
      <c r="AGV6" s="8"/>
      <c r="AGW6" s="8"/>
      <c r="AGX6" s="8"/>
      <c r="AGY6" s="8"/>
      <c r="AGZ6" s="8"/>
      <c r="AHA6" s="8"/>
      <c r="AHB6" s="8"/>
      <c r="AHC6" s="8"/>
      <c r="AHD6" s="8"/>
      <c r="AHE6" s="8"/>
      <c r="AHF6" s="8"/>
      <c r="AHG6" s="8"/>
      <c r="AHH6" s="8"/>
      <c r="AHI6" s="8"/>
      <c r="AHJ6" s="8"/>
      <c r="AHK6" s="8"/>
      <c r="AHL6" s="8"/>
      <c r="AHM6" s="8"/>
      <c r="AHN6" s="8"/>
      <c r="AHO6" s="8"/>
      <c r="AHP6" s="8"/>
      <c r="AHQ6" s="8"/>
      <c r="AHR6" s="8"/>
      <c r="AHS6" s="8"/>
      <c r="AHT6" s="8"/>
      <c r="AHU6" s="8"/>
      <c r="AHV6" s="8"/>
      <c r="AHW6" s="8"/>
      <c r="AHX6" s="8"/>
      <c r="AHY6" s="8"/>
      <c r="AHZ6" s="8"/>
      <c r="AIA6" s="8"/>
      <c r="AIB6" s="8"/>
      <c r="AIC6" s="8"/>
      <c r="AID6" s="8"/>
      <c r="AIE6" s="8"/>
      <c r="AIF6" s="8"/>
      <c r="AIG6" s="8"/>
      <c r="AIH6" s="8"/>
      <c r="AII6" s="8"/>
      <c r="AIJ6" s="8"/>
      <c r="AIK6" s="8"/>
      <c r="AIL6" s="8"/>
      <c r="AIM6" s="8"/>
      <c r="AIN6" s="8"/>
      <c r="AIO6" s="8"/>
      <c r="AIP6" s="8"/>
      <c r="AIQ6" s="8"/>
      <c r="AIR6" s="8"/>
      <c r="AIS6" s="8"/>
      <c r="AIT6" s="8"/>
      <c r="AIU6" s="8"/>
      <c r="AIV6" s="8"/>
      <c r="AIW6" s="8"/>
      <c r="AIX6" s="8"/>
      <c r="AIY6" s="8"/>
      <c r="AIZ6" s="8"/>
      <c r="AJA6" s="8"/>
      <c r="AJB6" s="8"/>
      <c r="AJC6" s="8"/>
      <c r="AJD6" s="8"/>
      <c r="AJE6" s="8"/>
      <c r="AJF6" s="8"/>
      <c r="AJG6" s="8"/>
      <c r="AJH6" s="8"/>
      <c r="AJI6" s="8"/>
      <c r="AJJ6" s="8"/>
      <c r="AJK6" s="8"/>
      <c r="AJL6" s="8"/>
      <c r="AJM6" s="8"/>
      <c r="AJN6" s="8"/>
      <c r="AJO6" s="8"/>
      <c r="AJP6" s="8"/>
      <c r="AJQ6" s="8"/>
      <c r="AJR6" s="8"/>
      <c r="AJS6" s="8"/>
      <c r="AJT6" s="8"/>
      <c r="AJU6" s="8"/>
      <c r="AJV6" s="8"/>
      <c r="AJW6" s="8"/>
      <c r="AJX6" s="8"/>
      <c r="AJY6" s="8"/>
      <c r="AJZ6" s="8"/>
      <c r="AKA6" s="8"/>
      <c r="AKB6" s="8"/>
      <c r="AKC6" s="8"/>
      <c r="AKD6" s="8"/>
      <c r="AKE6" s="8"/>
      <c r="AKF6" s="8"/>
      <c r="AKG6" s="8"/>
      <c r="AKH6" s="8"/>
      <c r="AKI6" s="8"/>
      <c r="AKJ6" s="8"/>
      <c r="AKK6" s="8"/>
      <c r="AKL6" s="8"/>
      <c r="AKM6" s="8"/>
      <c r="AKN6" s="8"/>
      <c r="AKO6" s="8"/>
      <c r="AKP6" s="8"/>
      <c r="AKQ6" s="8"/>
      <c r="AKR6" s="8"/>
      <c r="AKS6" s="8"/>
      <c r="AKT6" s="8"/>
      <c r="AKU6" s="8"/>
      <c r="AKV6" s="8"/>
      <c r="AKW6" s="8"/>
      <c r="AKX6" s="8"/>
      <c r="AKY6" s="8"/>
      <c r="AKZ6" s="8"/>
      <c r="ALA6" s="8"/>
      <c r="ALB6" s="8"/>
      <c r="ALC6" s="8"/>
      <c r="ALD6" s="8"/>
      <c r="ALE6" s="8"/>
      <c r="ALF6" s="8"/>
      <c r="ALG6" s="8"/>
      <c r="ALH6" s="8"/>
      <c r="ALI6" s="8"/>
      <c r="ALJ6" s="8"/>
      <c r="ALK6" s="8"/>
      <c r="ALL6" s="8"/>
      <c r="ALM6" s="8"/>
      <c r="ALN6" s="8"/>
      <c r="ALO6" s="8"/>
      <c r="ALP6" s="8"/>
      <c r="ALQ6" s="8"/>
      <c r="ALR6" s="8"/>
      <c r="ALS6" s="8"/>
      <c r="ALT6" s="8"/>
      <c r="ALU6" s="8"/>
      <c r="ALV6" s="8"/>
      <c r="ALW6" s="8"/>
      <c r="ALX6" s="8"/>
      <c r="ALY6" s="8"/>
      <c r="ALZ6" s="8"/>
      <c r="AMA6" s="8"/>
      <c r="AMB6" s="8"/>
      <c r="AMC6" s="8"/>
      <c r="AMD6" s="8"/>
    </row>
    <row r="7" spans="1:1018" s="12" customFormat="1" x14ac:dyDescent="0.25">
      <c r="A7" s="238">
        <f t="shared" ref="A7:A30" si="0">+A6+1</f>
        <v>2</v>
      </c>
      <c r="B7" s="228">
        <v>2572</v>
      </c>
      <c r="C7" s="238">
        <f>IFERROR((VLOOKUP(B7,INSCRITOS!D:E,2,0)),"")</f>
        <v>100208</v>
      </c>
      <c r="D7" s="238" t="str">
        <f>IFERROR((VLOOKUP(B7,INSCRITOS!D:F,3,0)),"")</f>
        <v>18+</v>
      </c>
      <c r="E7" s="213" t="str">
        <f>IFERROR((VLOOKUP(B7,INSCRITOS!D:G,4,0)),"")</f>
        <v>Miguel Tomé</v>
      </c>
      <c r="F7" s="238" t="str">
        <f>IFERROR((VLOOKUP(B7,INSCRITOS!D:I,6,0)),"")</f>
        <v>M</v>
      </c>
      <c r="G7" s="213" t="str">
        <f>IFERROR((VLOOKUP(B7,INSCRITOS!D:K,8,0)),"")</f>
        <v>SFRAA TRIATLO</v>
      </c>
      <c r="H7" s="213">
        <f>IFERROR((VLOOKUP(B7,INSCRITOS!D:L,9,0)),"")</f>
        <v>0</v>
      </c>
      <c r="I7" s="238">
        <f>+I6-1</f>
        <v>99</v>
      </c>
      <c r="J7" s="8"/>
      <c r="K7" s="43">
        <v>2</v>
      </c>
      <c r="L7" s="44" t="s">
        <v>47</v>
      </c>
      <c r="M7" s="45">
        <v>282</v>
      </c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  <c r="IU7" s="8"/>
      <c r="IV7" s="8"/>
      <c r="IW7" s="8"/>
      <c r="IX7" s="8"/>
      <c r="IY7" s="8"/>
      <c r="IZ7" s="8"/>
      <c r="JA7" s="8"/>
      <c r="JB7" s="8"/>
      <c r="JC7" s="8"/>
      <c r="JD7" s="8"/>
      <c r="JE7" s="8"/>
      <c r="JF7" s="8"/>
      <c r="JG7" s="8"/>
      <c r="JH7" s="8"/>
      <c r="JI7" s="8"/>
      <c r="JJ7" s="8"/>
      <c r="JK7" s="8"/>
      <c r="JL7" s="8"/>
      <c r="JM7" s="8"/>
      <c r="JN7" s="8"/>
      <c r="JO7" s="8"/>
      <c r="JP7" s="8"/>
      <c r="JQ7" s="8"/>
      <c r="JR7" s="8"/>
      <c r="JS7" s="8"/>
      <c r="JT7" s="8"/>
      <c r="JU7" s="8"/>
      <c r="JV7" s="8"/>
      <c r="JW7" s="8"/>
      <c r="JX7" s="8"/>
      <c r="JY7" s="8"/>
      <c r="JZ7" s="8"/>
      <c r="KA7" s="8"/>
      <c r="KB7" s="8"/>
      <c r="KC7" s="8"/>
      <c r="KD7" s="8"/>
      <c r="KE7" s="8"/>
      <c r="KF7" s="8"/>
      <c r="KG7" s="8"/>
      <c r="KH7" s="8"/>
      <c r="KI7" s="8"/>
      <c r="KJ7" s="8"/>
      <c r="KK7" s="8"/>
      <c r="KL7" s="8"/>
      <c r="KM7" s="8"/>
      <c r="KN7" s="8"/>
      <c r="KO7" s="8"/>
      <c r="KP7" s="8"/>
      <c r="KQ7" s="8"/>
      <c r="KR7" s="8"/>
      <c r="KS7" s="8"/>
      <c r="KT7" s="8"/>
      <c r="KU7" s="8"/>
      <c r="KV7" s="8"/>
      <c r="KW7" s="8"/>
      <c r="KX7" s="8"/>
      <c r="KY7" s="8"/>
      <c r="KZ7" s="8"/>
      <c r="LA7" s="8"/>
      <c r="LB7" s="8"/>
      <c r="LC7" s="8"/>
      <c r="LD7" s="8"/>
      <c r="LE7" s="8"/>
      <c r="LF7" s="8"/>
      <c r="LG7" s="8"/>
      <c r="LH7" s="8"/>
      <c r="LI7" s="8"/>
      <c r="LJ7" s="8"/>
      <c r="LK7" s="8"/>
      <c r="LL7" s="8"/>
      <c r="LM7" s="8"/>
      <c r="LN7" s="8"/>
      <c r="LO7" s="8"/>
      <c r="LP7" s="8"/>
      <c r="LQ7" s="8"/>
      <c r="LR7" s="8"/>
      <c r="LS7" s="8"/>
      <c r="LT7" s="8"/>
      <c r="LU7" s="8"/>
      <c r="LV7" s="8"/>
      <c r="LW7" s="8"/>
      <c r="LX7" s="8"/>
      <c r="LY7" s="8"/>
      <c r="LZ7" s="8"/>
      <c r="MA7" s="8"/>
      <c r="MB7" s="8"/>
      <c r="MC7" s="8"/>
      <c r="MD7" s="8"/>
      <c r="ME7" s="8"/>
      <c r="MF7" s="8"/>
      <c r="MG7" s="8"/>
      <c r="MH7" s="8"/>
      <c r="MI7" s="8"/>
      <c r="MJ7" s="8"/>
      <c r="MK7" s="8"/>
      <c r="ML7" s="8"/>
      <c r="MM7" s="8"/>
      <c r="MN7" s="8"/>
      <c r="MO7" s="8"/>
      <c r="MP7" s="8"/>
      <c r="MQ7" s="8"/>
      <c r="MR7" s="8"/>
      <c r="MS7" s="8"/>
      <c r="MT7" s="8"/>
      <c r="MU7" s="8"/>
      <c r="MV7" s="8"/>
      <c r="MW7" s="8"/>
      <c r="MX7" s="8"/>
      <c r="MY7" s="8"/>
      <c r="MZ7" s="8"/>
      <c r="NA7" s="8"/>
      <c r="NB7" s="8"/>
      <c r="NC7" s="8"/>
      <c r="ND7" s="8"/>
      <c r="NE7" s="8"/>
      <c r="NF7" s="8"/>
      <c r="NG7" s="8"/>
      <c r="NH7" s="8"/>
      <c r="NI7" s="8"/>
      <c r="NJ7" s="8"/>
      <c r="NK7" s="8"/>
      <c r="NL7" s="8"/>
      <c r="NM7" s="8"/>
      <c r="NN7" s="8"/>
      <c r="NO7" s="8"/>
      <c r="NP7" s="8"/>
      <c r="NQ7" s="8"/>
      <c r="NR7" s="8"/>
      <c r="NS7" s="8"/>
      <c r="NT7" s="8"/>
      <c r="NU7" s="8"/>
      <c r="NV7" s="8"/>
      <c r="NW7" s="8"/>
      <c r="NX7" s="8"/>
      <c r="NY7" s="8"/>
      <c r="NZ7" s="8"/>
      <c r="OA7" s="8"/>
      <c r="OB7" s="8"/>
      <c r="OC7" s="8"/>
      <c r="OD7" s="8"/>
      <c r="OE7" s="8"/>
      <c r="OF7" s="8"/>
      <c r="OG7" s="8"/>
      <c r="OH7" s="8"/>
      <c r="OI7" s="8"/>
      <c r="OJ7" s="8"/>
      <c r="OK7" s="8"/>
      <c r="OL7" s="8"/>
      <c r="OM7" s="8"/>
      <c r="ON7" s="8"/>
      <c r="OO7" s="8"/>
      <c r="OP7" s="8"/>
      <c r="OQ7" s="8"/>
      <c r="OR7" s="8"/>
      <c r="OS7" s="8"/>
      <c r="OT7" s="8"/>
      <c r="OU7" s="8"/>
      <c r="OV7" s="8"/>
      <c r="OW7" s="8"/>
      <c r="OX7" s="8"/>
      <c r="OY7" s="8"/>
      <c r="OZ7" s="8"/>
      <c r="PA7" s="8"/>
      <c r="PB7" s="8"/>
      <c r="PC7" s="8"/>
      <c r="PD7" s="8"/>
      <c r="PE7" s="8"/>
      <c r="PF7" s="8"/>
      <c r="PG7" s="8"/>
      <c r="PH7" s="8"/>
      <c r="PI7" s="8"/>
      <c r="PJ7" s="8"/>
      <c r="PK7" s="8"/>
      <c r="PL7" s="8"/>
      <c r="PM7" s="8"/>
      <c r="PN7" s="8"/>
      <c r="PO7" s="8"/>
      <c r="PP7" s="8"/>
      <c r="PQ7" s="8"/>
      <c r="PR7" s="8"/>
      <c r="PS7" s="8"/>
      <c r="PT7" s="8"/>
      <c r="PU7" s="8"/>
      <c r="PV7" s="8"/>
      <c r="PW7" s="8"/>
      <c r="PX7" s="8"/>
      <c r="PY7" s="8"/>
      <c r="PZ7" s="8"/>
      <c r="QA7" s="8"/>
      <c r="QB7" s="8"/>
      <c r="QC7" s="8"/>
      <c r="QD7" s="8"/>
      <c r="QE7" s="8"/>
      <c r="QF7" s="8"/>
      <c r="QG7" s="8"/>
      <c r="QH7" s="8"/>
      <c r="QI7" s="8"/>
      <c r="QJ7" s="8"/>
      <c r="QK7" s="8"/>
      <c r="QL7" s="8"/>
      <c r="QM7" s="8"/>
      <c r="QN7" s="8"/>
      <c r="QO7" s="8"/>
      <c r="QP7" s="8"/>
      <c r="QQ7" s="8"/>
      <c r="QR7" s="8"/>
      <c r="QS7" s="8"/>
      <c r="QT7" s="8"/>
      <c r="QU7" s="8"/>
      <c r="QV7" s="8"/>
      <c r="QW7" s="8"/>
      <c r="QX7" s="8"/>
      <c r="QY7" s="8"/>
      <c r="QZ7" s="8"/>
      <c r="RA7" s="8"/>
      <c r="RB7" s="8"/>
      <c r="RC7" s="8"/>
      <c r="RD7" s="8"/>
      <c r="RE7" s="8"/>
      <c r="RF7" s="8"/>
      <c r="RG7" s="8"/>
      <c r="RH7" s="8"/>
      <c r="RI7" s="8"/>
      <c r="RJ7" s="8"/>
      <c r="RK7" s="8"/>
      <c r="RL7" s="8"/>
      <c r="RM7" s="8"/>
      <c r="RN7" s="8"/>
      <c r="RO7" s="8"/>
      <c r="RP7" s="8"/>
      <c r="RQ7" s="8"/>
      <c r="RR7" s="8"/>
      <c r="RS7" s="8"/>
      <c r="RT7" s="8"/>
      <c r="RU7" s="8"/>
      <c r="RV7" s="8"/>
      <c r="RW7" s="8"/>
      <c r="RX7" s="8"/>
      <c r="RY7" s="8"/>
      <c r="RZ7" s="8"/>
      <c r="SA7" s="8"/>
      <c r="SB7" s="8"/>
      <c r="SC7" s="8"/>
      <c r="SD7" s="8"/>
      <c r="SE7" s="8"/>
      <c r="SF7" s="8"/>
      <c r="SG7" s="8"/>
      <c r="SH7" s="8"/>
      <c r="SI7" s="8"/>
      <c r="SJ7" s="8"/>
      <c r="SK7" s="8"/>
      <c r="SL7" s="8"/>
      <c r="SM7" s="8"/>
      <c r="SN7" s="8"/>
      <c r="SO7" s="8"/>
      <c r="SP7" s="8"/>
      <c r="SQ7" s="8"/>
      <c r="SR7" s="8"/>
      <c r="SS7" s="8"/>
      <c r="ST7" s="8"/>
      <c r="SU7" s="8"/>
      <c r="SV7" s="8"/>
      <c r="SW7" s="8"/>
      <c r="SX7" s="8"/>
      <c r="SY7" s="8"/>
      <c r="SZ7" s="8"/>
      <c r="TA7" s="8"/>
      <c r="TB7" s="8"/>
      <c r="TC7" s="8"/>
      <c r="TD7" s="8"/>
      <c r="TE7" s="8"/>
      <c r="TF7" s="8"/>
      <c r="TG7" s="8"/>
      <c r="TH7" s="8"/>
      <c r="TI7" s="8"/>
      <c r="TJ7" s="8"/>
      <c r="TK7" s="8"/>
      <c r="TL7" s="8"/>
      <c r="TM7" s="8"/>
      <c r="TN7" s="8"/>
      <c r="TO7" s="8"/>
      <c r="TP7" s="8"/>
      <c r="TQ7" s="8"/>
      <c r="TR7" s="8"/>
      <c r="TS7" s="8"/>
      <c r="TT7" s="8"/>
      <c r="TU7" s="8"/>
      <c r="TV7" s="8"/>
      <c r="TW7" s="8"/>
      <c r="TX7" s="8"/>
      <c r="TY7" s="8"/>
      <c r="TZ7" s="8"/>
      <c r="UA7" s="8"/>
      <c r="UB7" s="8"/>
      <c r="UC7" s="8"/>
      <c r="UD7" s="8"/>
      <c r="UE7" s="8"/>
      <c r="UF7" s="8"/>
      <c r="UG7" s="8"/>
      <c r="UH7" s="8"/>
      <c r="UI7" s="8"/>
      <c r="UJ7" s="8"/>
      <c r="UK7" s="8"/>
      <c r="UL7" s="8"/>
      <c r="UM7" s="8"/>
      <c r="UN7" s="8"/>
      <c r="UO7" s="8"/>
      <c r="UP7" s="8"/>
      <c r="UQ7" s="8"/>
      <c r="UR7" s="8"/>
      <c r="US7" s="8"/>
      <c r="UT7" s="8"/>
      <c r="UU7" s="8"/>
      <c r="UV7" s="8"/>
      <c r="UW7" s="8"/>
      <c r="UX7" s="8"/>
      <c r="UY7" s="8"/>
      <c r="UZ7" s="8"/>
      <c r="VA7" s="8"/>
      <c r="VB7" s="8"/>
      <c r="VC7" s="8"/>
      <c r="VD7" s="8"/>
      <c r="VE7" s="8"/>
      <c r="VF7" s="8"/>
      <c r="VG7" s="8"/>
      <c r="VH7" s="8"/>
      <c r="VI7" s="8"/>
      <c r="VJ7" s="8"/>
      <c r="VK7" s="8"/>
      <c r="VL7" s="8"/>
      <c r="VM7" s="8"/>
      <c r="VN7" s="8"/>
      <c r="VO7" s="8"/>
      <c r="VP7" s="8"/>
      <c r="VQ7" s="8"/>
      <c r="VR7" s="8"/>
      <c r="VS7" s="8"/>
      <c r="VT7" s="8"/>
      <c r="VU7" s="8"/>
      <c r="VV7" s="8"/>
      <c r="VW7" s="8"/>
      <c r="VX7" s="8"/>
      <c r="VY7" s="8"/>
      <c r="VZ7" s="8"/>
      <c r="WA7" s="8"/>
      <c r="WB7" s="8"/>
      <c r="WC7" s="8"/>
      <c r="WD7" s="8"/>
      <c r="WE7" s="8"/>
      <c r="WF7" s="8"/>
      <c r="WG7" s="8"/>
      <c r="WH7" s="8"/>
      <c r="WI7" s="8"/>
      <c r="WJ7" s="8"/>
      <c r="WK7" s="8"/>
      <c r="WL7" s="8"/>
      <c r="WM7" s="8"/>
      <c r="WN7" s="8"/>
      <c r="WO7" s="8"/>
      <c r="WP7" s="8"/>
      <c r="WQ7" s="8"/>
      <c r="WR7" s="8"/>
      <c r="WS7" s="8"/>
      <c r="WT7" s="8"/>
      <c r="WU7" s="8"/>
      <c r="WV7" s="8"/>
      <c r="WW7" s="8"/>
      <c r="WX7" s="8"/>
      <c r="WY7" s="8"/>
      <c r="WZ7" s="8"/>
      <c r="XA7" s="8"/>
      <c r="XB7" s="8"/>
      <c r="XC7" s="8"/>
      <c r="XD7" s="8"/>
      <c r="XE7" s="8"/>
      <c r="XF7" s="8"/>
      <c r="XG7" s="8"/>
      <c r="XH7" s="8"/>
      <c r="XI7" s="8"/>
      <c r="XJ7" s="8"/>
      <c r="XK7" s="8"/>
      <c r="XL7" s="8"/>
      <c r="XM7" s="8"/>
      <c r="XN7" s="8"/>
      <c r="XO7" s="8"/>
      <c r="XP7" s="8"/>
      <c r="XQ7" s="8"/>
      <c r="XR7" s="8"/>
      <c r="XS7" s="8"/>
      <c r="XT7" s="8"/>
      <c r="XU7" s="8"/>
      <c r="XV7" s="8"/>
      <c r="XW7" s="8"/>
      <c r="XX7" s="8"/>
      <c r="XY7" s="8"/>
      <c r="XZ7" s="8"/>
      <c r="YA7" s="8"/>
      <c r="YB7" s="8"/>
      <c r="YC7" s="8"/>
      <c r="YD7" s="8"/>
      <c r="YE7" s="8"/>
      <c r="YF7" s="8"/>
      <c r="YG7" s="8"/>
      <c r="YH7" s="8"/>
      <c r="YI7" s="8"/>
      <c r="YJ7" s="8"/>
      <c r="YK7" s="8"/>
      <c r="YL7" s="8"/>
      <c r="YM7" s="8"/>
      <c r="YN7" s="8"/>
      <c r="YO7" s="8"/>
      <c r="YP7" s="8"/>
      <c r="YQ7" s="8"/>
      <c r="YR7" s="8"/>
      <c r="YS7" s="8"/>
      <c r="YT7" s="8"/>
      <c r="YU7" s="8"/>
      <c r="YV7" s="8"/>
      <c r="YW7" s="8"/>
      <c r="YX7" s="8"/>
      <c r="YY7" s="8"/>
      <c r="YZ7" s="8"/>
      <c r="ZA7" s="8"/>
      <c r="ZB7" s="8"/>
      <c r="ZC7" s="8"/>
      <c r="ZD7" s="8"/>
      <c r="ZE7" s="8"/>
      <c r="ZF7" s="8"/>
      <c r="ZG7" s="8"/>
      <c r="ZH7" s="8"/>
      <c r="ZI7" s="8"/>
      <c r="ZJ7" s="8"/>
      <c r="ZK7" s="8"/>
      <c r="ZL7" s="8"/>
      <c r="ZM7" s="8"/>
      <c r="ZN7" s="8"/>
      <c r="ZO7" s="8"/>
      <c r="ZP7" s="8"/>
      <c r="ZQ7" s="8"/>
      <c r="ZR7" s="8"/>
      <c r="ZS7" s="8"/>
      <c r="ZT7" s="8"/>
      <c r="ZU7" s="8"/>
      <c r="ZV7" s="8"/>
      <c r="ZW7" s="8"/>
      <c r="ZX7" s="8"/>
      <c r="ZY7" s="8"/>
      <c r="ZZ7" s="8"/>
      <c r="AAA7" s="8"/>
      <c r="AAB7" s="8"/>
      <c r="AAC7" s="8"/>
      <c r="AAD7" s="8"/>
      <c r="AAE7" s="8"/>
      <c r="AAF7" s="8"/>
      <c r="AAG7" s="8"/>
      <c r="AAH7" s="8"/>
      <c r="AAI7" s="8"/>
      <c r="AAJ7" s="8"/>
      <c r="AAK7" s="8"/>
      <c r="AAL7" s="8"/>
      <c r="AAM7" s="8"/>
      <c r="AAN7" s="8"/>
      <c r="AAO7" s="8"/>
      <c r="AAP7" s="8"/>
      <c r="AAQ7" s="8"/>
      <c r="AAR7" s="8"/>
      <c r="AAS7" s="8"/>
      <c r="AAT7" s="8"/>
      <c r="AAU7" s="8"/>
      <c r="AAV7" s="8"/>
      <c r="AAW7" s="8"/>
      <c r="AAX7" s="8"/>
      <c r="AAY7" s="8"/>
      <c r="AAZ7" s="8"/>
      <c r="ABA7" s="8"/>
      <c r="ABB7" s="8"/>
      <c r="ABC7" s="8"/>
      <c r="ABD7" s="8"/>
      <c r="ABE7" s="8"/>
      <c r="ABF7" s="8"/>
      <c r="ABG7" s="8"/>
      <c r="ABH7" s="8"/>
      <c r="ABI7" s="8"/>
      <c r="ABJ7" s="8"/>
      <c r="ABK7" s="8"/>
      <c r="ABL7" s="8"/>
      <c r="ABM7" s="8"/>
      <c r="ABN7" s="8"/>
      <c r="ABO7" s="8"/>
      <c r="ABP7" s="8"/>
      <c r="ABQ7" s="8"/>
      <c r="ABR7" s="8"/>
      <c r="ABS7" s="8"/>
      <c r="ABT7" s="8"/>
      <c r="ABU7" s="8"/>
      <c r="ABV7" s="8"/>
      <c r="ABW7" s="8"/>
      <c r="ABX7" s="8"/>
      <c r="ABY7" s="8"/>
      <c r="ABZ7" s="8"/>
      <c r="ACA7" s="8"/>
      <c r="ACB7" s="8"/>
      <c r="ACC7" s="8"/>
      <c r="ACD7" s="8"/>
      <c r="ACE7" s="8"/>
      <c r="ACF7" s="8"/>
      <c r="ACG7" s="8"/>
      <c r="ACH7" s="8"/>
      <c r="ACI7" s="8"/>
      <c r="ACJ7" s="8"/>
      <c r="ACK7" s="8"/>
      <c r="ACL7" s="8"/>
      <c r="ACM7" s="8"/>
      <c r="ACN7" s="8"/>
      <c r="ACO7" s="8"/>
      <c r="ACP7" s="8"/>
      <c r="ACQ7" s="8"/>
      <c r="ACR7" s="8"/>
      <c r="ACS7" s="8"/>
      <c r="ACT7" s="8"/>
      <c r="ACU7" s="8"/>
      <c r="ACV7" s="8"/>
      <c r="ACW7" s="8"/>
      <c r="ACX7" s="8"/>
      <c r="ACY7" s="8"/>
      <c r="ACZ7" s="8"/>
      <c r="ADA7" s="8"/>
      <c r="ADB7" s="8"/>
      <c r="ADC7" s="8"/>
      <c r="ADD7" s="8"/>
      <c r="ADE7" s="8"/>
      <c r="ADF7" s="8"/>
      <c r="ADG7" s="8"/>
      <c r="ADH7" s="8"/>
      <c r="ADI7" s="8"/>
      <c r="ADJ7" s="8"/>
      <c r="ADK7" s="8"/>
      <c r="ADL7" s="8"/>
      <c r="ADM7" s="8"/>
      <c r="ADN7" s="8"/>
      <c r="ADO7" s="8"/>
      <c r="ADP7" s="8"/>
      <c r="ADQ7" s="8"/>
      <c r="ADR7" s="8"/>
      <c r="ADS7" s="8"/>
      <c r="ADT7" s="8"/>
      <c r="ADU7" s="8"/>
      <c r="ADV7" s="8"/>
      <c r="ADW7" s="8"/>
      <c r="ADX7" s="8"/>
      <c r="ADY7" s="8"/>
      <c r="ADZ7" s="8"/>
      <c r="AEA7" s="8"/>
      <c r="AEB7" s="8"/>
      <c r="AEC7" s="8"/>
      <c r="AED7" s="8"/>
      <c r="AEE7" s="8"/>
      <c r="AEF7" s="8"/>
      <c r="AEG7" s="8"/>
      <c r="AEH7" s="8"/>
      <c r="AEI7" s="8"/>
      <c r="AEJ7" s="8"/>
      <c r="AEK7" s="8"/>
      <c r="AEL7" s="8"/>
      <c r="AEM7" s="8"/>
      <c r="AEN7" s="8"/>
      <c r="AEO7" s="8"/>
      <c r="AEP7" s="8"/>
      <c r="AEQ7" s="8"/>
      <c r="AER7" s="8"/>
      <c r="AES7" s="8"/>
      <c r="AET7" s="8"/>
      <c r="AEU7" s="8"/>
      <c r="AEV7" s="8"/>
      <c r="AEW7" s="8"/>
      <c r="AEX7" s="8"/>
      <c r="AEY7" s="8"/>
      <c r="AEZ7" s="8"/>
      <c r="AFA7" s="8"/>
      <c r="AFB7" s="8"/>
      <c r="AFC7" s="8"/>
      <c r="AFD7" s="8"/>
      <c r="AFE7" s="8"/>
      <c r="AFF7" s="8"/>
      <c r="AFG7" s="8"/>
      <c r="AFH7" s="8"/>
      <c r="AFI7" s="8"/>
      <c r="AFJ7" s="8"/>
      <c r="AFK7" s="8"/>
      <c r="AFL7" s="8"/>
      <c r="AFM7" s="8"/>
      <c r="AFN7" s="8"/>
      <c r="AFO7" s="8"/>
      <c r="AFP7" s="8"/>
      <c r="AFQ7" s="8"/>
      <c r="AFR7" s="8"/>
      <c r="AFS7" s="8"/>
      <c r="AFT7" s="8"/>
      <c r="AFU7" s="8"/>
      <c r="AFV7" s="8"/>
      <c r="AFW7" s="8"/>
      <c r="AFX7" s="8"/>
      <c r="AFY7" s="8"/>
      <c r="AFZ7" s="8"/>
      <c r="AGA7" s="8"/>
      <c r="AGB7" s="8"/>
      <c r="AGC7" s="8"/>
      <c r="AGD7" s="8"/>
      <c r="AGE7" s="8"/>
      <c r="AGF7" s="8"/>
      <c r="AGG7" s="8"/>
      <c r="AGH7" s="8"/>
      <c r="AGI7" s="8"/>
      <c r="AGJ7" s="8"/>
      <c r="AGK7" s="8"/>
      <c r="AGL7" s="8"/>
      <c r="AGM7" s="8"/>
      <c r="AGN7" s="8"/>
      <c r="AGO7" s="8"/>
      <c r="AGP7" s="8"/>
      <c r="AGQ7" s="8"/>
      <c r="AGR7" s="8"/>
      <c r="AGS7" s="8"/>
      <c r="AGT7" s="8"/>
      <c r="AGU7" s="8"/>
      <c r="AGV7" s="8"/>
      <c r="AGW7" s="8"/>
      <c r="AGX7" s="8"/>
      <c r="AGY7" s="8"/>
      <c r="AGZ7" s="8"/>
      <c r="AHA7" s="8"/>
      <c r="AHB7" s="8"/>
      <c r="AHC7" s="8"/>
      <c r="AHD7" s="8"/>
      <c r="AHE7" s="8"/>
      <c r="AHF7" s="8"/>
      <c r="AHG7" s="8"/>
      <c r="AHH7" s="8"/>
      <c r="AHI7" s="8"/>
      <c r="AHJ7" s="8"/>
      <c r="AHK7" s="8"/>
      <c r="AHL7" s="8"/>
      <c r="AHM7" s="8"/>
      <c r="AHN7" s="8"/>
      <c r="AHO7" s="8"/>
      <c r="AHP7" s="8"/>
      <c r="AHQ7" s="8"/>
      <c r="AHR7" s="8"/>
      <c r="AHS7" s="8"/>
      <c r="AHT7" s="8"/>
      <c r="AHU7" s="8"/>
      <c r="AHV7" s="8"/>
      <c r="AHW7" s="8"/>
      <c r="AHX7" s="8"/>
      <c r="AHY7" s="8"/>
      <c r="AHZ7" s="8"/>
      <c r="AIA7" s="8"/>
      <c r="AIB7" s="8"/>
      <c r="AIC7" s="8"/>
      <c r="AID7" s="8"/>
      <c r="AIE7" s="8"/>
      <c r="AIF7" s="8"/>
      <c r="AIG7" s="8"/>
      <c r="AIH7" s="8"/>
      <c r="AII7" s="8"/>
      <c r="AIJ7" s="8"/>
      <c r="AIK7" s="8"/>
      <c r="AIL7" s="8"/>
      <c r="AIM7" s="8"/>
      <c r="AIN7" s="8"/>
      <c r="AIO7" s="8"/>
      <c r="AIP7" s="8"/>
      <c r="AIQ7" s="8"/>
      <c r="AIR7" s="8"/>
      <c r="AIS7" s="8"/>
      <c r="AIT7" s="8"/>
      <c r="AIU7" s="8"/>
      <c r="AIV7" s="8"/>
      <c r="AIW7" s="8"/>
      <c r="AIX7" s="8"/>
      <c r="AIY7" s="8"/>
      <c r="AIZ7" s="8"/>
      <c r="AJA7" s="8"/>
      <c r="AJB7" s="8"/>
      <c r="AJC7" s="8"/>
      <c r="AJD7" s="8"/>
      <c r="AJE7" s="8"/>
      <c r="AJF7" s="8"/>
      <c r="AJG7" s="8"/>
      <c r="AJH7" s="8"/>
      <c r="AJI7" s="8"/>
      <c r="AJJ7" s="8"/>
      <c r="AJK7" s="8"/>
      <c r="AJL7" s="8"/>
      <c r="AJM7" s="8"/>
      <c r="AJN7" s="8"/>
      <c r="AJO7" s="8"/>
      <c r="AJP7" s="8"/>
      <c r="AJQ7" s="8"/>
      <c r="AJR7" s="8"/>
      <c r="AJS7" s="8"/>
      <c r="AJT7" s="8"/>
      <c r="AJU7" s="8"/>
      <c r="AJV7" s="8"/>
      <c r="AJW7" s="8"/>
      <c r="AJX7" s="8"/>
      <c r="AJY7" s="8"/>
      <c r="AJZ7" s="8"/>
      <c r="AKA7" s="8"/>
      <c r="AKB7" s="8"/>
      <c r="AKC7" s="8"/>
      <c r="AKD7" s="8"/>
      <c r="AKE7" s="8"/>
      <c r="AKF7" s="8"/>
      <c r="AKG7" s="8"/>
      <c r="AKH7" s="8"/>
      <c r="AKI7" s="8"/>
      <c r="AKJ7" s="8"/>
      <c r="AKK7" s="8"/>
      <c r="AKL7" s="8"/>
      <c r="AKM7" s="8"/>
      <c r="AKN7" s="8"/>
      <c r="AKO7" s="8"/>
      <c r="AKP7" s="8"/>
      <c r="AKQ7" s="8"/>
      <c r="AKR7" s="8"/>
      <c r="AKS7" s="8"/>
      <c r="AKT7" s="8"/>
      <c r="AKU7" s="8"/>
      <c r="AKV7" s="8"/>
      <c r="AKW7" s="8"/>
      <c r="AKX7" s="8"/>
      <c r="AKY7" s="8"/>
      <c r="AKZ7" s="8"/>
      <c r="ALA7" s="8"/>
      <c r="ALB7" s="8"/>
      <c r="ALC7" s="8"/>
      <c r="ALD7" s="8"/>
      <c r="ALE7" s="8"/>
      <c r="ALF7" s="8"/>
      <c r="ALG7" s="8"/>
      <c r="ALH7" s="8"/>
      <c r="ALI7" s="8"/>
      <c r="ALJ7" s="8"/>
      <c r="ALK7" s="8"/>
      <c r="ALL7" s="8"/>
      <c r="ALM7" s="8"/>
      <c r="ALN7" s="8"/>
      <c r="ALO7" s="8"/>
      <c r="ALP7" s="8"/>
      <c r="ALQ7" s="8"/>
      <c r="ALR7" s="8"/>
      <c r="ALS7" s="8"/>
      <c r="ALT7" s="8"/>
      <c r="ALU7" s="8"/>
      <c r="ALV7" s="8"/>
      <c r="ALW7" s="8"/>
      <c r="ALX7" s="8"/>
      <c r="ALY7" s="8"/>
      <c r="ALZ7" s="8"/>
      <c r="AMA7" s="8"/>
      <c r="AMB7" s="8"/>
      <c r="AMC7" s="8"/>
      <c r="AMD7" s="8"/>
    </row>
    <row r="8" spans="1:1018" s="12" customFormat="1" x14ac:dyDescent="0.25">
      <c r="A8" s="238">
        <f t="shared" si="0"/>
        <v>3</v>
      </c>
      <c r="B8" s="228">
        <v>5270</v>
      </c>
      <c r="C8" s="238">
        <f>IFERROR((VLOOKUP(B8,INSCRITOS!D:E,2,0)),"")</f>
        <v>104242</v>
      </c>
      <c r="D8" s="238" t="str">
        <f>IFERROR((VLOOKUP(B8,INSCRITOS!D:F,3,0)),"")</f>
        <v>18+</v>
      </c>
      <c r="E8" s="213" t="str">
        <f>IFERROR((VLOOKUP(B8,INSCRITOS!D:G,4,0)),"")</f>
        <v>Luís Cordeiro</v>
      </c>
      <c r="F8" s="238" t="str">
        <f>IFERROR((VLOOKUP(B8,INSCRITOS!D:I,6,0)),"")</f>
        <v>M</v>
      </c>
      <c r="G8" s="213" t="str">
        <f>IFERROR((VLOOKUP(B8,INSCRITOS!D:K,8,0)),"")</f>
        <v>SFRAA TRIATLO</v>
      </c>
      <c r="H8" s="213">
        <f>IFERROR((VLOOKUP(B8,INSCRITOS!D:L,9,0)),"")</f>
        <v>0</v>
      </c>
      <c r="I8" s="238">
        <f t="shared" ref="I8:I30" si="1">+I7-1</f>
        <v>98</v>
      </c>
      <c r="J8" s="8"/>
      <c r="K8" s="218"/>
      <c r="L8" s="261"/>
      <c r="M8" s="262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8"/>
      <c r="GR8" s="8"/>
      <c r="GS8" s="8"/>
      <c r="GT8" s="8"/>
      <c r="GU8" s="8"/>
      <c r="GV8" s="8"/>
      <c r="GW8" s="8"/>
      <c r="GX8" s="8"/>
      <c r="GY8" s="8"/>
      <c r="GZ8" s="8"/>
      <c r="HA8" s="8"/>
      <c r="HB8" s="8"/>
      <c r="HC8" s="8"/>
      <c r="HD8" s="8"/>
      <c r="HE8" s="8"/>
      <c r="HF8" s="8"/>
      <c r="HG8" s="8"/>
      <c r="HH8" s="8"/>
      <c r="HI8" s="8"/>
      <c r="HJ8" s="8"/>
      <c r="HK8" s="8"/>
      <c r="HL8" s="8"/>
      <c r="HM8" s="8"/>
      <c r="HN8" s="8"/>
      <c r="HO8" s="8"/>
      <c r="HP8" s="8"/>
      <c r="HQ8" s="8"/>
      <c r="HR8" s="8"/>
      <c r="HS8" s="8"/>
      <c r="HT8" s="8"/>
      <c r="HU8" s="8"/>
      <c r="HV8" s="8"/>
      <c r="HW8" s="8"/>
      <c r="HX8" s="8"/>
      <c r="HY8" s="8"/>
      <c r="HZ8" s="8"/>
      <c r="IA8" s="8"/>
      <c r="IB8" s="8"/>
      <c r="IC8" s="8"/>
      <c r="ID8" s="8"/>
      <c r="IE8" s="8"/>
      <c r="IF8" s="8"/>
      <c r="IG8" s="8"/>
      <c r="IH8" s="8"/>
      <c r="II8" s="8"/>
      <c r="IJ8" s="8"/>
      <c r="IK8" s="8"/>
      <c r="IL8" s="8"/>
      <c r="IM8" s="8"/>
      <c r="IN8" s="8"/>
      <c r="IO8" s="8"/>
      <c r="IP8" s="8"/>
      <c r="IQ8" s="8"/>
      <c r="IR8" s="8"/>
      <c r="IS8" s="8"/>
      <c r="IT8" s="8"/>
      <c r="IU8" s="8"/>
      <c r="IV8" s="8"/>
      <c r="IW8" s="8"/>
      <c r="IX8" s="8"/>
      <c r="IY8" s="8"/>
      <c r="IZ8" s="8"/>
      <c r="JA8" s="8"/>
      <c r="JB8" s="8"/>
      <c r="JC8" s="8"/>
      <c r="JD8" s="8"/>
      <c r="JE8" s="8"/>
      <c r="JF8" s="8"/>
      <c r="JG8" s="8"/>
      <c r="JH8" s="8"/>
      <c r="JI8" s="8"/>
      <c r="JJ8" s="8"/>
      <c r="JK8" s="8"/>
      <c r="JL8" s="8"/>
      <c r="JM8" s="8"/>
      <c r="JN8" s="8"/>
      <c r="JO8" s="8"/>
      <c r="JP8" s="8"/>
      <c r="JQ8" s="8"/>
      <c r="JR8" s="8"/>
      <c r="JS8" s="8"/>
      <c r="JT8" s="8"/>
      <c r="JU8" s="8"/>
      <c r="JV8" s="8"/>
      <c r="JW8" s="8"/>
      <c r="JX8" s="8"/>
      <c r="JY8" s="8"/>
      <c r="JZ8" s="8"/>
      <c r="KA8" s="8"/>
      <c r="KB8" s="8"/>
      <c r="KC8" s="8"/>
      <c r="KD8" s="8"/>
      <c r="KE8" s="8"/>
      <c r="KF8" s="8"/>
      <c r="KG8" s="8"/>
      <c r="KH8" s="8"/>
      <c r="KI8" s="8"/>
      <c r="KJ8" s="8"/>
      <c r="KK8" s="8"/>
      <c r="KL8" s="8"/>
      <c r="KM8" s="8"/>
      <c r="KN8" s="8"/>
      <c r="KO8" s="8"/>
      <c r="KP8" s="8"/>
      <c r="KQ8" s="8"/>
      <c r="KR8" s="8"/>
      <c r="KS8" s="8"/>
      <c r="KT8" s="8"/>
      <c r="KU8" s="8"/>
      <c r="KV8" s="8"/>
      <c r="KW8" s="8"/>
      <c r="KX8" s="8"/>
      <c r="KY8" s="8"/>
      <c r="KZ8" s="8"/>
      <c r="LA8" s="8"/>
      <c r="LB8" s="8"/>
      <c r="LC8" s="8"/>
      <c r="LD8" s="8"/>
      <c r="LE8" s="8"/>
      <c r="LF8" s="8"/>
      <c r="LG8" s="8"/>
      <c r="LH8" s="8"/>
      <c r="LI8" s="8"/>
      <c r="LJ8" s="8"/>
      <c r="LK8" s="8"/>
      <c r="LL8" s="8"/>
      <c r="LM8" s="8"/>
      <c r="LN8" s="8"/>
      <c r="LO8" s="8"/>
      <c r="LP8" s="8"/>
      <c r="LQ8" s="8"/>
      <c r="LR8" s="8"/>
      <c r="LS8" s="8"/>
      <c r="LT8" s="8"/>
      <c r="LU8" s="8"/>
      <c r="LV8" s="8"/>
      <c r="LW8" s="8"/>
      <c r="LX8" s="8"/>
      <c r="LY8" s="8"/>
      <c r="LZ8" s="8"/>
      <c r="MA8" s="8"/>
      <c r="MB8" s="8"/>
      <c r="MC8" s="8"/>
      <c r="MD8" s="8"/>
      <c r="ME8" s="8"/>
      <c r="MF8" s="8"/>
      <c r="MG8" s="8"/>
      <c r="MH8" s="8"/>
      <c r="MI8" s="8"/>
      <c r="MJ8" s="8"/>
      <c r="MK8" s="8"/>
      <c r="ML8" s="8"/>
      <c r="MM8" s="8"/>
      <c r="MN8" s="8"/>
      <c r="MO8" s="8"/>
      <c r="MP8" s="8"/>
      <c r="MQ8" s="8"/>
      <c r="MR8" s="8"/>
      <c r="MS8" s="8"/>
      <c r="MT8" s="8"/>
      <c r="MU8" s="8"/>
      <c r="MV8" s="8"/>
      <c r="MW8" s="8"/>
      <c r="MX8" s="8"/>
      <c r="MY8" s="8"/>
      <c r="MZ8" s="8"/>
      <c r="NA8" s="8"/>
      <c r="NB8" s="8"/>
      <c r="NC8" s="8"/>
      <c r="ND8" s="8"/>
      <c r="NE8" s="8"/>
      <c r="NF8" s="8"/>
      <c r="NG8" s="8"/>
      <c r="NH8" s="8"/>
      <c r="NI8" s="8"/>
      <c r="NJ8" s="8"/>
      <c r="NK8" s="8"/>
      <c r="NL8" s="8"/>
      <c r="NM8" s="8"/>
      <c r="NN8" s="8"/>
      <c r="NO8" s="8"/>
      <c r="NP8" s="8"/>
      <c r="NQ8" s="8"/>
      <c r="NR8" s="8"/>
      <c r="NS8" s="8"/>
      <c r="NT8" s="8"/>
      <c r="NU8" s="8"/>
      <c r="NV8" s="8"/>
      <c r="NW8" s="8"/>
      <c r="NX8" s="8"/>
      <c r="NY8" s="8"/>
      <c r="NZ8" s="8"/>
      <c r="OA8" s="8"/>
      <c r="OB8" s="8"/>
      <c r="OC8" s="8"/>
      <c r="OD8" s="8"/>
      <c r="OE8" s="8"/>
      <c r="OF8" s="8"/>
      <c r="OG8" s="8"/>
      <c r="OH8" s="8"/>
      <c r="OI8" s="8"/>
      <c r="OJ8" s="8"/>
      <c r="OK8" s="8"/>
      <c r="OL8" s="8"/>
      <c r="OM8" s="8"/>
      <c r="ON8" s="8"/>
      <c r="OO8" s="8"/>
      <c r="OP8" s="8"/>
      <c r="OQ8" s="8"/>
      <c r="OR8" s="8"/>
      <c r="OS8" s="8"/>
      <c r="OT8" s="8"/>
      <c r="OU8" s="8"/>
      <c r="OV8" s="8"/>
      <c r="OW8" s="8"/>
      <c r="OX8" s="8"/>
      <c r="OY8" s="8"/>
      <c r="OZ8" s="8"/>
      <c r="PA8" s="8"/>
      <c r="PB8" s="8"/>
      <c r="PC8" s="8"/>
      <c r="PD8" s="8"/>
      <c r="PE8" s="8"/>
      <c r="PF8" s="8"/>
      <c r="PG8" s="8"/>
      <c r="PH8" s="8"/>
      <c r="PI8" s="8"/>
      <c r="PJ8" s="8"/>
      <c r="PK8" s="8"/>
      <c r="PL8" s="8"/>
      <c r="PM8" s="8"/>
      <c r="PN8" s="8"/>
      <c r="PO8" s="8"/>
      <c r="PP8" s="8"/>
      <c r="PQ8" s="8"/>
      <c r="PR8" s="8"/>
      <c r="PS8" s="8"/>
      <c r="PT8" s="8"/>
      <c r="PU8" s="8"/>
      <c r="PV8" s="8"/>
      <c r="PW8" s="8"/>
      <c r="PX8" s="8"/>
      <c r="PY8" s="8"/>
      <c r="PZ8" s="8"/>
      <c r="QA8" s="8"/>
      <c r="QB8" s="8"/>
      <c r="QC8" s="8"/>
      <c r="QD8" s="8"/>
      <c r="QE8" s="8"/>
      <c r="QF8" s="8"/>
      <c r="QG8" s="8"/>
      <c r="QH8" s="8"/>
      <c r="QI8" s="8"/>
      <c r="QJ8" s="8"/>
      <c r="QK8" s="8"/>
      <c r="QL8" s="8"/>
      <c r="QM8" s="8"/>
      <c r="QN8" s="8"/>
      <c r="QO8" s="8"/>
      <c r="QP8" s="8"/>
      <c r="QQ8" s="8"/>
      <c r="QR8" s="8"/>
      <c r="QS8" s="8"/>
      <c r="QT8" s="8"/>
      <c r="QU8" s="8"/>
      <c r="QV8" s="8"/>
      <c r="QW8" s="8"/>
      <c r="QX8" s="8"/>
      <c r="QY8" s="8"/>
      <c r="QZ8" s="8"/>
      <c r="RA8" s="8"/>
      <c r="RB8" s="8"/>
      <c r="RC8" s="8"/>
      <c r="RD8" s="8"/>
      <c r="RE8" s="8"/>
      <c r="RF8" s="8"/>
      <c r="RG8" s="8"/>
      <c r="RH8" s="8"/>
      <c r="RI8" s="8"/>
      <c r="RJ8" s="8"/>
      <c r="RK8" s="8"/>
      <c r="RL8" s="8"/>
      <c r="RM8" s="8"/>
      <c r="RN8" s="8"/>
      <c r="RO8" s="8"/>
      <c r="RP8" s="8"/>
      <c r="RQ8" s="8"/>
      <c r="RR8" s="8"/>
      <c r="RS8" s="8"/>
      <c r="RT8" s="8"/>
      <c r="RU8" s="8"/>
      <c r="RV8" s="8"/>
      <c r="RW8" s="8"/>
      <c r="RX8" s="8"/>
      <c r="RY8" s="8"/>
      <c r="RZ8" s="8"/>
      <c r="SA8" s="8"/>
      <c r="SB8" s="8"/>
      <c r="SC8" s="8"/>
      <c r="SD8" s="8"/>
      <c r="SE8" s="8"/>
      <c r="SF8" s="8"/>
      <c r="SG8" s="8"/>
      <c r="SH8" s="8"/>
      <c r="SI8" s="8"/>
      <c r="SJ8" s="8"/>
      <c r="SK8" s="8"/>
      <c r="SL8" s="8"/>
      <c r="SM8" s="8"/>
      <c r="SN8" s="8"/>
      <c r="SO8" s="8"/>
      <c r="SP8" s="8"/>
      <c r="SQ8" s="8"/>
      <c r="SR8" s="8"/>
      <c r="SS8" s="8"/>
      <c r="ST8" s="8"/>
      <c r="SU8" s="8"/>
      <c r="SV8" s="8"/>
      <c r="SW8" s="8"/>
      <c r="SX8" s="8"/>
      <c r="SY8" s="8"/>
      <c r="SZ8" s="8"/>
      <c r="TA8" s="8"/>
      <c r="TB8" s="8"/>
      <c r="TC8" s="8"/>
      <c r="TD8" s="8"/>
      <c r="TE8" s="8"/>
      <c r="TF8" s="8"/>
      <c r="TG8" s="8"/>
      <c r="TH8" s="8"/>
      <c r="TI8" s="8"/>
      <c r="TJ8" s="8"/>
      <c r="TK8" s="8"/>
      <c r="TL8" s="8"/>
      <c r="TM8" s="8"/>
      <c r="TN8" s="8"/>
      <c r="TO8" s="8"/>
      <c r="TP8" s="8"/>
      <c r="TQ8" s="8"/>
      <c r="TR8" s="8"/>
      <c r="TS8" s="8"/>
      <c r="TT8" s="8"/>
      <c r="TU8" s="8"/>
      <c r="TV8" s="8"/>
      <c r="TW8" s="8"/>
      <c r="TX8" s="8"/>
      <c r="TY8" s="8"/>
      <c r="TZ8" s="8"/>
      <c r="UA8" s="8"/>
      <c r="UB8" s="8"/>
      <c r="UC8" s="8"/>
      <c r="UD8" s="8"/>
      <c r="UE8" s="8"/>
      <c r="UF8" s="8"/>
      <c r="UG8" s="8"/>
      <c r="UH8" s="8"/>
      <c r="UI8" s="8"/>
      <c r="UJ8" s="8"/>
      <c r="UK8" s="8"/>
      <c r="UL8" s="8"/>
      <c r="UM8" s="8"/>
      <c r="UN8" s="8"/>
      <c r="UO8" s="8"/>
      <c r="UP8" s="8"/>
      <c r="UQ8" s="8"/>
      <c r="UR8" s="8"/>
      <c r="US8" s="8"/>
      <c r="UT8" s="8"/>
      <c r="UU8" s="8"/>
      <c r="UV8" s="8"/>
      <c r="UW8" s="8"/>
      <c r="UX8" s="8"/>
      <c r="UY8" s="8"/>
      <c r="UZ8" s="8"/>
      <c r="VA8" s="8"/>
      <c r="VB8" s="8"/>
      <c r="VC8" s="8"/>
      <c r="VD8" s="8"/>
      <c r="VE8" s="8"/>
      <c r="VF8" s="8"/>
      <c r="VG8" s="8"/>
      <c r="VH8" s="8"/>
      <c r="VI8" s="8"/>
      <c r="VJ8" s="8"/>
      <c r="VK8" s="8"/>
      <c r="VL8" s="8"/>
      <c r="VM8" s="8"/>
      <c r="VN8" s="8"/>
      <c r="VO8" s="8"/>
      <c r="VP8" s="8"/>
      <c r="VQ8" s="8"/>
      <c r="VR8" s="8"/>
      <c r="VS8" s="8"/>
      <c r="VT8" s="8"/>
      <c r="VU8" s="8"/>
      <c r="VV8" s="8"/>
      <c r="VW8" s="8"/>
      <c r="VX8" s="8"/>
      <c r="VY8" s="8"/>
      <c r="VZ8" s="8"/>
      <c r="WA8" s="8"/>
      <c r="WB8" s="8"/>
      <c r="WC8" s="8"/>
      <c r="WD8" s="8"/>
      <c r="WE8" s="8"/>
      <c r="WF8" s="8"/>
      <c r="WG8" s="8"/>
      <c r="WH8" s="8"/>
      <c r="WI8" s="8"/>
      <c r="WJ8" s="8"/>
      <c r="WK8" s="8"/>
      <c r="WL8" s="8"/>
      <c r="WM8" s="8"/>
      <c r="WN8" s="8"/>
      <c r="WO8" s="8"/>
      <c r="WP8" s="8"/>
      <c r="WQ8" s="8"/>
      <c r="WR8" s="8"/>
      <c r="WS8" s="8"/>
      <c r="WT8" s="8"/>
      <c r="WU8" s="8"/>
      <c r="WV8" s="8"/>
      <c r="WW8" s="8"/>
      <c r="WX8" s="8"/>
      <c r="WY8" s="8"/>
      <c r="WZ8" s="8"/>
      <c r="XA8" s="8"/>
      <c r="XB8" s="8"/>
      <c r="XC8" s="8"/>
      <c r="XD8" s="8"/>
      <c r="XE8" s="8"/>
      <c r="XF8" s="8"/>
      <c r="XG8" s="8"/>
      <c r="XH8" s="8"/>
      <c r="XI8" s="8"/>
      <c r="XJ8" s="8"/>
      <c r="XK8" s="8"/>
      <c r="XL8" s="8"/>
      <c r="XM8" s="8"/>
      <c r="XN8" s="8"/>
      <c r="XO8" s="8"/>
      <c r="XP8" s="8"/>
      <c r="XQ8" s="8"/>
      <c r="XR8" s="8"/>
      <c r="XS8" s="8"/>
      <c r="XT8" s="8"/>
      <c r="XU8" s="8"/>
      <c r="XV8" s="8"/>
      <c r="XW8" s="8"/>
      <c r="XX8" s="8"/>
      <c r="XY8" s="8"/>
      <c r="XZ8" s="8"/>
      <c r="YA8" s="8"/>
      <c r="YB8" s="8"/>
      <c r="YC8" s="8"/>
      <c r="YD8" s="8"/>
      <c r="YE8" s="8"/>
      <c r="YF8" s="8"/>
      <c r="YG8" s="8"/>
      <c r="YH8" s="8"/>
      <c r="YI8" s="8"/>
      <c r="YJ8" s="8"/>
      <c r="YK8" s="8"/>
      <c r="YL8" s="8"/>
      <c r="YM8" s="8"/>
      <c r="YN8" s="8"/>
      <c r="YO8" s="8"/>
      <c r="YP8" s="8"/>
      <c r="YQ8" s="8"/>
      <c r="YR8" s="8"/>
      <c r="YS8" s="8"/>
      <c r="YT8" s="8"/>
      <c r="YU8" s="8"/>
      <c r="YV8" s="8"/>
      <c r="YW8" s="8"/>
      <c r="YX8" s="8"/>
      <c r="YY8" s="8"/>
      <c r="YZ8" s="8"/>
      <c r="ZA8" s="8"/>
      <c r="ZB8" s="8"/>
      <c r="ZC8" s="8"/>
      <c r="ZD8" s="8"/>
      <c r="ZE8" s="8"/>
      <c r="ZF8" s="8"/>
      <c r="ZG8" s="8"/>
      <c r="ZH8" s="8"/>
      <c r="ZI8" s="8"/>
      <c r="ZJ8" s="8"/>
      <c r="ZK8" s="8"/>
      <c r="ZL8" s="8"/>
      <c r="ZM8" s="8"/>
      <c r="ZN8" s="8"/>
      <c r="ZO8" s="8"/>
      <c r="ZP8" s="8"/>
      <c r="ZQ8" s="8"/>
      <c r="ZR8" s="8"/>
      <c r="ZS8" s="8"/>
      <c r="ZT8" s="8"/>
      <c r="ZU8" s="8"/>
      <c r="ZV8" s="8"/>
      <c r="ZW8" s="8"/>
      <c r="ZX8" s="8"/>
      <c r="ZY8" s="8"/>
      <c r="ZZ8" s="8"/>
      <c r="AAA8" s="8"/>
      <c r="AAB8" s="8"/>
      <c r="AAC8" s="8"/>
      <c r="AAD8" s="8"/>
      <c r="AAE8" s="8"/>
      <c r="AAF8" s="8"/>
      <c r="AAG8" s="8"/>
      <c r="AAH8" s="8"/>
      <c r="AAI8" s="8"/>
      <c r="AAJ8" s="8"/>
      <c r="AAK8" s="8"/>
      <c r="AAL8" s="8"/>
      <c r="AAM8" s="8"/>
      <c r="AAN8" s="8"/>
      <c r="AAO8" s="8"/>
      <c r="AAP8" s="8"/>
      <c r="AAQ8" s="8"/>
      <c r="AAR8" s="8"/>
      <c r="AAS8" s="8"/>
      <c r="AAT8" s="8"/>
      <c r="AAU8" s="8"/>
      <c r="AAV8" s="8"/>
      <c r="AAW8" s="8"/>
      <c r="AAX8" s="8"/>
      <c r="AAY8" s="8"/>
      <c r="AAZ8" s="8"/>
      <c r="ABA8" s="8"/>
      <c r="ABB8" s="8"/>
      <c r="ABC8" s="8"/>
      <c r="ABD8" s="8"/>
      <c r="ABE8" s="8"/>
      <c r="ABF8" s="8"/>
      <c r="ABG8" s="8"/>
      <c r="ABH8" s="8"/>
      <c r="ABI8" s="8"/>
      <c r="ABJ8" s="8"/>
      <c r="ABK8" s="8"/>
      <c r="ABL8" s="8"/>
      <c r="ABM8" s="8"/>
      <c r="ABN8" s="8"/>
      <c r="ABO8" s="8"/>
      <c r="ABP8" s="8"/>
      <c r="ABQ8" s="8"/>
      <c r="ABR8" s="8"/>
      <c r="ABS8" s="8"/>
      <c r="ABT8" s="8"/>
      <c r="ABU8" s="8"/>
      <c r="ABV8" s="8"/>
      <c r="ABW8" s="8"/>
      <c r="ABX8" s="8"/>
      <c r="ABY8" s="8"/>
      <c r="ABZ8" s="8"/>
      <c r="ACA8" s="8"/>
      <c r="ACB8" s="8"/>
      <c r="ACC8" s="8"/>
      <c r="ACD8" s="8"/>
      <c r="ACE8" s="8"/>
      <c r="ACF8" s="8"/>
      <c r="ACG8" s="8"/>
      <c r="ACH8" s="8"/>
      <c r="ACI8" s="8"/>
      <c r="ACJ8" s="8"/>
      <c r="ACK8" s="8"/>
      <c r="ACL8" s="8"/>
      <c r="ACM8" s="8"/>
      <c r="ACN8" s="8"/>
      <c r="ACO8" s="8"/>
      <c r="ACP8" s="8"/>
      <c r="ACQ8" s="8"/>
      <c r="ACR8" s="8"/>
      <c r="ACS8" s="8"/>
      <c r="ACT8" s="8"/>
      <c r="ACU8" s="8"/>
      <c r="ACV8" s="8"/>
      <c r="ACW8" s="8"/>
      <c r="ACX8" s="8"/>
      <c r="ACY8" s="8"/>
      <c r="ACZ8" s="8"/>
      <c r="ADA8" s="8"/>
      <c r="ADB8" s="8"/>
      <c r="ADC8" s="8"/>
      <c r="ADD8" s="8"/>
      <c r="ADE8" s="8"/>
      <c r="ADF8" s="8"/>
      <c r="ADG8" s="8"/>
      <c r="ADH8" s="8"/>
      <c r="ADI8" s="8"/>
      <c r="ADJ8" s="8"/>
      <c r="ADK8" s="8"/>
      <c r="ADL8" s="8"/>
      <c r="ADM8" s="8"/>
      <c r="ADN8" s="8"/>
      <c r="ADO8" s="8"/>
      <c r="ADP8" s="8"/>
      <c r="ADQ8" s="8"/>
      <c r="ADR8" s="8"/>
      <c r="ADS8" s="8"/>
      <c r="ADT8" s="8"/>
      <c r="ADU8" s="8"/>
      <c r="ADV8" s="8"/>
      <c r="ADW8" s="8"/>
      <c r="ADX8" s="8"/>
      <c r="ADY8" s="8"/>
      <c r="ADZ8" s="8"/>
      <c r="AEA8" s="8"/>
      <c r="AEB8" s="8"/>
      <c r="AEC8" s="8"/>
      <c r="AED8" s="8"/>
      <c r="AEE8" s="8"/>
      <c r="AEF8" s="8"/>
      <c r="AEG8" s="8"/>
      <c r="AEH8" s="8"/>
      <c r="AEI8" s="8"/>
      <c r="AEJ8" s="8"/>
      <c r="AEK8" s="8"/>
      <c r="AEL8" s="8"/>
      <c r="AEM8" s="8"/>
      <c r="AEN8" s="8"/>
      <c r="AEO8" s="8"/>
      <c r="AEP8" s="8"/>
      <c r="AEQ8" s="8"/>
      <c r="AER8" s="8"/>
      <c r="AES8" s="8"/>
      <c r="AET8" s="8"/>
      <c r="AEU8" s="8"/>
      <c r="AEV8" s="8"/>
      <c r="AEW8" s="8"/>
      <c r="AEX8" s="8"/>
      <c r="AEY8" s="8"/>
      <c r="AEZ8" s="8"/>
      <c r="AFA8" s="8"/>
      <c r="AFB8" s="8"/>
      <c r="AFC8" s="8"/>
      <c r="AFD8" s="8"/>
      <c r="AFE8" s="8"/>
      <c r="AFF8" s="8"/>
      <c r="AFG8" s="8"/>
      <c r="AFH8" s="8"/>
      <c r="AFI8" s="8"/>
      <c r="AFJ8" s="8"/>
      <c r="AFK8" s="8"/>
      <c r="AFL8" s="8"/>
      <c r="AFM8" s="8"/>
      <c r="AFN8" s="8"/>
      <c r="AFO8" s="8"/>
      <c r="AFP8" s="8"/>
      <c r="AFQ8" s="8"/>
      <c r="AFR8" s="8"/>
      <c r="AFS8" s="8"/>
      <c r="AFT8" s="8"/>
      <c r="AFU8" s="8"/>
      <c r="AFV8" s="8"/>
      <c r="AFW8" s="8"/>
      <c r="AFX8" s="8"/>
      <c r="AFY8" s="8"/>
      <c r="AFZ8" s="8"/>
      <c r="AGA8" s="8"/>
      <c r="AGB8" s="8"/>
      <c r="AGC8" s="8"/>
      <c r="AGD8" s="8"/>
      <c r="AGE8" s="8"/>
      <c r="AGF8" s="8"/>
      <c r="AGG8" s="8"/>
      <c r="AGH8" s="8"/>
      <c r="AGI8" s="8"/>
      <c r="AGJ8" s="8"/>
      <c r="AGK8" s="8"/>
      <c r="AGL8" s="8"/>
      <c r="AGM8" s="8"/>
      <c r="AGN8" s="8"/>
      <c r="AGO8" s="8"/>
      <c r="AGP8" s="8"/>
      <c r="AGQ8" s="8"/>
      <c r="AGR8" s="8"/>
      <c r="AGS8" s="8"/>
      <c r="AGT8" s="8"/>
      <c r="AGU8" s="8"/>
      <c r="AGV8" s="8"/>
      <c r="AGW8" s="8"/>
      <c r="AGX8" s="8"/>
      <c r="AGY8" s="8"/>
      <c r="AGZ8" s="8"/>
      <c r="AHA8" s="8"/>
      <c r="AHB8" s="8"/>
      <c r="AHC8" s="8"/>
      <c r="AHD8" s="8"/>
      <c r="AHE8" s="8"/>
      <c r="AHF8" s="8"/>
      <c r="AHG8" s="8"/>
      <c r="AHH8" s="8"/>
      <c r="AHI8" s="8"/>
      <c r="AHJ8" s="8"/>
      <c r="AHK8" s="8"/>
      <c r="AHL8" s="8"/>
      <c r="AHM8" s="8"/>
      <c r="AHN8" s="8"/>
      <c r="AHO8" s="8"/>
      <c r="AHP8" s="8"/>
      <c r="AHQ8" s="8"/>
      <c r="AHR8" s="8"/>
      <c r="AHS8" s="8"/>
      <c r="AHT8" s="8"/>
      <c r="AHU8" s="8"/>
      <c r="AHV8" s="8"/>
      <c r="AHW8" s="8"/>
      <c r="AHX8" s="8"/>
      <c r="AHY8" s="8"/>
      <c r="AHZ8" s="8"/>
      <c r="AIA8" s="8"/>
      <c r="AIB8" s="8"/>
      <c r="AIC8" s="8"/>
      <c r="AID8" s="8"/>
      <c r="AIE8" s="8"/>
      <c r="AIF8" s="8"/>
      <c r="AIG8" s="8"/>
      <c r="AIH8" s="8"/>
      <c r="AII8" s="8"/>
      <c r="AIJ8" s="8"/>
      <c r="AIK8" s="8"/>
      <c r="AIL8" s="8"/>
      <c r="AIM8" s="8"/>
      <c r="AIN8" s="8"/>
      <c r="AIO8" s="8"/>
      <c r="AIP8" s="8"/>
      <c r="AIQ8" s="8"/>
      <c r="AIR8" s="8"/>
      <c r="AIS8" s="8"/>
      <c r="AIT8" s="8"/>
      <c r="AIU8" s="8"/>
      <c r="AIV8" s="8"/>
      <c r="AIW8" s="8"/>
      <c r="AIX8" s="8"/>
      <c r="AIY8" s="8"/>
      <c r="AIZ8" s="8"/>
      <c r="AJA8" s="8"/>
      <c r="AJB8" s="8"/>
      <c r="AJC8" s="8"/>
      <c r="AJD8" s="8"/>
      <c r="AJE8" s="8"/>
      <c r="AJF8" s="8"/>
      <c r="AJG8" s="8"/>
      <c r="AJH8" s="8"/>
      <c r="AJI8" s="8"/>
      <c r="AJJ8" s="8"/>
      <c r="AJK8" s="8"/>
      <c r="AJL8" s="8"/>
      <c r="AJM8" s="8"/>
      <c r="AJN8" s="8"/>
      <c r="AJO8" s="8"/>
      <c r="AJP8" s="8"/>
      <c r="AJQ8" s="8"/>
      <c r="AJR8" s="8"/>
      <c r="AJS8" s="8"/>
      <c r="AJT8" s="8"/>
      <c r="AJU8" s="8"/>
      <c r="AJV8" s="8"/>
      <c r="AJW8" s="8"/>
      <c r="AJX8" s="8"/>
      <c r="AJY8" s="8"/>
      <c r="AJZ8" s="8"/>
      <c r="AKA8" s="8"/>
      <c r="AKB8" s="8"/>
      <c r="AKC8" s="8"/>
      <c r="AKD8" s="8"/>
      <c r="AKE8" s="8"/>
      <c r="AKF8" s="8"/>
      <c r="AKG8" s="8"/>
      <c r="AKH8" s="8"/>
      <c r="AKI8" s="8"/>
      <c r="AKJ8" s="8"/>
      <c r="AKK8" s="8"/>
      <c r="AKL8" s="8"/>
      <c r="AKM8" s="8"/>
      <c r="AKN8" s="8"/>
      <c r="AKO8" s="8"/>
      <c r="AKP8" s="8"/>
      <c r="AKQ8" s="8"/>
      <c r="AKR8" s="8"/>
      <c r="AKS8" s="8"/>
      <c r="AKT8" s="8"/>
      <c r="AKU8" s="8"/>
      <c r="AKV8" s="8"/>
      <c r="AKW8" s="8"/>
      <c r="AKX8" s="8"/>
      <c r="AKY8" s="8"/>
      <c r="AKZ8" s="8"/>
      <c r="ALA8" s="8"/>
      <c r="ALB8" s="8"/>
      <c r="ALC8" s="8"/>
      <c r="ALD8" s="8"/>
      <c r="ALE8" s="8"/>
      <c r="ALF8" s="8"/>
      <c r="ALG8" s="8"/>
      <c r="ALH8" s="8"/>
      <c r="ALI8" s="8"/>
      <c r="ALJ8" s="8"/>
      <c r="ALK8" s="8"/>
      <c r="ALL8" s="8"/>
      <c r="ALM8" s="8"/>
      <c r="ALN8" s="8"/>
      <c r="ALO8" s="8"/>
      <c r="ALP8" s="8"/>
      <c r="ALQ8" s="8"/>
      <c r="ALR8" s="8"/>
      <c r="ALS8" s="8"/>
      <c r="ALT8" s="8"/>
      <c r="ALU8" s="8"/>
      <c r="ALV8" s="8"/>
      <c r="ALW8" s="8"/>
      <c r="ALX8" s="8"/>
      <c r="ALY8" s="8"/>
      <c r="ALZ8" s="8"/>
      <c r="AMA8" s="8"/>
      <c r="AMB8" s="8"/>
      <c r="AMC8" s="8"/>
      <c r="AMD8" s="8"/>
    </row>
    <row r="9" spans="1:1018" s="12" customFormat="1" x14ac:dyDescent="0.25">
      <c r="A9" s="238">
        <f t="shared" si="0"/>
        <v>4</v>
      </c>
      <c r="B9" s="228">
        <v>4074</v>
      </c>
      <c r="C9" s="238">
        <f>IFERROR((VLOOKUP(B9,INSCRITOS!D:E,2,0)),"")</f>
        <v>100385</v>
      </c>
      <c r="D9" s="238" t="str">
        <f>IFERROR((VLOOKUP(B9,INSCRITOS!D:F,3,0)),"")</f>
        <v>18+</v>
      </c>
      <c r="E9" s="213" t="str">
        <f>IFERROR((VLOOKUP(B9,INSCRITOS!D:G,4,0)),"")</f>
        <v>Hugo Nalha</v>
      </c>
      <c r="F9" s="238" t="str">
        <f>IFERROR((VLOOKUP(B9,INSCRITOS!D:I,6,0)),"")</f>
        <v>M</v>
      </c>
      <c r="G9" s="213" t="str">
        <f>IFERROR((VLOOKUP(B9,INSCRITOS!D:K,8,0)),"")</f>
        <v>Clube Triatlo de Abrantes/Outra região</v>
      </c>
      <c r="H9" s="213" t="str">
        <f>IFERROR((VLOOKUP(B9,INSCRITOS!D:L,9,0)),"")</f>
        <v>extra</v>
      </c>
      <c r="I9" s="238">
        <f t="shared" si="1"/>
        <v>97</v>
      </c>
      <c r="J9" s="8"/>
      <c r="K9"/>
      <c r="L9"/>
      <c r="M9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  <c r="IL9" s="8"/>
      <c r="IM9" s="8"/>
      <c r="IN9" s="8"/>
      <c r="IO9" s="8"/>
      <c r="IP9" s="8"/>
      <c r="IQ9" s="8"/>
      <c r="IR9" s="8"/>
      <c r="IS9" s="8"/>
      <c r="IT9" s="8"/>
      <c r="IU9" s="8"/>
      <c r="IV9" s="8"/>
      <c r="IW9" s="8"/>
      <c r="IX9" s="8"/>
      <c r="IY9" s="8"/>
      <c r="IZ9" s="8"/>
      <c r="JA9" s="8"/>
      <c r="JB9" s="8"/>
      <c r="JC9" s="8"/>
      <c r="JD9" s="8"/>
      <c r="JE9" s="8"/>
      <c r="JF9" s="8"/>
      <c r="JG9" s="8"/>
      <c r="JH9" s="8"/>
      <c r="JI9" s="8"/>
      <c r="JJ9" s="8"/>
      <c r="JK9" s="8"/>
      <c r="JL9" s="8"/>
      <c r="JM9" s="8"/>
      <c r="JN9" s="8"/>
      <c r="JO9" s="8"/>
      <c r="JP9" s="8"/>
      <c r="JQ9" s="8"/>
      <c r="JR9" s="8"/>
      <c r="JS9" s="8"/>
      <c r="JT9" s="8"/>
      <c r="JU9" s="8"/>
      <c r="JV9" s="8"/>
      <c r="JW9" s="8"/>
      <c r="JX9" s="8"/>
      <c r="JY9" s="8"/>
      <c r="JZ9" s="8"/>
      <c r="KA9" s="8"/>
      <c r="KB9" s="8"/>
      <c r="KC9" s="8"/>
      <c r="KD9" s="8"/>
      <c r="KE9" s="8"/>
      <c r="KF9" s="8"/>
      <c r="KG9" s="8"/>
      <c r="KH9" s="8"/>
      <c r="KI9" s="8"/>
      <c r="KJ9" s="8"/>
      <c r="KK9" s="8"/>
      <c r="KL9" s="8"/>
      <c r="KM9" s="8"/>
      <c r="KN9" s="8"/>
      <c r="KO9" s="8"/>
      <c r="KP9" s="8"/>
      <c r="KQ9" s="8"/>
      <c r="KR9" s="8"/>
      <c r="KS9" s="8"/>
      <c r="KT9" s="8"/>
      <c r="KU9" s="8"/>
      <c r="KV9" s="8"/>
      <c r="KW9" s="8"/>
      <c r="KX9" s="8"/>
      <c r="KY9" s="8"/>
      <c r="KZ9" s="8"/>
      <c r="LA9" s="8"/>
      <c r="LB9" s="8"/>
      <c r="LC9" s="8"/>
      <c r="LD9" s="8"/>
      <c r="LE9" s="8"/>
      <c r="LF9" s="8"/>
      <c r="LG9" s="8"/>
      <c r="LH9" s="8"/>
      <c r="LI9" s="8"/>
      <c r="LJ9" s="8"/>
      <c r="LK9" s="8"/>
      <c r="LL9" s="8"/>
      <c r="LM9" s="8"/>
      <c r="LN9" s="8"/>
      <c r="LO9" s="8"/>
      <c r="LP9" s="8"/>
      <c r="LQ9" s="8"/>
      <c r="LR9" s="8"/>
      <c r="LS9" s="8"/>
      <c r="LT9" s="8"/>
      <c r="LU9" s="8"/>
      <c r="LV9" s="8"/>
      <c r="LW9" s="8"/>
      <c r="LX9" s="8"/>
      <c r="LY9" s="8"/>
      <c r="LZ9" s="8"/>
      <c r="MA9" s="8"/>
      <c r="MB9" s="8"/>
      <c r="MC9" s="8"/>
      <c r="MD9" s="8"/>
      <c r="ME9" s="8"/>
      <c r="MF9" s="8"/>
      <c r="MG9" s="8"/>
      <c r="MH9" s="8"/>
      <c r="MI9" s="8"/>
      <c r="MJ9" s="8"/>
      <c r="MK9" s="8"/>
      <c r="ML9" s="8"/>
      <c r="MM9" s="8"/>
      <c r="MN9" s="8"/>
      <c r="MO9" s="8"/>
      <c r="MP9" s="8"/>
      <c r="MQ9" s="8"/>
      <c r="MR9" s="8"/>
      <c r="MS9" s="8"/>
      <c r="MT9" s="8"/>
      <c r="MU9" s="8"/>
      <c r="MV9" s="8"/>
      <c r="MW9" s="8"/>
      <c r="MX9" s="8"/>
      <c r="MY9" s="8"/>
      <c r="MZ9" s="8"/>
      <c r="NA9" s="8"/>
      <c r="NB9" s="8"/>
      <c r="NC9" s="8"/>
      <c r="ND9" s="8"/>
      <c r="NE9" s="8"/>
      <c r="NF9" s="8"/>
      <c r="NG9" s="8"/>
      <c r="NH9" s="8"/>
      <c r="NI9" s="8"/>
      <c r="NJ9" s="8"/>
      <c r="NK9" s="8"/>
      <c r="NL9" s="8"/>
      <c r="NM9" s="8"/>
      <c r="NN9" s="8"/>
      <c r="NO9" s="8"/>
      <c r="NP9" s="8"/>
      <c r="NQ9" s="8"/>
      <c r="NR9" s="8"/>
      <c r="NS9" s="8"/>
      <c r="NT9" s="8"/>
      <c r="NU9" s="8"/>
      <c r="NV9" s="8"/>
      <c r="NW9" s="8"/>
      <c r="NX9" s="8"/>
      <c r="NY9" s="8"/>
      <c r="NZ9" s="8"/>
      <c r="OA9" s="8"/>
      <c r="OB9" s="8"/>
      <c r="OC9" s="8"/>
      <c r="OD9" s="8"/>
      <c r="OE9" s="8"/>
      <c r="OF9" s="8"/>
      <c r="OG9" s="8"/>
      <c r="OH9" s="8"/>
      <c r="OI9" s="8"/>
      <c r="OJ9" s="8"/>
      <c r="OK9" s="8"/>
      <c r="OL9" s="8"/>
      <c r="OM9" s="8"/>
      <c r="ON9" s="8"/>
      <c r="OO9" s="8"/>
      <c r="OP9" s="8"/>
      <c r="OQ9" s="8"/>
      <c r="OR9" s="8"/>
      <c r="OS9" s="8"/>
      <c r="OT9" s="8"/>
      <c r="OU9" s="8"/>
      <c r="OV9" s="8"/>
      <c r="OW9" s="8"/>
      <c r="OX9" s="8"/>
      <c r="OY9" s="8"/>
      <c r="OZ9" s="8"/>
      <c r="PA9" s="8"/>
      <c r="PB9" s="8"/>
      <c r="PC9" s="8"/>
      <c r="PD9" s="8"/>
      <c r="PE9" s="8"/>
      <c r="PF9" s="8"/>
      <c r="PG9" s="8"/>
      <c r="PH9" s="8"/>
      <c r="PI9" s="8"/>
      <c r="PJ9" s="8"/>
      <c r="PK9" s="8"/>
      <c r="PL9" s="8"/>
      <c r="PM9" s="8"/>
      <c r="PN9" s="8"/>
      <c r="PO9" s="8"/>
      <c r="PP9" s="8"/>
      <c r="PQ9" s="8"/>
      <c r="PR9" s="8"/>
      <c r="PS9" s="8"/>
      <c r="PT9" s="8"/>
      <c r="PU9" s="8"/>
      <c r="PV9" s="8"/>
      <c r="PW9" s="8"/>
      <c r="PX9" s="8"/>
      <c r="PY9" s="8"/>
      <c r="PZ9" s="8"/>
      <c r="QA9" s="8"/>
      <c r="QB9" s="8"/>
      <c r="QC9" s="8"/>
      <c r="QD9" s="8"/>
      <c r="QE9" s="8"/>
      <c r="QF9" s="8"/>
      <c r="QG9" s="8"/>
      <c r="QH9" s="8"/>
      <c r="QI9" s="8"/>
      <c r="QJ9" s="8"/>
      <c r="QK9" s="8"/>
      <c r="QL9" s="8"/>
      <c r="QM9" s="8"/>
      <c r="QN9" s="8"/>
      <c r="QO9" s="8"/>
      <c r="QP9" s="8"/>
      <c r="QQ9" s="8"/>
      <c r="QR9" s="8"/>
      <c r="QS9" s="8"/>
      <c r="QT9" s="8"/>
      <c r="QU9" s="8"/>
      <c r="QV9" s="8"/>
      <c r="QW9" s="8"/>
      <c r="QX9" s="8"/>
      <c r="QY9" s="8"/>
      <c r="QZ9" s="8"/>
      <c r="RA9" s="8"/>
      <c r="RB9" s="8"/>
      <c r="RC9" s="8"/>
      <c r="RD9" s="8"/>
      <c r="RE9" s="8"/>
      <c r="RF9" s="8"/>
      <c r="RG9" s="8"/>
      <c r="RH9" s="8"/>
      <c r="RI9" s="8"/>
      <c r="RJ9" s="8"/>
      <c r="RK9" s="8"/>
      <c r="RL9" s="8"/>
      <c r="RM9" s="8"/>
      <c r="RN9" s="8"/>
      <c r="RO9" s="8"/>
      <c r="RP9" s="8"/>
      <c r="RQ9" s="8"/>
      <c r="RR9" s="8"/>
      <c r="RS9" s="8"/>
      <c r="RT9" s="8"/>
      <c r="RU9" s="8"/>
      <c r="RV9" s="8"/>
      <c r="RW9" s="8"/>
      <c r="RX9" s="8"/>
      <c r="RY9" s="8"/>
      <c r="RZ9" s="8"/>
      <c r="SA9" s="8"/>
      <c r="SB9" s="8"/>
      <c r="SC9" s="8"/>
      <c r="SD9" s="8"/>
      <c r="SE9" s="8"/>
      <c r="SF9" s="8"/>
      <c r="SG9" s="8"/>
      <c r="SH9" s="8"/>
      <c r="SI9" s="8"/>
      <c r="SJ9" s="8"/>
      <c r="SK9" s="8"/>
      <c r="SL9" s="8"/>
      <c r="SM9" s="8"/>
      <c r="SN9" s="8"/>
      <c r="SO9" s="8"/>
      <c r="SP9" s="8"/>
      <c r="SQ9" s="8"/>
      <c r="SR9" s="8"/>
      <c r="SS9" s="8"/>
      <c r="ST9" s="8"/>
      <c r="SU9" s="8"/>
      <c r="SV9" s="8"/>
      <c r="SW9" s="8"/>
      <c r="SX9" s="8"/>
      <c r="SY9" s="8"/>
      <c r="SZ9" s="8"/>
      <c r="TA9" s="8"/>
      <c r="TB9" s="8"/>
      <c r="TC9" s="8"/>
      <c r="TD9" s="8"/>
      <c r="TE9" s="8"/>
      <c r="TF9" s="8"/>
      <c r="TG9" s="8"/>
      <c r="TH9" s="8"/>
      <c r="TI9" s="8"/>
      <c r="TJ9" s="8"/>
      <c r="TK9" s="8"/>
      <c r="TL9" s="8"/>
      <c r="TM9" s="8"/>
      <c r="TN9" s="8"/>
      <c r="TO9" s="8"/>
      <c r="TP9" s="8"/>
      <c r="TQ9" s="8"/>
      <c r="TR9" s="8"/>
      <c r="TS9" s="8"/>
      <c r="TT9" s="8"/>
      <c r="TU9" s="8"/>
      <c r="TV9" s="8"/>
      <c r="TW9" s="8"/>
      <c r="TX9" s="8"/>
      <c r="TY9" s="8"/>
      <c r="TZ9" s="8"/>
      <c r="UA9" s="8"/>
      <c r="UB9" s="8"/>
      <c r="UC9" s="8"/>
      <c r="UD9" s="8"/>
      <c r="UE9" s="8"/>
      <c r="UF9" s="8"/>
      <c r="UG9" s="8"/>
      <c r="UH9" s="8"/>
      <c r="UI9" s="8"/>
      <c r="UJ9" s="8"/>
      <c r="UK9" s="8"/>
      <c r="UL9" s="8"/>
      <c r="UM9" s="8"/>
      <c r="UN9" s="8"/>
      <c r="UO9" s="8"/>
      <c r="UP9" s="8"/>
      <c r="UQ9" s="8"/>
      <c r="UR9" s="8"/>
      <c r="US9" s="8"/>
      <c r="UT9" s="8"/>
      <c r="UU9" s="8"/>
      <c r="UV9" s="8"/>
      <c r="UW9" s="8"/>
      <c r="UX9" s="8"/>
      <c r="UY9" s="8"/>
      <c r="UZ9" s="8"/>
      <c r="VA9" s="8"/>
      <c r="VB9" s="8"/>
      <c r="VC9" s="8"/>
      <c r="VD9" s="8"/>
      <c r="VE9" s="8"/>
      <c r="VF9" s="8"/>
      <c r="VG9" s="8"/>
      <c r="VH9" s="8"/>
      <c r="VI9" s="8"/>
      <c r="VJ9" s="8"/>
      <c r="VK9" s="8"/>
      <c r="VL9" s="8"/>
      <c r="VM9" s="8"/>
      <c r="VN9" s="8"/>
      <c r="VO9" s="8"/>
      <c r="VP9" s="8"/>
      <c r="VQ9" s="8"/>
      <c r="VR9" s="8"/>
      <c r="VS9" s="8"/>
      <c r="VT9" s="8"/>
      <c r="VU9" s="8"/>
      <c r="VV9" s="8"/>
      <c r="VW9" s="8"/>
      <c r="VX9" s="8"/>
      <c r="VY9" s="8"/>
      <c r="VZ9" s="8"/>
      <c r="WA9" s="8"/>
      <c r="WB9" s="8"/>
      <c r="WC9" s="8"/>
      <c r="WD9" s="8"/>
      <c r="WE9" s="8"/>
      <c r="WF9" s="8"/>
      <c r="WG9" s="8"/>
      <c r="WH9" s="8"/>
      <c r="WI9" s="8"/>
      <c r="WJ9" s="8"/>
      <c r="WK9" s="8"/>
      <c r="WL9" s="8"/>
      <c r="WM9" s="8"/>
      <c r="WN9" s="8"/>
      <c r="WO9" s="8"/>
      <c r="WP9" s="8"/>
      <c r="WQ9" s="8"/>
      <c r="WR9" s="8"/>
      <c r="WS9" s="8"/>
      <c r="WT9" s="8"/>
      <c r="WU9" s="8"/>
      <c r="WV9" s="8"/>
      <c r="WW9" s="8"/>
      <c r="WX9" s="8"/>
      <c r="WY9" s="8"/>
      <c r="WZ9" s="8"/>
      <c r="XA9" s="8"/>
      <c r="XB9" s="8"/>
      <c r="XC9" s="8"/>
      <c r="XD9" s="8"/>
      <c r="XE9" s="8"/>
      <c r="XF9" s="8"/>
      <c r="XG9" s="8"/>
      <c r="XH9" s="8"/>
      <c r="XI9" s="8"/>
      <c r="XJ9" s="8"/>
      <c r="XK9" s="8"/>
      <c r="XL9" s="8"/>
      <c r="XM9" s="8"/>
      <c r="XN9" s="8"/>
      <c r="XO9" s="8"/>
      <c r="XP9" s="8"/>
      <c r="XQ9" s="8"/>
      <c r="XR9" s="8"/>
      <c r="XS9" s="8"/>
      <c r="XT9" s="8"/>
      <c r="XU9" s="8"/>
      <c r="XV9" s="8"/>
      <c r="XW9" s="8"/>
      <c r="XX9" s="8"/>
      <c r="XY9" s="8"/>
      <c r="XZ9" s="8"/>
      <c r="YA9" s="8"/>
      <c r="YB9" s="8"/>
      <c r="YC9" s="8"/>
      <c r="YD9" s="8"/>
      <c r="YE9" s="8"/>
      <c r="YF9" s="8"/>
      <c r="YG9" s="8"/>
      <c r="YH9" s="8"/>
      <c r="YI9" s="8"/>
      <c r="YJ9" s="8"/>
      <c r="YK9" s="8"/>
      <c r="YL9" s="8"/>
      <c r="YM9" s="8"/>
      <c r="YN9" s="8"/>
      <c r="YO9" s="8"/>
      <c r="YP9" s="8"/>
      <c r="YQ9" s="8"/>
      <c r="YR9" s="8"/>
      <c r="YS9" s="8"/>
      <c r="YT9" s="8"/>
      <c r="YU9" s="8"/>
      <c r="YV9" s="8"/>
      <c r="YW9" s="8"/>
      <c r="YX9" s="8"/>
      <c r="YY9" s="8"/>
      <c r="YZ9" s="8"/>
      <c r="ZA9" s="8"/>
      <c r="ZB9" s="8"/>
      <c r="ZC9" s="8"/>
      <c r="ZD9" s="8"/>
      <c r="ZE9" s="8"/>
      <c r="ZF9" s="8"/>
      <c r="ZG9" s="8"/>
      <c r="ZH9" s="8"/>
      <c r="ZI9" s="8"/>
      <c r="ZJ9" s="8"/>
      <c r="ZK9" s="8"/>
      <c r="ZL9" s="8"/>
      <c r="ZM9" s="8"/>
      <c r="ZN9" s="8"/>
      <c r="ZO9" s="8"/>
      <c r="ZP9" s="8"/>
      <c r="ZQ9" s="8"/>
      <c r="ZR9" s="8"/>
      <c r="ZS9" s="8"/>
      <c r="ZT9" s="8"/>
      <c r="ZU9" s="8"/>
      <c r="ZV9" s="8"/>
      <c r="ZW9" s="8"/>
      <c r="ZX9" s="8"/>
      <c r="ZY9" s="8"/>
      <c r="ZZ9" s="8"/>
      <c r="AAA9" s="8"/>
      <c r="AAB9" s="8"/>
      <c r="AAC9" s="8"/>
      <c r="AAD9" s="8"/>
      <c r="AAE9" s="8"/>
      <c r="AAF9" s="8"/>
      <c r="AAG9" s="8"/>
      <c r="AAH9" s="8"/>
      <c r="AAI9" s="8"/>
      <c r="AAJ9" s="8"/>
      <c r="AAK9" s="8"/>
      <c r="AAL9" s="8"/>
      <c r="AAM9" s="8"/>
      <c r="AAN9" s="8"/>
      <c r="AAO9" s="8"/>
      <c r="AAP9" s="8"/>
      <c r="AAQ9" s="8"/>
      <c r="AAR9" s="8"/>
      <c r="AAS9" s="8"/>
      <c r="AAT9" s="8"/>
      <c r="AAU9" s="8"/>
      <c r="AAV9" s="8"/>
      <c r="AAW9" s="8"/>
      <c r="AAX9" s="8"/>
      <c r="AAY9" s="8"/>
      <c r="AAZ9" s="8"/>
      <c r="ABA9" s="8"/>
      <c r="ABB9" s="8"/>
      <c r="ABC9" s="8"/>
      <c r="ABD9" s="8"/>
      <c r="ABE9" s="8"/>
      <c r="ABF9" s="8"/>
      <c r="ABG9" s="8"/>
      <c r="ABH9" s="8"/>
      <c r="ABI9" s="8"/>
      <c r="ABJ9" s="8"/>
      <c r="ABK9" s="8"/>
      <c r="ABL9" s="8"/>
      <c r="ABM9" s="8"/>
      <c r="ABN9" s="8"/>
      <c r="ABO9" s="8"/>
      <c r="ABP9" s="8"/>
      <c r="ABQ9" s="8"/>
      <c r="ABR9" s="8"/>
      <c r="ABS9" s="8"/>
      <c r="ABT9" s="8"/>
      <c r="ABU9" s="8"/>
      <c r="ABV9" s="8"/>
      <c r="ABW9" s="8"/>
      <c r="ABX9" s="8"/>
      <c r="ABY9" s="8"/>
      <c r="ABZ9" s="8"/>
      <c r="ACA9" s="8"/>
      <c r="ACB9" s="8"/>
      <c r="ACC9" s="8"/>
      <c r="ACD9" s="8"/>
      <c r="ACE9" s="8"/>
      <c r="ACF9" s="8"/>
      <c r="ACG9" s="8"/>
      <c r="ACH9" s="8"/>
      <c r="ACI9" s="8"/>
      <c r="ACJ9" s="8"/>
      <c r="ACK9" s="8"/>
      <c r="ACL9" s="8"/>
      <c r="ACM9" s="8"/>
      <c r="ACN9" s="8"/>
      <c r="ACO9" s="8"/>
      <c r="ACP9" s="8"/>
      <c r="ACQ9" s="8"/>
      <c r="ACR9" s="8"/>
      <c r="ACS9" s="8"/>
      <c r="ACT9" s="8"/>
      <c r="ACU9" s="8"/>
      <c r="ACV9" s="8"/>
      <c r="ACW9" s="8"/>
      <c r="ACX9" s="8"/>
      <c r="ACY9" s="8"/>
      <c r="ACZ9" s="8"/>
      <c r="ADA9" s="8"/>
      <c r="ADB9" s="8"/>
      <c r="ADC9" s="8"/>
      <c r="ADD9" s="8"/>
      <c r="ADE9" s="8"/>
      <c r="ADF9" s="8"/>
      <c r="ADG9" s="8"/>
      <c r="ADH9" s="8"/>
      <c r="ADI9" s="8"/>
      <c r="ADJ9" s="8"/>
      <c r="ADK9" s="8"/>
      <c r="ADL9" s="8"/>
      <c r="ADM9" s="8"/>
      <c r="ADN9" s="8"/>
      <c r="ADO9" s="8"/>
      <c r="ADP9" s="8"/>
      <c r="ADQ9" s="8"/>
      <c r="ADR9" s="8"/>
      <c r="ADS9" s="8"/>
      <c r="ADT9" s="8"/>
      <c r="ADU9" s="8"/>
      <c r="ADV9" s="8"/>
      <c r="ADW9" s="8"/>
      <c r="ADX9" s="8"/>
      <c r="ADY9" s="8"/>
      <c r="ADZ9" s="8"/>
      <c r="AEA9" s="8"/>
      <c r="AEB9" s="8"/>
      <c r="AEC9" s="8"/>
      <c r="AED9" s="8"/>
      <c r="AEE9" s="8"/>
      <c r="AEF9" s="8"/>
      <c r="AEG9" s="8"/>
      <c r="AEH9" s="8"/>
      <c r="AEI9" s="8"/>
      <c r="AEJ9" s="8"/>
      <c r="AEK9" s="8"/>
      <c r="AEL9" s="8"/>
      <c r="AEM9" s="8"/>
      <c r="AEN9" s="8"/>
      <c r="AEO9" s="8"/>
      <c r="AEP9" s="8"/>
      <c r="AEQ9" s="8"/>
      <c r="AER9" s="8"/>
      <c r="AES9" s="8"/>
      <c r="AET9" s="8"/>
      <c r="AEU9" s="8"/>
      <c r="AEV9" s="8"/>
      <c r="AEW9" s="8"/>
      <c r="AEX9" s="8"/>
      <c r="AEY9" s="8"/>
      <c r="AEZ9" s="8"/>
      <c r="AFA9" s="8"/>
      <c r="AFB9" s="8"/>
      <c r="AFC9" s="8"/>
      <c r="AFD9" s="8"/>
      <c r="AFE9" s="8"/>
      <c r="AFF9" s="8"/>
      <c r="AFG9" s="8"/>
      <c r="AFH9" s="8"/>
      <c r="AFI9" s="8"/>
      <c r="AFJ9" s="8"/>
      <c r="AFK9" s="8"/>
      <c r="AFL9" s="8"/>
      <c r="AFM9" s="8"/>
      <c r="AFN9" s="8"/>
      <c r="AFO9" s="8"/>
      <c r="AFP9" s="8"/>
      <c r="AFQ9" s="8"/>
      <c r="AFR9" s="8"/>
      <c r="AFS9" s="8"/>
      <c r="AFT9" s="8"/>
      <c r="AFU9" s="8"/>
      <c r="AFV9" s="8"/>
      <c r="AFW9" s="8"/>
      <c r="AFX9" s="8"/>
      <c r="AFY9" s="8"/>
      <c r="AFZ9" s="8"/>
      <c r="AGA9" s="8"/>
      <c r="AGB9" s="8"/>
      <c r="AGC9" s="8"/>
      <c r="AGD9" s="8"/>
      <c r="AGE9" s="8"/>
      <c r="AGF9" s="8"/>
      <c r="AGG9" s="8"/>
      <c r="AGH9" s="8"/>
      <c r="AGI9" s="8"/>
      <c r="AGJ9" s="8"/>
      <c r="AGK9" s="8"/>
      <c r="AGL9" s="8"/>
      <c r="AGM9" s="8"/>
      <c r="AGN9" s="8"/>
      <c r="AGO9" s="8"/>
      <c r="AGP9" s="8"/>
      <c r="AGQ9" s="8"/>
      <c r="AGR9" s="8"/>
      <c r="AGS9" s="8"/>
      <c r="AGT9" s="8"/>
      <c r="AGU9" s="8"/>
      <c r="AGV9" s="8"/>
      <c r="AGW9" s="8"/>
      <c r="AGX9" s="8"/>
      <c r="AGY9" s="8"/>
      <c r="AGZ9" s="8"/>
      <c r="AHA9" s="8"/>
      <c r="AHB9" s="8"/>
      <c r="AHC9" s="8"/>
      <c r="AHD9" s="8"/>
      <c r="AHE9" s="8"/>
      <c r="AHF9" s="8"/>
      <c r="AHG9" s="8"/>
      <c r="AHH9" s="8"/>
      <c r="AHI9" s="8"/>
      <c r="AHJ9" s="8"/>
      <c r="AHK9" s="8"/>
      <c r="AHL9" s="8"/>
      <c r="AHM9" s="8"/>
      <c r="AHN9" s="8"/>
      <c r="AHO9" s="8"/>
      <c r="AHP9" s="8"/>
      <c r="AHQ9" s="8"/>
      <c r="AHR9" s="8"/>
      <c r="AHS9" s="8"/>
      <c r="AHT9" s="8"/>
      <c r="AHU9" s="8"/>
      <c r="AHV9" s="8"/>
      <c r="AHW9" s="8"/>
      <c r="AHX9" s="8"/>
      <c r="AHY9" s="8"/>
      <c r="AHZ9" s="8"/>
      <c r="AIA9" s="8"/>
      <c r="AIB9" s="8"/>
      <c r="AIC9" s="8"/>
      <c r="AID9" s="8"/>
      <c r="AIE9" s="8"/>
      <c r="AIF9" s="8"/>
      <c r="AIG9" s="8"/>
      <c r="AIH9" s="8"/>
      <c r="AII9" s="8"/>
      <c r="AIJ9" s="8"/>
      <c r="AIK9" s="8"/>
      <c r="AIL9" s="8"/>
      <c r="AIM9" s="8"/>
      <c r="AIN9" s="8"/>
      <c r="AIO9" s="8"/>
      <c r="AIP9" s="8"/>
      <c r="AIQ9" s="8"/>
      <c r="AIR9" s="8"/>
      <c r="AIS9" s="8"/>
      <c r="AIT9" s="8"/>
      <c r="AIU9" s="8"/>
      <c r="AIV9" s="8"/>
      <c r="AIW9" s="8"/>
      <c r="AIX9" s="8"/>
      <c r="AIY9" s="8"/>
      <c r="AIZ9" s="8"/>
      <c r="AJA9" s="8"/>
      <c r="AJB9" s="8"/>
      <c r="AJC9" s="8"/>
      <c r="AJD9" s="8"/>
      <c r="AJE9" s="8"/>
      <c r="AJF9" s="8"/>
      <c r="AJG9" s="8"/>
      <c r="AJH9" s="8"/>
      <c r="AJI9" s="8"/>
      <c r="AJJ9" s="8"/>
      <c r="AJK9" s="8"/>
      <c r="AJL9" s="8"/>
      <c r="AJM9" s="8"/>
      <c r="AJN9" s="8"/>
      <c r="AJO9" s="8"/>
      <c r="AJP9" s="8"/>
      <c r="AJQ9" s="8"/>
      <c r="AJR9" s="8"/>
      <c r="AJS9" s="8"/>
      <c r="AJT9" s="8"/>
      <c r="AJU9" s="8"/>
      <c r="AJV9" s="8"/>
      <c r="AJW9" s="8"/>
      <c r="AJX9" s="8"/>
      <c r="AJY9" s="8"/>
      <c r="AJZ9" s="8"/>
      <c r="AKA9" s="8"/>
      <c r="AKB9" s="8"/>
      <c r="AKC9" s="8"/>
      <c r="AKD9" s="8"/>
      <c r="AKE9" s="8"/>
      <c r="AKF9" s="8"/>
      <c r="AKG9" s="8"/>
      <c r="AKH9" s="8"/>
      <c r="AKI9" s="8"/>
      <c r="AKJ9" s="8"/>
      <c r="AKK9" s="8"/>
      <c r="AKL9" s="8"/>
      <c r="AKM9" s="8"/>
      <c r="AKN9" s="8"/>
      <c r="AKO9" s="8"/>
      <c r="AKP9" s="8"/>
      <c r="AKQ9" s="8"/>
      <c r="AKR9" s="8"/>
      <c r="AKS9" s="8"/>
      <c r="AKT9" s="8"/>
      <c r="AKU9" s="8"/>
      <c r="AKV9" s="8"/>
      <c r="AKW9" s="8"/>
      <c r="AKX9" s="8"/>
      <c r="AKY9" s="8"/>
      <c r="AKZ9" s="8"/>
      <c r="ALA9" s="8"/>
      <c r="ALB9" s="8"/>
      <c r="ALC9" s="8"/>
      <c r="ALD9" s="8"/>
      <c r="ALE9" s="8"/>
      <c r="ALF9" s="8"/>
      <c r="ALG9" s="8"/>
      <c r="ALH9" s="8"/>
      <c r="ALI9" s="8"/>
      <c r="ALJ9" s="8"/>
      <c r="ALK9" s="8"/>
      <c r="ALL9" s="8"/>
      <c r="ALM9" s="8"/>
      <c r="ALN9" s="8"/>
      <c r="ALO9" s="8"/>
      <c r="ALP9" s="8"/>
      <c r="ALQ9" s="8"/>
      <c r="ALR9" s="8"/>
      <c r="ALS9" s="8"/>
      <c r="ALT9" s="8"/>
      <c r="ALU9" s="8"/>
      <c r="ALV9" s="8"/>
      <c r="ALW9" s="8"/>
      <c r="ALX9" s="8"/>
      <c r="ALY9" s="8"/>
      <c r="ALZ9" s="8"/>
      <c r="AMA9" s="8"/>
      <c r="AMB9" s="8"/>
      <c r="AMC9" s="8"/>
      <c r="AMD9" s="8"/>
    </row>
    <row r="10" spans="1:1018" s="12" customFormat="1" x14ac:dyDescent="0.25">
      <c r="A10" s="238">
        <f t="shared" si="0"/>
        <v>5</v>
      </c>
      <c r="B10" s="228">
        <v>2121</v>
      </c>
      <c r="C10" s="238">
        <f>IFERROR((VLOOKUP(B10,INSCRITOS!D:E,2,0)),"")</f>
        <v>103372</v>
      </c>
      <c r="D10" s="238" t="str">
        <f>IFERROR((VLOOKUP(B10,INSCRITOS!D:F,3,0)),"")</f>
        <v>18+</v>
      </c>
      <c r="E10" s="213" t="str">
        <f>IFERROR((VLOOKUP(B10,INSCRITOS!D:G,4,0)),"")</f>
        <v>Gonçalo Pagou</v>
      </c>
      <c r="F10" s="238" t="str">
        <f>IFERROR((VLOOKUP(B10,INSCRITOS!D:I,6,0)),"")</f>
        <v>M</v>
      </c>
      <c r="G10" s="213" t="str">
        <f>IFERROR((VLOOKUP(B10,INSCRITOS!D:K,8,0)),"")</f>
        <v>Clube de Natação da Amadora</v>
      </c>
      <c r="H10" s="213">
        <f>IFERROR((VLOOKUP(B10,INSCRITOS!D:L,9,0)),"")</f>
        <v>0</v>
      </c>
      <c r="I10" s="238">
        <f t="shared" si="1"/>
        <v>96</v>
      </c>
      <c r="J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  <c r="IX10" s="8"/>
      <c r="IY10" s="8"/>
      <c r="IZ10" s="8"/>
      <c r="JA10" s="8"/>
      <c r="JB10" s="8"/>
      <c r="JC10" s="8"/>
      <c r="JD10" s="8"/>
      <c r="JE10" s="8"/>
      <c r="JF10" s="8"/>
      <c r="JG10" s="8"/>
      <c r="JH10" s="8"/>
      <c r="JI10" s="8"/>
      <c r="JJ10" s="8"/>
      <c r="JK10" s="8"/>
      <c r="JL10" s="8"/>
      <c r="JM10" s="8"/>
      <c r="JN10" s="8"/>
      <c r="JO10" s="8"/>
      <c r="JP10" s="8"/>
      <c r="JQ10" s="8"/>
      <c r="JR10" s="8"/>
      <c r="JS10" s="8"/>
      <c r="JT10" s="8"/>
      <c r="JU10" s="8"/>
      <c r="JV10" s="8"/>
      <c r="JW10" s="8"/>
      <c r="JX10" s="8"/>
      <c r="JY10" s="8"/>
      <c r="JZ10" s="8"/>
      <c r="KA10" s="8"/>
      <c r="KB10" s="8"/>
      <c r="KC10" s="8"/>
      <c r="KD10" s="8"/>
      <c r="KE10" s="8"/>
      <c r="KF10" s="8"/>
      <c r="KG10" s="8"/>
      <c r="KH10" s="8"/>
      <c r="KI10" s="8"/>
      <c r="KJ10" s="8"/>
      <c r="KK10" s="8"/>
      <c r="KL10" s="8"/>
      <c r="KM10" s="8"/>
      <c r="KN10" s="8"/>
      <c r="KO10" s="8"/>
      <c r="KP10" s="8"/>
      <c r="KQ10" s="8"/>
      <c r="KR10" s="8"/>
      <c r="KS10" s="8"/>
      <c r="KT10" s="8"/>
      <c r="KU10" s="8"/>
      <c r="KV10" s="8"/>
      <c r="KW10" s="8"/>
      <c r="KX10" s="8"/>
      <c r="KY10" s="8"/>
      <c r="KZ10" s="8"/>
      <c r="LA10" s="8"/>
      <c r="LB10" s="8"/>
      <c r="LC10" s="8"/>
      <c r="LD10" s="8"/>
      <c r="LE10" s="8"/>
      <c r="LF10" s="8"/>
      <c r="LG10" s="8"/>
      <c r="LH10" s="8"/>
      <c r="LI10" s="8"/>
      <c r="LJ10" s="8"/>
      <c r="LK10" s="8"/>
      <c r="LL10" s="8"/>
      <c r="LM10" s="8"/>
      <c r="LN10" s="8"/>
      <c r="LO10" s="8"/>
      <c r="LP10" s="8"/>
      <c r="LQ10" s="8"/>
      <c r="LR10" s="8"/>
      <c r="LS10" s="8"/>
      <c r="LT10" s="8"/>
      <c r="LU10" s="8"/>
      <c r="LV10" s="8"/>
      <c r="LW10" s="8"/>
      <c r="LX10" s="8"/>
      <c r="LY10" s="8"/>
      <c r="LZ10" s="8"/>
      <c r="MA10" s="8"/>
      <c r="MB10" s="8"/>
      <c r="MC10" s="8"/>
      <c r="MD10" s="8"/>
      <c r="ME10" s="8"/>
      <c r="MF10" s="8"/>
      <c r="MG10" s="8"/>
      <c r="MH10" s="8"/>
      <c r="MI10" s="8"/>
      <c r="MJ10" s="8"/>
      <c r="MK10" s="8"/>
      <c r="ML10" s="8"/>
      <c r="MM10" s="8"/>
      <c r="MN10" s="8"/>
      <c r="MO10" s="8"/>
      <c r="MP10" s="8"/>
      <c r="MQ10" s="8"/>
      <c r="MR10" s="8"/>
      <c r="MS10" s="8"/>
      <c r="MT10" s="8"/>
      <c r="MU10" s="8"/>
      <c r="MV10" s="8"/>
      <c r="MW10" s="8"/>
      <c r="MX10" s="8"/>
      <c r="MY10" s="8"/>
      <c r="MZ10" s="8"/>
      <c r="NA10" s="8"/>
      <c r="NB10" s="8"/>
      <c r="NC10" s="8"/>
      <c r="ND10" s="8"/>
      <c r="NE10" s="8"/>
      <c r="NF10" s="8"/>
      <c r="NG10" s="8"/>
      <c r="NH10" s="8"/>
      <c r="NI10" s="8"/>
      <c r="NJ10" s="8"/>
      <c r="NK10" s="8"/>
      <c r="NL10" s="8"/>
      <c r="NM10" s="8"/>
      <c r="NN10" s="8"/>
      <c r="NO10" s="8"/>
      <c r="NP10" s="8"/>
      <c r="NQ10" s="8"/>
      <c r="NR10" s="8"/>
      <c r="NS10" s="8"/>
      <c r="NT10" s="8"/>
      <c r="NU10" s="8"/>
      <c r="NV10" s="8"/>
      <c r="NW10" s="8"/>
      <c r="NX10" s="8"/>
      <c r="NY10" s="8"/>
      <c r="NZ10" s="8"/>
      <c r="OA10" s="8"/>
      <c r="OB10" s="8"/>
      <c r="OC10" s="8"/>
      <c r="OD10" s="8"/>
      <c r="OE10" s="8"/>
      <c r="OF10" s="8"/>
      <c r="OG10" s="8"/>
      <c r="OH10" s="8"/>
      <c r="OI10" s="8"/>
      <c r="OJ10" s="8"/>
      <c r="OK10" s="8"/>
      <c r="OL10" s="8"/>
      <c r="OM10" s="8"/>
      <c r="ON10" s="8"/>
      <c r="OO10" s="8"/>
      <c r="OP10" s="8"/>
      <c r="OQ10" s="8"/>
      <c r="OR10" s="8"/>
      <c r="OS10" s="8"/>
      <c r="OT10" s="8"/>
      <c r="OU10" s="8"/>
      <c r="OV10" s="8"/>
      <c r="OW10" s="8"/>
      <c r="OX10" s="8"/>
      <c r="OY10" s="8"/>
      <c r="OZ10" s="8"/>
      <c r="PA10" s="8"/>
      <c r="PB10" s="8"/>
      <c r="PC10" s="8"/>
      <c r="PD10" s="8"/>
      <c r="PE10" s="8"/>
      <c r="PF10" s="8"/>
      <c r="PG10" s="8"/>
      <c r="PH10" s="8"/>
      <c r="PI10" s="8"/>
      <c r="PJ10" s="8"/>
      <c r="PK10" s="8"/>
      <c r="PL10" s="8"/>
      <c r="PM10" s="8"/>
      <c r="PN10" s="8"/>
      <c r="PO10" s="8"/>
      <c r="PP10" s="8"/>
      <c r="PQ10" s="8"/>
      <c r="PR10" s="8"/>
      <c r="PS10" s="8"/>
      <c r="PT10" s="8"/>
      <c r="PU10" s="8"/>
      <c r="PV10" s="8"/>
      <c r="PW10" s="8"/>
      <c r="PX10" s="8"/>
      <c r="PY10" s="8"/>
      <c r="PZ10" s="8"/>
      <c r="QA10" s="8"/>
      <c r="QB10" s="8"/>
      <c r="QC10" s="8"/>
      <c r="QD10" s="8"/>
      <c r="QE10" s="8"/>
      <c r="QF10" s="8"/>
      <c r="QG10" s="8"/>
      <c r="QH10" s="8"/>
      <c r="QI10" s="8"/>
      <c r="QJ10" s="8"/>
      <c r="QK10" s="8"/>
      <c r="QL10" s="8"/>
      <c r="QM10" s="8"/>
      <c r="QN10" s="8"/>
      <c r="QO10" s="8"/>
      <c r="QP10" s="8"/>
      <c r="QQ10" s="8"/>
      <c r="QR10" s="8"/>
      <c r="QS10" s="8"/>
      <c r="QT10" s="8"/>
      <c r="QU10" s="8"/>
      <c r="QV10" s="8"/>
      <c r="QW10" s="8"/>
      <c r="QX10" s="8"/>
      <c r="QY10" s="8"/>
      <c r="QZ10" s="8"/>
      <c r="RA10" s="8"/>
      <c r="RB10" s="8"/>
      <c r="RC10" s="8"/>
      <c r="RD10" s="8"/>
      <c r="RE10" s="8"/>
      <c r="RF10" s="8"/>
      <c r="RG10" s="8"/>
      <c r="RH10" s="8"/>
      <c r="RI10" s="8"/>
      <c r="RJ10" s="8"/>
      <c r="RK10" s="8"/>
      <c r="RL10" s="8"/>
      <c r="RM10" s="8"/>
      <c r="RN10" s="8"/>
      <c r="RO10" s="8"/>
      <c r="RP10" s="8"/>
      <c r="RQ10" s="8"/>
      <c r="RR10" s="8"/>
      <c r="RS10" s="8"/>
      <c r="RT10" s="8"/>
      <c r="RU10" s="8"/>
      <c r="RV10" s="8"/>
      <c r="RW10" s="8"/>
      <c r="RX10" s="8"/>
      <c r="RY10" s="8"/>
      <c r="RZ10" s="8"/>
      <c r="SA10" s="8"/>
      <c r="SB10" s="8"/>
      <c r="SC10" s="8"/>
      <c r="SD10" s="8"/>
      <c r="SE10" s="8"/>
      <c r="SF10" s="8"/>
      <c r="SG10" s="8"/>
      <c r="SH10" s="8"/>
      <c r="SI10" s="8"/>
      <c r="SJ10" s="8"/>
      <c r="SK10" s="8"/>
      <c r="SL10" s="8"/>
      <c r="SM10" s="8"/>
      <c r="SN10" s="8"/>
      <c r="SO10" s="8"/>
      <c r="SP10" s="8"/>
      <c r="SQ10" s="8"/>
      <c r="SR10" s="8"/>
      <c r="SS10" s="8"/>
      <c r="ST10" s="8"/>
      <c r="SU10" s="8"/>
      <c r="SV10" s="8"/>
      <c r="SW10" s="8"/>
      <c r="SX10" s="8"/>
      <c r="SY10" s="8"/>
      <c r="SZ10" s="8"/>
      <c r="TA10" s="8"/>
      <c r="TB10" s="8"/>
      <c r="TC10" s="8"/>
      <c r="TD10" s="8"/>
      <c r="TE10" s="8"/>
      <c r="TF10" s="8"/>
      <c r="TG10" s="8"/>
      <c r="TH10" s="8"/>
      <c r="TI10" s="8"/>
      <c r="TJ10" s="8"/>
      <c r="TK10" s="8"/>
      <c r="TL10" s="8"/>
      <c r="TM10" s="8"/>
      <c r="TN10" s="8"/>
      <c r="TO10" s="8"/>
      <c r="TP10" s="8"/>
      <c r="TQ10" s="8"/>
      <c r="TR10" s="8"/>
      <c r="TS10" s="8"/>
      <c r="TT10" s="8"/>
      <c r="TU10" s="8"/>
      <c r="TV10" s="8"/>
      <c r="TW10" s="8"/>
      <c r="TX10" s="8"/>
      <c r="TY10" s="8"/>
      <c r="TZ10" s="8"/>
      <c r="UA10" s="8"/>
      <c r="UB10" s="8"/>
      <c r="UC10" s="8"/>
      <c r="UD10" s="8"/>
      <c r="UE10" s="8"/>
      <c r="UF10" s="8"/>
      <c r="UG10" s="8"/>
      <c r="UH10" s="8"/>
      <c r="UI10" s="8"/>
      <c r="UJ10" s="8"/>
      <c r="UK10" s="8"/>
      <c r="UL10" s="8"/>
      <c r="UM10" s="8"/>
      <c r="UN10" s="8"/>
      <c r="UO10" s="8"/>
      <c r="UP10" s="8"/>
      <c r="UQ10" s="8"/>
      <c r="UR10" s="8"/>
      <c r="US10" s="8"/>
      <c r="UT10" s="8"/>
      <c r="UU10" s="8"/>
      <c r="UV10" s="8"/>
      <c r="UW10" s="8"/>
      <c r="UX10" s="8"/>
      <c r="UY10" s="8"/>
      <c r="UZ10" s="8"/>
      <c r="VA10" s="8"/>
      <c r="VB10" s="8"/>
      <c r="VC10" s="8"/>
      <c r="VD10" s="8"/>
      <c r="VE10" s="8"/>
      <c r="VF10" s="8"/>
      <c r="VG10" s="8"/>
      <c r="VH10" s="8"/>
      <c r="VI10" s="8"/>
      <c r="VJ10" s="8"/>
      <c r="VK10" s="8"/>
      <c r="VL10" s="8"/>
      <c r="VM10" s="8"/>
      <c r="VN10" s="8"/>
      <c r="VO10" s="8"/>
      <c r="VP10" s="8"/>
      <c r="VQ10" s="8"/>
      <c r="VR10" s="8"/>
      <c r="VS10" s="8"/>
      <c r="VT10" s="8"/>
      <c r="VU10" s="8"/>
      <c r="VV10" s="8"/>
      <c r="VW10" s="8"/>
      <c r="VX10" s="8"/>
      <c r="VY10" s="8"/>
      <c r="VZ10" s="8"/>
      <c r="WA10" s="8"/>
      <c r="WB10" s="8"/>
      <c r="WC10" s="8"/>
      <c r="WD10" s="8"/>
      <c r="WE10" s="8"/>
      <c r="WF10" s="8"/>
      <c r="WG10" s="8"/>
      <c r="WH10" s="8"/>
      <c r="WI10" s="8"/>
      <c r="WJ10" s="8"/>
      <c r="WK10" s="8"/>
      <c r="WL10" s="8"/>
      <c r="WM10" s="8"/>
      <c r="WN10" s="8"/>
      <c r="WO10" s="8"/>
      <c r="WP10" s="8"/>
      <c r="WQ10" s="8"/>
      <c r="WR10" s="8"/>
      <c r="WS10" s="8"/>
      <c r="WT10" s="8"/>
      <c r="WU10" s="8"/>
      <c r="WV10" s="8"/>
      <c r="WW10" s="8"/>
      <c r="WX10" s="8"/>
      <c r="WY10" s="8"/>
      <c r="WZ10" s="8"/>
      <c r="XA10" s="8"/>
      <c r="XB10" s="8"/>
      <c r="XC10" s="8"/>
      <c r="XD10" s="8"/>
      <c r="XE10" s="8"/>
      <c r="XF10" s="8"/>
      <c r="XG10" s="8"/>
      <c r="XH10" s="8"/>
      <c r="XI10" s="8"/>
      <c r="XJ10" s="8"/>
      <c r="XK10" s="8"/>
      <c r="XL10" s="8"/>
      <c r="XM10" s="8"/>
      <c r="XN10" s="8"/>
      <c r="XO10" s="8"/>
      <c r="XP10" s="8"/>
      <c r="XQ10" s="8"/>
      <c r="XR10" s="8"/>
      <c r="XS10" s="8"/>
      <c r="XT10" s="8"/>
      <c r="XU10" s="8"/>
      <c r="XV10" s="8"/>
      <c r="XW10" s="8"/>
      <c r="XX10" s="8"/>
      <c r="XY10" s="8"/>
      <c r="XZ10" s="8"/>
      <c r="YA10" s="8"/>
      <c r="YB10" s="8"/>
      <c r="YC10" s="8"/>
      <c r="YD10" s="8"/>
      <c r="YE10" s="8"/>
      <c r="YF10" s="8"/>
      <c r="YG10" s="8"/>
      <c r="YH10" s="8"/>
      <c r="YI10" s="8"/>
      <c r="YJ10" s="8"/>
      <c r="YK10" s="8"/>
      <c r="YL10" s="8"/>
      <c r="YM10" s="8"/>
      <c r="YN10" s="8"/>
      <c r="YO10" s="8"/>
      <c r="YP10" s="8"/>
      <c r="YQ10" s="8"/>
      <c r="YR10" s="8"/>
      <c r="YS10" s="8"/>
      <c r="YT10" s="8"/>
      <c r="YU10" s="8"/>
      <c r="YV10" s="8"/>
      <c r="YW10" s="8"/>
      <c r="YX10" s="8"/>
      <c r="YY10" s="8"/>
      <c r="YZ10" s="8"/>
      <c r="ZA10" s="8"/>
      <c r="ZB10" s="8"/>
      <c r="ZC10" s="8"/>
      <c r="ZD10" s="8"/>
      <c r="ZE10" s="8"/>
      <c r="ZF10" s="8"/>
      <c r="ZG10" s="8"/>
      <c r="ZH10" s="8"/>
      <c r="ZI10" s="8"/>
      <c r="ZJ10" s="8"/>
      <c r="ZK10" s="8"/>
      <c r="ZL10" s="8"/>
      <c r="ZM10" s="8"/>
      <c r="ZN10" s="8"/>
      <c r="ZO10" s="8"/>
      <c r="ZP10" s="8"/>
      <c r="ZQ10" s="8"/>
      <c r="ZR10" s="8"/>
      <c r="ZS10" s="8"/>
      <c r="ZT10" s="8"/>
      <c r="ZU10" s="8"/>
      <c r="ZV10" s="8"/>
      <c r="ZW10" s="8"/>
      <c r="ZX10" s="8"/>
      <c r="ZY10" s="8"/>
      <c r="ZZ10" s="8"/>
      <c r="AAA10" s="8"/>
      <c r="AAB10" s="8"/>
      <c r="AAC10" s="8"/>
      <c r="AAD10" s="8"/>
      <c r="AAE10" s="8"/>
      <c r="AAF10" s="8"/>
      <c r="AAG10" s="8"/>
      <c r="AAH10" s="8"/>
      <c r="AAI10" s="8"/>
      <c r="AAJ10" s="8"/>
      <c r="AAK10" s="8"/>
      <c r="AAL10" s="8"/>
      <c r="AAM10" s="8"/>
      <c r="AAN10" s="8"/>
      <c r="AAO10" s="8"/>
      <c r="AAP10" s="8"/>
      <c r="AAQ10" s="8"/>
      <c r="AAR10" s="8"/>
      <c r="AAS10" s="8"/>
      <c r="AAT10" s="8"/>
      <c r="AAU10" s="8"/>
      <c r="AAV10" s="8"/>
      <c r="AAW10" s="8"/>
      <c r="AAX10" s="8"/>
      <c r="AAY10" s="8"/>
      <c r="AAZ10" s="8"/>
      <c r="ABA10" s="8"/>
      <c r="ABB10" s="8"/>
      <c r="ABC10" s="8"/>
      <c r="ABD10" s="8"/>
      <c r="ABE10" s="8"/>
      <c r="ABF10" s="8"/>
      <c r="ABG10" s="8"/>
      <c r="ABH10" s="8"/>
      <c r="ABI10" s="8"/>
      <c r="ABJ10" s="8"/>
      <c r="ABK10" s="8"/>
      <c r="ABL10" s="8"/>
      <c r="ABM10" s="8"/>
      <c r="ABN10" s="8"/>
      <c r="ABO10" s="8"/>
      <c r="ABP10" s="8"/>
      <c r="ABQ10" s="8"/>
      <c r="ABR10" s="8"/>
      <c r="ABS10" s="8"/>
      <c r="ABT10" s="8"/>
      <c r="ABU10" s="8"/>
      <c r="ABV10" s="8"/>
      <c r="ABW10" s="8"/>
      <c r="ABX10" s="8"/>
      <c r="ABY10" s="8"/>
      <c r="ABZ10" s="8"/>
      <c r="ACA10" s="8"/>
      <c r="ACB10" s="8"/>
      <c r="ACC10" s="8"/>
      <c r="ACD10" s="8"/>
      <c r="ACE10" s="8"/>
      <c r="ACF10" s="8"/>
      <c r="ACG10" s="8"/>
      <c r="ACH10" s="8"/>
      <c r="ACI10" s="8"/>
      <c r="ACJ10" s="8"/>
      <c r="ACK10" s="8"/>
      <c r="ACL10" s="8"/>
      <c r="ACM10" s="8"/>
      <c r="ACN10" s="8"/>
      <c r="ACO10" s="8"/>
      <c r="ACP10" s="8"/>
      <c r="ACQ10" s="8"/>
      <c r="ACR10" s="8"/>
      <c r="ACS10" s="8"/>
      <c r="ACT10" s="8"/>
      <c r="ACU10" s="8"/>
      <c r="ACV10" s="8"/>
      <c r="ACW10" s="8"/>
      <c r="ACX10" s="8"/>
      <c r="ACY10" s="8"/>
      <c r="ACZ10" s="8"/>
      <c r="ADA10" s="8"/>
      <c r="ADB10" s="8"/>
      <c r="ADC10" s="8"/>
      <c r="ADD10" s="8"/>
      <c r="ADE10" s="8"/>
      <c r="ADF10" s="8"/>
      <c r="ADG10" s="8"/>
      <c r="ADH10" s="8"/>
      <c r="ADI10" s="8"/>
      <c r="ADJ10" s="8"/>
      <c r="ADK10" s="8"/>
      <c r="ADL10" s="8"/>
      <c r="ADM10" s="8"/>
      <c r="ADN10" s="8"/>
      <c r="ADO10" s="8"/>
      <c r="ADP10" s="8"/>
      <c r="ADQ10" s="8"/>
      <c r="ADR10" s="8"/>
      <c r="ADS10" s="8"/>
      <c r="ADT10" s="8"/>
      <c r="ADU10" s="8"/>
      <c r="ADV10" s="8"/>
      <c r="ADW10" s="8"/>
      <c r="ADX10" s="8"/>
      <c r="ADY10" s="8"/>
      <c r="ADZ10" s="8"/>
      <c r="AEA10" s="8"/>
      <c r="AEB10" s="8"/>
      <c r="AEC10" s="8"/>
      <c r="AED10" s="8"/>
      <c r="AEE10" s="8"/>
      <c r="AEF10" s="8"/>
      <c r="AEG10" s="8"/>
      <c r="AEH10" s="8"/>
      <c r="AEI10" s="8"/>
      <c r="AEJ10" s="8"/>
      <c r="AEK10" s="8"/>
      <c r="AEL10" s="8"/>
      <c r="AEM10" s="8"/>
      <c r="AEN10" s="8"/>
      <c r="AEO10" s="8"/>
      <c r="AEP10" s="8"/>
      <c r="AEQ10" s="8"/>
      <c r="AER10" s="8"/>
      <c r="AES10" s="8"/>
      <c r="AET10" s="8"/>
      <c r="AEU10" s="8"/>
      <c r="AEV10" s="8"/>
      <c r="AEW10" s="8"/>
      <c r="AEX10" s="8"/>
      <c r="AEY10" s="8"/>
      <c r="AEZ10" s="8"/>
      <c r="AFA10" s="8"/>
      <c r="AFB10" s="8"/>
      <c r="AFC10" s="8"/>
      <c r="AFD10" s="8"/>
      <c r="AFE10" s="8"/>
      <c r="AFF10" s="8"/>
      <c r="AFG10" s="8"/>
      <c r="AFH10" s="8"/>
      <c r="AFI10" s="8"/>
      <c r="AFJ10" s="8"/>
      <c r="AFK10" s="8"/>
      <c r="AFL10" s="8"/>
      <c r="AFM10" s="8"/>
      <c r="AFN10" s="8"/>
      <c r="AFO10" s="8"/>
      <c r="AFP10" s="8"/>
      <c r="AFQ10" s="8"/>
      <c r="AFR10" s="8"/>
      <c r="AFS10" s="8"/>
      <c r="AFT10" s="8"/>
      <c r="AFU10" s="8"/>
      <c r="AFV10" s="8"/>
      <c r="AFW10" s="8"/>
      <c r="AFX10" s="8"/>
      <c r="AFY10" s="8"/>
      <c r="AFZ10" s="8"/>
      <c r="AGA10" s="8"/>
      <c r="AGB10" s="8"/>
      <c r="AGC10" s="8"/>
      <c r="AGD10" s="8"/>
      <c r="AGE10" s="8"/>
      <c r="AGF10" s="8"/>
      <c r="AGG10" s="8"/>
      <c r="AGH10" s="8"/>
      <c r="AGI10" s="8"/>
      <c r="AGJ10" s="8"/>
      <c r="AGK10" s="8"/>
      <c r="AGL10" s="8"/>
      <c r="AGM10" s="8"/>
      <c r="AGN10" s="8"/>
      <c r="AGO10" s="8"/>
      <c r="AGP10" s="8"/>
      <c r="AGQ10" s="8"/>
      <c r="AGR10" s="8"/>
      <c r="AGS10" s="8"/>
      <c r="AGT10" s="8"/>
      <c r="AGU10" s="8"/>
      <c r="AGV10" s="8"/>
      <c r="AGW10" s="8"/>
      <c r="AGX10" s="8"/>
      <c r="AGY10" s="8"/>
      <c r="AGZ10" s="8"/>
      <c r="AHA10" s="8"/>
      <c r="AHB10" s="8"/>
      <c r="AHC10" s="8"/>
      <c r="AHD10" s="8"/>
      <c r="AHE10" s="8"/>
      <c r="AHF10" s="8"/>
      <c r="AHG10" s="8"/>
      <c r="AHH10" s="8"/>
      <c r="AHI10" s="8"/>
      <c r="AHJ10" s="8"/>
      <c r="AHK10" s="8"/>
      <c r="AHL10" s="8"/>
      <c r="AHM10" s="8"/>
      <c r="AHN10" s="8"/>
      <c r="AHO10" s="8"/>
      <c r="AHP10" s="8"/>
      <c r="AHQ10" s="8"/>
      <c r="AHR10" s="8"/>
      <c r="AHS10" s="8"/>
      <c r="AHT10" s="8"/>
      <c r="AHU10" s="8"/>
      <c r="AHV10" s="8"/>
      <c r="AHW10" s="8"/>
      <c r="AHX10" s="8"/>
      <c r="AHY10" s="8"/>
      <c r="AHZ10" s="8"/>
      <c r="AIA10" s="8"/>
      <c r="AIB10" s="8"/>
      <c r="AIC10" s="8"/>
      <c r="AID10" s="8"/>
      <c r="AIE10" s="8"/>
      <c r="AIF10" s="8"/>
      <c r="AIG10" s="8"/>
      <c r="AIH10" s="8"/>
      <c r="AII10" s="8"/>
      <c r="AIJ10" s="8"/>
      <c r="AIK10" s="8"/>
      <c r="AIL10" s="8"/>
      <c r="AIM10" s="8"/>
      <c r="AIN10" s="8"/>
      <c r="AIO10" s="8"/>
      <c r="AIP10" s="8"/>
      <c r="AIQ10" s="8"/>
      <c r="AIR10" s="8"/>
      <c r="AIS10" s="8"/>
      <c r="AIT10" s="8"/>
      <c r="AIU10" s="8"/>
      <c r="AIV10" s="8"/>
      <c r="AIW10" s="8"/>
      <c r="AIX10" s="8"/>
      <c r="AIY10" s="8"/>
      <c r="AIZ10" s="8"/>
      <c r="AJA10" s="8"/>
      <c r="AJB10" s="8"/>
      <c r="AJC10" s="8"/>
      <c r="AJD10" s="8"/>
      <c r="AJE10" s="8"/>
      <c r="AJF10" s="8"/>
      <c r="AJG10" s="8"/>
      <c r="AJH10" s="8"/>
      <c r="AJI10" s="8"/>
      <c r="AJJ10" s="8"/>
      <c r="AJK10" s="8"/>
      <c r="AJL10" s="8"/>
      <c r="AJM10" s="8"/>
      <c r="AJN10" s="8"/>
      <c r="AJO10" s="8"/>
      <c r="AJP10" s="8"/>
      <c r="AJQ10" s="8"/>
      <c r="AJR10" s="8"/>
      <c r="AJS10" s="8"/>
      <c r="AJT10" s="8"/>
      <c r="AJU10" s="8"/>
      <c r="AJV10" s="8"/>
      <c r="AJW10" s="8"/>
      <c r="AJX10" s="8"/>
      <c r="AJY10" s="8"/>
      <c r="AJZ10" s="8"/>
      <c r="AKA10" s="8"/>
      <c r="AKB10" s="8"/>
      <c r="AKC10" s="8"/>
      <c r="AKD10" s="8"/>
      <c r="AKE10" s="8"/>
      <c r="AKF10" s="8"/>
      <c r="AKG10" s="8"/>
      <c r="AKH10" s="8"/>
      <c r="AKI10" s="8"/>
      <c r="AKJ10" s="8"/>
      <c r="AKK10" s="8"/>
      <c r="AKL10" s="8"/>
      <c r="AKM10" s="8"/>
      <c r="AKN10" s="8"/>
      <c r="AKO10" s="8"/>
      <c r="AKP10" s="8"/>
      <c r="AKQ10" s="8"/>
      <c r="AKR10" s="8"/>
      <c r="AKS10" s="8"/>
      <c r="AKT10" s="8"/>
      <c r="AKU10" s="8"/>
      <c r="AKV10" s="8"/>
      <c r="AKW10" s="8"/>
      <c r="AKX10" s="8"/>
      <c r="AKY10" s="8"/>
      <c r="AKZ10" s="8"/>
      <c r="ALA10" s="8"/>
      <c r="ALB10" s="8"/>
      <c r="ALC10" s="8"/>
      <c r="ALD10" s="8"/>
      <c r="ALE10" s="8"/>
      <c r="ALF10" s="8"/>
      <c r="ALG10" s="8"/>
      <c r="ALH10" s="8"/>
      <c r="ALI10" s="8"/>
      <c r="ALJ10" s="8"/>
      <c r="ALK10" s="8"/>
      <c r="ALL10" s="8"/>
      <c r="ALM10" s="8"/>
      <c r="ALN10" s="8"/>
      <c r="ALO10" s="8"/>
      <c r="ALP10" s="8"/>
      <c r="ALQ10" s="8"/>
      <c r="ALR10" s="8"/>
      <c r="ALS10" s="8"/>
      <c r="ALT10" s="8"/>
      <c r="ALU10" s="8"/>
      <c r="ALV10" s="8"/>
      <c r="ALW10" s="8"/>
      <c r="ALX10" s="8"/>
      <c r="ALY10" s="8"/>
      <c r="ALZ10" s="8"/>
      <c r="AMA10" s="8"/>
      <c r="AMB10" s="8"/>
      <c r="AMC10" s="8"/>
      <c r="AMD10" s="8"/>
    </row>
    <row r="11" spans="1:1018" s="12" customFormat="1" x14ac:dyDescent="0.25">
      <c r="A11" s="238">
        <f t="shared" si="0"/>
        <v>6</v>
      </c>
      <c r="B11" s="228">
        <v>5623</v>
      </c>
      <c r="C11" s="238">
        <f>IFERROR((VLOOKUP(B11,INSCRITOS!D:E,2,0)),"")</f>
        <v>0</v>
      </c>
      <c r="D11" s="238" t="str">
        <f>IFERROR((VLOOKUP(B11,INSCRITOS!D:F,3,0)),"")</f>
        <v>18+</v>
      </c>
      <c r="E11" s="213" t="str">
        <f>IFERROR((VLOOKUP(B11,INSCRITOS!D:G,4,0)),"")</f>
        <v>Rodrigo Correia</v>
      </c>
      <c r="F11" s="238" t="str">
        <f>IFERROR((VLOOKUP(B11,INSCRITOS!D:I,6,0)),"")</f>
        <v>M</v>
      </c>
      <c r="G11" s="213" t="str">
        <f>IFERROR((VLOOKUP(B11,INSCRITOS!D:K,8,0)),"")</f>
        <v>CCDSintrense/ Não federado</v>
      </c>
      <c r="H11" s="213" t="str">
        <f>IFERROR((VLOOKUP(B11,INSCRITOS!D:L,9,0)),"")</f>
        <v>extra</v>
      </c>
      <c r="I11" s="238">
        <f t="shared" si="1"/>
        <v>95</v>
      </c>
      <c r="J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  <c r="IP11" s="8"/>
      <c r="IQ11" s="8"/>
      <c r="IR11" s="8"/>
      <c r="IS11" s="8"/>
      <c r="IT11" s="8"/>
      <c r="IU11" s="8"/>
      <c r="IV11" s="8"/>
      <c r="IW11" s="8"/>
      <c r="IX11" s="8"/>
      <c r="IY11" s="8"/>
      <c r="IZ11" s="8"/>
      <c r="JA11" s="8"/>
      <c r="JB11" s="8"/>
      <c r="JC11" s="8"/>
      <c r="JD11" s="8"/>
      <c r="JE11" s="8"/>
      <c r="JF11" s="8"/>
      <c r="JG11" s="8"/>
      <c r="JH11" s="8"/>
      <c r="JI11" s="8"/>
      <c r="JJ11" s="8"/>
      <c r="JK11" s="8"/>
      <c r="JL11" s="8"/>
      <c r="JM11" s="8"/>
      <c r="JN11" s="8"/>
      <c r="JO11" s="8"/>
      <c r="JP11" s="8"/>
      <c r="JQ11" s="8"/>
      <c r="JR11" s="8"/>
      <c r="JS11" s="8"/>
      <c r="JT11" s="8"/>
      <c r="JU11" s="8"/>
      <c r="JV11" s="8"/>
      <c r="JW11" s="8"/>
      <c r="JX11" s="8"/>
      <c r="JY11" s="8"/>
      <c r="JZ11" s="8"/>
      <c r="KA11" s="8"/>
      <c r="KB11" s="8"/>
      <c r="KC11" s="8"/>
      <c r="KD11" s="8"/>
      <c r="KE11" s="8"/>
      <c r="KF11" s="8"/>
      <c r="KG11" s="8"/>
      <c r="KH11" s="8"/>
      <c r="KI11" s="8"/>
      <c r="KJ11" s="8"/>
      <c r="KK11" s="8"/>
      <c r="KL11" s="8"/>
      <c r="KM11" s="8"/>
      <c r="KN11" s="8"/>
      <c r="KO11" s="8"/>
      <c r="KP11" s="8"/>
      <c r="KQ11" s="8"/>
      <c r="KR11" s="8"/>
      <c r="KS11" s="8"/>
      <c r="KT11" s="8"/>
      <c r="KU11" s="8"/>
      <c r="KV11" s="8"/>
      <c r="KW11" s="8"/>
      <c r="KX11" s="8"/>
      <c r="KY11" s="8"/>
      <c r="KZ11" s="8"/>
      <c r="LA11" s="8"/>
      <c r="LB11" s="8"/>
      <c r="LC11" s="8"/>
      <c r="LD11" s="8"/>
      <c r="LE11" s="8"/>
      <c r="LF11" s="8"/>
      <c r="LG11" s="8"/>
      <c r="LH11" s="8"/>
      <c r="LI11" s="8"/>
      <c r="LJ11" s="8"/>
      <c r="LK11" s="8"/>
      <c r="LL11" s="8"/>
      <c r="LM11" s="8"/>
      <c r="LN11" s="8"/>
      <c r="LO11" s="8"/>
      <c r="LP11" s="8"/>
      <c r="LQ11" s="8"/>
      <c r="LR11" s="8"/>
      <c r="LS11" s="8"/>
      <c r="LT11" s="8"/>
      <c r="LU11" s="8"/>
      <c r="LV11" s="8"/>
      <c r="LW11" s="8"/>
      <c r="LX11" s="8"/>
      <c r="LY11" s="8"/>
      <c r="LZ11" s="8"/>
      <c r="MA11" s="8"/>
      <c r="MB11" s="8"/>
      <c r="MC11" s="8"/>
      <c r="MD11" s="8"/>
      <c r="ME11" s="8"/>
      <c r="MF11" s="8"/>
      <c r="MG11" s="8"/>
      <c r="MH11" s="8"/>
      <c r="MI11" s="8"/>
      <c r="MJ11" s="8"/>
      <c r="MK11" s="8"/>
      <c r="ML11" s="8"/>
      <c r="MM11" s="8"/>
      <c r="MN11" s="8"/>
      <c r="MO11" s="8"/>
      <c r="MP11" s="8"/>
      <c r="MQ11" s="8"/>
      <c r="MR11" s="8"/>
      <c r="MS11" s="8"/>
      <c r="MT11" s="8"/>
      <c r="MU11" s="8"/>
      <c r="MV11" s="8"/>
      <c r="MW11" s="8"/>
      <c r="MX11" s="8"/>
      <c r="MY11" s="8"/>
      <c r="MZ11" s="8"/>
      <c r="NA11" s="8"/>
      <c r="NB11" s="8"/>
      <c r="NC11" s="8"/>
      <c r="ND11" s="8"/>
      <c r="NE11" s="8"/>
      <c r="NF11" s="8"/>
      <c r="NG11" s="8"/>
      <c r="NH11" s="8"/>
      <c r="NI11" s="8"/>
      <c r="NJ11" s="8"/>
      <c r="NK11" s="8"/>
      <c r="NL11" s="8"/>
      <c r="NM11" s="8"/>
      <c r="NN11" s="8"/>
      <c r="NO11" s="8"/>
      <c r="NP11" s="8"/>
      <c r="NQ11" s="8"/>
      <c r="NR11" s="8"/>
      <c r="NS11" s="8"/>
      <c r="NT11" s="8"/>
      <c r="NU11" s="8"/>
      <c r="NV11" s="8"/>
      <c r="NW11" s="8"/>
      <c r="NX11" s="8"/>
      <c r="NY11" s="8"/>
      <c r="NZ11" s="8"/>
      <c r="OA11" s="8"/>
      <c r="OB11" s="8"/>
      <c r="OC11" s="8"/>
      <c r="OD11" s="8"/>
      <c r="OE11" s="8"/>
      <c r="OF11" s="8"/>
      <c r="OG11" s="8"/>
      <c r="OH11" s="8"/>
      <c r="OI11" s="8"/>
      <c r="OJ11" s="8"/>
      <c r="OK11" s="8"/>
      <c r="OL11" s="8"/>
      <c r="OM11" s="8"/>
      <c r="ON11" s="8"/>
      <c r="OO11" s="8"/>
      <c r="OP11" s="8"/>
      <c r="OQ11" s="8"/>
      <c r="OR11" s="8"/>
      <c r="OS11" s="8"/>
      <c r="OT11" s="8"/>
      <c r="OU11" s="8"/>
      <c r="OV11" s="8"/>
      <c r="OW11" s="8"/>
      <c r="OX11" s="8"/>
      <c r="OY11" s="8"/>
      <c r="OZ11" s="8"/>
      <c r="PA11" s="8"/>
      <c r="PB11" s="8"/>
      <c r="PC11" s="8"/>
      <c r="PD11" s="8"/>
      <c r="PE11" s="8"/>
      <c r="PF11" s="8"/>
      <c r="PG11" s="8"/>
      <c r="PH11" s="8"/>
      <c r="PI11" s="8"/>
      <c r="PJ11" s="8"/>
      <c r="PK11" s="8"/>
      <c r="PL11" s="8"/>
      <c r="PM11" s="8"/>
      <c r="PN11" s="8"/>
      <c r="PO11" s="8"/>
      <c r="PP11" s="8"/>
      <c r="PQ11" s="8"/>
      <c r="PR11" s="8"/>
      <c r="PS11" s="8"/>
      <c r="PT11" s="8"/>
      <c r="PU11" s="8"/>
      <c r="PV11" s="8"/>
      <c r="PW11" s="8"/>
      <c r="PX11" s="8"/>
      <c r="PY11" s="8"/>
      <c r="PZ11" s="8"/>
      <c r="QA11" s="8"/>
      <c r="QB11" s="8"/>
      <c r="QC11" s="8"/>
      <c r="QD11" s="8"/>
      <c r="QE11" s="8"/>
      <c r="QF11" s="8"/>
      <c r="QG11" s="8"/>
      <c r="QH11" s="8"/>
      <c r="QI11" s="8"/>
      <c r="QJ11" s="8"/>
      <c r="QK11" s="8"/>
      <c r="QL11" s="8"/>
      <c r="QM11" s="8"/>
      <c r="QN11" s="8"/>
      <c r="QO11" s="8"/>
      <c r="QP11" s="8"/>
      <c r="QQ11" s="8"/>
      <c r="QR11" s="8"/>
      <c r="QS11" s="8"/>
      <c r="QT11" s="8"/>
      <c r="QU11" s="8"/>
      <c r="QV11" s="8"/>
      <c r="QW11" s="8"/>
      <c r="QX11" s="8"/>
      <c r="QY11" s="8"/>
      <c r="QZ11" s="8"/>
      <c r="RA11" s="8"/>
      <c r="RB11" s="8"/>
      <c r="RC11" s="8"/>
      <c r="RD11" s="8"/>
      <c r="RE11" s="8"/>
      <c r="RF11" s="8"/>
      <c r="RG11" s="8"/>
      <c r="RH11" s="8"/>
      <c r="RI11" s="8"/>
      <c r="RJ11" s="8"/>
      <c r="RK11" s="8"/>
      <c r="RL11" s="8"/>
      <c r="RM11" s="8"/>
      <c r="RN11" s="8"/>
      <c r="RO11" s="8"/>
      <c r="RP11" s="8"/>
      <c r="RQ11" s="8"/>
      <c r="RR11" s="8"/>
      <c r="RS11" s="8"/>
      <c r="RT11" s="8"/>
      <c r="RU11" s="8"/>
      <c r="RV11" s="8"/>
      <c r="RW11" s="8"/>
      <c r="RX11" s="8"/>
      <c r="RY11" s="8"/>
      <c r="RZ11" s="8"/>
      <c r="SA11" s="8"/>
      <c r="SB11" s="8"/>
      <c r="SC11" s="8"/>
      <c r="SD11" s="8"/>
      <c r="SE11" s="8"/>
      <c r="SF11" s="8"/>
      <c r="SG11" s="8"/>
      <c r="SH11" s="8"/>
      <c r="SI11" s="8"/>
      <c r="SJ11" s="8"/>
      <c r="SK11" s="8"/>
      <c r="SL11" s="8"/>
      <c r="SM11" s="8"/>
      <c r="SN11" s="8"/>
      <c r="SO11" s="8"/>
      <c r="SP11" s="8"/>
      <c r="SQ11" s="8"/>
      <c r="SR11" s="8"/>
      <c r="SS11" s="8"/>
      <c r="ST11" s="8"/>
      <c r="SU11" s="8"/>
      <c r="SV11" s="8"/>
      <c r="SW11" s="8"/>
      <c r="SX11" s="8"/>
      <c r="SY11" s="8"/>
      <c r="SZ11" s="8"/>
      <c r="TA11" s="8"/>
      <c r="TB11" s="8"/>
      <c r="TC11" s="8"/>
      <c r="TD11" s="8"/>
      <c r="TE11" s="8"/>
      <c r="TF11" s="8"/>
      <c r="TG11" s="8"/>
      <c r="TH11" s="8"/>
      <c r="TI11" s="8"/>
      <c r="TJ11" s="8"/>
      <c r="TK11" s="8"/>
      <c r="TL11" s="8"/>
      <c r="TM11" s="8"/>
      <c r="TN11" s="8"/>
      <c r="TO11" s="8"/>
      <c r="TP11" s="8"/>
      <c r="TQ11" s="8"/>
      <c r="TR11" s="8"/>
      <c r="TS11" s="8"/>
      <c r="TT11" s="8"/>
      <c r="TU11" s="8"/>
      <c r="TV11" s="8"/>
      <c r="TW11" s="8"/>
      <c r="TX11" s="8"/>
      <c r="TY11" s="8"/>
      <c r="TZ11" s="8"/>
      <c r="UA11" s="8"/>
      <c r="UB11" s="8"/>
      <c r="UC11" s="8"/>
      <c r="UD11" s="8"/>
      <c r="UE11" s="8"/>
      <c r="UF11" s="8"/>
      <c r="UG11" s="8"/>
      <c r="UH11" s="8"/>
      <c r="UI11" s="8"/>
      <c r="UJ11" s="8"/>
      <c r="UK11" s="8"/>
      <c r="UL11" s="8"/>
      <c r="UM11" s="8"/>
      <c r="UN11" s="8"/>
      <c r="UO11" s="8"/>
      <c r="UP11" s="8"/>
      <c r="UQ11" s="8"/>
      <c r="UR11" s="8"/>
      <c r="US11" s="8"/>
      <c r="UT11" s="8"/>
      <c r="UU11" s="8"/>
      <c r="UV11" s="8"/>
      <c r="UW11" s="8"/>
      <c r="UX11" s="8"/>
      <c r="UY11" s="8"/>
      <c r="UZ11" s="8"/>
      <c r="VA11" s="8"/>
      <c r="VB11" s="8"/>
      <c r="VC11" s="8"/>
      <c r="VD11" s="8"/>
      <c r="VE11" s="8"/>
      <c r="VF11" s="8"/>
      <c r="VG11" s="8"/>
      <c r="VH11" s="8"/>
      <c r="VI11" s="8"/>
      <c r="VJ11" s="8"/>
      <c r="VK11" s="8"/>
      <c r="VL11" s="8"/>
      <c r="VM11" s="8"/>
      <c r="VN11" s="8"/>
      <c r="VO11" s="8"/>
      <c r="VP11" s="8"/>
      <c r="VQ11" s="8"/>
      <c r="VR11" s="8"/>
      <c r="VS11" s="8"/>
      <c r="VT11" s="8"/>
      <c r="VU11" s="8"/>
      <c r="VV11" s="8"/>
      <c r="VW11" s="8"/>
      <c r="VX11" s="8"/>
      <c r="VY11" s="8"/>
      <c r="VZ11" s="8"/>
      <c r="WA11" s="8"/>
      <c r="WB11" s="8"/>
      <c r="WC11" s="8"/>
      <c r="WD11" s="8"/>
      <c r="WE11" s="8"/>
      <c r="WF11" s="8"/>
      <c r="WG11" s="8"/>
      <c r="WH11" s="8"/>
      <c r="WI11" s="8"/>
      <c r="WJ11" s="8"/>
      <c r="WK11" s="8"/>
      <c r="WL11" s="8"/>
      <c r="WM11" s="8"/>
      <c r="WN11" s="8"/>
      <c r="WO11" s="8"/>
      <c r="WP11" s="8"/>
      <c r="WQ11" s="8"/>
      <c r="WR11" s="8"/>
      <c r="WS11" s="8"/>
      <c r="WT11" s="8"/>
      <c r="WU11" s="8"/>
      <c r="WV11" s="8"/>
      <c r="WW11" s="8"/>
      <c r="WX11" s="8"/>
      <c r="WY11" s="8"/>
      <c r="WZ11" s="8"/>
      <c r="XA11" s="8"/>
      <c r="XB11" s="8"/>
      <c r="XC11" s="8"/>
      <c r="XD11" s="8"/>
      <c r="XE11" s="8"/>
      <c r="XF11" s="8"/>
      <c r="XG11" s="8"/>
      <c r="XH11" s="8"/>
      <c r="XI11" s="8"/>
      <c r="XJ11" s="8"/>
      <c r="XK11" s="8"/>
      <c r="XL11" s="8"/>
      <c r="XM11" s="8"/>
      <c r="XN11" s="8"/>
      <c r="XO11" s="8"/>
      <c r="XP11" s="8"/>
      <c r="XQ11" s="8"/>
      <c r="XR11" s="8"/>
      <c r="XS11" s="8"/>
      <c r="XT11" s="8"/>
      <c r="XU11" s="8"/>
      <c r="XV11" s="8"/>
      <c r="XW11" s="8"/>
      <c r="XX11" s="8"/>
      <c r="XY11" s="8"/>
      <c r="XZ11" s="8"/>
      <c r="YA11" s="8"/>
      <c r="YB11" s="8"/>
      <c r="YC11" s="8"/>
      <c r="YD11" s="8"/>
      <c r="YE11" s="8"/>
      <c r="YF11" s="8"/>
      <c r="YG11" s="8"/>
      <c r="YH11" s="8"/>
      <c r="YI11" s="8"/>
      <c r="YJ11" s="8"/>
      <c r="YK11" s="8"/>
      <c r="YL11" s="8"/>
      <c r="YM11" s="8"/>
      <c r="YN11" s="8"/>
      <c r="YO11" s="8"/>
      <c r="YP11" s="8"/>
      <c r="YQ11" s="8"/>
      <c r="YR11" s="8"/>
      <c r="YS11" s="8"/>
      <c r="YT11" s="8"/>
      <c r="YU11" s="8"/>
      <c r="YV11" s="8"/>
      <c r="YW11" s="8"/>
      <c r="YX11" s="8"/>
      <c r="YY11" s="8"/>
      <c r="YZ11" s="8"/>
      <c r="ZA11" s="8"/>
      <c r="ZB11" s="8"/>
      <c r="ZC11" s="8"/>
      <c r="ZD11" s="8"/>
      <c r="ZE11" s="8"/>
      <c r="ZF11" s="8"/>
      <c r="ZG11" s="8"/>
      <c r="ZH11" s="8"/>
      <c r="ZI11" s="8"/>
      <c r="ZJ11" s="8"/>
      <c r="ZK11" s="8"/>
      <c r="ZL11" s="8"/>
      <c r="ZM11" s="8"/>
      <c r="ZN11" s="8"/>
      <c r="ZO11" s="8"/>
      <c r="ZP11" s="8"/>
      <c r="ZQ11" s="8"/>
      <c r="ZR11" s="8"/>
      <c r="ZS11" s="8"/>
      <c r="ZT11" s="8"/>
      <c r="ZU11" s="8"/>
      <c r="ZV11" s="8"/>
      <c r="ZW11" s="8"/>
      <c r="ZX11" s="8"/>
      <c r="ZY11" s="8"/>
      <c r="ZZ11" s="8"/>
      <c r="AAA11" s="8"/>
      <c r="AAB11" s="8"/>
      <c r="AAC11" s="8"/>
      <c r="AAD11" s="8"/>
      <c r="AAE11" s="8"/>
      <c r="AAF11" s="8"/>
      <c r="AAG11" s="8"/>
      <c r="AAH11" s="8"/>
      <c r="AAI11" s="8"/>
      <c r="AAJ11" s="8"/>
      <c r="AAK11" s="8"/>
      <c r="AAL11" s="8"/>
      <c r="AAM11" s="8"/>
      <c r="AAN11" s="8"/>
      <c r="AAO11" s="8"/>
      <c r="AAP11" s="8"/>
      <c r="AAQ11" s="8"/>
      <c r="AAR11" s="8"/>
      <c r="AAS11" s="8"/>
      <c r="AAT11" s="8"/>
      <c r="AAU11" s="8"/>
      <c r="AAV11" s="8"/>
      <c r="AAW11" s="8"/>
      <c r="AAX11" s="8"/>
      <c r="AAY11" s="8"/>
      <c r="AAZ11" s="8"/>
      <c r="ABA11" s="8"/>
      <c r="ABB11" s="8"/>
      <c r="ABC11" s="8"/>
      <c r="ABD11" s="8"/>
      <c r="ABE11" s="8"/>
      <c r="ABF11" s="8"/>
      <c r="ABG11" s="8"/>
      <c r="ABH11" s="8"/>
      <c r="ABI11" s="8"/>
      <c r="ABJ11" s="8"/>
      <c r="ABK11" s="8"/>
      <c r="ABL11" s="8"/>
      <c r="ABM11" s="8"/>
      <c r="ABN11" s="8"/>
      <c r="ABO11" s="8"/>
      <c r="ABP11" s="8"/>
      <c r="ABQ11" s="8"/>
      <c r="ABR11" s="8"/>
      <c r="ABS11" s="8"/>
      <c r="ABT11" s="8"/>
      <c r="ABU11" s="8"/>
      <c r="ABV11" s="8"/>
      <c r="ABW11" s="8"/>
      <c r="ABX11" s="8"/>
      <c r="ABY11" s="8"/>
      <c r="ABZ11" s="8"/>
      <c r="ACA11" s="8"/>
      <c r="ACB11" s="8"/>
      <c r="ACC11" s="8"/>
      <c r="ACD11" s="8"/>
      <c r="ACE11" s="8"/>
      <c r="ACF11" s="8"/>
      <c r="ACG11" s="8"/>
      <c r="ACH11" s="8"/>
      <c r="ACI11" s="8"/>
      <c r="ACJ11" s="8"/>
      <c r="ACK11" s="8"/>
      <c r="ACL11" s="8"/>
      <c r="ACM11" s="8"/>
      <c r="ACN11" s="8"/>
      <c r="ACO11" s="8"/>
      <c r="ACP11" s="8"/>
      <c r="ACQ11" s="8"/>
      <c r="ACR11" s="8"/>
      <c r="ACS11" s="8"/>
      <c r="ACT11" s="8"/>
      <c r="ACU11" s="8"/>
      <c r="ACV11" s="8"/>
      <c r="ACW11" s="8"/>
      <c r="ACX11" s="8"/>
      <c r="ACY11" s="8"/>
      <c r="ACZ11" s="8"/>
      <c r="ADA11" s="8"/>
      <c r="ADB11" s="8"/>
      <c r="ADC11" s="8"/>
      <c r="ADD11" s="8"/>
      <c r="ADE11" s="8"/>
      <c r="ADF11" s="8"/>
      <c r="ADG11" s="8"/>
      <c r="ADH11" s="8"/>
      <c r="ADI11" s="8"/>
      <c r="ADJ11" s="8"/>
      <c r="ADK11" s="8"/>
      <c r="ADL11" s="8"/>
      <c r="ADM11" s="8"/>
      <c r="ADN11" s="8"/>
      <c r="ADO11" s="8"/>
      <c r="ADP11" s="8"/>
      <c r="ADQ11" s="8"/>
      <c r="ADR11" s="8"/>
      <c r="ADS11" s="8"/>
      <c r="ADT11" s="8"/>
      <c r="ADU11" s="8"/>
      <c r="ADV11" s="8"/>
      <c r="ADW11" s="8"/>
      <c r="ADX11" s="8"/>
      <c r="ADY11" s="8"/>
      <c r="ADZ11" s="8"/>
      <c r="AEA11" s="8"/>
      <c r="AEB11" s="8"/>
      <c r="AEC11" s="8"/>
      <c r="AED11" s="8"/>
      <c r="AEE11" s="8"/>
      <c r="AEF11" s="8"/>
      <c r="AEG11" s="8"/>
      <c r="AEH11" s="8"/>
      <c r="AEI11" s="8"/>
      <c r="AEJ11" s="8"/>
      <c r="AEK11" s="8"/>
      <c r="AEL11" s="8"/>
      <c r="AEM11" s="8"/>
      <c r="AEN11" s="8"/>
      <c r="AEO11" s="8"/>
      <c r="AEP11" s="8"/>
      <c r="AEQ11" s="8"/>
      <c r="AER11" s="8"/>
      <c r="AES11" s="8"/>
      <c r="AET11" s="8"/>
      <c r="AEU11" s="8"/>
      <c r="AEV11" s="8"/>
      <c r="AEW11" s="8"/>
      <c r="AEX11" s="8"/>
      <c r="AEY11" s="8"/>
      <c r="AEZ11" s="8"/>
      <c r="AFA11" s="8"/>
      <c r="AFB11" s="8"/>
      <c r="AFC11" s="8"/>
      <c r="AFD11" s="8"/>
      <c r="AFE11" s="8"/>
      <c r="AFF11" s="8"/>
      <c r="AFG11" s="8"/>
      <c r="AFH11" s="8"/>
      <c r="AFI11" s="8"/>
      <c r="AFJ11" s="8"/>
      <c r="AFK11" s="8"/>
      <c r="AFL11" s="8"/>
      <c r="AFM11" s="8"/>
      <c r="AFN11" s="8"/>
      <c r="AFO11" s="8"/>
      <c r="AFP11" s="8"/>
      <c r="AFQ11" s="8"/>
      <c r="AFR11" s="8"/>
      <c r="AFS11" s="8"/>
      <c r="AFT11" s="8"/>
      <c r="AFU11" s="8"/>
      <c r="AFV11" s="8"/>
      <c r="AFW11" s="8"/>
      <c r="AFX11" s="8"/>
      <c r="AFY11" s="8"/>
      <c r="AFZ11" s="8"/>
      <c r="AGA11" s="8"/>
      <c r="AGB11" s="8"/>
      <c r="AGC11" s="8"/>
      <c r="AGD11" s="8"/>
      <c r="AGE11" s="8"/>
      <c r="AGF11" s="8"/>
      <c r="AGG11" s="8"/>
      <c r="AGH11" s="8"/>
      <c r="AGI11" s="8"/>
      <c r="AGJ11" s="8"/>
      <c r="AGK11" s="8"/>
      <c r="AGL11" s="8"/>
      <c r="AGM11" s="8"/>
      <c r="AGN11" s="8"/>
      <c r="AGO11" s="8"/>
      <c r="AGP11" s="8"/>
      <c r="AGQ11" s="8"/>
      <c r="AGR11" s="8"/>
      <c r="AGS11" s="8"/>
      <c r="AGT11" s="8"/>
      <c r="AGU11" s="8"/>
      <c r="AGV11" s="8"/>
      <c r="AGW11" s="8"/>
      <c r="AGX11" s="8"/>
      <c r="AGY11" s="8"/>
      <c r="AGZ11" s="8"/>
      <c r="AHA11" s="8"/>
      <c r="AHB11" s="8"/>
      <c r="AHC11" s="8"/>
      <c r="AHD11" s="8"/>
      <c r="AHE11" s="8"/>
      <c r="AHF11" s="8"/>
      <c r="AHG11" s="8"/>
      <c r="AHH11" s="8"/>
      <c r="AHI11" s="8"/>
      <c r="AHJ11" s="8"/>
      <c r="AHK11" s="8"/>
      <c r="AHL11" s="8"/>
      <c r="AHM11" s="8"/>
      <c r="AHN11" s="8"/>
      <c r="AHO11" s="8"/>
      <c r="AHP11" s="8"/>
      <c r="AHQ11" s="8"/>
      <c r="AHR11" s="8"/>
      <c r="AHS11" s="8"/>
      <c r="AHT11" s="8"/>
      <c r="AHU11" s="8"/>
      <c r="AHV11" s="8"/>
      <c r="AHW11" s="8"/>
      <c r="AHX11" s="8"/>
      <c r="AHY11" s="8"/>
      <c r="AHZ11" s="8"/>
      <c r="AIA11" s="8"/>
      <c r="AIB11" s="8"/>
      <c r="AIC11" s="8"/>
      <c r="AID11" s="8"/>
      <c r="AIE11" s="8"/>
      <c r="AIF11" s="8"/>
      <c r="AIG11" s="8"/>
      <c r="AIH11" s="8"/>
      <c r="AII11" s="8"/>
      <c r="AIJ11" s="8"/>
      <c r="AIK11" s="8"/>
      <c r="AIL11" s="8"/>
      <c r="AIM11" s="8"/>
      <c r="AIN11" s="8"/>
      <c r="AIO11" s="8"/>
      <c r="AIP11" s="8"/>
      <c r="AIQ11" s="8"/>
      <c r="AIR11" s="8"/>
      <c r="AIS11" s="8"/>
      <c r="AIT11" s="8"/>
      <c r="AIU11" s="8"/>
      <c r="AIV11" s="8"/>
      <c r="AIW11" s="8"/>
      <c r="AIX11" s="8"/>
      <c r="AIY11" s="8"/>
      <c r="AIZ11" s="8"/>
      <c r="AJA11" s="8"/>
      <c r="AJB11" s="8"/>
      <c r="AJC11" s="8"/>
      <c r="AJD11" s="8"/>
      <c r="AJE11" s="8"/>
      <c r="AJF11" s="8"/>
      <c r="AJG11" s="8"/>
      <c r="AJH11" s="8"/>
      <c r="AJI11" s="8"/>
      <c r="AJJ11" s="8"/>
      <c r="AJK11" s="8"/>
      <c r="AJL11" s="8"/>
      <c r="AJM11" s="8"/>
      <c r="AJN11" s="8"/>
      <c r="AJO11" s="8"/>
      <c r="AJP11" s="8"/>
      <c r="AJQ11" s="8"/>
      <c r="AJR11" s="8"/>
      <c r="AJS11" s="8"/>
      <c r="AJT11" s="8"/>
      <c r="AJU11" s="8"/>
      <c r="AJV11" s="8"/>
      <c r="AJW11" s="8"/>
      <c r="AJX11" s="8"/>
      <c r="AJY11" s="8"/>
      <c r="AJZ11" s="8"/>
      <c r="AKA11" s="8"/>
      <c r="AKB11" s="8"/>
      <c r="AKC11" s="8"/>
      <c r="AKD11" s="8"/>
      <c r="AKE11" s="8"/>
      <c r="AKF11" s="8"/>
      <c r="AKG11" s="8"/>
      <c r="AKH11" s="8"/>
      <c r="AKI11" s="8"/>
      <c r="AKJ11" s="8"/>
      <c r="AKK11" s="8"/>
      <c r="AKL11" s="8"/>
      <c r="AKM11" s="8"/>
      <c r="AKN11" s="8"/>
      <c r="AKO11" s="8"/>
      <c r="AKP11" s="8"/>
      <c r="AKQ11" s="8"/>
      <c r="AKR11" s="8"/>
      <c r="AKS11" s="8"/>
      <c r="AKT11" s="8"/>
      <c r="AKU11" s="8"/>
      <c r="AKV11" s="8"/>
      <c r="AKW11" s="8"/>
      <c r="AKX11" s="8"/>
      <c r="AKY11" s="8"/>
      <c r="AKZ11" s="8"/>
      <c r="ALA11" s="8"/>
      <c r="ALB11" s="8"/>
      <c r="ALC11" s="8"/>
      <c r="ALD11" s="8"/>
      <c r="ALE11" s="8"/>
      <c r="ALF11" s="8"/>
      <c r="ALG11" s="8"/>
      <c r="ALH11" s="8"/>
      <c r="ALI11" s="8"/>
      <c r="ALJ11" s="8"/>
      <c r="ALK11" s="8"/>
      <c r="ALL11" s="8"/>
      <c r="ALM11" s="8"/>
      <c r="ALN11" s="8"/>
      <c r="ALO11" s="8"/>
      <c r="ALP11" s="8"/>
      <c r="ALQ11" s="8"/>
      <c r="ALR11" s="8"/>
      <c r="ALS11" s="8"/>
      <c r="ALT11" s="8"/>
      <c r="ALU11" s="8"/>
      <c r="ALV11" s="8"/>
      <c r="ALW11" s="8"/>
      <c r="ALX11" s="8"/>
      <c r="ALY11" s="8"/>
      <c r="ALZ11" s="8"/>
      <c r="AMA11" s="8"/>
      <c r="AMB11" s="8"/>
      <c r="AMC11" s="8"/>
      <c r="AMD11" s="8"/>
    </row>
    <row r="12" spans="1:1018" s="12" customFormat="1" x14ac:dyDescent="0.25">
      <c r="A12" s="238">
        <f t="shared" si="0"/>
        <v>7</v>
      </c>
      <c r="B12" s="228">
        <v>5341</v>
      </c>
      <c r="C12" s="238">
        <f>IFERROR((VLOOKUP(B12,INSCRITOS!D:E,2,0)),"")</f>
        <v>105863</v>
      </c>
      <c r="D12" s="238" t="str">
        <f>IFERROR((VLOOKUP(B12,INSCRITOS!D:F,3,0)),"")</f>
        <v>18+</v>
      </c>
      <c r="E12" s="213" t="str">
        <f>IFERROR((VLOOKUP(B12,INSCRITOS!D:G,4,0)),"")</f>
        <v>Vasco Gato</v>
      </c>
      <c r="F12" s="238" t="str">
        <f>IFERROR((VLOOKUP(B12,INSCRITOS!D:I,6,0)),"")</f>
        <v>M</v>
      </c>
      <c r="G12" s="213" t="str">
        <f>IFERROR((VLOOKUP(B12,INSCRITOS!D:K,8,0)),"")</f>
        <v>Clube de Natação da Amadora</v>
      </c>
      <c r="H12" s="213">
        <f>IFERROR((VLOOKUP(B12,INSCRITOS!D:L,9,0)),"")</f>
        <v>0</v>
      </c>
      <c r="I12" s="238">
        <f t="shared" si="1"/>
        <v>94</v>
      </c>
      <c r="J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  <c r="IL12" s="8"/>
      <c r="IM12" s="8"/>
      <c r="IN12" s="8"/>
      <c r="IO12" s="8"/>
      <c r="IP12" s="8"/>
      <c r="IQ12" s="8"/>
      <c r="IR12" s="8"/>
      <c r="IS12" s="8"/>
      <c r="IT12" s="8"/>
      <c r="IU12" s="8"/>
      <c r="IV12" s="8"/>
      <c r="IW12" s="8"/>
      <c r="IX12" s="8"/>
      <c r="IY12" s="8"/>
      <c r="IZ12" s="8"/>
      <c r="JA12" s="8"/>
      <c r="JB12" s="8"/>
      <c r="JC12" s="8"/>
      <c r="JD12" s="8"/>
      <c r="JE12" s="8"/>
      <c r="JF12" s="8"/>
      <c r="JG12" s="8"/>
      <c r="JH12" s="8"/>
      <c r="JI12" s="8"/>
      <c r="JJ12" s="8"/>
      <c r="JK12" s="8"/>
      <c r="JL12" s="8"/>
      <c r="JM12" s="8"/>
      <c r="JN12" s="8"/>
      <c r="JO12" s="8"/>
      <c r="JP12" s="8"/>
      <c r="JQ12" s="8"/>
      <c r="JR12" s="8"/>
      <c r="JS12" s="8"/>
      <c r="JT12" s="8"/>
      <c r="JU12" s="8"/>
      <c r="JV12" s="8"/>
      <c r="JW12" s="8"/>
      <c r="JX12" s="8"/>
      <c r="JY12" s="8"/>
      <c r="JZ12" s="8"/>
      <c r="KA12" s="8"/>
      <c r="KB12" s="8"/>
      <c r="KC12" s="8"/>
      <c r="KD12" s="8"/>
      <c r="KE12" s="8"/>
      <c r="KF12" s="8"/>
      <c r="KG12" s="8"/>
      <c r="KH12" s="8"/>
      <c r="KI12" s="8"/>
      <c r="KJ12" s="8"/>
      <c r="KK12" s="8"/>
      <c r="KL12" s="8"/>
      <c r="KM12" s="8"/>
      <c r="KN12" s="8"/>
      <c r="KO12" s="8"/>
      <c r="KP12" s="8"/>
      <c r="KQ12" s="8"/>
      <c r="KR12" s="8"/>
      <c r="KS12" s="8"/>
      <c r="KT12" s="8"/>
      <c r="KU12" s="8"/>
      <c r="KV12" s="8"/>
      <c r="KW12" s="8"/>
      <c r="KX12" s="8"/>
      <c r="KY12" s="8"/>
      <c r="KZ12" s="8"/>
      <c r="LA12" s="8"/>
      <c r="LB12" s="8"/>
      <c r="LC12" s="8"/>
      <c r="LD12" s="8"/>
      <c r="LE12" s="8"/>
      <c r="LF12" s="8"/>
      <c r="LG12" s="8"/>
      <c r="LH12" s="8"/>
      <c r="LI12" s="8"/>
      <c r="LJ12" s="8"/>
      <c r="LK12" s="8"/>
      <c r="LL12" s="8"/>
      <c r="LM12" s="8"/>
      <c r="LN12" s="8"/>
      <c r="LO12" s="8"/>
      <c r="LP12" s="8"/>
      <c r="LQ12" s="8"/>
      <c r="LR12" s="8"/>
      <c r="LS12" s="8"/>
      <c r="LT12" s="8"/>
      <c r="LU12" s="8"/>
      <c r="LV12" s="8"/>
      <c r="LW12" s="8"/>
      <c r="LX12" s="8"/>
      <c r="LY12" s="8"/>
      <c r="LZ12" s="8"/>
      <c r="MA12" s="8"/>
      <c r="MB12" s="8"/>
      <c r="MC12" s="8"/>
      <c r="MD12" s="8"/>
      <c r="ME12" s="8"/>
      <c r="MF12" s="8"/>
      <c r="MG12" s="8"/>
      <c r="MH12" s="8"/>
      <c r="MI12" s="8"/>
      <c r="MJ12" s="8"/>
      <c r="MK12" s="8"/>
      <c r="ML12" s="8"/>
      <c r="MM12" s="8"/>
      <c r="MN12" s="8"/>
      <c r="MO12" s="8"/>
      <c r="MP12" s="8"/>
      <c r="MQ12" s="8"/>
      <c r="MR12" s="8"/>
      <c r="MS12" s="8"/>
      <c r="MT12" s="8"/>
      <c r="MU12" s="8"/>
      <c r="MV12" s="8"/>
      <c r="MW12" s="8"/>
      <c r="MX12" s="8"/>
      <c r="MY12" s="8"/>
      <c r="MZ12" s="8"/>
      <c r="NA12" s="8"/>
      <c r="NB12" s="8"/>
      <c r="NC12" s="8"/>
      <c r="ND12" s="8"/>
      <c r="NE12" s="8"/>
      <c r="NF12" s="8"/>
      <c r="NG12" s="8"/>
      <c r="NH12" s="8"/>
      <c r="NI12" s="8"/>
      <c r="NJ12" s="8"/>
      <c r="NK12" s="8"/>
      <c r="NL12" s="8"/>
      <c r="NM12" s="8"/>
      <c r="NN12" s="8"/>
      <c r="NO12" s="8"/>
      <c r="NP12" s="8"/>
      <c r="NQ12" s="8"/>
      <c r="NR12" s="8"/>
      <c r="NS12" s="8"/>
      <c r="NT12" s="8"/>
      <c r="NU12" s="8"/>
      <c r="NV12" s="8"/>
      <c r="NW12" s="8"/>
      <c r="NX12" s="8"/>
      <c r="NY12" s="8"/>
      <c r="NZ12" s="8"/>
      <c r="OA12" s="8"/>
      <c r="OB12" s="8"/>
      <c r="OC12" s="8"/>
      <c r="OD12" s="8"/>
      <c r="OE12" s="8"/>
      <c r="OF12" s="8"/>
      <c r="OG12" s="8"/>
      <c r="OH12" s="8"/>
      <c r="OI12" s="8"/>
      <c r="OJ12" s="8"/>
      <c r="OK12" s="8"/>
      <c r="OL12" s="8"/>
      <c r="OM12" s="8"/>
      <c r="ON12" s="8"/>
      <c r="OO12" s="8"/>
      <c r="OP12" s="8"/>
      <c r="OQ12" s="8"/>
      <c r="OR12" s="8"/>
      <c r="OS12" s="8"/>
      <c r="OT12" s="8"/>
      <c r="OU12" s="8"/>
      <c r="OV12" s="8"/>
      <c r="OW12" s="8"/>
      <c r="OX12" s="8"/>
      <c r="OY12" s="8"/>
      <c r="OZ12" s="8"/>
      <c r="PA12" s="8"/>
      <c r="PB12" s="8"/>
      <c r="PC12" s="8"/>
      <c r="PD12" s="8"/>
      <c r="PE12" s="8"/>
      <c r="PF12" s="8"/>
      <c r="PG12" s="8"/>
      <c r="PH12" s="8"/>
      <c r="PI12" s="8"/>
      <c r="PJ12" s="8"/>
      <c r="PK12" s="8"/>
      <c r="PL12" s="8"/>
      <c r="PM12" s="8"/>
      <c r="PN12" s="8"/>
      <c r="PO12" s="8"/>
      <c r="PP12" s="8"/>
      <c r="PQ12" s="8"/>
      <c r="PR12" s="8"/>
      <c r="PS12" s="8"/>
      <c r="PT12" s="8"/>
      <c r="PU12" s="8"/>
      <c r="PV12" s="8"/>
      <c r="PW12" s="8"/>
      <c r="PX12" s="8"/>
      <c r="PY12" s="8"/>
      <c r="PZ12" s="8"/>
      <c r="QA12" s="8"/>
      <c r="QB12" s="8"/>
      <c r="QC12" s="8"/>
      <c r="QD12" s="8"/>
      <c r="QE12" s="8"/>
      <c r="QF12" s="8"/>
      <c r="QG12" s="8"/>
      <c r="QH12" s="8"/>
      <c r="QI12" s="8"/>
      <c r="QJ12" s="8"/>
      <c r="QK12" s="8"/>
      <c r="QL12" s="8"/>
      <c r="QM12" s="8"/>
      <c r="QN12" s="8"/>
      <c r="QO12" s="8"/>
      <c r="QP12" s="8"/>
      <c r="QQ12" s="8"/>
      <c r="QR12" s="8"/>
      <c r="QS12" s="8"/>
      <c r="QT12" s="8"/>
      <c r="QU12" s="8"/>
      <c r="QV12" s="8"/>
      <c r="QW12" s="8"/>
      <c r="QX12" s="8"/>
      <c r="QY12" s="8"/>
      <c r="QZ12" s="8"/>
      <c r="RA12" s="8"/>
      <c r="RB12" s="8"/>
      <c r="RC12" s="8"/>
      <c r="RD12" s="8"/>
      <c r="RE12" s="8"/>
      <c r="RF12" s="8"/>
      <c r="RG12" s="8"/>
      <c r="RH12" s="8"/>
      <c r="RI12" s="8"/>
      <c r="RJ12" s="8"/>
      <c r="RK12" s="8"/>
      <c r="RL12" s="8"/>
      <c r="RM12" s="8"/>
      <c r="RN12" s="8"/>
      <c r="RO12" s="8"/>
      <c r="RP12" s="8"/>
      <c r="RQ12" s="8"/>
      <c r="RR12" s="8"/>
      <c r="RS12" s="8"/>
      <c r="RT12" s="8"/>
      <c r="RU12" s="8"/>
      <c r="RV12" s="8"/>
      <c r="RW12" s="8"/>
      <c r="RX12" s="8"/>
      <c r="RY12" s="8"/>
      <c r="RZ12" s="8"/>
      <c r="SA12" s="8"/>
      <c r="SB12" s="8"/>
      <c r="SC12" s="8"/>
      <c r="SD12" s="8"/>
      <c r="SE12" s="8"/>
      <c r="SF12" s="8"/>
      <c r="SG12" s="8"/>
      <c r="SH12" s="8"/>
      <c r="SI12" s="8"/>
      <c r="SJ12" s="8"/>
      <c r="SK12" s="8"/>
      <c r="SL12" s="8"/>
      <c r="SM12" s="8"/>
      <c r="SN12" s="8"/>
      <c r="SO12" s="8"/>
      <c r="SP12" s="8"/>
      <c r="SQ12" s="8"/>
      <c r="SR12" s="8"/>
      <c r="SS12" s="8"/>
      <c r="ST12" s="8"/>
      <c r="SU12" s="8"/>
      <c r="SV12" s="8"/>
      <c r="SW12" s="8"/>
      <c r="SX12" s="8"/>
      <c r="SY12" s="8"/>
      <c r="SZ12" s="8"/>
      <c r="TA12" s="8"/>
      <c r="TB12" s="8"/>
      <c r="TC12" s="8"/>
      <c r="TD12" s="8"/>
      <c r="TE12" s="8"/>
      <c r="TF12" s="8"/>
      <c r="TG12" s="8"/>
      <c r="TH12" s="8"/>
      <c r="TI12" s="8"/>
      <c r="TJ12" s="8"/>
      <c r="TK12" s="8"/>
      <c r="TL12" s="8"/>
      <c r="TM12" s="8"/>
      <c r="TN12" s="8"/>
      <c r="TO12" s="8"/>
      <c r="TP12" s="8"/>
      <c r="TQ12" s="8"/>
      <c r="TR12" s="8"/>
      <c r="TS12" s="8"/>
      <c r="TT12" s="8"/>
      <c r="TU12" s="8"/>
      <c r="TV12" s="8"/>
      <c r="TW12" s="8"/>
      <c r="TX12" s="8"/>
      <c r="TY12" s="8"/>
      <c r="TZ12" s="8"/>
      <c r="UA12" s="8"/>
      <c r="UB12" s="8"/>
      <c r="UC12" s="8"/>
      <c r="UD12" s="8"/>
      <c r="UE12" s="8"/>
      <c r="UF12" s="8"/>
      <c r="UG12" s="8"/>
      <c r="UH12" s="8"/>
      <c r="UI12" s="8"/>
      <c r="UJ12" s="8"/>
      <c r="UK12" s="8"/>
      <c r="UL12" s="8"/>
      <c r="UM12" s="8"/>
      <c r="UN12" s="8"/>
      <c r="UO12" s="8"/>
      <c r="UP12" s="8"/>
      <c r="UQ12" s="8"/>
      <c r="UR12" s="8"/>
      <c r="US12" s="8"/>
      <c r="UT12" s="8"/>
      <c r="UU12" s="8"/>
      <c r="UV12" s="8"/>
      <c r="UW12" s="8"/>
      <c r="UX12" s="8"/>
      <c r="UY12" s="8"/>
      <c r="UZ12" s="8"/>
      <c r="VA12" s="8"/>
      <c r="VB12" s="8"/>
      <c r="VC12" s="8"/>
      <c r="VD12" s="8"/>
      <c r="VE12" s="8"/>
      <c r="VF12" s="8"/>
      <c r="VG12" s="8"/>
      <c r="VH12" s="8"/>
      <c r="VI12" s="8"/>
      <c r="VJ12" s="8"/>
      <c r="VK12" s="8"/>
      <c r="VL12" s="8"/>
      <c r="VM12" s="8"/>
      <c r="VN12" s="8"/>
      <c r="VO12" s="8"/>
      <c r="VP12" s="8"/>
      <c r="VQ12" s="8"/>
      <c r="VR12" s="8"/>
      <c r="VS12" s="8"/>
      <c r="VT12" s="8"/>
      <c r="VU12" s="8"/>
      <c r="VV12" s="8"/>
      <c r="VW12" s="8"/>
      <c r="VX12" s="8"/>
      <c r="VY12" s="8"/>
      <c r="VZ12" s="8"/>
      <c r="WA12" s="8"/>
      <c r="WB12" s="8"/>
      <c r="WC12" s="8"/>
      <c r="WD12" s="8"/>
      <c r="WE12" s="8"/>
      <c r="WF12" s="8"/>
      <c r="WG12" s="8"/>
      <c r="WH12" s="8"/>
      <c r="WI12" s="8"/>
      <c r="WJ12" s="8"/>
      <c r="WK12" s="8"/>
      <c r="WL12" s="8"/>
      <c r="WM12" s="8"/>
      <c r="WN12" s="8"/>
      <c r="WO12" s="8"/>
      <c r="WP12" s="8"/>
      <c r="WQ12" s="8"/>
      <c r="WR12" s="8"/>
      <c r="WS12" s="8"/>
      <c r="WT12" s="8"/>
      <c r="WU12" s="8"/>
      <c r="WV12" s="8"/>
      <c r="WW12" s="8"/>
      <c r="WX12" s="8"/>
      <c r="WY12" s="8"/>
      <c r="WZ12" s="8"/>
      <c r="XA12" s="8"/>
      <c r="XB12" s="8"/>
      <c r="XC12" s="8"/>
      <c r="XD12" s="8"/>
      <c r="XE12" s="8"/>
      <c r="XF12" s="8"/>
      <c r="XG12" s="8"/>
      <c r="XH12" s="8"/>
      <c r="XI12" s="8"/>
      <c r="XJ12" s="8"/>
      <c r="XK12" s="8"/>
      <c r="XL12" s="8"/>
      <c r="XM12" s="8"/>
      <c r="XN12" s="8"/>
      <c r="XO12" s="8"/>
      <c r="XP12" s="8"/>
      <c r="XQ12" s="8"/>
      <c r="XR12" s="8"/>
      <c r="XS12" s="8"/>
      <c r="XT12" s="8"/>
      <c r="XU12" s="8"/>
      <c r="XV12" s="8"/>
      <c r="XW12" s="8"/>
      <c r="XX12" s="8"/>
      <c r="XY12" s="8"/>
      <c r="XZ12" s="8"/>
      <c r="YA12" s="8"/>
      <c r="YB12" s="8"/>
      <c r="YC12" s="8"/>
      <c r="YD12" s="8"/>
      <c r="YE12" s="8"/>
      <c r="YF12" s="8"/>
      <c r="YG12" s="8"/>
      <c r="YH12" s="8"/>
      <c r="YI12" s="8"/>
      <c r="YJ12" s="8"/>
      <c r="YK12" s="8"/>
      <c r="YL12" s="8"/>
      <c r="YM12" s="8"/>
      <c r="YN12" s="8"/>
      <c r="YO12" s="8"/>
      <c r="YP12" s="8"/>
      <c r="YQ12" s="8"/>
      <c r="YR12" s="8"/>
      <c r="YS12" s="8"/>
      <c r="YT12" s="8"/>
      <c r="YU12" s="8"/>
      <c r="YV12" s="8"/>
      <c r="YW12" s="8"/>
      <c r="YX12" s="8"/>
      <c r="YY12" s="8"/>
      <c r="YZ12" s="8"/>
      <c r="ZA12" s="8"/>
      <c r="ZB12" s="8"/>
      <c r="ZC12" s="8"/>
      <c r="ZD12" s="8"/>
      <c r="ZE12" s="8"/>
      <c r="ZF12" s="8"/>
      <c r="ZG12" s="8"/>
      <c r="ZH12" s="8"/>
      <c r="ZI12" s="8"/>
      <c r="ZJ12" s="8"/>
      <c r="ZK12" s="8"/>
      <c r="ZL12" s="8"/>
      <c r="ZM12" s="8"/>
      <c r="ZN12" s="8"/>
      <c r="ZO12" s="8"/>
      <c r="ZP12" s="8"/>
      <c r="ZQ12" s="8"/>
      <c r="ZR12" s="8"/>
      <c r="ZS12" s="8"/>
      <c r="ZT12" s="8"/>
      <c r="ZU12" s="8"/>
      <c r="ZV12" s="8"/>
      <c r="ZW12" s="8"/>
      <c r="ZX12" s="8"/>
      <c r="ZY12" s="8"/>
      <c r="ZZ12" s="8"/>
      <c r="AAA12" s="8"/>
      <c r="AAB12" s="8"/>
      <c r="AAC12" s="8"/>
      <c r="AAD12" s="8"/>
      <c r="AAE12" s="8"/>
      <c r="AAF12" s="8"/>
      <c r="AAG12" s="8"/>
      <c r="AAH12" s="8"/>
      <c r="AAI12" s="8"/>
      <c r="AAJ12" s="8"/>
      <c r="AAK12" s="8"/>
      <c r="AAL12" s="8"/>
      <c r="AAM12" s="8"/>
      <c r="AAN12" s="8"/>
      <c r="AAO12" s="8"/>
      <c r="AAP12" s="8"/>
      <c r="AAQ12" s="8"/>
      <c r="AAR12" s="8"/>
      <c r="AAS12" s="8"/>
      <c r="AAT12" s="8"/>
      <c r="AAU12" s="8"/>
      <c r="AAV12" s="8"/>
      <c r="AAW12" s="8"/>
      <c r="AAX12" s="8"/>
      <c r="AAY12" s="8"/>
      <c r="AAZ12" s="8"/>
      <c r="ABA12" s="8"/>
      <c r="ABB12" s="8"/>
      <c r="ABC12" s="8"/>
      <c r="ABD12" s="8"/>
      <c r="ABE12" s="8"/>
      <c r="ABF12" s="8"/>
      <c r="ABG12" s="8"/>
      <c r="ABH12" s="8"/>
      <c r="ABI12" s="8"/>
      <c r="ABJ12" s="8"/>
      <c r="ABK12" s="8"/>
      <c r="ABL12" s="8"/>
      <c r="ABM12" s="8"/>
      <c r="ABN12" s="8"/>
      <c r="ABO12" s="8"/>
      <c r="ABP12" s="8"/>
      <c r="ABQ12" s="8"/>
      <c r="ABR12" s="8"/>
      <c r="ABS12" s="8"/>
      <c r="ABT12" s="8"/>
      <c r="ABU12" s="8"/>
      <c r="ABV12" s="8"/>
      <c r="ABW12" s="8"/>
      <c r="ABX12" s="8"/>
      <c r="ABY12" s="8"/>
      <c r="ABZ12" s="8"/>
      <c r="ACA12" s="8"/>
      <c r="ACB12" s="8"/>
      <c r="ACC12" s="8"/>
      <c r="ACD12" s="8"/>
      <c r="ACE12" s="8"/>
      <c r="ACF12" s="8"/>
      <c r="ACG12" s="8"/>
      <c r="ACH12" s="8"/>
      <c r="ACI12" s="8"/>
      <c r="ACJ12" s="8"/>
      <c r="ACK12" s="8"/>
      <c r="ACL12" s="8"/>
      <c r="ACM12" s="8"/>
      <c r="ACN12" s="8"/>
      <c r="ACO12" s="8"/>
      <c r="ACP12" s="8"/>
      <c r="ACQ12" s="8"/>
      <c r="ACR12" s="8"/>
      <c r="ACS12" s="8"/>
      <c r="ACT12" s="8"/>
      <c r="ACU12" s="8"/>
      <c r="ACV12" s="8"/>
      <c r="ACW12" s="8"/>
      <c r="ACX12" s="8"/>
      <c r="ACY12" s="8"/>
      <c r="ACZ12" s="8"/>
      <c r="ADA12" s="8"/>
      <c r="ADB12" s="8"/>
      <c r="ADC12" s="8"/>
      <c r="ADD12" s="8"/>
      <c r="ADE12" s="8"/>
      <c r="ADF12" s="8"/>
      <c r="ADG12" s="8"/>
      <c r="ADH12" s="8"/>
      <c r="ADI12" s="8"/>
      <c r="ADJ12" s="8"/>
      <c r="ADK12" s="8"/>
      <c r="ADL12" s="8"/>
      <c r="ADM12" s="8"/>
      <c r="ADN12" s="8"/>
      <c r="ADO12" s="8"/>
      <c r="ADP12" s="8"/>
      <c r="ADQ12" s="8"/>
      <c r="ADR12" s="8"/>
      <c r="ADS12" s="8"/>
      <c r="ADT12" s="8"/>
      <c r="ADU12" s="8"/>
      <c r="ADV12" s="8"/>
      <c r="ADW12" s="8"/>
      <c r="ADX12" s="8"/>
      <c r="ADY12" s="8"/>
      <c r="ADZ12" s="8"/>
      <c r="AEA12" s="8"/>
      <c r="AEB12" s="8"/>
      <c r="AEC12" s="8"/>
      <c r="AED12" s="8"/>
      <c r="AEE12" s="8"/>
      <c r="AEF12" s="8"/>
      <c r="AEG12" s="8"/>
      <c r="AEH12" s="8"/>
      <c r="AEI12" s="8"/>
      <c r="AEJ12" s="8"/>
      <c r="AEK12" s="8"/>
      <c r="AEL12" s="8"/>
      <c r="AEM12" s="8"/>
      <c r="AEN12" s="8"/>
      <c r="AEO12" s="8"/>
      <c r="AEP12" s="8"/>
      <c r="AEQ12" s="8"/>
      <c r="AER12" s="8"/>
      <c r="AES12" s="8"/>
      <c r="AET12" s="8"/>
      <c r="AEU12" s="8"/>
      <c r="AEV12" s="8"/>
      <c r="AEW12" s="8"/>
      <c r="AEX12" s="8"/>
      <c r="AEY12" s="8"/>
      <c r="AEZ12" s="8"/>
      <c r="AFA12" s="8"/>
      <c r="AFB12" s="8"/>
      <c r="AFC12" s="8"/>
      <c r="AFD12" s="8"/>
      <c r="AFE12" s="8"/>
      <c r="AFF12" s="8"/>
      <c r="AFG12" s="8"/>
      <c r="AFH12" s="8"/>
      <c r="AFI12" s="8"/>
      <c r="AFJ12" s="8"/>
      <c r="AFK12" s="8"/>
      <c r="AFL12" s="8"/>
      <c r="AFM12" s="8"/>
      <c r="AFN12" s="8"/>
      <c r="AFO12" s="8"/>
      <c r="AFP12" s="8"/>
      <c r="AFQ12" s="8"/>
      <c r="AFR12" s="8"/>
      <c r="AFS12" s="8"/>
      <c r="AFT12" s="8"/>
      <c r="AFU12" s="8"/>
      <c r="AFV12" s="8"/>
      <c r="AFW12" s="8"/>
      <c r="AFX12" s="8"/>
      <c r="AFY12" s="8"/>
      <c r="AFZ12" s="8"/>
      <c r="AGA12" s="8"/>
      <c r="AGB12" s="8"/>
      <c r="AGC12" s="8"/>
      <c r="AGD12" s="8"/>
      <c r="AGE12" s="8"/>
      <c r="AGF12" s="8"/>
      <c r="AGG12" s="8"/>
      <c r="AGH12" s="8"/>
      <c r="AGI12" s="8"/>
      <c r="AGJ12" s="8"/>
      <c r="AGK12" s="8"/>
      <c r="AGL12" s="8"/>
      <c r="AGM12" s="8"/>
      <c r="AGN12" s="8"/>
      <c r="AGO12" s="8"/>
      <c r="AGP12" s="8"/>
      <c r="AGQ12" s="8"/>
      <c r="AGR12" s="8"/>
      <c r="AGS12" s="8"/>
      <c r="AGT12" s="8"/>
      <c r="AGU12" s="8"/>
      <c r="AGV12" s="8"/>
      <c r="AGW12" s="8"/>
      <c r="AGX12" s="8"/>
      <c r="AGY12" s="8"/>
      <c r="AGZ12" s="8"/>
      <c r="AHA12" s="8"/>
      <c r="AHB12" s="8"/>
      <c r="AHC12" s="8"/>
      <c r="AHD12" s="8"/>
      <c r="AHE12" s="8"/>
      <c r="AHF12" s="8"/>
      <c r="AHG12" s="8"/>
      <c r="AHH12" s="8"/>
      <c r="AHI12" s="8"/>
      <c r="AHJ12" s="8"/>
      <c r="AHK12" s="8"/>
      <c r="AHL12" s="8"/>
      <c r="AHM12" s="8"/>
      <c r="AHN12" s="8"/>
      <c r="AHO12" s="8"/>
      <c r="AHP12" s="8"/>
      <c r="AHQ12" s="8"/>
      <c r="AHR12" s="8"/>
      <c r="AHS12" s="8"/>
      <c r="AHT12" s="8"/>
      <c r="AHU12" s="8"/>
      <c r="AHV12" s="8"/>
      <c r="AHW12" s="8"/>
      <c r="AHX12" s="8"/>
      <c r="AHY12" s="8"/>
      <c r="AHZ12" s="8"/>
      <c r="AIA12" s="8"/>
      <c r="AIB12" s="8"/>
      <c r="AIC12" s="8"/>
      <c r="AID12" s="8"/>
      <c r="AIE12" s="8"/>
      <c r="AIF12" s="8"/>
      <c r="AIG12" s="8"/>
      <c r="AIH12" s="8"/>
      <c r="AII12" s="8"/>
      <c r="AIJ12" s="8"/>
      <c r="AIK12" s="8"/>
      <c r="AIL12" s="8"/>
      <c r="AIM12" s="8"/>
      <c r="AIN12" s="8"/>
      <c r="AIO12" s="8"/>
      <c r="AIP12" s="8"/>
      <c r="AIQ12" s="8"/>
      <c r="AIR12" s="8"/>
      <c r="AIS12" s="8"/>
      <c r="AIT12" s="8"/>
      <c r="AIU12" s="8"/>
      <c r="AIV12" s="8"/>
      <c r="AIW12" s="8"/>
      <c r="AIX12" s="8"/>
      <c r="AIY12" s="8"/>
      <c r="AIZ12" s="8"/>
      <c r="AJA12" s="8"/>
      <c r="AJB12" s="8"/>
      <c r="AJC12" s="8"/>
      <c r="AJD12" s="8"/>
      <c r="AJE12" s="8"/>
      <c r="AJF12" s="8"/>
      <c r="AJG12" s="8"/>
      <c r="AJH12" s="8"/>
      <c r="AJI12" s="8"/>
      <c r="AJJ12" s="8"/>
      <c r="AJK12" s="8"/>
      <c r="AJL12" s="8"/>
      <c r="AJM12" s="8"/>
      <c r="AJN12" s="8"/>
      <c r="AJO12" s="8"/>
      <c r="AJP12" s="8"/>
      <c r="AJQ12" s="8"/>
      <c r="AJR12" s="8"/>
      <c r="AJS12" s="8"/>
      <c r="AJT12" s="8"/>
      <c r="AJU12" s="8"/>
      <c r="AJV12" s="8"/>
      <c r="AJW12" s="8"/>
      <c r="AJX12" s="8"/>
      <c r="AJY12" s="8"/>
      <c r="AJZ12" s="8"/>
      <c r="AKA12" s="8"/>
      <c r="AKB12" s="8"/>
      <c r="AKC12" s="8"/>
      <c r="AKD12" s="8"/>
      <c r="AKE12" s="8"/>
      <c r="AKF12" s="8"/>
      <c r="AKG12" s="8"/>
      <c r="AKH12" s="8"/>
      <c r="AKI12" s="8"/>
      <c r="AKJ12" s="8"/>
      <c r="AKK12" s="8"/>
      <c r="AKL12" s="8"/>
      <c r="AKM12" s="8"/>
      <c r="AKN12" s="8"/>
      <c r="AKO12" s="8"/>
      <c r="AKP12" s="8"/>
      <c r="AKQ12" s="8"/>
      <c r="AKR12" s="8"/>
      <c r="AKS12" s="8"/>
      <c r="AKT12" s="8"/>
      <c r="AKU12" s="8"/>
      <c r="AKV12" s="8"/>
      <c r="AKW12" s="8"/>
      <c r="AKX12" s="8"/>
      <c r="AKY12" s="8"/>
      <c r="AKZ12" s="8"/>
      <c r="ALA12" s="8"/>
      <c r="ALB12" s="8"/>
      <c r="ALC12" s="8"/>
      <c r="ALD12" s="8"/>
      <c r="ALE12" s="8"/>
      <c r="ALF12" s="8"/>
      <c r="ALG12" s="8"/>
      <c r="ALH12" s="8"/>
      <c r="ALI12" s="8"/>
      <c r="ALJ12" s="8"/>
      <c r="ALK12" s="8"/>
      <c r="ALL12" s="8"/>
      <c r="ALM12" s="8"/>
      <c r="ALN12" s="8"/>
      <c r="ALO12" s="8"/>
      <c r="ALP12" s="8"/>
      <c r="ALQ12" s="8"/>
      <c r="ALR12" s="8"/>
      <c r="ALS12" s="8"/>
      <c r="ALT12" s="8"/>
      <c r="ALU12" s="8"/>
      <c r="ALV12" s="8"/>
      <c r="ALW12" s="8"/>
      <c r="ALX12" s="8"/>
      <c r="ALY12" s="8"/>
      <c r="ALZ12" s="8"/>
      <c r="AMA12" s="8"/>
      <c r="AMB12" s="8"/>
      <c r="AMC12" s="8"/>
      <c r="AMD12" s="8"/>
    </row>
    <row r="13" spans="1:1018" s="12" customFormat="1" x14ac:dyDescent="0.25">
      <c r="A13" s="238">
        <f t="shared" si="0"/>
        <v>8</v>
      </c>
      <c r="B13" s="228">
        <v>5624</v>
      </c>
      <c r="C13" s="238">
        <f>IFERROR((VLOOKUP(B13,INSCRITOS!D:E,2,0)),"")</f>
        <v>0</v>
      </c>
      <c r="D13" s="238" t="str">
        <f>IFERROR((VLOOKUP(B13,INSCRITOS!D:F,3,0)),"")</f>
        <v>18+</v>
      </c>
      <c r="E13" s="213" t="str">
        <f>IFERROR((VLOOKUP(B13,INSCRITOS!D:G,4,0)),"")</f>
        <v>Pedro Passos</v>
      </c>
      <c r="F13" s="238" t="str">
        <f>IFERROR((VLOOKUP(B13,INSCRITOS!D:I,6,0)),"")</f>
        <v>M</v>
      </c>
      <c r="G13" s="213" t="str">
        <f>IFERROR((VLOOKUP(B13,INSCRITOS!D:K,8,0)),"")</f>
        <v>SFRAA Triatlo/ Não federado</v>
      </c>
      <c r="H13" s="213" t="str">
        <f>IFERROR((VLOOKUP(B13,INSCRITOS!D:L,9,0)),"")</f>
        <v>extra</v>
      </c>
      <c r="I13" s="238">
        <f t="shared" si="1"/>
        <v>93</v>
      </c>
      <c r="J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  <c r="IF13" s="8"/>
      <c r="IG13" s="8"/>
      <c r="IH13" s="8"/>
      <c r="II13" s="8"/>
      <c r="IJ13" s="8"/>
      <c r="IK13" s="8"/>
      <c r="IL13" s="8"/>
      <c r="IM13" s="8"/>
      <c r="IN13" s="8"/>
      <c r="IO13" s="8"/>
      <c r="IP13" s="8"/>
      <c r="IQ13" s="8"/>
      <c r="IR13" s="8"/>
      <c r="IS13" s="8"/>
      <c r="IT13" s="8"/>
      <c r="IU13" s="8"/>
      <c r="IV13" s="8"/>
      <c r="IW13" s="8"/>
      <c r="IX13" s="8"/>
      <c r="IY13" s="8"/>
      <c r="IZ13" s="8"/>
      <c r="JA13" s="8"/>
      <c r="JB13" s="8"/>
      <c r="JC13" s="8"/>
      <c r="JD13" s="8"/>
      <c r="JE13" s="8"/>
      <c r="JF13" s="8"/>
      <c r="JG13" s="8"/>
      <c r="JH13" s="8"/>
      <c r="JI13" s="8"/>
      <c r="JJ13" s="8"/>
      <c r="JK13" s="8"/>
      <c r="JL13" s="8"/>
      <c r="JM13" s="8"/>
      <c r="JN13" s="8"/>
      <c r="JO13" s="8"/>
      <c r="JP13" s="8"/>
      <c r="JQ13" s="8"/>
      <c r="JR13" s="8"/>
      <c r="JS13" s="8"/>
      <c r="JT13" s="8"/>
      <c r="JU13" s="8"/>
      <c r="JV13" s="8"/>
      <c r="JW13" s="8"/>
      <c r="JX13" s="8"/>
      <c r="JY13" s="8"/>
      <c r="JZ13" s="8"/>
      <c r="KA13" s="8"/>
      <c r="KB13" s="8"/>
      <c r="KC13" s="8"/>
      <c r="KD13" s="8"/>
      <c r="KE13" s="8"/>
      <c r="KF13" s="8"/>
      <c r="KG13" s="8"/>
      <c r="KH13" s="8"/>
      <c r="KI13" s="8"/>
      <c r="KJ13" s="8"/>
      <c r="KK13" s="8"/>
      <c r="KL13" s="8"/>
      <c r="KM13" s="8"/>
      <c r="KN13" s="8"/>
      <c r="KO13" s="8"/>
      <c r="KP13" s="8"/>
      <c r="KQ13" s="8"/>
      <c r="KR13" s="8"/>
      <c r="KS13" s="8"/>
      <c r="KT13" s="8"/>
      <c r="KU13" s="8"/>
      <c r="KV13" s="8"/>
      <c r="KW13" s="8"/>
      <c r="KX13" s="8"/>
      <c r="KY13" s="8"/>
      <c r="KZ13" s="8"/>
      <c r="LA13" s="8"/>
      <c r="LB13" s="8"/>
      <c r="LC13" s="8"/>
      <c r="LD13" s="8"/>
      <c r="LE13" s="8"/>
      <c r="LF13" s="8"/>
      <c r="LG13" s="8"/>
      <c r="LH13" s="8"/>
      <c r="LI13" s="8"/>
      <c r="LJ13" s="8"/>
      <c r="LK13" s="8"/>
      <c r="LL13" s="8"/>
      <c r="LM13" s="8"/>
      <c r="LN13" s="8"/>
      <c r="LO13" s="8"/>
      <c r="LP13" s="8"/>
      <c r="LQ13" s="8"/>
      <c r="LR13" s="8"/>
      <c r="LS13" s="8"/>
      <c r="LT13" s="8"/>
      <c r="LU13" s="8"/>
      <c r="LV13" s="8"/>
      <c r="LW13" s="8"/>
      <c r="LX13" s="8"/>
      <c r="LY13" s="8"/>
      <c r="LZ13" s="8"/>
      <c r="MA13" s="8"/>
      <c r="MB13" s="8"/>
      <c r="MC13" s="8"/>
      <c r="MD13" s="8"/>
      <c r="ME13" s="8"/>
      <c r="MF13" s="8"/>
      <c r="MG13" s="8"/>
      <c r="MH13" s="8"/>
      <c r="MI13" s="8"/>
      <c r="MJ13" s="8"/>
      <c r="MK13" s="8"/>
      <c r="ML13" s="8"/>
      <c r="MM13" s="8"/>
      <c r="MN13" s="8"/>
      <c r="MO13" s="8"/>
      <c r="MP13" s="8"/>
      <c r="MQ13" s="8"/>
      <c r="MR13" s="8"/>
      <c r="MS13" s="8"/>
      <c r="MT13" s="8"/>
      <c r="MU13" s="8"/>
      <c r="MV13" s="8"/>
      <c r="MW13" s="8"/>
      <c r="MX13" s="8"/>
      <c r="MY13" s="8"/>
      <c r="MZ13" s="8"/>
      <c r="NA13" s="8"/>
      <c r="NB13" s="8"/>
      <c r="NC13" s="8"/>
      <c r="ND13" s="8"/>
      <c r="NE13" s="8"/>
      <c r="NF13" s="8"/>
      <c r="NG13" s="8"/>
      <c r="NH13" s="8"/>
      <c r="NI13" s="8"/>
      <c r="NJ13" s="8"/>
      <c r="NK13" s="8"/>
      <c r="NL13" s="8"/>
      <c r="NM13" s="8"/>
      <c r="NN13" s="8"/>
      <c r="NO13" s="8"/>
      <c r="NP13" s="8"/>
      <c r="NQ13" s="8"/>
      <c r="NR13" s="8"/>
      <c r="NS13" s="8"/>
      <c r="NT13" s="8"/>
      <c r="NU13" s="8"/>
      <c r="NV13" s="8"/>
      <c r="NW13" s="8"/>
      <c r="NX13" s="8"/>
      <c r="NY13" s="8"/>
      <c r="NZ13" s="8"/>
      <c r="OA13" s="8"/>
      <c r="OB13" s="8"/>
      <c r="OC13" s="8"/>
      <c r="OD13" s="8"/>
      <c r="OE13" s="8"/>
      <c r="OF13" s="8"/>
      <c r="OG13" s="8"/>
      <c r="OH13" s="8"/>
      <c r="OI13" s="8"/>
      <c r="OJ13" s="8"/>
      <c r="OK13" s="8"/>
      <c r="OL13" s="8"/>
      <c r="OM13" s="8"/>
      <c r="ON13" s="8"/>
      <c r="OO13" s="8"/>
      <c r="OP13" s="8"/>
      <c r="OQ13" s="8"/>
      <c r="OR13" s="8"/>
      <c r="OS13" s="8"/>
      <c r="OT13" s="8"/>
      <c r="OU13" s="8"/>
      <c r="OV13" s="8"/>
      <c r="OW13" s="8"/>
      <c r="OX13" s="8"/>
      <c r="OY13" s="8"/>
      <c r="OZ13" s="8"/>
      <c r="PA13" s="8"/>
      <c r="PB13" s="8"/>
      <c r="PC13" s="8"/>
      <c r="PD13" s="8"/>
      <c r="PE13" s="8"/>
      <c r="PF13" s="8"/>
      <c r="PG13" s="8"/>
      <c r="PH13" s="8"/>
      <c r="PI13" s="8"/>
      <c r="PJ13" s="8"/>
      <c r="PK13" s="8"/>
      <c r="PL13" s="8"/>
      <c r="PM13" s="8"/>
      <c r="PN13" s="8"/>
      <c r="PO13" s="8"/>
      <c r="PP13" s="8"/>
      <c r="PQ13" s="8"/>
      <c r="PR13" s="8"/>
      <c r="PS13" s="8"/>
      <c r="PT13" s="8"/>
      <c r="PU13" s="8"/>
      <c r="PV13" s="8"/>
      <c r="PW13" s="8"/>
      <c r="PX13" s="8"/>
      <c r="PY13" s="8"/>
      <c r="PZ13" s="8"/>
      <c r="QA13" s="8"/>
      <c r="QB13" s="8"/>
      <c r="QC13" s="8"/>
      <c r="QD13" s="8"/>
      <c r="QE13" s="8"/>
      <c r="QF13" s="8"/>
      <c r="QG13" s="8"/>
      <c r="QH13" s="8"/>
      <c r="QI13" s="8"/>
      <c r="QJ13" s="8"/>
      <c r="QK13" s="8"/>
      <c r="QL13" s="8"/>
      <c r="QM13" s="8"/>
      <c r="QN13" s="8"/>
      <c r="QO13" s="8"/>
      <c r="QP13" s="8"/>
      <c r="QQ13" s="8"/>
      <c r="QR13" s="8"/>
      <c r="QS13" s="8"/>
      <c r="QT13" s="8"/>
      <c r="QU13" s="8"/>
      <c r="QV13" s="8"/>
      <c r="QW13" s="8"/>
      <c r="QX13" s="8"/>
      <c r="QY13" s="8"/>
      <c r="QZ13" s="8"/>
      <c r="RA13" s="8"/>
      <c r="RB13" s="8"/>
      <c r="RC13" s="8"/>
      <c r="RD13" s="8"/>
      <c r="RE13" s="8"/>
      <c r="RF13" s="8"/>
      <c r="RG13" s="8"/>
      <c r="RH13" s="8"/>
      <c r="RI13" s="8"/>
      <c r="RJ13" s="8"/>
      <c r="RK13" s="8"/>
      <c r="RL13" s="8"/>
      <c r="RM13" s="8"/>
      <c r="RN13" s="8"/>
      <c r="RO13" s="8"/>
      <c r="RP13" s="8"/>
      <c r="RQ13" s="8"/>
      <c r="RR13" s="8"/>
      <c r="RS13" s="8"/>
      <c r="RT13" s="8"/>
      <c r="RU13" s="8"/>
      <c r="RV13" s="8"/>
      <c r="RW13" s="8"/>
      <c r="RX13" s="8"/>
      <c r="RY13" s="8"/>
      <c r="RZ13" s="8"/>
      <c r="SA13" s="8"/>
      <c r="SB13" s="8"/>
      <c r="SC13" s="8"/>
      <c r="SD13" s="8"/>
      <c r="SE13" s="8"/>
      <c r="SF13" s="8"/>
      <c r="SG13" s="8"/>
      <c r="SH13" s="8"/>
      <c r="SI13" s="8"/>
      <c r="SJ13" s="8"/>
      <c r="SK13" s="8"/>
      <c r="SL13" s="8"/>
      <c r="SM13" s="8"/>
      <c r="SN13" s="8"/>
      <c r="SO13" s="8"/>
      <c r="SP13" s="8"/>
      <c r="SQ13" s="8"/>
      <c r="SR13" s="8"/>
      <c r="SS13" s="8"/>
      <c r="ST13" s="8"/>
      <c r="SU13" s="8"/>
      <c r="SV13" s="8"/>
      <c r="SW13" s="8"/>
      <c r="SX13" s="8"/>
      <c r="SY13" s="8"/>
      <c r="SZ13" s="8"/>
      <c r="TA13" s="8"/>
      <c r="TB13" s="8"/>
      <c r="TC13" s="8"/>
      <c r="TD13" s="8"/>
      <c r="TE13" s="8"/>
      <c r="TF13" s="8"/>
      <c r="TG13" s="8"/>
      <c r="TH13" s="8"/>
      <c r="TI13" s="8"/>
      <c r="TJ13" s="8"/>
      <c r="TK13" s="8"/>
      <c r="TL13" s="8"/>
      <c r="TM13" s="8"/>
      <c r="TN13" s="8"/>
      <c r="TO13" s="8"/>
      <c r="TP13" s="8"/>
      <c r="TQ13" s="8"/>
      <c r="TR13" s="8"/>
      <c r="TS13" s="8"/>
      <c r="TT13" s="8"/>
      <c r="TU13" s="8"/>
      <c r="TV13" s="8"/>
      <c r="TW13" s="8"/>
      <c r="TX13" s="8"/>
      <c r="TY13" s="8"/>
      <c r="TZ13" s="8"/>
      <c r="UA13" s="8"/>
      <c r="UB13" s="8"/>
      <c r="UC13" s="8"/>
      <c r="UD13" s="8"/>
      <c r="UE13" s="8"/>
      <c r="UF13" s="8"/>
      <c r="UG13" s="8"/>
      <c r="UH13" s="8"/>
      <c r="UI13" s="8"/>
      <c r="UJ13" s="8"/>
      <c r="UK13" s="8"/>
      <c r="UL13" s="8"/>
      <c r="UM13" s="8"/>
      <c r="UN13" s="8"/>
      <c r="UO13" s="8"/>
      <c r="UP13" s="8"/>
      <c r="UQ13" s="8"/>
      <c r="UR13" s="8"/>
      <c r="US13" s="8"/>
      <c r="UT13" s="8"/>
      <c r="UU13" s="8"/>
      <c r="UV13" s="8"/>
      <c r="UW13" s="8"/>
      <c r="UX13" s="8"/>
      <c r="UY13" s="8"/>
      <c r="UZ13" s="8"/>
      <c r="VA13" s="8"/>
      <c r="VB13" s="8"/>
      <c r="VC13" s="8"/>
      <c r="VD13" s="8"/>
      <c r="VE13" s="8"/>
      <c r="VF13" s="8"/>
      <c r="VG13" s="8"/>
      <c r="VH13" s="8"/>
      <c r="VI13" s="8"/>
      <c r="VJ13" s="8"/>
      <c r="VK13" s="8"/>
      <c r="VL13" s="8"/>
      <c r="VM13" s="8"/>
      <c r="VN13" s="8"/>
      <c r="VO13" s="8"/>
      <c r="VP13" s="8"/>
      <c r="VQ13" s="8"/>
      <c r="VR13" s="8"/>
      <c r="VS13" s="8"/>
      <c r="VT13" s="8"/>
      <c r="VU13" s="8"/>
      <c r="VV13" s="8"/>
      <c r="VW13" s="8"/>
      <c r="VX13" s="8"/>
      <c r="VY13" s="8"/>
      <c r="VZ13" s="8"/>
      <c r="WA13" s="8"/>
      <c r="WB13" s="8"/>
      <c r="WC13" s="8"/>
      <c r="WD13" s="8"/>
      <c r="WE13" s="8"/>
      <c r="WF13" s="8"/>
      <c r="WG13" s="8"/>
      <c r="WH13" s="8"/>
      <c r="WI13" s="8"/>
      <c r="WJ13" s="8"/>
      <c r="WK13" s="8"/>
      <c r="WL13" s="8"/>
      <c r="WM13" s="8"/>
      <c r="WN13" s="8"/>
      <c r="WO13" s="8"/>
      <c r="WP13" s="8"/>
      <c r="WQ13" s="8"/>
      <c r="WR13" s="8"/>
      <c r="WS13" s="8"/>
      <c r="WT13" s="8"/>
      <c r="WU13" s="8"/>
      <c r="WV13" s="8"/>
      <c r="WW13" s="8"/>
      <c r="WX13" s="8"/>
      <c r="WY13" s="8"/>
      <c r="WZ13" s="8"/>
      <c r="XA13" s="8"/>
      <c r="XB13" s="8"/>
      <c r="XC13" s="8"/>
      <c r="XD13" s="8"/>
      <c r="XE13" s="8"/>
      <c r="XF13" s="8"/>
      <c r="XG13" s="8"/>
      <c r="XH13" s="8"/>
      <c r="XI13" s="8"/>
      <c r="XJ13" s="8"/>
      <c r="XK13" s="8"/>
      <c r="XL13" s="8"/>
      <c r="XM13" s="8"/>
      <c r="XN13" s="8"/>
      <c r="XO13" s="8"/>
      <c r="XP13" s="8"/>
      <c r="XQ13" s="8"/>
      <c r="XR13" s="8"/>
      <c r="XS13" s="8"/>
      <c r="XT13" s="8"/>
      <c r="XU13" s="8"/>
      <c r="XV13" s="8"/>
      <c r="XW13" s="8"/>
      <c r="XX13" s="8"/>
      <c r="XY13" s="8"/>
      <c r="XZ13" s="8"/>
      <c r="YA13" s="8"/>
      <c r="YB13" s="8"/>
      <c r="YC13" s="8"/>
      <c r="YD13" s="8"/>
      <c r="YE13" s="8"/>
      <c r="YF13" s="8"/>
      <c r="YG13" s="8"/>
      <c r="YH13" s="8"/>
      <c r="YI13" s="8"/>
      <c r="YJ13" s="8"/>
      <c r="YK13" s="8"/>
      <c r="YL13" s="8"/>
      <c r="YM13" s="8"/>
      <c r="YN13" s="8"/>
      <c r="YO13" s="8"/>
      <c r="YP13" s="8"/>
      <c r="YQ13" s="8"/>
      <c r="YR13" s="8"/>
      <c r="YS13" s="8"/>
      <c r="YT13" s="8"/>
      <c r="YU13" s="8"/>
      <c r="YV13" s="8"/>
      <c r="YW13" s="8"/>
      <c r="YX13" s="8"/>
      <c r="YY13" s="8"/>
      <c r="YZ13" s="8"/>
      <c r="ZA13" s="8"/>
      <c r="ZB13" s="8"/>
      <c r="ZC13" s="8"/>
      <c r="ZD13" s="8"/>
      <c r="ZE13" s="8"/>
      <c r="ZF13" s="8"/>
      <c r="ZG13" s="8"/>
      <c r="ZH13" s="8"/>
      <c r="ZI13" s="8"/>
      <c r="ZJ13" s="8"/>
      <c r="ZK13" s="8"/>
      <c r="ZL13" s="8"/>
      <c r="ZM13" s="8"/>
      <c r="ZN13" s="8"/>
      <c r="ZO13" s="8"/>
      <c r="ZP13" s="8"/>
      <c r="ZQ13" s="8"/>
      <c r="ZR13" s="8"/>
      <c r="ZS13" s="8"/>
      <c r="ZT13" s="8"/>
      <c r="ZU13" s="8"/>
      <c r="ZV13" s="8"/>
      <c r="ZW13" s="8"/>
      <c r="ZX13" s="8"/>
      <c r="ZY13" s="8"/>
      <c r="ZZ13" s="8"/>
      <c r="AAA13" s="8"/>
      <c r="AAB13" s="8"/>
      <c r="AAC13" s="8"/>
      <c r="AAD13" s="8"/>
      <c r="AAE13" s="8"/>
      <c r="AAF13" s="8"/>
      <c r="AAG13" s="8"/>
      <c r="AAH13" s="8"/>
      <c r="AAI13" s="8"/>
      <c r="AAJ13" s="8"/>
      <c r="AAK13" s="8"/>
      <c r="AAL13" s="8"/>
      <c r="AAM13" s="8"/>
      <c r="AAN13" s="8"/>
      <c r="AAO13" s="8"/>
      <c r="AAP13" s="8"/>
      <c r="AAQ13" s="8"/>
      <c r="AAR13" s="8"/>
      <c r="AAS13" s="8"/>
      <c r="AAT13" s="8"/>
      <c r="AAU13" s="8"/>
      <c r="AAV13" s="8"/>
      <c r="AAW13" s="8"/>
      <c r="AAX13" s="8"/>
      <c r="AAY13" s="8"/>
      <c r="AAZ13" s="8"/>
      <c r="ABA13" s="8"/>
      <c r="ABB13" s="8"/>
      <c r="ABC13" s="8"/>
      <c r="ABD13" s="8"/>
      <c r="ABE13" s="8"/>
      <c r="ABF13" s="8"/>
      <c r="ABG13" s="8"/>
      <c r="ABH13" s="8"/>
      <c r="ABI13" s="8"/>
      <c r="ABJ13" s="8"/>
      <c r="ABK13" s="8"/>
      <c r="ABL13" s="8"/>
      <c r="ABM13" s="8"/>
      <c r="ABN13" s="8"/>
      <c r="ABO13" s="8"/>
      <c r="ABP13" s="8"/>
      <c r="ABQ13" s="8"/>
      <c r="ABR13" s="8"/>
      <c r="ABS13" s="8"/>
      <c r="ABT13" s="8"/>
      <c r="ABU13" s="8"/>
      <c r="ABV13" s="8"/>
      <c r="ABW13" s="8"/>
      <c r="ABX13" s="8"/>
      <c r="ABY13" s="8"/>
      <c r="ABZ13" s="8"/>
      <c r="ACA13" s="8"/>
      <c r="ACB13" s="8"/>
      <c r="ACC13" s="8"/>
      <c r="ACD13" s="8"/>
      <c r="ACE13" s="8"/>
      <c r="ACF13" s="8"/>
      <c r="ACG13" s="8"/>
      <c r="ACH13" s="8"/>
      <c r="ACI13" s="8"/>
      <c r="ACJ13" s="8"/>
      <c r="ACK13" s="8"/>
      <c r="ACL13" s="8"/>
      <c r="ACM13" s="8"/>
      <c r="ACN13" s="8"/>
      <c r="ACO13" s="8"/>
      <c r="ACP13" s="8"/>
      <c r="ACQ13" s="8"/>
      <c r="ACR13" s="8"/>
      <c r="ACS13" s="8"/>
      <c r="ACT13" s="8"/>
      <c r="ACU13" s="8"/>
      <c r="ACV13" s="8"/>
      <c r="ACW13" s="8"/>
      <c r="ACX13" s="8"/>
      <c r="ACY13" s="8"/>
      <c r="ACZ13" s="8"/>
      <c r="ADA13" s="8"/>
      <c r="ADB13" s="8"/>
      <c r="ADC13" s="8"/>
      <c r="ADD13" s="8"/>
      <c r="ADE13" s="8"/>
      <c r="ADF13" s="8"/>
      <c r="ADG13" s="8"/>
      <c r="ADH13" s="8"/>
      <c r="ADI13" s="8"/>
      <c r="ADJ13" s="8"/>
      <c r="ADK13" s="8"/>
      <c r="ADL13" s="8"/>
      <c r="ADM13" s="8"/>
      <c r="ADN13" s="8"/>
      <c r="ADO13" s="8"/>
      <c r="ADP13" s="8"/>
      <c r="ADQ13" s="8"/>
      <c r="ADR13" s="8"/>
      <c r="ADS13" s="8"/>
      <c r="ADT13" s="8"/>
      <c r="ADU13" s="8"/>
      <c r="ADV13" s="8"/>
      <c r="ADW13" s="8"/>
      <c r="ADX13" s="8"/>
      <c r="ADY13" s="8"/>
      <c r="ADZ13" s="8"/>
      <c r="AEA13" s="8"/>
      <c r="AEB13" s="8"/>
      <c r="AEC13" s="8"/>
      <c r="AED13" s="8"/>
      <c r="AEE13" s="8"/>
      <c r="AEF13" s="8"/>
      <c r="AEG13" s="8"/>
      <c r="AEH13" s="8"/>
      <c r="AEI13" s="8"/>
      <c r="AEJ13" s="8"/>
      <c r="AEK13" s="8"/>
      <c r="AEL13" s="8"/>
      <c r="AEM13" s="8"/>
      <c r="AEN13" s="8"/>
      <c r="AEO13" s="8"/>
      <c r="AEP13" s="8"/>
      <c r="AEQ13" s="8"/>
      <c r="AER13" s="8"/>
      <c r="AES13" s="8"/>
      <c r="AET13" s="8"/>
      <c r="AEU13" s="8"/>
      <c r="AEV13" s="8"/>
      <c r="AEW13" s="8"/>
      <c r="AEX13" s="8"/>
      <c r="AEY13" s="8"/>
      <c r="AEZ13" s="8"/>
      <c r="AFA13" s="8"/>
      <c r="AFB13" s="8"/>
      <c r="AFC13" s="8"/>
      <c r="AFD13" s="8"/>
      <c r="AFE13" s="8"/>
      <c r="AFF13" s="8"/>
      <c r="AFG13" s="8"/>
      <c r="AFH13" s="8"/>
      <c r="AFI13" s="8"/>
      <c r="AFJ13" s="8"/>
      <c r="AFK13" s="8"/>
      <c r="AFL13" s="8"/>
      <c r="AFM13" s="8"/>
      <c r="AFN13" s="8"/>
      <c r="AFO13" s="8"/>
      <c r="AFP13" s="8"/>
      <c r="AFQ13" s="8"/>
      <c r="AFR13" s="8"/>
      <c r="AFS13" s="8"/>
      <c r="AFT13" s="8"/>
      <c r="AFU13" s="8"/>
      <c r="AFV13" s="8"/>
      <c r="AFW13" s="8"/>
      <c r="AFX13" s="8"/>
      <c r="AFY13" s="8"/>
      <c r="AFZ13" s="8"/>
      <c r="AGA13" s="8"/>
      <c r="AGB13" s="8"/>
      <c r="AGC13" s="8"/>
      <c r="AGD13" s="8"/>
      <c r="AGE13" s="8"/>
      <c r="AGF13" s="8"/>
      <c r="AGG13" s="8"/>
      <c r="AGH13" s="8"/>
      <c r="AGI13" s="8"/>
      <c r="AGJ13" s="8"/>
      <c r="AGK13" s="8"/>
      <c r="AGL13" s="8"/>
      <c r="AGM13" s="8"/>
      <c r="AGN13" s="8"/>
      <c r="AGO13" s="8"/>
      <c r="AGP13" s="8"/>
      <c r="AGQ13" s="8"/>
      <c r="AGR13" s="8"/>
      <c r="AGS13" s="8"/>
      <c r="AGT13" s="8"/>
      <c r="AGU13" s="8"/>
      <c r="AGV13" s="8"/>
      <c r="AGW13" s="8"/>
      <c r="AGX13" s="8"/>
      <c r="AGY13" s="8"/>
      <c r="AGZ13" s="8"/>
      <c r="AHA13" s="8"/>
      <c r="AHB13" s="8"/>
      <c r="AHC13" s="8"/>
      <c r="AHD13" s="8"/>
      <c r="AHE13" s="8"/>
      <c r="AHF13" s="8"/>
      <c r="AHG13" s="8"/>
      <c r="AHH13" s="8"/>
      <c r="AHI13" s="8"/>
      <c r="AHJ13" s="8"/>
      <c r="AHK13" s="8"/>
      <c r="AHL13" s="8"/>
      <c r="AHM13" s="8"/>
      <c r="AHN13" s="8"/>
      <c r="AHO13" s="8"/>
      <c r="AHP13" s="8"/>
      <c r="AHQ13" s="8"/>
      <c r="AHR13" s="8"/>
      <c r="AHS13" s="8"/>
      <c r="AHT13" s="8"/>
      <c r="AHU13" s="8"/>
      <c r="AHV13" s="8"/>
      <c r="AHW13" s="8"/>
      <c r="AHX13" s="8"/>
      <c r="AHY13" s="8"/>
      <c r="AHZ13" s="8"/>
      <c r="AIA13" s="8"/>
      <c r="AIB13" s="8"/>
      <c r="AIC13" s="8"/>
      <c r="AID13" s="8"/>
      <c r="AIE13" s="8"/>
      <c r="AIF13" s="8"/>
      <c r="AIG13" s="8"/>
      <c r="AIH13" s="8"/>
      <c r="AII13" s="8"/>
      <c r="AIJ13" s="8"/>
      <c r="AIK13" s="8"/>
      <c r="AIL13" s="8"/>
      <c r="AIM13" s="8"/>
      <c r="AIN13" s="8"/>
      <c r="AIO13" s="8"/>
      <c r="AIP13" s="8"/>
      <c r="AIQ13" s="8"/>
      <c r="AIR13" s="8"/>
      <c r="AIS13" s="8"/>
      <c r="AIT13" s="8"/>
      <c r="AIU13" s="8"/>
      <c r="AIV13" s="8"/>
      <c r="AIW13" s="8"/>
      <c r="AIX13" s="8"/>
      <c r="AIY13" s="8"/>
      <c r="AIZ13" s="8"/>
      <c r="AJA13" s="8"/>
      <c r="AJB13" s="8"/>
      <c r="AJC13" s="8"/>
      <c r="AJD13" s="8"/>
      <c r="AJE13" s="8"/>
      <c r="AJF13" s="8"/>
      <c r="AJG13" s="8"/>
      <c r="AJH13" s="8"/>
      <c r="AJI13" s="8"/>
      <c r="AJJ13" s="8"/>
      <c r="AJK13" s="8"/>
      <c r="AJL13" s="8"/>
      <c r="AJM13" s="8"/>
      <c r="AJN13" s="8"/>
      <c r="AJO13" s="8"/>
      <c r="AJP13" s="8"/>
      <c r="AJQ13" s="8"/>
      <c r="AJR13" s="8"/>
      <c r="AJS13" s="8"/>
      <c r="AJT13" s="8"/>
      <c r="AJU13" s="8"/>
      <c r="AJV13" s="8"/>
      <c r="AJW13" s="8"/>
      <c r="AJX13" s="8"/>
      <c r="AJY13" s="8"/>
      <c r="AJZ13" s="8"/>
      <c r="AKA13" s="8"/>
      <c r="AKB13" s="8"/>
      <c r="AKC13" s="8"/>
      <c r="AKD13" s="8"/>
      <c r="AKE13" s="8"/>
      <c r="AKF13" s="8"/>
      <c r="AKG13" s="8"/>
      <c r="AKH13" s="8"/>
      <c r="AKI13" s="8"/>
      <c r="AKJ13" s="8"/>
      <c r="AKK13" s="8"/>
      <c r="AKL13" s="8"/>
      <c r="AKM13" s="8"/>
      <c r="AKN13" s="8"/>
      <c r="AKO13" s="8"/>
      <c r="AKP13" s="8"/>
      <c r="AKQ13" s="8"/>
      <c r="AKR13" s="8"/>
      <c r="AKS13" s="8"/>
      <c r="AKT13" s="8"/>
      <c r="AKU13" s="8"/>
      <c r="AKV13" s="8"/>
      <c r="AKW13" s="8"/>
      <c r="AKX13" s="8"/>
      <c r="AKY13" s="8"/>
      <c r="AKZ13" s="8"/>
      <c r="ALA13" s="8"/>
      <c r="ALB13" s="8"/>
      <c r="ALC13" s="8"/>
      <c r="ALD13" s="8"/>
      <c r="ALE13" s="8"/>
      <c r="ALF13" s="8"/>
      <c r="ALG13" s="8"/>
      <c r="ALH13" s="8"/>
      <c r="ALI13" s="8"/>
      <c r="ALJ13" s="8"/>
      <c r="ALK13" s="8"/>
      <c r="ALL13" s="8"/>
      <c r="ALM13" s="8"/>
      <c r="ALN13" s="8"/>
      <c r="ALO13" s="8"/>
      <c r="ALP13" s="8"/>
      <c r="ALQ13" s="8"/>
      <c r="ALR13" s="8"/>
      <c r="ALS13" s="8"/>
      <c r="ALT13" s="8"/>
      <c r="ALU13" s="8"/>
      <c r="ALV13" s="8"/>
      <c r="ALW13" s="8"/>
      <c r="ALX13" s="8"/>
      <c r="ALY13" s="8"/>
      <c r="ALZ13" s="8"/>
      <c r="AMA13" s="8"/>
      <c r="AMB13" s="8"/>
      <c r="AMC13" s="8"/>
      <c r="AMD13" s="8"/>
    </row>
    <row r="14" spans="1:1018" s="12" customFormat="1" x14ac:dyDescent="0.25">
      <c r="A14" s="238">
        <f t="shared" si="0"/>
        <v>9</v>
      </c>
      <c r="B14" s="228">
        <v>4117</v>
      </c>
      <c r="C14" s="238">
        <f>IFERROR((VLOOKUP(B14,INSCRITOS!D:E,2,0)),"")</f>
        <v>102612</v>
      </c>
      <c r="D14" s="238" t="str">
        <f>IFERROR((VLOOKUP(B14,INSCRITOS!D:F,3,0)),"")</f>
        <v>18+</v>
      </c>
      <c r="E14" s="213" t="str">
        <f>IFERROR((VLOOKUP(B14,INSCRITOS!D:G,4,0)),"")</f>
        <v>João Narra</v>
      </c>
      <c r="F14" s="238" t="str">
        <f>IFERROR((VLOOKUP(B14,INSCRITOS!D:I,6,0)),"")</f>
        <v>M</v>
      </c>
      <c r="G14" s="213" t="str">
        <f>IFERROR((VLOOKUP(B14,INSCRITOS!D:K,8,0)),"")</f>
        <v>Clube de Natação da Amadora</v>
      </c>
      <c r="H14" s="213"/>
      <c r="I14" s="238">
        <f t="shared" si="1"/>
        <v>92</v>
      </c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  <c r="IL14" s="8"/>
      <c r="IM14" s="8"/>
      <c r="IN14" s="8"/>
      <c r="IO14" s="8"/>
      <c r="IP14" s="8"/>
      <c r="IQ14" s="8"/>
      <c r="IR14" s="8"/>
      <c r="IS14" s="8"/>
      <c r="IT14" s="8"/>
      <c r="IU14" s="8"/>
      <c r="IV14" s="8"/>
      <c r="IW14" s="8"/>
      <c r="IX14" s="8"/>
      <c r="IY14" s="8"/>
      <c r="IZ14" s="8"/>
      <c r="JA14" s="8"/>
      <c r="JB14" s="8"/>
      <c r="JC14" s="8"/>
      <c r="JD14" s="8"/>
      <c r="JE14" s="8"/>
      <c r="JF14" s="8"/>
      <c r="JG14" s="8"/>
      <c r="JH14" s="8"/>
      <c r="JI14" s="8"/>
      <c r="JJ14" s="8"/>
      <c r="JK14" s="8"/>
      <c r="JL14" s="8"/>
      <c r="JM14" s="8"/>
      <c r="JN14" s="8"/>
      <c r="JO14" s="8"/>
      <c r="JP14" s="8"/>
      <c r="JQ14" s="8"/>
      <c r="JR14" s="8"/>
      <c r="JS14" s="8"/>
      <c r="JT14" s="8"/>
      <c r="JU14" s="8"/>
      <c r="JV14" s="8"/>
      <c r="JW14" s="8"/>
      <c r="JX14" s="8"/>
      <c r="JY14" s="8"/>
      <c r="JZ14" s="8"/>
      <c r="KA14" s="8"/>
      <c r="KB14" s="8"/>
      <c r="KC14" s="8"/>
      <c r="KD14" s="8"/>
      <c r="KE14" s="8"/>
      <c r="KF14" s="8"/>
      <c r="KG14" s="8"/>
      <c r="KH14" s="8"/>
      <c r="KI14" s="8"/>
      <c r="KJ14" s="8"/>
      <c r="KK14" s="8"/>
      <c r="KL14" s="8"/>
      <c r="KM14" s="8"/>
      <c r="KN14" s="8"/>
      <c r="KO14" s="8"/>
      <c r="KP14" s="8"/>
      <c r="KQ14" s="8"/>
      <c r="KR14" s="8"/>
      <c r="KS14" s="8"/>
      <c r="KT14" s="8"/>
      <c r="KU14" s="8"/>
      <c r="KV14" s="8"/>
      <c r="KW14" s="8"/>
      <c r="KX14" s="8"/>
      <c r="KY14" s="8"/>
      <c r="KZ14" s="8"/>
      <c r="LA14" s="8"/>
      <c r="LB14" s="8"/>
      <c r="LC14" s="8"/>
      <c r="LD14" s="8"/>
      <c r="LE14" s="8"/>
      <c r="LF14" s="8"/>
      <c r="LG14" s="8"/>
      <c r="LH14" s="8"/>
      <c r="LI14" s="8"/>
      <c r="LJ14" s="8"/>
      <c r="LK14" s="8"/>
      <c r="LL14" s="8"/>
      <c r="LM14" s="8"/>
      <c r="LN14" s="8"/>
      <c r="LO14" s="8"/>
      <c r="LP14" s="8"/>
      <c r="LQ14" s="8"/>
      <c r="LR14" s="8"/>
      <c r="LS14" s="8"/>
      <c r="LT14" s="8"/>
      <c r="LU14" s="8"/>
      <c r="LV14" s="8"/>
      <c r="LW14" s="8"/>
      <c r="LX14" s="8"/>
      <c r="LY14" s="8"/>
      <c r="LZ14" s="8"/>
      <c r="MA14" s="8"/>
      <c r="MB14" s="8"/>
      <c r="MC14" s="8"/>
      <c r="MD14" s="8"/>
      <c r="ME14" s="8"/>
      <c r="MF14" s="8"/>
      <c r="MG14" s="8"/>
      <c r="MH14" s="8"/>
      <c r="MI14" s="8"/>
      <c r="MJ14" s="8"/>
      <c r="MK14" s="8"/>
      <c r="ML14" s="8"/>
      <c r="MM14" s="8"/>
      <c r="MN14" s="8"/>
      <c r="MO14" s="8"/>
      <c r="MP14" s="8"/>
      <c r="MQ14" s="8"/>
      <c r="MR14" s="8"/>
      <c r="MS14" s="8"/>
      <c r="MT14" s="8"/>
      <c r="MU14" s="8"/>
      <c r="MV14" s="8"/>
      <c r="MW14" s="8"/>
      <c r="MX14" s="8"/>
      <c r="MY14" s="8"/>
      <c r="MZ14" s="8"/>
      <c r="NA14" s="8"/>
      <c r="NB14" s="8"/>
      <c r="NC14" s="8"/>
      <c r="ND14" s="8"/>
      <c r="NE14" s="8"/>
      <c r="NF14" s="8"/>
      <c r="NG14" s="8"/>
      <c r="NH14" s="8"/>
      <c r="NI14" s="8"/>
      <c r="NJ14" s="8"/>
      <c r="NK14" s="8"/>
      <c r="NL14" s="8"/>
      <c r="NM14" s="8"/>
      <c r="NN14" s="8"/>
      <c r="NO14" s="8"/>
      <c r="NP14" s="8"/>
      <c r="NQ14" s="8"/>
      <c r="NR14" s="8"/>
      <c r="NS14" s="8"/>
      <c r="NT14" s="8"/>
      <c r="NU14" s="8"/>
      <c r="NV14" s="8"/>
      <c r="NW14" s="8"/>
      <c r="NX14" s="8"/>
      <c r="NY14" s="8"/>
      <c r="NZ14" s="8"/>
      <c r="OA14" s="8"/>
      <c r="OB14" s="8"/>
      <c r="OC14" s="8"/>
      <c r="OD14" s="8"/>
      <c r="OE14" s="8"/>
      <c r="OF14" s="8"/>
      <c r="OG14" s="8"/>
      <c r="OH14" s="8"/>
      <c r="OI14" s="8"/>
      <c r="OJ14" s="8"/>
      <c r="OK14" s="8"/>
      <c r="OL14" s="8"/>
      <c r="OM14" s="8"/>
      <c r="ON14" s="8"/>
      <c r="OO14" s="8"/>
      <c r="OP14" s="8"/>
      <c r="OQ14" s="8"/>
      <c r="OR14" s="8"/>
      <c r="OS14" s="8"/>
      <c r="OT14" s="8"/>
      <c r="OU14" s="8"/>
      <c r="OV14" s="8"/>
      <c r="OW14" s="8"/>
      <c r="OX14" s="8"/>
      <c r="OY14" s="8"/>
      <c r="OZ14" s="8"/>
      <c r="PA14" s="8"/>
      <c r="PB14" s="8"/>
      <c r="PC14" s="8"/>
      <c r="PD14" s="8"/>
      <c r="PE14" s="8"/>
      <c r="PF14" s="8"/>
      <c r="PG14" s="8"/>
      <c r="PH14" s="8"/>
      <c r="PI14" s="8"/>
      <c r="PJ14" s="8"/>
      <c r="PK14" s="8"/>
      <c r="PL14" s="8"/>
      <c r="PM14" s="8"/>
      <c r="PN14" s="8"/>
      <c r="PO14" s="8"/>
      <c r="PP14" s="8"/>
      <c r="PQ14" s="8"/>
      <c r="PR14" s="8"/>
      <c r="PS14" s="8"/>
      <c r="PT14" s="8"/>
      <c r="PU14" s="8"/>
      <c r="PV14" s="8"/>
      <c r="PW14" s="8"/>
      <c r="PX14" s="8"/>
      <c r="PY14" s="8"/>
      <c r="PZ14" s="8"/>
      <c r="QA14" s="8"/>
      <c r="QB14" s="8"/>
      <c r="QC14" s="8"/>
      <c r="QD14" s="8"/>
      <c r="QE14" s="8"/>
      <c r="QF14" s="8"/>
      <c r="QG14" s="8"/>
      <c r="QH14" s="8"/>
      <c r="QI14" s="8"/>
      <c r="QJ14" s="8"/>
      <c r="QK14" s="8"/>
      <c r="QL14" s="8"/>
      <c r="QM14" s="8"/>
      <c r="QN14" s="8"/>
      <c r="QO14" s="8"/>
      <c r="QP14" s="8"/>
      <c r="QQ14" s="8"/>
      <c r="QR14" s="8"/>
      <c r="QS14" s="8"/>
      <c r="QT14" s="8"/>
      <c r="QU14" s="8"/>
      <c r="QV14" s="8"/>
      <c r="QW14" s="8"/>
      <c r="QX14" s="8"/>
      <c r="QY14" s="8"/>
      <c r="QZ14" s="8"/>
      <c r="RA14" s="8"/>
      <c r="RB14" s="8"/>
      <c r="RC14" s="8"/>
      <c r="RD14" s="8"/>
      <c r="RE14" s="8"/>
      <c r="RF14" s="8"/>
      <c r="RG14" s="8"/>
      <c r="RH14" s="8"/>
      <c r="RI14" s="8"/>
      <c r="RJ14" s="8"/>
      <c r="RK14" s="8"/>
      <c r="RL14" s="8"/>
      <c r="RM14" s="8"/>
      <c r="RN14" s="8"/>
      <c r="RO14" s="8"/>
      <c r="RP14" s="8"/>
      <c r="RQ14" s="8"/>
      <c r="RR14" s="8"/>
      <c r="RS14" s="8"/>
      <c r="RT14" s="8"/>
      <c r="RU14" s="8"/>
      <c r="RV14" s="8"/>
      <c r="RW14" s="8"/>
      <c r="RX14" s="8"/>
      <c r="RY14" s="8"/>
      <c r="RZ14" s="8"/>
      <c r="SA14" s="8"/>
      <c r="SB14" s="8"/>
      <c r="SC14" s="8"/>
      <c r="SD14" s="8"/>
      <c r="SE14" s="8"/>
      <c r="SF14" s="8"/>
      <c r="SG14" s="8"/>
      <c r="SH14" s="8"/>
      <c r="SI14" s="8"/>
      <c r="SJ14" s="8"/>
      <c r="SK14" s="8"/>
      <c r="SL14" s="8"/>
      <c r="SM14" s="8"/>
      <c r="SN14" s="8"/>
      <c r="SO14" s="8"/>
      <c r="SP14" s="8"/>
      <c r="SQ14" s="8"/>
      <c r="SR14" s="8"/>
      <c r="SS14" s="8"/>
      <c r="ST14" s="8"/>
      <c r="SU14" s="8"/>
      <c r="SV14" s="8"/>
      <c r="SW14" s="8"/>
      <c r="SX14" s="8"/>
      <c r="SY14" s="8"/>
      <c r="SZ14" s="8"/>
      <c r="TA14" s="8"/>
      <c r="TB14" s="8"/>
      <c r="TC14" s="8"/>
      <c r="TD14" s="8"/>
      <c r="TE14" s="8"/>
      <c r="TF14" s="8"/>
      <c r="TG14" s="8"/>
      <c r="TH14" s="8"/>
      <c r="TI14" s="8"/>
      <c r="TJ14" s="8"/>
      <c r="TK14" s="8"/>
      <c r="TL14" s="8"/>
      <c r="TM14" s="8"/>
      <c r="TN14" s="8"/>
      <c r="TO14" s="8"/>
      <c r="TP14" s="8"/>
      <c r="TQ14" s="8"/>
      <c r="TR14" s="8"/>
      <c r="TS14" s="8"/>
      <c r="TT14" s="8"/>
      <c r="TU14" s="8"/>
      <c r="TV14" s="8"/>
      <c r="TW14" s="8"/>
      <c r="TX14" s="8"/>
      <c r="TY14" s="8"/>
      <c r="TZ14" s="8"/>
      <c r="UA14" s="8"/>
      <c r="UB14" s="8"/>
      <c r="UC14" s="8"/>
      <c r="UD14" s="8"/>
      <c r="UE14" s="8"/>
      <c r="UF14" s="8"/>
      <c r="UG14" s="8"/>
      <c r="UH14" s="8"/>
      <c r="UI14" s="8"/>
      <c r="UJ14" s="8"/>
      <c r="UK14" s="8"/>
      <c r="UL14" s="8"/>
      <c r="UM14" s="8"/>
      <c r="UN14" s="8"/>
      <c r="UO14" s="8"/>
      <c r="UP14" s="8"/>
      <c r="UQ14" s="8"/>
      <c r="UR14" s="8"/>
      <c r="US14" s="8"/>
      <c r="UT14" s="8"/>
      <c r="UU14" s="8"/>
      <c r="UV14" s="8"/>
      <c r="UW14" s="8"/>
      <c r="UX14" s="8"/>
      <c r="UY14" s="8"/>
      <c r="UZ14" s="8"/>
      <c r="VA14" s="8"/>
      <c r="VB14" s="8"/>
      <c r="VC14" s="8"/>
      <c r="VD14" s="8"/>
      <c r="VE14" s="8"/>
      <c r="VF14" s="8"/>
      <c r="VG14" s="8"/>
      <c r="VH14" s="8"/>
      <c r="VI14" s="8"/>
      <c r="VJ14" s="8"/>
      <c r="VK14" s="8"/>
      <c r="VL14" s="8"/>
      <c r="VM14" s="8"/>
      <c r="VN14" s="8"/>
      <c r="VO14" s="8"/>
      <c r="VP14" s="8"/>
      <c r="VQ14" s="8"/>
      <c r="VR14" s="8"/>
      <c r="VS14" s="8"/>
      <c r="VT14" s="8"/>
      <c r="VU14" s="8"/>
      <c r="VV14" s="8"/>
      <c r="VW14" s="8"/>
      <c r="VX14" s="8"/>
      <c r="VY14" s="8"/>
      <c r="VZ14" s="8"/>
      <c r="WA14" s="8"/>
      <c r="WB14" s="8"/>
      <c r="WC14" s="8"/>
      <c r="WD14" s="8"/>
      <c r="WE14" s="8"/>
      <c r="WF14" s="8"/>
      <c r="WG14" s="8"/>
      <c r="WH14" s="8"/>
      <c r="WI14" s="8"/>
      <c r="WJ14" s="8"/>
      <c r="WK14" s="8"/>
      <c r="WL14" s="8"/>
      <c r="WM14" s="8"/>
      <c r="WN14" s="8"/>
      <c r="WO14" s="8"/>
      <c r="WP14" s="8"/>
      <c r="WQ14" s="8"/>
      <c r="WR14" s="8"/>
      <c r="WS14" s="8"/>
      <c r="WT14" s="8"/>
      <c r="WU14" s="8"/>
      <c r="WV14" s="8"/>
      <c r="WW14" s="8"/>
      <c r="WX14" s="8"/>
      <c r="WY14" s="8"/>
      <c r="WZ14" s="8"/>
      <c r="XA14" s="8"/>
      <c r="XB14" s="8"/>
      <c r="XC14" s="8"/>
      <c r="XD14" s="8"/>
      <c r="XE14" s="8"/>
      <c r="XF14" s="8"/>
      <c r="XG14" s="8"/>
      <c r="XH14" s="8"/>
      <c r="XI14" s="8"/>
      <c r="XJ14" s="8"/>
      <c r="XK14" s="8"/>
      <c r="XL14" s="8"/>
      <c r="XM14" s="8"/>
      <c r="XN14" s="8"/>
      <c r="XO14" s="8"/>
      <c r="XP14" s="8"/>
      <c r="XQ14" s="8"/>
      <c r="XR14" s="8"/>
      <c r="XS14" s="8"/>
      <c r="XT14" s="8"/>
      <c r="XU14" s="8"/>
      <c r="XV14" s="8"/>
      <c r="XW14" s="8"/>
      <c r="XX14" s="8"/>
      <c r="XY14" s="8"/>
      <c r="XZ14" s="8"/>
      <c r="YA14" s="8"/>
      <c r="YB14" s="8"/>
      <c r="YC14" s="8"/>
      <c r="YD14" s="8"/>
      <c r="YE14" s="8"/>
      <c r="YF14" s="8"/>
      <c r="YG14" s="8"/>
      <c r="YH14" s="8"/>
      <c r="YI14" s="8"/>
      <c r="YJ14" s="8"/>
      <c r="YK14" s="8"/>
      <c r="YL14" s="8"/>
      <c r="YM14" s="8"/>
      <c r="YN14" s="8"/>
      <c r="YO14" s="8"/>
      <c r="YP14" s="8"/>
      <c r="YQ14" s="8"/>
      <c r="YR14" s="8"/>
      <c r="YS14" s="8"/>
      <c r="YT14" s="8"/>
      <c r="YU14" s="8"/>
      <c r="YV14" s="8"/>
      <c r="YW14" s="8"/>
      <c r="YX14" s="8"/>
      <c r="YY14" s="8"/>
      <c r="YZ14" s="8"/>
      <c r="ZA14" s="8"/>
      <c r="ZB14" s="8"/>
      <c r="ZC14" s="8"/>
      <c r="ZD14" s="8"/>
      <c r="ZE14" s="8"/>
      <c r="ZF14" s="8"/>
      <c r="ZG14" s="8"/>
      <c r="ZH14" s="8"/>
      <c r="ZI14" s="8"/>
      <c r="ZJ14" s="8"/>
      <c r="ZK14" s="8"/>
      <c r="ZL14" s="8"/>
      <c r="ZM14" s="8"/>
      <c r="ZN14" s="8"/>
      <c r="ZO14" s="8"/>
      <c r="ZP14" s="8"/>
      <c r="ZQ14" s="8"/>
      <c r="ZR14" s="8"/>
      <c r="ZS14" s="8"/>
      <c r="ZT14" s="8"/>
      <c r="ZU14" s="8"/>
      <c r="ZV14" s="8"/>
      <c r="ZW14" s="8"/>
      <c r="ZX14" s="8"/>
      <c r="ZY14" s="8"/>
      <c r="ZZ14" s="8"/>
      <c r="AAA14" s="8"/>
      <c r="AAB14" s="8"/>
      <c r="AAC14" s="8"/>
      <c r="AAD14" s="8"/>
      <c r="AAE14" s="8"/>
      <c r="AAF14" s="8"/>
      <c r="AAG14" s="8"/>
      <c r="AAH14" s="8"/>
      <c r="AAI14" s="8"/>
      <c r="AAJ14" s="8"/>
      <c r="AAK14" s="8"/>
      <c r="AAL14" s="8"/>
      <c r="AAM14" s="8"/>
      <c r="AAN14" s="8"/>
      <c r="AAO14" s="8"/>
      <c r="AAP14" s="8"/>
      <c r="AAQ14" s="8"/>
      <c r="AAR14" s="8"/>
      <c r="AAS14" s="8"/>
      <c r="AAT14" s="8"/>
      <c r="AAU14" s="8"/>
      <c r="AAV14" s="8"/>
      <c r="AAW14" s="8"/>
      <c r="AAX14" s="8"/>
      <c r="AAY14" s="8"/>
      <c r="AAZ14" s="8"/>
      <c r="ABA14" s="8"/>
      <c r="ABB14" s="8"/>
      <c r="ABC14" s="8"/>
      <c r="ABD14" s="8"/>
      <c r="ABE14" s="8"/>
      <c r="ABF14" s="8"/>
      <c r="ABG14" s="8"/>
      <c r="ABH14" s="8"/>
      <c r="ABI14" s="8"/>
      <c r="ABJ14" s="8"/>
      <c r="ABK14" s="8"/>
      <c r="ABL14" s="8"/>
      <c r="ABM14" s="8"/>
      <c r="ABN14" s="8"/>
      <c r="ABO14" s="8"/>
      <c r="ABP14" s="8"/>
      <c r="ABQ14" s="8"/>
      <c r="ABR14" s="8"/>
      <c r="ABS14" s="8"/>
      <c r="ABT14" s="8"/>
      <c r="ABU14" s="8"/>
      <c r="ABV14" s="8"/>
      <c r="ABW14" s="8"/>
      <c r="ABX14" s="8"/>
      <c r="ABY14" s="8"/>
      <c r="ABZ14" s="8"/>
      <c r="ACA14" s="8"/>
      <c r="ACB14" s="8"/>
      <c r="ACC14" s="8"/>
      <c r="ACD14" s="8"/>
      <c r="ACE14" s="8"/>
      <c r="ACF14" s="8"/>
      <c r="ACG14" s="8"/>
      <c r="ACH14" s="8"/>
      <c r="ACI14" s="8"/>
      <c r="ACJ14" s="8"/>
      <c r="ACK14" s="8"/>
      <c r="ACL14" s="8"/>
      <c r="ACM14" s="8"/>
      <c r="ACN14" s="8"/>
      <c r="ACO14" s="8"/>
      <c r="ACP14" s="8"/>
      <c r="ACQ14" s="8"/>
      <c r="ACR14" s="8"/>
      <c r="ACS14" s="8"/>
      <c r="ACT14" s="8"/>
      <c r="ACU14" s="8"/>
      <c r="ACV14" s="8"/>
      <c r="ACW14" s="8"/>
      <c r="ACX14" s="8"/>
      <c r="ACY14" s="8"/>
      <c r="ACZ14" s="8"/>
      <c r="ADA14" s="8"/>
      <c r="ADB14" s="8"/>
      <c r="ADC14" s="8"/>
      <c r="ADD14" s="8"/>
      <c r="ADE14" s="8"/>
      <c r="ADF14" s="8"/>
      <c r="ADG14" s="8"/>
      <c r="ADH14" s="8"/>
      <c r="ADI14" s="8"/>
      <c r="ADJ14" s="8"/>
      <c r="ADK14" s="8"/>
      <c r="ADL14" s="8"/>
      <c r="ADM14" s="8"/>
      <c r="ADN14" s="8"/>
      <c r="ADO14" s="8"/>
      <c r="ADP14" s="8"/>
      <c r="ADQ14" s="8"/>
      <c r="ADR14" s="8"/>
      <c r="ADS14" s="8"/>
      <c r="ADT14" s="8"/>
      <c r="ADU14" s="8"/>
      <c r="ADV14" s="8"/>
      <c r="ADW14" s="8"/>
      <c r="ADX14" s="8"/>
      <c r="ADY14" s="8"/>
      <c r="ADZ14" s="8"/>
      <c r="AEA14" s="8"/>
      <c r="AEB14" s="8"/>
      <c r="AEC14" s="8"/>
      <c r="AED14" s="8"/>
      <c r="AEE14" s="8"/>
      <c r="AEF14" s="8"/>
      <c r="AEG14" s="8"/>
      <c r="AEH14" s="8"/>
      <c r="AEI14" s="8"/>
      <c r="AEJ14" s="8"/>
      <c r="AEK14" s="8"/>
      <c r="AEL14" s="8"/>
      <c r="AEM14" s="8"/>
      <c r="AEN14" s="8"/>
      <c r="AEO14" s="8"/>
      <c r="AEP14" s="8"/>
      <c r="AEQ14" s="8"/>
      <c r="AER14" s="8"/>
      <c r="AES14" s="8"/>
      <c r="AET14" s="8"/>
      <c r="AEU14" s="8"/>
      <c r="AEV14" s="8"/>
      <c r="AEW14" s="8"/>
      <c r="AEX14" s="8"/>
      <c r="AEY14" s="8"/>
      <c r="AEZ14" s="8"/>
      <c r="AFA14" s="8"/>
      <c r="AFB14" s="8"/>
      <c r="AFC14" s="8"/>
      <c r="AFD14" s="8"/>
      <c r="AFE14" s="8"/>
      <c r="AFF14" s="8"/>
      <c r="AFG14" s="8"/>
      <c r="AFH14" s="8"/>
      <c r="AFI14" s="8"/>
      <c r="AFJ14" s="8"/>
      <c r="AFK14" s="8"/>
      <c r="AFL14" s="8"/>
      <c r="AFM14" s="8"/>
      <c r="AFN14" s="8"/>
      <c r="AFO14" s="8"/>
      <c r="AFP14" s="8"/>
      <c r="AFQ14" s="8"/>
      <c r="AFR14" s="8"/>
      <c r="AFS14" s="8"/>
      <c r="AFT14" s="8"/>
      <c r="AFU14" s="8"/>
      <c r="AFV14" s="8"/>
      <c r="AFW14" s="8"/>
      <c r="AFX14" s="8"/>
      <c r="AFY14" s="8"/>
      <c r="AFZ14" s="8"/>
      <c r="AGA14" s="8"/>
      <c r="AGB14" s="8"/>
      <c r="AGC14" s="8"/>
      <c r="AGD14" s="8"/>
      <c r="AGE14" s="8"/>
      <c r="AGF14" s="8"/>
      <c r="AGG14" s="8"/>
      <c r="AGH14" s="8"/>
      <c r="AGI14" s="8"/>
      <c r="AGJ14" s="8"/>
      <c r="AGK14" s="8"/>
      <c r="AGL14" s="8"/>
      <c r="AGM14" s="8"/>
      <c r="AGN14" s="8"/>
      <c r="AGO14" s="8"/>
      <c r="AGP14" s="8"/>
      <c r="AGQ14" s="8"/>
      <c r="AGR14" s="8"/>
      <c r="AGS14" s="8"/>
      <c r="AGT14" s="8"/>
      <c r="AGU14" s="8"/>
      <c r="AGV14" s="8"/>
      <c r="AGW14" s="8"/>
      <c r="AGX14" s="8"/>
      <c r="AGY14" s="8"/>
      <c r="AGZ14" s="8"/>
      <c r="AHA14" s="8"/>
      <c r="AHB14" s="8"/>
      <c r="AHC14" s="8"/>
      <c r="AHD14" s="8"/>
      <c r="AHE14" s="8"/>
      <c r="AHF14" s="8"/>
      <c r="AHG14" s="8"/>
      <c r="AHH14" s="8"/>
      <c r="AHI14" s="8"/>
      <c r="AHJ14" s="8"/>
      <c r="AHK14" s="8"/>
      <c r="AHL14" s="8"/>
      <c r="AHM14" s="8"/>
      <c r="AHN14" s="8"/>
      <c r="AHO14" s="8"/>
      <c r="AHP14" s="8"/>
      <c r="AHQ14" s="8"/>
      <c r="AHR14" s="8"/>
      <c r="AHS14" s="8"/>
      <c r="AHT14" s="8"/>
      <c r="AHU14" s="8"/>
      <c r="AHV14" s="8"/>
      <c r="AHW14" s="8"/>
      <c r="AHX14" s="8"/>
      <c r="AHY14" s="8"/>
      <c r="AHZ14" s="8"/>
      <c r="AIA14" s="8"/>
      <c r="AIB14" s="8"/>
      <c r="AIC14" s="8"/>
      <c r="AID14" s="8"/>
      <c r="AIE14" s="8"/>
      <c r="AIF14" s="8"/>
      <c r="AIG14" s="8"/>
      <c r="AIH14" s="8"/>
      <c r="AII14" s="8"/>
      <c r="AIJ14" s="8"/>
      <c r="AIK14" s="8"/>
      <c r="AIL14" s="8"/>
      <c r="AIM14" s="8"/>
      <c r="AIN14" s="8"/>
      <c r="AIO14" s="8"/>
      <c r="AIP14" s="8"/>
      <c r="AIQ14" s="8"/>
      <c r="AIR14" s="8"/>
      <c r="AIS14" s="8"/>
      <c r="AIT14" s="8"/>
      <c r="AIU14" s="8"/>
      <c r="AIV14" s="8"/>
      <c r="AIW14" s="8"/>
      <c r="AIX14" s="8"/>
      <c r="AIY14" s="8"/>
      <c r="AIZ14" s="8"/>
      <c r="AJA14" s="8"/>
      <c r="AJB14" s="8"/>
      <c r="AJC14" s="8"/>
      <c r="AJD14" s="8"/>
      <c r="AJE14" s="8"/>
      <c r="AJF14" s="8"/>
      <c r="AJG14" s="8"/>
      <c r="AJH14" s="8"/>
      <c r="AJI14" s="8"/>
      <c r="AJJ14" s="8"/>
      <c r="AJK14" s="8"/>
      <c r="AJL14" s="8"/>
      <c r="AJM14" s="8"/>
      <c r="AJN14" s="8"/>
      <c r="AJO14" s="8"/>
      <c r="AJP14" s="8"/>
      <c r="AJQ14" s="8"/>
      <c r="AJR14" s="8"/>
      <c r="AJS14" s="8"/>
      <c r="AJT14" s="8"/>
      <c r="AJU14" s="8"/>
      <c r="AJV14" s="8"/>
      <c r="AJW14" s="8"/>
      <c r="AJX14" s="8"/>
      <c r="AJY14" s="8"/>
      <c r="AJZ14" s="8"/>
      <c r="AKA14" s="8"/>
      <c r="AKB14" s="8"/>
      <c r="AKC14" s="8"/>
      <c r="AKD14" s="8"/>
      <c r="AKE14" s="8"/>
      <c r="AKF14" s="8"/>
      <c r="AKG14" s="8"/>
      <c r="AKH14" s="8"/>
      <c r="AKI14" s="8"/>
      <c r="AKJ14" s="8"/>
      <c r="AKK14" s="8"/>
      <c r="AKL14" s="8"/>
      <c r="AKM14" s="8"/>
      <c r="AKN14" s="8"/>
      <c r="AKO14" s="8"/>
      <c r="AKP14" s="8"/>
      <c r="AKQ14" s="8"/>
      <c r="AKR14" s="8"/>
      <c r="AKS14" s="8"/>
      <c r="AKT14" s="8"/>
      <c r="AKU14" s="8"/>
      <c r="AKV14" s="8"/>
      <c r="AKW14" s="8"/>
      <c r="AKX14" s="8"/>
      <c r="AKY14" s="8"/>
      <c r="AKZ14" s="8"/>
      <c r="ALA14" s="8"/>
      <c r="ALB14" s="8"/>
      <c r="ALC14" s="8"/>
      <c r="ALD14" s="8"/>
      <c r="ALE14" s="8"/>
      <c r="ALF14" s="8"/>
      <c r="ALG14" s="8"/>
      <c r="ALH14" s="8"/>
      <c r="ALI14" s="8"/>
      <c r="ALJ14" s="8"/>
      <c r="ALK14" s="8"/>
      <c r="ALL14" s="8"/>
      <c r="ALM14" s="8"/>
      <c r="ALN14" s="8"/>
      <c r="ALO14" s="8"/>
      <c r="ALP14" s="8"/>
      <c r="ALQ14" s="8"/>
      <c r="ALR14" s="8"/>
      <c r="ALS14" s="8"/>
      <c r="ALT14" s="8"/>
      <c r="ALU14" s="8"/>
      <c r="ALV14" s="8"/>
      <c r="ALW14" s="8"/>
      <c r="ALX14" s="8"/>
      <c r="ALY14" s="8"/>
      <c r="ALZ14" s="8"/>
      <c r="AMA14" s="8"/>
      <c r="AMB14" s="8"/>
      <c r="AMC14" s="8"/>
      <c r="AMD14" s="8"/>
    </row>
    <row r="15" spans="1:1018" s="12" customFormat="1" x14ac:dyDescent="0.25">
      <c r="A15" s="238">
        <f t="shared" si="0"/>
        <v>10</v>
      </c>
      <c r="B15" s="228">
        <v>5686</v>
      </c>
      <c r="C15" s="238">
        <f>IFERROR((VLOOKUP(B15,INSCRITOS!D:E,2,0)),"")</f>
        <v>0</v>
      </c>
      <c r="D15" s="238" t="str">
        <f>IFERROR((VLOOKUP(B15,INSCRITOS!D:F,3,0)),"")</f>
        <v>18+</v>
      </c>
      <c r="E15" s="213" t="str">
        <f>IFERROR((VLOOKUP(B15,INSCRITOS!D:G,4,0)),"")</f>
        <v>Amândio Pacheco</v>
      </c>
      <c r="F15" s="238" t="str">
        <f>IFERROR((VLOOKUP(B15,INSCRITOS!D:I,6,0)),"")</f>
        <v>M</v>
      </c>
      <c r="G15" s="213" t="str">
        <f>IFERROR((VLOOKUP(B15,INSCRITOS!D:K,8,0)),"")</f>
        <v>Clube de Natação da Amadora/ Não federado</v>
      </c>
      <c r="H15" s="213" t="str">
        <f>IFERROR((VLOOKUP(B15,INSCRITOS!D:L,9,0)),"")</f>
        <v>extra</v>
      </c>
      <c r="I15" s="238">
        <f t="shared" si="1"/>
        <v>91</v>
      </c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  <c r="IL15" s="8"/>
      <c r="IM15" s="8"/>
      <c r="IN15" s="8"/>
      <c r="IO15" s="8"/>
      <c r="IP15" s="8"/>
      <c r="IQ15" s="8"/>
      <c r="IR15" s="8"/>
      <c r="IS15" s="8"/>
      <c r="IT15" s="8"/>
      <c r="IU15" s="8"/>
      <c r="IV15" s="8"/>
      <c r="IW15" s="8"/>
      <c r="IX15" s="8"/>
      <c r="IY15" s="8"/>
      <c r="IZ15" s="8"/>
      <c r="JA15" s="8"/>
      <c r="JB15" s="8"/>
      <c r="JC15" s="8"/>
      <c r="JD15" s="8"/>
      <c r="JE15" s="8"/>
      <c r="JF15" s="8"/>
      <c r="JG15" s="8"/>
      <c r="JH15" s="8"/>
      <c r="JI15" s="8"/>
      <c r="JJ15" s="8"/>
      <c r="JK15" s="8"/>
      <c r="JL15" s="8"/>
      <c r="JM15" s="8"/>
      <c r="JN15" s="8"/>
      <c r="JO15" s="8"/>
      <c r="JP15" s="8"/>
      <c r="JQ15" s="8"/>
      <c r="JR15" s="8"/>
      <c r="JS15" s="8"/>
      <c r="JT15" s="8"/>
      <c r="JU15" s="8"/>
      <c r="JV15" s="8"/>
      <c r="JW15" s="8"/>
      <c r="JX15" s="8"/>
      <c r="JY15" s="8"/>
      <c r="JZ15" s="8"/>
      <c r="KA15" s="8"/>
      <c r="KB15" s="8"/>
      <c r="KC15" s="8"/>
      <c r="KD15" s="8"/>
      <c r="KE15" s="8"/>
      <c r="KF15" s="8"/>
      <c r="KG15" s="8"/>
      <c r="KH15" s="8"/>
      <c r="KI15" s="8"/>
      <c r="KJ15" s="8"/>
      <c r="KK15" s="8"/>
      <c r="KL15" s="8"/>
      <c r="KM15" s="8"/>
      <c r="KN15" s="8"/>
      <c r="KO15" s="8"/>
      <c r="KP15" s="8"/>
      <c r="KQ15" s="8"/>
      <c r="KR15" s="8"/>
      <c r="KS15" s="8"/>
      <c r="KT15" s="8"/>
      <c r="KU15" s="8"/>
      <c r="KV15" s="8"/>
      <c r="KW15" s="8"/>
      <c r="KX15" s="8"/>
      <c r="KY15" s="8"/>
      <c r="KZ15" s="8"/>
      <c r="LA15" s="8"/>
      <c r="LB15" s="8"/>
      <c r="LC15" s="8"/>
      <c r="LD15" s="8"/>
      <c r="LE15" s="8"/>
      <c r="LF15" s="8"/>
      <c r="LG15" s="8"/>
      <c r="LH15" s="8"/>
      <c r="LI15" s="8"/>
      <c r="LJ15" s="8"/>
      <c r="LK15" s="8"/>
      <c r="LL15" s="8"/>
      <c r="LM15" s="8"/>
      <c r="LN15" s="8"/>
      <c r="LO15" s="8"/>
      <c r="LP15" s="8"/>
      <c r="LQ15" s="8"/>
      <c r="LR15" s="8"/>
      <c r="LS15" s="8"/>
      <c r="LT15" s="8"/>
      <c r="LU15" s="8"/>
      <c r="LV15" s="8"/>
      <c r="LW15" s="8"/>
      <c r="LX15" s="8"/>
      <c r="LY15" s="8"/>
      <c r="LZ15" s="8"/>
      <c r="MA15" s="8"/>
      <c r="MB15" s="8"/>
      <c r="MC15" s="8"/>
      <c r="MD15" s="8"/>
      <c r="ME15" s="8"/>
      <c r="MF15" s="8"/>
      <c r="MG15" s="8"/>
      <c r="MH15" s="8"/>
      <c r="MI15" s="8"/>
      <c r="MJ15" s="8"/>
      <c r="MK15" s="8"/>
      <c r="ML15" s="8"/>
      <c r="MM15" s="8"/>
      <c r="MN15" s="8"/>
      <c r="MO15" s="8"/>
      <c r="MP15" s="8"/>
      <c r="MQ15" s="8"/>
      <c r="MR15" s="8"/>
      <c r="MS15" s="8"/>
      <c r="MT15" s="8"/>
      <c r="MU15" s="8"/>
      <c r="MV15" s="8"/>
      <c r="MW15" s="8"/>
      <c r="MX15" s="8"/>
      <c r="MY15" s="8"/>
      <c r="MZ15" s="8"/>
      <c r="NA15" s="8"/>
      <c r="NB15" s="8"/>
      <c r="NC15" s="8"/>
      <c r="ND15" s="8"/>
      <c r="NE15" s="8"/>
      <c r="NF15" s="8"/>
      <c r="NG15" s="8"/>
      <c r="NH15" s="8"/>
      <c r="NI15" s="8"/>
      <c r="NJ15" s="8"/>
      <c r="NK15" s="8"/>
      <c r="NL15" s="8"/>
      <c r="NM15" s="8"/>
      <c r="NN15" s="8"/>
      <c r="NO15" s="8"/>
      <c r="NP15" s="8"/>
      <c r="NQ15" s="8"/>
      <c r="NR15" s="8"/>
      <c r="NS15" s="8"/>
      <c r="NT15" s="8"/>
      <c r="NU15" s="8"/>
      <c r="NV15" s="8"/>
      <c r="NW15" s="8"/>
      <c r="NX15" s="8"/>
      <c r="NY15" s="8"/>
      <c r="NZ15" s="8"/>
      <c r="OA15" s="8"/>
      <c r="OB15" s="8"/>
      <c r="OC15" s="8"/>
      <c r="OD15" s="8"/>
      <c r="OE15" s="8"/>
      <c r="OF15" s="8"/>
      <c r="OG15" s="8"/>
      <c r="OH15" s="8"/>
      <c r="OI15" s="8"/>
      <c r="OJ15" s="8"/>
      <c r="OK15" s="8"/>
      <c r="OL15" s="8"/>
      <c r="OM15" s="8"/>
      <c r="ON15" s="8"/>
      <c r="OO15" s="8"/>
      <c r="OP15" s="8"/>
      <c r="OQ15" s="8"/>
      <c r="OR15" s="8"/>
      <c r="OS15" s="8"/>
      <c r="OT15" s="8"/>
      <c r="OU15" s="8"/>
      <c r="OV15" s="8"/>
      <c r="OW15" s="8"/>
      <c r="OX15" s="8"/>
      <c r="OY15" s="8"/>
      <c r="OZ15" s="8"/>
      <c r="PA15" s="8"/>
      <c r="PB15" s="8"/>
      <c r="PC15" s="8"/>
      <c r="PD15" s="8"/>
      <c r="PE15" s="8"/>
      <c r="PF15" s="8"/>
      <c r="PG15" s="8"/>
      <c r="PH15" s="8"/>
      <c r="PI15" s="8"/>
      <c r="PJ15" s="8"/>
      <c r="PK15" s="8"/>
      <c r="PL15" s="8"/>
      <c r="PM15" s="8"/>
      <c r="PN15" s="8"/>
      <c r="PO15" s="8"/>
      <c r="PP15" s="8"/>
      <c r="PQ15" s="8"/>
      <c r="PR15" s="8"/>
      <c r="PS15" s="8"/>
      <c r="PT15" s="8"/>
      <c r="PU15" s="8"/>
      <c r="PV15" s="8"/>
      <c r="PW15" s="8"/>
      <c r="PX15" s="8"/>
      <c r="PY15" s="8"/>
      <c r="PZ15" s="8"/>
      <c r="QA15" s="8"/>
      <c r="QB15" s="8"/>
      <c r="QC15" s="8"/>
      <c r="QD15" s="8"/>
      <c r="QE15" s="8"/>
      <c r="QF15" s="8"/>
      <c r="QG15" s="8"/>
      <c r="QH15" s="8"/>
      <c r="QI15" s="8"/>
      <c r="QJ15" s="8"/>
      <c r="QK15" s="8"/>
      <c r="QL15" s="8"/>
      <c r="QM15" s="8"/>
      <c r="QN15" s="8"/>
      <c r="QO15" s="8"/>
      <c r="QP15" s="8"/>
      <c r="QQ15" s="8"/>
      <c r="QR15" s="8"/>
      <c r="QS15" s="8"/>
      <c r="QT15" s="8"/>
      <c r="QU15" s="8"/>
      <c r="QV15" s="8"/>
      <c r="QW15" s="8"/>
      <c r="QX15" s="8"/>
      <c r="QY15" s="8"/>
      <c r="QZ15" s="8"/>
      <c r="RA15" s="8"/>
      <c r="RB15" s="8"/>
      <c r="RC15" s="8"/>
      <c r="RD15" s="8"/>
      <c r="RE15" s="8"/>
      <c r="RF15" s="8"/>
      <c r="RG15" s="8"/>
      <c r="RH15" s="8"/>
      <c r="RI15" s="8"/>
      <c r="RJ15" s="8"/>
      <c r="RK15" s="8"/>
      <c r="RL15" s="8"/>
      <c r="RM15" s="8"/>
      <c r="RN15" s="8"/>
      <c r="RO15" s="8"/>
      <c r="RP15" s="8"/>
      <c r="RQ15" s="8"/>
      <c r="RR15" s="8"/>
      <c r="RS15" s="8"/>
      <c r="RT15" s="8"/>
      <c r="RU15" s="8"/>
      <c r="RV15" s="8"/>
      <c r="RW15" s="8"/>
      <c r="RX15" s="8"/>
      <c r="RY15" s="8"/>
      <c r="RZ15" s="8"/>
      <c r="SA15" s="8"/>
      <c r="SB15" s="8"/>
      <c r="SC15" s="8"/>
      <c r="SD15" s="8"/>
      <c r="SE15" s="8"/>
      <c r="SF15" s="8"/>
      <c r="SG15" s="8"/>
      <c r="SH15" s="8"/>
      <c r="SI15" s="8"/>
      <c r="SJ15" s="8"/>
      <c r="SK15" s="8"/>
      <c r="SL15" s="8"/>
      <c r="SM15" s="8"/>
      <c r="SN15" s="8"/>
      <c r="SO15" s="8"/>
      <c r="SP15" s="8"/>
      <c r="SQ15" s="8"/>
      <c r="SR15" s="8"/>
      <c r="SS15" s="8"/>
      <c r="ST15" s="8"/>
      <c r="SU15" s="8"/>
      <c r="SV15" s="8"/>
      <c r="SW15" s="8"/>
      <c r="SX15" s="8"/>
      <c r="SY15" s="8"/>
      <c r="SZ15" s="8"/>
      <c r="TA15" s="8"/>
      <c r="TB15" s="8"/>
      <c r="TC15" s="8"/>
      <c r="TD15" s="8"/>
      <c r="TE15" s="8"/>
      <c r="TF15" s="8"/>
      <c r="TG15" s="8"/>
      <c r="TH15" s="8"/>
      <c r="TI15" s="8"/>
      <c r="TJ15" s="8"/>
      <c r="TK15" s="8"/>
      <c r="TL15" s="8"/>
      <c r="TM15" s="8"/>
      <c r="TN15" s="8"/>
      <c r="TO15" s="8"/>
      <c r="TP15" s="8"/>
      <c r="TQ15" s="8"/>
      <c r="TR15" s="8"/>
      <c r="TS15" s="8"/>
      <c r="TT15" s="8"/>
      <c r="TU15" s="8"/>
      <c r="TV15" s="8"/>
      <c r="TW15" s="8"/>
      <c r="TX15" s="8"/>
      <c r="TY15" s="8"/>
      <c r="TZ15" s="8"/>
      <c r="UA15" s="8"/>
      <c r="UB15" s="8"/>
      <c r="UC15" s="8"/>
      <c r="UD15" s="8"/>
      <c r="UE15" s="8"/>
      <c r="UF15" s="8"/>
      <c r="UG15" s="8"/>
      <c r="UH15" s="8"/>
      <c r="UI15" s="8"/>
      <c r="UJ15" s="8"/>
      <c r="UK15" s="8"/>
      <c r="UL15" s="8"/>
      <c r="UM15" s="8"/>
      <c r="UN15" s="8"/>
      <c r="UO15" s="8"/>
      <c r="UP15" s="8"/>
      <c r="UQ15" s="8"/>
      <c r="UR15" s="8"/>
      <c r="US15" s="8"/>
      <c r="UT15" s="8"/>
      <c r="UU15" s="8"/>
      <c r="UV15" s="8"/>
      <c r="UW15" s="8"/>
      <c r="UX15" s="8"/>
      <c r="UY15" s="8"/>
      <c r="UZ15" s="8"/>
      <c r="VA15" s="8"/>
      <c r="VB15" s="8"/>
      <c r="VC15" s="8"/>
      <c r="VD15" s="8"/>
      <c r="VE15" s="8"/>
      <c r="VF15" s="8"/>
      <c r="VG15" s="8"/>
      <c r="VH15" s="8"/>
      <c r="VI15" s="8"/>
      <c r="VJ15" s="8"/>
      <c r="VK15" s="8"/>
      <c r="VL15" s="8"/>
      <c r="VM15" s="8"/>
      <c r="VN15" s="8"/>
      <c r="VO15" s="8"/>
      <c r="VP15" s="8"/>
      <c r="VQ15" s="8"/>
      <c r="VR15" s="8"/>
      <c r="VS15" s="8"/>
      <c r="VT15" s="8"/>
      <c r="VU15" s="8"/>
      <c r="VV15" s="8"/>
      <c r="VW15" s="8"/>
      <c r="VX15" s="8"/>
      <c r="VY15" s="8"/>
      <c r="VZ15" s="8"/>
      <c r="WA15" s="8"/>
      <c r="WB15" s="8"/>
      <c r="WC15" s="8"/>
      <c r="WD15" s="8"/>
      <c r="WE15" s="8"/>
      <c r="WF15" s="8"/>
      <c r="WG15" s="8"/>
      <c r="WH15" s="8"/>
      <c r="WI15" s="8"/>
      <c r="WJ15" s="8"/>
      <c r="WK15" s="8"/>
      <c r="WL15" s="8"/>
      <c r="WM15" s="8"/>
      <c r="WN15" s="8"/>
      <c r="WO15" s="8"/>
      <c r="WP15" s="8"/>
      <c r="WQ15" s="8"/>
      <c r="WR15" s="8"/>
      <c r="WS15" s="8"/>
      <c r="WT15" s="8"/>
      <c r="WU15" s="8"/>
      <c r="WV15" s="8"/>
      <c r="WW15" s="8"/>
      <c r="WX15" s="8"/>
      <c r="WY15" s="8"/>
      <c r="WZ15" s="8"/>
      <c r="XA15" s="8"/>
      <c r="XB15" s="8"/>
      <c r="XC15" s="8"/>
      <c r="XD15" s="8"/>
      <c r="XE15" s="8"/>
      <c r="XF15" s="8"/>
      <c r="XG15" s="8"/>
      <c r="XH15" s="8"/>
      <c r="XI15" s="8"/>
      <c r="XJ15" s="8"/>
      <c r="XK15" s="8"/>
      <c r="XL15" s="8"/>
      <c r="XM15" s="8"/>
      <c r="XN15" s="8"/>
      <c r="XO15" s="8"/>
      <c r="XP15" s="8"/>
      <c r="XQ15" s="8"/>
      <c r="XR15" s="8"/>
      <c r="XS15" s="8"/>
      <c r="XT15" s="8"/>
      <c r="XU15" s="8"/>
      <c r="XV15" s="8"/>
      <c r="XW15" s="8"/>
      <c r="XX15" s="8"/>
      <c r="XY15" s="8"/>
      <c r="XZ15" s="8"/>
      <c r="YA15" s="8"/>
      <c r="YB15" s="8"/>
      <c r="YC15" s="8"/>
      <c r="YD15" s="8"/>
      <c r="YE15" s="8"/>
      <c r="YF15" s="8"/>
      <c r="YG15" s="8"/>
      <c r="YH15" s="8"/>
      <c r="YI15" s="8"/>
      <c r="YJ15" s="8"/>
      <c r="YK15" s="8"/>
      <c r="YL15" s="8"/>
      <c r="YM15" s="8"/>
      <c r="YN15" s="8"/>
      <c r="YO15" s="8"/>
      <c r="YP15" s="8"/>
      <c r="YQ15" s="8"/>
      <c r="YR15" s="8"/>
      <c r="YS15" s="8"/>
      <c r="YT15" s="8"/>
      <c r="YU15" s="8"/>
      <c r="YV15" s="8"/>
      <c r="YW15" s="8"/>
      <c r="YX15" s="8"/>
      <c r="YY15" s="8"/>
      <c r="YZ15" s="8"/>
      <c r="ZA15" s="8"/>
      <c r="ZB15" s="8"/>
      <c r="ZC15" s="8"/>
      <c r="ZD15" s="8"/>
      <c r="ZE15" s="8"/>
      <c r="ZF15" s="8"/>
      <c r="ZG15" s="8"/>
      <c r="ZH15" s="8"/>
      <c r="ZI15" s="8"/>
      <c r="ZJ15" s="8"/>
      <c r="ZK15" s="8"/>
      <c r="ZL15" s="8"/>
      <c r="ZM15" s="8"/>
      <c r="ZN15" s="8"/>
      <c r="ZO15" s="8"/>
      <c r="ZP15" s="8"/>
      <c r="ZQ15" s="8"/>
      <c r="ZR15" s="8"/>
      <c r="ZS15" s="8"/>
      <c r="ZT15" s="8"/>
      <c r="ZU15" s="8"/>
      <c r="ZV15" s="8"/>
      <c r="ZW15" s="8"/>
      <c r="ZX15" s="8"/>
      <c r="ZY15" s="8"/>
      <c r="ZZ15" s="8"/>
      <c r="AAA15" s="8"/>
      <c r="AAB15" s="8"/>
      <c r="AAC15" s="8"/>
      <c r="AAD15" s="8"/>
      <c r="AAE15" s="8"/>
      <c r="AAF15" s="8"/>
      <c r="AAG15" s="8"/>
      <c r="AAH15" s="8"/>
      <c r="AAI15" s="8"/>
      <c r="AAJ15" s="8"/>
      <c r="AAK15" s="8"/>
      <c r="AAL15" s="8"/>
      <c r="AAM15" s="8"/>
      <c r="AAN15" s="8"/>
      <c r="AAO15" s="8"/>
      <c r="AAP15" s="8"/>
      <c r="AAQ15" s="8"/>
      <c r="AAR15" s="8"/>
      <c r="AAS15" s="8"/>
      <c r="AAT15" s="8"/>
      <c r="AAU15" s="8"/>
      <c r="AAV15" s="8"/>
      <c r="AAW15" s="8"/>
      <c r="AAX15" s="8"/>
      <c r="AAY15" s="8"/>
      <c r="AAZ15" s="8"/>
      <c r="ABA15" s="8"/>
      <c r="ABB15" s="8"/>
      <c r="ABC15" s="8"/>
      <c r="ABD15" s="8"/>
      <c r="ABE15" s="8"/>
      <c r="ABF15" s="8"/>
      <c r="ABG15" s="8"/>
      <c r="ABH15" s="8"/>
      <c r="ABI15" s="8"/>
      <c r="ABJ15" s="8"/>
      <c r="ABK15" s="8"/>
      <c r="ABL15" s="8"/>
      <c r="ABM15" s="8"/>
      <c r="ABN15" s="8"/>
      <c r="ABO15" s="8"/>
      <c r="ABP15" s="8"/>
      <c r="ABQ15" s="8"/>
      <c r="ABR15" s="8"/>
      <c r="ABS15" s="8"/>
      <c r="ABT15" s="8"/>
      <c r="ABU15" s="8"/>
      <c r="ABV15" s="8"/>
      <c r="ABW15" s="8"/>
      <c r="ABX15" s="8"/>
      <c r="ABY15" s="8"/>
      <c r="ABZ15" s="8"/>
      <c r="ACA15" s="8"/>
      <c r="ACB15" s="8"/>
      <c r="ACC15" s="8"/>
      <c r="ACD15" s="8"/>
      <c r="ACE15" s="8"/>
      <c r="ACF15" s="8"/>
      <c r="ACG15" s="8"/>
      <c r="ACH15" s="8"/>
      <c r="ACI15" s="8"/>
      <c r="ACJ15" s="8"/>
      <c r="ACK15" s="8"/>
      <c r="ACL15" s="8"/>
      <c r="ACM15" s="8"/>
      <c r="ACN15" s="8"/>
      <c r="ACO15" s="8"/>
      <c r="ACP15" s="8"/>
      <c r="ACQ15" s="8"/>
      <c r="ACR15" s="8"/>
      <c r="ACS15" s="8"/>
      <c r="ACT15" s="8"/>
      <c r="ACU15" s="8"/>
      <c r="ACV15" s="8"/>
      <c r="ACW15" s="8"/>
      <c r="ACX15" s="8"/>
      <c r="ACY15" s="8"/>
      <c r="ACZ15" s="8"/>
      <c r="ADA15" s="8"/>
      <c r="ADB15" s="8"/>
      <c r="ADC15" s="8"/>
      <c r="ADD15" s="8"/>
      <c r="ADE15" s="8"/>
      <c r="ADF15" s="8"/>
      <c r="ADG15" s="8"/>
      <c r="ADH15" s="8"/>
      <c r="ADI15" s="8"/>
      <c r="ADJ15" s="8"/>
      <c r="ADK15" s="8"/>
      <c r="ADL15" s="8"/>
      <c r="ADM15" s="8"/>
      <c r="ADN15" s="8"/>
      <c r="ADO15" s="8"/>
      <c r="ADP15" s="8"/>
      <c r="ADQ15" s="8"/>
      <c r="ADR15" s="8"/>
      <c r="ADS15" s="8"/>
      <c r="ADT15" s="8"/>
      <c r="ADU15" s="8"/>
      <c r="ADV15" s="8"/>
      <c r="ADW15" s="8"/>
      <c r="ADX15" s="8"/>
      <c r="ADY15" s="8"/>
      <c r="ADZ15" s="8"/>
      <c r="AEA15" s="8"/>
      <c r="AEB15" s="8"/>
      <c r="AEC15" s="8"/>
      <c r="AED15" s="8"/>
      <c r="AEE15" s="8"/>
      <c r="AEF15" s="8"/>
      <c r="AEG15" s="8"/>
      <c r="AEH15" s="8"/>
      <c r="AEI15" s="8"/>
      <c r="AEJ15" s="8"/>
      <c r="AEK15" s="8"/>
      <c r="AEL15" s="8"/>
      <c r="AEM15" s="8"/>
      <c r="AEN15" s="8"/>
      <c r="AEO15" s="8"/>
      <c r="AEP15" s="8"/>
      <c r="AEQ15" s="8"/>
      <c r="AER15" s="8"/>
      <c r="AES15" s="8"/>
      <c r="AET15" s="8"/>
      <c r="AEU15" s="8"/>
      <c r="AEV15" s="8"/>
      <c r="AEW15" s="8"/>
      <c r="AEX15" s="8"/>
      <c r="AEY15" s="8"/>
      <c r="AEZ15" s="8"/>
      <c r="AFA15" s="8"/>
      <c r="AFB15" s="8"/>
      <c r="AFC15" s="8"/>
      <c r="AFD15" s="8"/>
      <c r="AFE15" s="8"/>
      <c r="AFF15" s="8"/>
      <c r="AFG15" s="8"/>
      <c r="AFH15" s="8"/>
      <c r="AFI15" s="8"/>
      <c r="AFJ15" s="8"/>
      <c r="AFK15" s="8"/>
      <c r="AFL15" s="8"/>
      <c r="AFM15" s="8"/>
      <c r="AFN15" s="8"/>
      <c r="AFO15" s="8"/>
      <c r="AFP15" s="8"/>
      <c r="AFQ15" s="8"/>
      <c r="AFR15" s="8"/>
      <c r="AFS15" s="8"/>
      <c r="AFT15" s="8"/>
      <c r="AFU15" s="8"/>
      <c r="AFV15" s="8"/>
      <c r="AFW15" s="8"/>
      <c r="AFX15" s="8"/>
      <c r="AFY15" s="8"/>
      <c r="AFZ15" s="8"/>
      <c r="AGA15" s="8"/>
      <c r="AGB15" s="8"/>
      <c r="AGC15" s="8"/>
      <c r="AGD15" s="8"/>
      <c r="AGE15" s="8"/>
      <c r="AGF15" s="8"/>
      <c r="AGG15" s="8"/>
      <c r="AGH15" s="8"/>
      <c r="AGI15" s="8"/>
      <c r="AGJ15" s="8"/>
      <c r="AGK15" s="8"/>
      <c r="AGL15" s="8"/>
      <c r="AGM15" s="8"/>
      <c r="AGN15" s="8"/>
      <c r="AGO15" s="8"/>
      <c r="AGP15" s="8"/>
      <c r="AGQ15" s="8"/>
      <c r="AGR15" s="8"/>
      <c r="AGS15" s="8"/>
      <c r="AGT15" s="8"/>
      <c r="AGU15" s="8"/>
      <c r="AGV15" s="8"/>
      <c r="AGW15" s="8"/>
      <c r="AGX15" s="8"/>
      <c r="AGY15" s="8"/>
      <c r="AGZ15" s="8"/>
      <c r="AHA15" s="8"/>
      <c r="AHB15" s="8"/>
      <c r="AHC15" s="8"/>
      <c r="AHD15" s="8"/>
      <c r="AHE15" s="8"/>
      <c r="AHF15" s="8"/>
      <c r="AHG15" s="8"/>
      <c r="AHH15" s="8"/>
      <c r="AHI15" s="8"/>
      <c r="AHJ15" s="8"/>
      <c r="AHK15" s="8"/>
      <c r="AHL15" s="8"/>
      <c r="AHM15" s="8"/>
      <c r="AHN15" s="8"/>
      <c r="AHO15" s="8"/>
      <c r="AHP15" s="8"/>
      <c r="AHQ15" s="8"/>
      <c r="AHR15" s="8"/>
      <c r="AHS15" s="8"/>
      <c r="AHT15" s="8"/>
      <c r="AHU15" s="8"/>
      <c r="AHV15" s="8"/>
      <c r="AHW15" s="8"/>
      <c r="AHX15" s="8"/>
      <c r="AHY15" s="8"/>
      <c r="AHZ15" s="8"/>
      <c r="AIA15" s="8"/>
      <c r="AIB15" s="8"/>
      <c r="AIC15" s="8"/>
      <c r="AID15" s="8"/>
      <c r="AIE15" s="8"/>
      <c r="AIF15" s="8"/>
      <c r="AIG15" s="8"/>
      <c r="AIH15" s="8"/>
      <c r="AII15" s="8"/>
      <c r="AIJ15" s="8"/>
      <c r="AIK15" s="8"/>
      <c r="AIL15" s="8"/>
      <c r="AIM15" s="8"/>
      <c r="AIN15" s="8"/>
      <c r="AIO15" s="8"/>
      <c r="AIP15" s="8"/>
      <c r="AIQ15" s="8"/>
      <c r="AIR15" s="8"/>
      <c r="AIS15" s="8"/>
      <c r="AIT15" s="8"/>
      <c r="AIU15" s="8"/>
      <c r="AIV15" s="8"/>
      <c r="AIW15" s="8"/>
      <c r="AIX15" s="8"/>
      <c r="AIY15" s="8"/>
      <c r="AIZ15" s="8"/>
      <c r="AJA15" s="8"/>
      <c r="AJB15" s="8"/>
      <c r="AJC15" s="8"/>
      <c r="AJD15" s="8"/>
      <c r="AJE15" s="8"/>
      <c r="AJF15" s="8"/>
      <c r="AJG15" s="8"/>
      <c r="AJH15" s="8"/>
      <c r="AJI15" s="8"/>
      <c r="AJJ15" s="8"/>
      <c r="AJK15" s="8"/>
      <c r="AJL15" s="8"/>
      <c r="AJM15" s="8"/>
      <c r="AJN15" s="8"/>
      <c r="AJO15" s="8"/>
      <c r="AJP15" s="8"/>
      <c r="AJQ15" s="8"/>
      <c r="AJR15" s="8"/>
      <c r="AJS15" s="8"/>
      <c r="AJT15" s="8"/>
      <c r="AJU15" s="8"/>
      <c r="AJV15" s="8"/>
      <c r="AJW15" s="8"/>
      <c r="AJX15" s="8"/>
      <c r="AJY15" s="8"/>
      <c r="AJZ15" s="8"/>
      <c r="AKA15" s="8"/>
      <c r="AKB15" s="8"/>
      <c r="AKC15" s="8"/>
      <c r="AKD15" s="8"/>
      <c r="AKE15" s="8"/>
      <c r="AKF15" s="8"/>
      <c r="AKG15" s="8"/>
      <c r="AKH15" s="8"/>
      <c r="AKI15" s="8"/>
      <c r="AKJ15" s="8"/>
      <c r="AKK15" s="8"/>
      <c r="AKL15" s="8"/>
      <c r="AKM15" s="8"/>
      <c r="AKN15" s="8"/>
      <c r="AKO15" s="8"/>
      <c r="AKP15" s="8"/>
      <c r="AKQ15" s="8"/>
      <c r="AKR15" s="8"/>
      <c r="AKS15" s="8"/>
      <c r="AKT15" s="8"/>
      <c r="AKU15" s="8"/>
      <c r="AKV15" s="8"/>
      <c r="AKW15" s="8"/>
      <c r="AKX15" s="8"/>
      <c r="AKY15" s="8"/>
      <c r="AKZ15" s="8"/>
      <c r="ALA15" s="8"/>
      <c r="ALB15" s="8"/>
      <c r="ALC15" s="8"/>
      <c r="ALD15" s="8"/>
      <c r="ALE15" s="8"/>
      <c r="ALF15" s="8"/>
      <c r="ALG15" s="8"/>
      <c r="ALH15" s="8"/>
      <c r="ALI15" s="8"/>
      <c r="ALJ15" s="8"/>
      <c r="ALK15" s="8"/>
      <c r="ALL15" s="8"/>
      <c r="ALM15" s="8"/>
      <c r="ALN15" s="8"/>
      <c r="ALO15" s="8"/>
      <c r="ALP15" s="8"/>
      <c r="ALQ15" s="8"/>
      <c r="ALR15" s="8"/>
      <c r="ALS15" s="8"/>
      <c r="ALT15" s="8"/>
      <c r="ALU15" s="8"/>
      <c r="ALV15" s="8"/>
      <c r="ALW15" s="8"/>
      <c r="ALX15" s="8"/>
      <c r="ALY15" s="8"/>
      <c r="ALZ15" s="8"/>
      <c r="AMA15" s="8"/>
      <c r="AMB15" s="8"/>
      <c r="AMC15" s="8"/>
      <c r="AMD15" s="8"/>
    </row>
    <row r="16" spans="1:1018" s="12" customFormat="1" x14ac:dyDescent="0.25">
      <c r="A16" s="238">
        <f t="shared" si="0"/>
        <v>11</v>
      </c>
      <c r="B16" s="228">
        <v>5120</v>
      </c>
      <c r="C16" s="238">
        <f>IFERROR((VLOOKUP(B16,INSCRITOS!D:E,2,0)),"")</f>
        <v>104978</v>
      </c>
      <c r="D16" s="238" t="str">
        <f>IFERROR((VLOOKUP(B16,INSCRITOS!D:F,3,0)),"")</f>
        <v>18+</v>
      </c>
      <c r="E16" s="213" t="str">
        <f>IFERROR((VLOOKUP(B16,INSCRITOS!D:G,4,0)),"")</f>
        <v>Nuno Duarte</v>
      </c>
      <c r="F16" s="238" t="str">
        <f>IFERROR((VLOOKUP(B16,INSCRITOS!D:I,6,0)),"")</f>
        <v>M</v>
      </c>
      <c r="G16" s="213" t="str">
        <f>IFERROR((VLOOKUP(B16,INSCRITOS!D:K,8,0)),"")</f>
        <v>SERUL</v>
      </c>
      <c r="H16" s="213">
        <f>IFERROR((VLOOKUP(B16,INSCRITOS!D:L,9,0)),"")</f>
        <v>0</v>
      </c>
      <c r="I16" s="238">
        <f t="shared" si="1"/>
        <v>90</v>
      </c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  <c r="IL16" s="8"/>
      <c r="IM16" s="8"/>
      <c r="IN16" s="8"/>
      <c r="IO16" s="8"/>
      <c r="IP16" s="8"/>
      <c r="IQ16" s="8"/>
      <c r="IR16" s="8"/>
      <c r="IS16" s="8"/>
      <c r="IT16" s="8"/>
      <c r="IU16" s="8"/>
      <c r="IV16" s="8"/>
      <c r="IW16" s="8"/>
      <c r="IX16" s="8"/>
      <c r="IY16" s="8"/>
      <c r="IZ16" s="8"/>
      <c r="JA16" s="8"/>
      <c r="JB16" s="8"/>
      <c r="JC16" s="8"/>
      <c r="JD16" s="8"/>
      <c r="JE16" s="8"/>
      <c r="JF16" s="8"/>
      <c r="JG16" s="8"/>
      <c r="JH16" s="8"/>
      <c r="JI16" s="8"/>
      <c r="JJ16" s="8"/>
      <c r="JK16" s="8"/>
      <c r="JL16" s="8"/>
      <c r="JM16" s="8"/>
      <c r="JN16" s="8"/>
      <c r="JO16" s="8"/>
      <c r="JP16" s="8"/>
      <c r="JQ16" s="8"/>
      <c r="JR16" s="8"/>
      <c r="JS16" s="8"/>
      <c r="JT16" s="8"/>
      <c r="JU16" s="8"/>
      <c r="JV16" s="8"/>
      <c r="JW16" s="8"/>
      <c r="JX16" s="8"/>
      <c r="JY16" s="8"/>
      <c r="JZ16" s="8"/>
      <c r="KA16" s="8"/>
      <c r="KB16" s="8"/>
      <c r="KC16" s="8"/>
      <c r="KD16" s="8"/>
      <c r="KE16" s="8"/>
      <c r="KF16" s="8"/>
      <c r="KG16" s="8"/>
      <c r="KH16" s="8"/>
      <c r="KI16" s="8"/>
      <c r="KJ16" s="8"/>
      <c r="KK16" s="8"/>
      <c r="KL16" s="8"/>
      <c r="KM16" s="8"/>
      <c r="KN16" s="8"/>
      <c r="KO16" s="8"/>
      <c r="KP16" s="8"/>
      <c r="KQ16" s="8"/>
      <c r="KR16" s="8"/>
      <c r="KS16" s="8"/>
      <c r="KT16" s="8"/>
      <c r="KU16" s="8"/>
      <c r="KV16" s="8"/>
      <c r="KW16" s="8"/>
      <c r="KX16" s="8"/>
      <c r="KY16" s="8"/>
      <c r="KZ16" s="8"/>
      <c r="LA16" s="8"/>
      <c r="LB16" s="8"/>
      <c r="LC16" s="8"/>
      <c r="LD16" s="8"/>
      <c r="LE16" s="8"/>
      <c r="LF16" s="8"/>
      <c r="LG16" s="8"/>
      <c r="LH16" s="8"/>
      <c r="LI16" s="8"/>
      <c r="LJ16" s="8"/>
      <c r="LK16" s="8"/>
      <c r="LL16" s="8"/>
      <c r="LM16" s="8"/>
      <c r="LN16" s="8"/>
      <c r="LO16" s="8"/>
      <c r="LP16" s="8"/>
      <c r="LQ16" s="8"/>
      <c r="LR16" s="8"/>
      <c r="LS16" s="8"/>
      <c r="LT16" s="8"/>
      <c r="LU16" s="8"/>
      <c r="LV16" s="8"/>
      <c r="LW16" s="8"/>
      <c r="LX16" s="8"/>
      <c r="LY16" s="8"/>
      <c r="LZ16" s="8"/>
      <c r="MA16" s="8"/>
      <c r="MB16" s="8"/>
      <c r="MC16" s="8"/>
      <c r="MD16" s="8"/>
      <c r="ME16" s="8"/>
      <c r="MF16" s="8"/>
      <c r="MG16" s="8"/>
      <c r="MH16" s="8"/>
      <c r="MI16" s="8"/>
      <c r="MJ16" s="8"/>
      <c r="MK16" s="8"/>
      <c r="ML16" s="8"/>
      <c r="MM16" s="8"/>
      <c r="MN16" s="8"/>
      <c r="MO16" s="8"/>
      <c r="MP16" s="8"/>
      <c r="MQ16" s="8"/>
      <c r="MR16" s="8"/>
      <c r="MS16" s="8"/>
      <c r="MT16" s="8"/>
      <c r="MU16" s="8"/>
      <c r="MV16" s="8"/>
      <c r="MW16" s="8"/>
      <c r="MX16" s="8"/>
      <c r="MY16" s="8"/>
      <c r="MZ16" s="8"/>
      <c r="NA16" s="8"/>
      <c r="NB16" s="8"/>
      <c r="NC16" s="8"/>
      <c r="ND16" s="8"/>
      <c r="NE16" s="8"/>
      <c r="NF16" s="8"/>
      <c r="NG16" s="8"/>
      <c r="NH16" s="8"/>
      <c r="NI16" s="8"/>
      <c r="NJ16" s="8"/>
      <c r="NK16" s="8"/>
      <c r="NL16" s="8"/>
      <c r="NM16" s="8"/>
      <c r="NN16" s="8"/>
      <c r="NO16" s="8"/>
      <c r="NP16" s="8"/>
      <c r="NQ16" s="8"/>
      <c r="NR16" s="8"/>
      <c r="NS16" s="8"/>
      <c r="NT16" s="8"/>
      <c r="NU16" s="8"/>
      <c r="NV16" s="8"/>
      <c r="NW16" s="8"/>
      <c r="NX16" s="8"/>
      <c r="NY16" s="8"/>
      <c r="NZ16" s="8"/>
      <c r="OA16" s="8"/>
      <c r="OB16" s="8"/>
      <c r="OC16" s="8"/>
      <c r="OD16" s="8"/>
      <c r="OE16" s="8"/>
      <c r="OF16" s="8"/>
      <c r="OG16" s="8"/>
      <c r="OH16" s="8"/>
      <c r="OI16" s="8"/>
      <c r="OJ16" s="8"/>
      <c r="OK16" s="8"/>
      <c r="OL16" s="8"/>
      <c r="OM16" s="8"/>
      <c r="ON16" s="8"/>
      <c r="OO16" s="8"/>
      <c r="OP16" s="8"/>
      <c r="OQ16" s="8"/>
      <c r="OR16" s="8"/>
      <c r="OS16" s="8"/>
      <c r="OT16" s="8"/>
      <c r="OU16" s="8"/>
      <c r="OV16" s="8"/>
      <c r="OW16" s="8"/>
      <c r="OX16" s="8"/>
      <c r="OY16" s="8"/>
      <c r="OZ16" s="8"/>
      <c r="PA16" s="8"/>
      <c r="PB16" s="8"/>
      <c r="PC16" s="8"/>
      <c r="PD16" s="8"/>
      <c r="PE16" s="8"/>
      <c r="PF16" s="8"/>
      <c r="PG16" s="8"/>
      <c r="PH16" s="8"/>
      <c r="PI16" s="8"/>
      <c r="PJ16" s="8"/>
      <c r="PK16" s="8"/>
      <c r="PL16" s="8"/>
      <c r="PM16" s="8"/>
      <c r="PN16" s="8"/>
      <c r="PO16" s="8"/>
      <c r="PP16" s="8"/>
      <c r="PQ16" s="8"/>
      <c r="PR16" s="8"/>
      <c r="PS16" s="8"/>
      <c r="PT16" s="8"/>
      <c r="PU16" s="8"/>
      <c r="PV16" s="8"/>
      <c r="PW16" s="8"/>
      <c r="PX16" s="8"/>
      <c r="PY16" s="8"/>
      <c r="PZ16" s="8"/>
      <c r="QA16" s="8"/>
      <c r="QB16" s="8"/>
      <c r="QC16" s="8"/>
      <c r="QD16" s="8"/>
      <c r="QE16" s="8"/>
      <c r="QF16" s="8"/>
      <c r="QG16" s="8"/>
      <c r="QH16" s="8"/>
      <c r="QI16" s="8"/>
      <c r="QJ16" s="8"/>
      <c r="QK16" s="8"/>
      <c r="QL16" s="8"/>
      <c r="QM16" s="8"/>
      <c r="QN16" s="8"/>
      <c r="QO16" s="8"/>
      <c r="QP16" s="8"/>
      <c r="QQ16" s="8"/>
      <c r="QR16" s="8"/>
      <c r="QS16" s="8"/>
      <c r="QT16" s="8"/>
      <c r="QU16" s="8"/>
      <c r="QV16" s="8"/>
      <c r="QW16" s="8"/>
      <c r="QX16" s="8"/>
      <c r="QY16" s="8"/>
      <c r="QZ16" s="8"/>
      <c r="RA16" s="8"/>
      <c r="RB16" s="8"/>
      <c r="RC16" s="8"/>
      <c r="RD16" s="8"/>
      <c r="RE16" s="8"/>
      <c r="RF16" s="8"/>
      <c r="RG16" s="8"/>
      <c r="RH16" s="8"/>
      <c r="RI16" s="8"/>
      <c r="RJ16" s="8"/>
      <c r="RK16" s="8"/>
      <c r="RL16" s="8"/>
      <c r="RM16" s="8"/>
      <c r="RN16" s="8"/>
      <c r="RO16" s="8"/>
      <c r="RP16" s="8"/>
      <c r="RQ16" s="8"/>
      <c r="RR16" s="8"/>
      <c r="RS16" s="8"/>
      <c r="RT16" s="8"/>
      <c r="RU16" s="8"/>
      <c r="RV16" s="8"/>
      <c r="RW16" s="8"/>
      <c r="RX16" s="8"/>
      <c r="RY16" s="8"/>
      <c r="RZ16" s="8"/>
      <c r="SA16" s="8"/>
      <c r="SB16" s="8"/>
      <c r="SC16" s="8"/>
      <c r="SD16" s="8"/>
      <c r="SE16" s="8"/>
      <c r="SF16" s="8"/>
      <c r="SG16" s="8"/>
      <c r="SH16" s="8"/>
      <c r="SI16" s="8"/>
      <c r="SJ16" s="8"/>
      <c r="SK16" s="8"/>
      <c r="SL16" s="8"/>
      <c r="SM16" s="8"/>
      <c r="SN16" s="8"/>
      <c r="SO16" s="8"/>
      <c r="SP16" s="8"/>
      <c r="SQ16" s="8"/>
      <c r="SR16" s="8"/>
      <c r="SS16" s="8"/>
      <c r="ST16" s="8"/>
      <c r="SU16" s="8"/>
      <c r="SV16" s="8"/>
      <c r="SW16" s="8"/>
      <c r="SX16" s="8"/>
      <c r="SY16" s="8"/>
      <c r="SZ16" s="8"/>
      <c r="TA16" s="8"/>
      <c r="TB16" s="8"/>
      <c r="TC16" s="8"/>
      <c r="TD16" s="8"/>
      <c r="TE16" s="8"/>
      <c r="TF16" s="8"/>
      <c r="TG16" s="8"/>
      <c r="TH16" s="8"/>
      <c r="TI16" s="8"/>
      <c r="TJ16" s="8"/>
      <c r="TK16" s="8"/>
      <c r="TL16" s="8"/>
      <c r="TM16" s="8"/>
      <c r="TN16" s="8"/>
      <c r="TO16" s="8"/>
      <c r="TP16" s="8"/>
      <c r="TQ16" s="8"/>
      <c r="TR16" s="8"/>
      <c r="TS16" s="8"/>
      <c r="TT16" s="8"/>
      <c r="TU16" s="8"/>
      <c r="TV16" s="8"/>
      <c r="TW16" s="8"/>
      <c r="TX16" s="8"/>
      <c r="TY16" s="8"/>
      <c r="TZ16" s="8"/>
      <c r="UA16" s="8"/>
      <c r="UB16" s="8"/>
      <c r="UC16" s="8"/>
      <c r="UD16" s="8"/>
      <c r="UE16" s="8"/>
      <c r="UF16" s="8"/>
      <c r="UG16" s="8"/>
      <c r="UH16" s="8"/>
      <c r="UI16" s="8"/>
      <c r="UJ16" s="8"/>
      <c r="UK16" s="8"/>
      <c r="UL16" s="8"/>
      <c r="UM16" s="8"/>
      <c r="UN16" s="8"/>
      <c r="UO16" s="8"/>
      <c r="UP16" s="8"/>
      <c r="UQ16" s="8"/>
      <c r="UR16" s="8"/>
      <c r="US16" s="8"/>
      <c r="UT16" s="8"/>
      <c r="UU16" s="8"/>
      <c r="UV16" s="8"/>
      <c r="UW16" s="8"/>
      <c r="UX16" s="8"/>
      <c r="UY16" s="8"/>
      <c r="UZ16" s="8"/>
      <c r="VA16" s="8"/>
      <c r="VB16" s="8"/>
      <c r="VC16" s="8"/>
      <c r="VD16" s="8"/>
      <c r="VE16" s="8"/>
      <c r="VF16" s="8"/>
      <c r="VG16" s="8"/>
      <c r="VH16" s="8"/>
      <c r="VI16" s="8"/>
      <c r="VJ16" s="8"/>
      <c r="VK16" s="8"/>
      <c r="VL16" s="8"/>
      <c r="VM16" s="8"/>
      <c r="VN16" s="8"/>
      <c r="VO16" s="8"/>
      <c r="VP16" s="8"/>
      <c r="VQ16" s="8"/>
      <c r="VR16" s="8"/>
      <c r="VS16" s="8"/>
      <c r="VT16" s="8"/>
      <c r="VU16" s="8"/>
      <c r="VV16" s="8"/>
      <c r="VW16" s="8"/>
      <c r="VX16" s="8"/>
      <c r="VY16" s="8"/>
      <c r="VZ16" s="8"/>
      <c r="WA16" s="8"/>
      <c r="WB16" s="8"/>
      <c r="WC16" s="8"/>
      <c r="WD16" s="8"/>
      <c r="WE16" s="8"/>
      <c r="WF16" s="8"/>
      <c r="WG16" s="8"/>
      <c r="WH16" s="8"/>
      <c r="WI16" s="8"/>
      <c r="WJ16" s="8"/>
      <c r="WK16" s="8"/>
      <c r="WL16" s="8"/>
      <c r="WM16" s="8"/>
      <c r="WN16" s="8"/>
      <c r="WO16" s="8"/>
      <c r="WP16" s="8"/>
      <c r="WQ16" s="8"/>
      <c r="WR16" s="8"/>
      <c r="WS16" s="8"/>
      <c r="WT16" s="8"/>
      <c r="WU16" s="8"/>
      <c r="WV16" s="8"/>
      <c r="WW16" s="8"/>
      <c r="WX16" s="8"/>
      <c r="WY16" s="8"/>
      <c r="WZ16" s="8"/>
      <c r="XA16" s="8"/>
      <c r="XB16" s="8"/>
      <c r="XC16" s="8"/>
      <c r="XD16" s="8"/>
      <c r="XE16" s="8"/>
      <c r="XF16" s="8"/>
      <c r="XG16" s="8"/>
      <c r="XH16" s="8"/>
      <c r="XI16" s="8"/>
      <c r="XJ16" s="8"/>
      <c r="XK16" s="8"/>
      <c r="XL16" s="8"/>
      <c r="XM16" s="8"/>
      <c r="XN16" s="8"/>
      <c r="XO16" s="8"/>
      <c r="XP16" s="8"/>
      <c r="XQ16" s="8"/>
      <c r="XR16" s="8"/>
      <c r="XS16" s="8"/>
      <c r="XT16" s="8"/>
      <c r="XU16" s="8"/>
      <c r="XV16" s="8"/>
      <c r="XW16" s="8"/>
      <c r="XX16" s="8"/>
      <c r="XY16" s="8"/>
      <c r="XZ16" s="8"/>
      <c r="YA16" s="8"/>
      <c r="YB16" s="8"/>
      <c r="YC16" s="8"/>
      <c r="YD16" s="8"/>
      <c r="YE16" s="8"/>
      <c r="YF16" s="8"/>
      <c r="YG16" s="8"/>
      <c r="YH16" s="8"/>
      <c r="YI16" s="8"/>
      <c r="YJ16" s="8"/>
      <c r="YK16" s="8"/>
      <c r="YL16" s="8"/>
      <c r="YM16" s="8"/>
      <c r="YN16" s="8"/>
      <c r="YO16" s="8"/>
      <c r="YP16" s="8"/>
      <c r="YQ16" s="8"/>
      <c r="YR16" s="8"/>
      <c r="YS16" s="8"/>
      <c r="YT16" s="8"/>
      <c r="YU16" s="8"/>
      <c r="YV16" s="8"/>
      <c r="YW16" s="8"/>
      <c r="YX16" s="8"/>
      <c r="YY16" s="8"/>
      <c r="YZ16" s="8"/>
      <c r="ZA16" s="8"/>
      <c r="ZB16" s="8"/>
      <c r="ZC16" s="8"/>
      <c r="ZD16" s="8"/>
      <c r="ZE16" s="8"/>
      <c r="ZF16" s="8"/>
      <c r="ZG16" s="8"/>
      <c r="ZH16" s="8"/>
      <c r="ZI16" s="8"/>
      <c r="ZJ16" s="8"/>
      <c r="ZK16" s="8"/>
      <c r="ZL16" s="8"/>
      <c r="ZM16" s="8"/>
      <c r="ZN16" s="8"/>
      <c r="ZO16" s="8"/>
      <c r="ZP16" s="8"/>
      <c r="ZQ16" s="8"/>
      <c r="ZR16" s="8"/>
      <c r="ZS16" s="8"/>
      <c r="ZT16" s="8"/>
      <c r="ZU16" s="8"/>
      <c r="ZV16" s="8"/>
      <c r="ZW16" s="8"/>
      <c r="ZX16" s="8"/>
      <c r="ZY16" s="8"/>
      <c r="ZZ16" s="8"/>
      <c r="AAA16" s="8"/>
      <c r="AAB16" s="8"/>
      <c r="AAC16" s="8"/>
      <c r="AAD16" s="8"/>
      <c r="AAE16" s="8"/>
      <c r="AAF16" s="8"/>
      <c r="AAG16" s="8"/>
      <c r="AAH16" s="8"/>
      <c r="AAI16" s="8"/>
      <c r="AAJ16" s="8"/>
      <c r="AAK16" s="8"/>
      <c r="AAL16" s="8"/>
      <c r="AAM16" s="8"/>
      <c r="AAN16" s="8"/>
      <c r="AAO16" s="8"/>
      <c r="AAP16" s="8"/>
      <c r="AAQ16" s="8"/>
      <c r="AAR16" s="8"/>
      <c r="AAS16" s="8"/>
      <c r="AAT16" s="8"/>
      <c r="AAU16" s="8"/>
      <c r="AAV16" s="8"/>
      <c r="AAW16" s="8"/>
      <c r="AAX16" s="8"/>
      <c r="AAY16" s="8"/>
      <c r="AAZ16" s="8"/>
      <c r="ABA16" s="8"/>
      <c r="ABB16" s="8"/>
      <c r="ABC16" s="8"/>
      <c r="ABD16" s="8"/>
      <c r="ABE16" s="8"/>
      <c r="ABF16" s="8"/>
      <c r="ABG16" s="8"/>
      <c r="ABH16" s="8"/>
      <c r="ABI16" s="8"/>
      <c r="ABJ16" s="8"/>
      <c r="ABK16" s="8"/>
      <c r="ABL16" s="8"/>
      <c r="ABM16" s="8"/>
      <c r="ABN16" s="8"/>
      <c r="ABO16" s="8"/>
      <c r="ABP16" s="8"/>
      <c r="ABQ16" s="8"/>
      <c r="ABR16" s="8"/>
      <c r="ABS16" s="8"/>
      <c r="ABT16" s="8"/>
      <c r="ABU16" s="8"/>
      <c r="ABV16" s="8"/>
      <c r="ABW16" s="8"/>
      <c r="ABX16" s="8"/>
      <c r="ABY16" s="8"/>
      <c r="ABZ16" s="8"/>
      <c r="ACA16" s="8"/>
      <c r="ACB16" s="8"/>
      <c r="ACC16" s="8"/>
      <c r="ACD16" s="8"/>
      <c r="ACE16" s="8"/>
      <c r="ACF16" s="8"/>
      <c r="ACG16" s="8"/>
      <c r="ACH16" s="8"/>
      <c r="ACI16" s="8"/>
      <c r="ACJ16" s="8"/>
      <c r="ACK16" s="8"/>
      <c r="ACL16" s="8"/>
      <c r="ACM16" s="8"/>
      <c r="ACN16" s="8"/>
      <c r="ACO16" s="8"/>
      <c r="ACP16" s="8"/>
      <c r="ACQ16" s="8"/>
      <c r="ACR16" s="8"/>
      <c r="ACS16" s="8"/>
      <c r="ACT16" s="8"/>
      <c r="ACU16" s="8"/>
      <c r="ACV16" s="8"/>
      <c r="ACW16" s="8"/>
      <c r="ACX16" s="8"/>
      <c r="ACY16" s="8"/>
      <c r="ACZ16" s="8"/>
      <c r="ADA16" s="8"/>
      <c r="ADB16" s="8"/>
      <c r="ADC16" s="8"/>
      <c r="ADD16" s="8"/>
      <c r="ADE16" s="8"/>
      <c r="ADF16" s="8"/>
      <c r="ADG16" s="8"/>
      <c r="ADH16" s="8"/>
      <c r="ADI16" s="8"/>
      <c r="ADJ16" s="8"/>
      <c r="ADK16" s="8"/>
      <c r="ADL16" s="8"/>
      <c r="ADM16" s="8"/>
      <c r="ADN16" s="8"/>
      <c r="ADO16" s="8"/>
      <c r="ADP16" s="8"/>
      <c r="ADQ16" s="8"/>
      <c r="ADR16" s="8"/>
      <c r="ADS16" s="8"/>
      <c r="ADT16" s="8"/>
      <c r="ADU16" s="8"/>
      <c r="ADV16" s="8"/>
      <c r="ADW16" s="8"/>
      <c r="ADX16" s="8"/>
      <c r="ADY16" s="8"/>
      <c r="ADZ16" s="8"/>
      <c r="AEA16" s="8"/>
      <c r="AEB16" s="8"/>
      <c r="AEC16" s="8"/>
      <c r="AED16" s="8"/>
      <c r="AEE16" s="8"/>
      <c r="AEF16" s="8"/>
      <c r="AEG16" s="8"/>
      <c r="AEH16" s="8"/>
      <c r="AEI16" s="8"/>
      <c r="AEJ16" s="8"/>
      <c r="AEK16" s="8"/>
      <c r="AEL16" s="8"/>
      <c r="AEM16" s="8"/>
      <c r="AEN16" s="8"/>
      <c r="AEO16" s="8"/>
      <c r="AEP16" s="8"/>
      <c r="AEQ16" s="8"/>
      <c r="AER16" s="8"/>
      <c r="AES16" s="8"/>
      <c r="AET16" s="8"/>
      <c r="AEU16" s="8"/>
      <c r="AEV16" s="8"/>
      <c r="AEW16" s="8"/>
      <c r="AEX16" s="8"/>
      <c r="AEY16" s="8"/>
      <c r="AEZ16" s="8"/>
      <c r="AFA16" s="8"/>
      <c r="AFB16" s="8"/>
      <c r="AFC16" s="8"/>
      <c r="AFD16" s="8"/>
      <c r="AFE16" s="8"/>
      <c r="AFF16" s="8"/>
      <c r="AFG16" s="8"/>
      <c r="AFH16" s="8"/>
      <c r="AFI16" s="8"/>
      <c r="AFJ16" s="8"/>
      <c r="AFK16" s="8"/>
      <c r="AFL16" s="8"/>
      <c r="AFM16" s="8"/>
      <c r="AFN16" s="8"/>
      <c r="AFO16" s="8"/>
      <c r="AFP16" s="8"/>
      <c r="AFQ16" s="8"/>
      <c r="AFR16" s="8"/>
      <c r="AFS16" s="8"/>
      <c r="AFT16" s="8"/>
      <c r="AFU16" s="8"/>
      <c r="AFV16" s="8"/>
      <c r="AFW16" s="8"/>
      <c r="AFX16" s="8"/>
      <c r="AFY16" s="8"/>
      <c r="AFZ16" s="8"/>
      <c r="AGA16" s="8"/>
      <c r="AGB16" s="8"/>
      <c r="AGC16" s="8"/>
      <c r="AGD16" s="8"/>
      <c r="AGE16" s="8"/>
      <c r="AGF16" s="8"/>
      <c r="AGG16" s="8"/>
      <c r="AGH16" s="8"/>
      <c r="AGI16" s="8"/>
      <c r="AGJ16" s="8"/>
      <c r="AGK16" s="8"/>
      <c r="AGL16" s="8"/>
      <c r="AGM16" s="8"/>
      <c r="AGN16" s="8"/>
      <c r="AGO16" s="8"/>
      <c r="AGP16" s="8"/>
      <c r="AGQ16" s="8"/>
      <c r="AGR16" s="8"/>
      <c r="AGS16" s="8"/>
      <c r="AGT16" s="8"/>
      <c r="AGU16" s="8"/>
      <c r="AGV16" s="8"/>
      <c r="AGW16" s="8"/>
      <c r="AGX16" s="8"/>
      <c r="AGY16" s="8"/>
      <c r="AGZ16" s="8"/>
      <c r="AHA16" s="8"/>
      <c r="AHB16" s="8"/>
      <c r="AHC16" s="8"/>
      <c r="AHD16" s="8"/>
      <c r="AHE16" s="8"/>
      <c r="AHF16" s="8"/>
      <c r="AHG16" s="8"/>
      <c r="AHH16" s="8"/>
      <c r="AHI16" s="8"/>
      <c r="AHJ16" s="8"/>
      <c r="AHK16" s="8"/>
      <c r="AHL16" s="8"/>
      <c r="AHM16" s="8"/>
      <c r="AHN16" s="8"/>
      <c r="AHO16" s="8"/>
      <c r="AHP16" s="8"/>
      <c r="AHQ16" s="8"/>
      <c r="AHR16" s="8"/>
      <c r="AHS16" s="8"/>
      <c r="AHT16" s="8"/>
      <c r="AHU16" s="8"/>
      <c r="AHV16" s="8"/>
      <c r="AHW16" s="8"/>
      <c r="AHX16" s="8"/>
      <c r="AHY16" s="8"/>
      <c r="AHZ16" s="8"/>
      <c r="AIA16" s="8"/>
      <c r="AIB16" s="8"/>
      <c r="AIC16" s="8"/>
      <c r="AID16" s="8"/>
      <c r="AIE16" s="8"/>
      <c r="AIF16" s="8"/>
      <c r="AIG16" s="8"/>
      <c r="AIH16" s="8"/>
      <c r="AII16" s="8"/>
      <c r="AIJ16" s="8"/>
      <c r="AIK16" s="8"/>
      <c r="AIL16" s="8"/>
      <c r="AIM16" s="8"/>
      <c r="AIN16" s="8"/>
      <c r="AIO16" s="8"/>
      <c r="AIP16" s="8"/>
      <c r="AIQ16" s="8"/>
      <c r="AIR16" s="8"/>
      <c r="AIS16" s="8"/>
      <c r="AIT16" s="8"/>
      <c r="AIU16" s="8"/>
      <c r="AIV16" s="8"/>
      <c r="AIW16" s="8"/>
      <c r="AIX16" s="8"/>
      <c r="AIY16" s="8"/>
      <c r="AIZ16" s="8"/>
      <c r="AJA16" s="8"/>
      <c r="AJB16" s="8"/>
      <c r="AJC16" s="8"/>
      <c r="AJD16" s="8"/>
      <c r="AJE16" s="8"/>
      <c r="AJF16" s="8"/>
      <c r="AJG16" s="8"/>
      <c r="AJH16" s="8"/>
      <c r="AJI16" s="8"/>
      <c r="AJJ16" s="8"/>
      <c r="AJK16" s="8"/>
      <c r="AJL16" s="8"/>
      <c r="AJM16" s="8"/>
      <c r="AJN16" s="8"/>
      <c r="AJO16" s="8"/>
      <c r="AJP16" s="8"/>
      <c r="AJQ16" s="8"/>
      <c r="AJR16" s="8"/>
      <c r="AJS16" s="8"/>
      <c r="AJT16" s="8"/>
      <c r="AJU16" s="8"/>
      <c r="AJV16" s="8"/>
      <c r="AJW16" s="8"/>
      <c r="AJX16" s="8"/>
      <c r="AJY16" s="8"/>
      <c r="AJZ16" s="8"/>
      <c r="AKA16" s="8"/>
      <c r="AKB16" s="8"/>
      <c r="AKC16" s="8"/>
      <c r="AKD16" s="8"/>
      <c r="AKE16" s="8"/>
      <c r="AKF16" s="8"/>
      <c r="AKG16" s="8"/>
      <c r="AKH16" s="8"/>
      <c r="AKI16" s="8"/>
      <c r="AKJ16" s="8"/>
      <c r="AKK16" s="8"/>
      <c r="AKL16" s="8"/>
      <c r="AKM16" s="8"/>
      <c r="AKN16" s="8"/>
      <c r="AKO16" s="8"/>
      <c r="AKP16" s="8"/>
      <c r="AKQ16" s="8"/>
      <c r="AKR16" s="8"/>
      <c r="AKS16" s="8"/>
      <c r="AKT16" s="8"/>
      <c r="AKU16" s="8"/>
      <c r="AKV16" s="8"/>
      <c r="AKW16" s="8"/>
      <c r="AKX16" s="8"/>
      <c r="AKY16" s="8"/>
      <c r="AKZ16" s="8"/>
      <c r="ALA16" s="8"/>
      <c r="ALB16" s="8"/>
      <c r="ALC16" s="8"/>
      <c r="ALD16" s="8"/>
      <c r="ALE16" s="8"/>
      <c r="ALF16" s="8"/>
      <c r="ALG16" s="8"/>
      <c r="ALH16" s="8"/>
      <c r="ALI16" s="8"/>
      <c r="ALJ16" s="8"/>
      <c r="ALK16" s="8"/>
      <c r="ALL16" s="8"/>
      <c r="ALM16" s="8"/>
      <c r="ALN16" s="8"/>
      <c r="ALO16" s="8"/>
      <c r="ALP16" s="8"/>
      <c r="ALQ16" s="8"/>
      <c r="ALR16" s="8"/>
      <c r="ALS16" s="8"/>
      <c r="ALT16" s="8"/>
      <c r="ALU16" s="8"/>
      <c r="ALV16" s="8"/>
      <c r="ALW16" s="8"/>
      <c r="ALX16" s="8"/>
      <c r="ALY16" s="8"/>
      <c r="ALZ16" s="8"/>
      <c r="AMA16" s="8"/>
      <c r="AMB16" s="8"/>
      <c r="AMC16" s="8"/>
      <c r="AMD16" s="8"/>
    </row>
    <row r="17" spans="1:1018" s="12" customFormat="1" x14ac:dyDescent="0.25">
      <c r="A17" s="238">
        <f t="shared" si="0"/>
        <v>12</v>
      </c>
      <c r="B17" s="228">
        <v>4880</v>
      </c>
      <c r="C17" s="238">
        <f>IFERROR((VLOOKUP(B17,INSCRITOS!D:E,2,0)),"")</f>
        <v>103374</v>
      </c>
      <c r="D17" s="238" t="str">
        <f>IFERROR((VLOOKUP(B17,INSCRITOS!D:F,3,0)),"")</f>
        <v>18+</v>
      </c>
      <c r="E17" s="213" t="str">
        <f>IFERROR((VLOOKUP(B17,INSCRITOS!D:G,4,0)),"")</f>
        <v>Marco Graça</v>
      </c>
      <c r="F17" s="238" t="str">
        <f>IFERROR((VLOOKUP(B17,INSCRITOS!D:I,6,0)),"")</f>
        <v>M</v>
      </c>
      <c r="G17" s="213" t="str">
        <f>IFERROR((VLOOKUP(B17,INSCRITOS!D:K,8,0)),"")</f>
        <v>Clube de Natação da Amadora</v>
      </c>
      <c r="H17" s="213">
        <f>IFERROR((VLOOKUP(B17,INSCRITOS!D:L,9,0)),"")</f>
        <v>0</v>
      </c>
      <c r="I17" s="238">
        <f t="shared" si="1"/>
        <v>89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  <c r="IY17" s="8"/>
      <c r="IZ17" s="8"/>
      <c r="JA17" s="8"/>
      <c r="JB17" s="8"/>
      <c r="JC17" s="8"/>
      <c r="JD17" s="8"/>
      <c r="JE17" s="8"/>
      <c r="JF17" s="8"/>
      <c r="JG17" s="8"/>
      <c r="JH17" s="8"/>
      <c r="JI17" s="8"/>
      <c r="JJ17" s="8"/>
      <c r="JK17" s="8"/>
      <c r="JL17" s="8"/>
      <c r="JM17" s="8"/>
      <c r="JN17" s="8"/>
      <c r="JO17" s="8"/>
      <c r="JP17" s="8"/>
      <c r="JQ17" s="8"/>
      <c r="JR17" s="8"/>
      <c r="JS17" s="8"/>
      <c r="JT17" s="8"/>
      <c r="JU17" s="8"/>
      <c r="JV17" s="8"/>
      <c r="JW17" s="8"/>
      <c r="JX17" s="8"/>
      <c r="JY17" s="8"/>
      <c r="JZ17" s="8"/>
      <c r="KA17" s="8"/>
      <c r="KB17" s="8"/>
      <c r="KC17" s="8"/>
      <c r="KD17" s="8"/>
      <c r="KE17" s="8"/>
      <c r="KF17" s="8"/>
      <c r="KG17" s="8"/>
      <c r="KH17" s="8"/>
      <c r="KI17" s="8"/>
      <c r="KJ17" s="8"/>
      <c r="KK17" s="8"/>
      <c r="KL17" s="8"/>
      <c r="KM17" s="8"/>
      <c r="KN17" s="8"/>
      <c r="KO17" s="8"/>
      <c r="KP17" s="8"/>
      <c r="KQ17" s="8"/>
      <c r="KR17" s="8"/>
      <c r="KS17" s="8"/>
      <c r="KT17" s="8"/>
      <c r="KU17" s="8"/>
      <c r="KV17" s="8"/>
      <c r="KW17" s="8"/>
      <c r="KX17" s="8"/>
      <c r="KY17" s="8"/>
      <c r="KZ17" s="8"/>
      <c r="LA17" s="8"/>
      <c r="LB17" s="8"/>
      <c r="LC17" s="8"/>
      <c r="LD17" s="8"/>
      <c r="LE17" s="8"/>
      <c r="LF17" s="8"/>
      <c r="LG17" s="8"/>
      <c r="LH17" s="8"/>
      <c r="LI17" s="8"/>
      <c r="LJ17" s="8"/>
      <c r="LK17" s="8"/>
      <c r="LL17" s="8"/>
      <c r="LM17" s="8"/>
      <c r="LN17" s="8"/>
      <c r="LO17" s="8"/>
      <c r="LP17" s="8"/>
      <c r="LQ17" s="8"/>
      <c r="LR17" s="8"/>
      <c r="LS17" s="8"/>
      <c r="LT17" s="8"/>
      <c r="LU17" s="8"/>
      <c r="LV17" s="8"/>
      <c r="LW17" s="8"/>
      <c r="LX17" s="8"/>
      <c r="LY17" s="8"/>
      <c r="LZ17" s="8"/>
      <c r="MA17" s="8"/>
      <c r="MB17" s="8"/>
      <c r="MC17" s="8"/>
      <c r="MD17" s="8"/>
      <c r="ME17" s="8"/>
      <c r="MF17" s="8"/>
      <c r="MG17" s="8"/>
      <c r="MH17" s="8"/>
      <c r="MI17" s="8"/>
      <c r="MJ17" s="8"/>
      <c r="MK17" s="8"/>
      <c r="ML17" s="8"/>
      <c r="MM17" s="8"/>
      <c r="MN17" s="8"/>
      <c r="MO17" s="8"/>
      <c r="MP17" s="8"/>
      <c r="MQ17" s="8"/>
      <c r="MR17" s="8"/>
      <c r="MS17" s="8"/>
      <c r="MT17" s="8"/>
      <c r="MU17" s="8"/>
      <c r="MV17" s="8"/>
      <c r="MW17" s="8"/>
      <c r="MX17" s="8"/>
      <c r="MY17" s="8"/>
      <c r="MZ17" s="8"/>
      <c r="NA17" s="8"/>
      <c r="NB17" s="8"/>
      <c r="NC17" s="8"/>
      <c r="ND17" s="8"/>
      <c r="NE17" s="8"/>
      <c r="NF17" s="8"/>
      <c r="NG17" s="8"/>
      <c r="NH17" s="8"/>
      <c r="NI17" s="8"/>
      <c r="NJ17" s="8"/>
      <c r="NK17" s="8"/>
      <c r="NL17" s="8"/>
      <c r="NM17" s="8"/>
      <c r="NN17" s="8"/>
      <c r="NO17" s="8"/>
      <c r="NP17" s="8"/>
      <c r="NQ17" s="8"/>
      <c r="NR17" s="8"/>
      <c r="NS17" s="8"/>
      <c r="NT17" s="8"/>
      <c r="NU17" s="8"/>
      <c r="NV17" s="8"/>
      <c r="NW17" s="8"/>
      <c r="NX17" s="8"/>
      <c r="NY17" s="8"/>
      <c r="NZ17" s="8"/>
      <c r="OA17" s="8"/>
      <c r="OB17" s="8"/>
      <c r="OC17" s="8"/>
      <c r="OD17" s="8"/>
      <c r="OE17" s="8"/>
      <c r="OF17" s="8"/>
      <c r="OG17" s="8"/>
      <c r="OH17" s="8"/>
      <c r="OI17" s="8"/>
      <c r="OJ17" s="8"/>
      <c r="OK17" s="8"/>
      <c r="OL17" s="8"/>
      <c r="OM17" s="8"/>
      <c r="ON17" s="8"/>
      <c r="OO17" s="8"/>
      <c r="OP17" s="8"/>
      <c r="OQ17" s="8"/>
      <c r="OR17" s="8"/>
      <c r="OS17" s="8"/>
      <c r="OT17" s="8"/>
      <c r="OU17" s="8"/>
      <c r="OV17" s="8"/>
      <c r="OW17" s="8"/>
      <c r="OX17" s="8"/>
      <c r="OY17" s="8"/>
      <c r="OZ17" s="8"/>
      <c r="PA17" s="8"/>
      <c r="PB17" s="8"/>
      <c r="PC17" s="8"/>
      <c r="PD17" s="8"/>
      <c r="PE17" s="8"/>
      <c r="PF17" s="8"/>
      <c r="PG17" s="8"/>
      <c r="PH17" s="8"/>
      <c r="PI17" s="8"/>
      <c r="PJ17" s="8"/>
      <c r="PK17" s="8"/>
      <c r="PL17" s="8"/>
      <c r="PM17" s="8"/>
      <c r="PN17" s="8"/>
      <c r="PO17" s="8"/>
      <c r="PP17" s="8"/>
      <c r="PQ17" s="8"/>
      <c r="PR17" s="8"/>
      <c r="PS17" s="8"/>
      <c r="PT17" s="8"/>
      <c r="PU17" s="8"/>
      <c r="PV17" s="8"/>
      <c r="PW17" s="8"/>
      <c r="PX17" s="8"/>
      <c r="PY17" s="8"/>
      <c r="PZ17" s="8"/>
      <c r="QA17" s="8"/>
      <c r="QB17" s="8"/>
      <c r="QC17" s="8"/>
      <c r="QD17" s="8"/>
      <c r="QE17" s="8"/>
      <c r="QF17" s="8"/>
      <c r="QG17" s="8"/>
      <c r="QH17" s="8"/>
      <c r="QI17" s="8"/>
      <c r="QJ17" s="8"/>
      <c r="QK17" s="8"/>
      <c r="QL17" s="8"/>
      <c r="QM17" s="8"/>
      <c r="QN17" s="8"/>
      <c r="QO17" s="8"/>
      <c r="QP17" s="8"/>
      <c r="QQ17" s="8"/>
      <c r="QR17" s="8"/>
      <c r="QS17" s="8"/>
      <c r="QT17" s="8"/>
      <c r="QU17" s="8"/>
      <c r="QV17" s="8"/>
      <c r="QW17" s="8"/>
      <c r="QX17" s="8"/>
      <c r="QY17" s="8"/>
      <c r="QZ17" s="8"/>
      <c r="RA17" s="8"/>
      <c r="RB17" s="8"/>
      <c r="RC17" s="8"/>
      <c r="RD17" s="8"/>
      <c r="RE17" s="8"/>
      <c r="RF17" s="8"/>
      <c r="RG17" s="8"/>
      <c r="RH17" s="8"/>
      <c r="RI17" s="8"/>
      <c r="RJ17" s="8"/>
      <c r="RK17" s="8"/>
      <c r="RL17" s="8"/>
      <c r="RM17" s="8"/>
      <c r="RN17" s="8"/>
      <c r="RO17" s="8"/>
      <c r="RP17" s="8"/>
      <c r="RQ17" s="8"/>
      <c r="RR17" s="8"/>
      <c r="RS17" s="8"/>
      <c r="RT17" s="8"/>
      <c r="RU17" s="8"/>
      <c r="RV17" s="8"/>
      <c r="RW17" s="8"/>
      <c r="RX17" s="8"/>
      <c r="RY17" s="8"/>
      <c r="RZ17" s="8"/>
      <c r="SA17" s="8"/>
      <c r="SB17" s="8"/>
      <c r="SC17" s="8"/>
      <c r="SD17" s="8"/>
      <c r="SE17" s="8"/>
      <c r="SF17" s="8"/>
      <c r="SG17" s="8"/>
      <c r="SH17" s="8"/>
      <c r="SI17" s="8"/>
      <c r="SJ17" s="8"/>
      <c r="SK17" s="8"/>
      <c r="SL17" s="8"/>
      <c r="SM17" s="8"/>
      <c r="SN17" s="8"/>
      <c r="SO17" s="8"/>
      <c r="SP17" s="8"/>
      <c r="SQ17" s="8"/>
      <c r="SR17" s="8"/>
      <c r="SS17" s="8"/>
      <c r="ST17" s="8"/>
      <c r="SU17" s="8"/>
      <c r="SV17" s="8"/>
      <c r="SW17" s="8"/>
      <c r="SX17" s="8"/>
      <c r="SY17" s="8"/>
      <c r="SZ17" s="8"/>
      <c r="TA17" s="8"/>
      <c r="TB17" s="8"/>
      <c r="TC17" s="8"/>
      <c r="TD17" s="8"/>
      <c r="TE17" s="8"/>
      <c r="TF17" s="8"/>
      <c r="TG17" s="8"/>
      <c r="TH17" s="8"/>
      <c r="TI17" s="8"/>
      <c r="TJ17" s="8"/>
      <c r="TK17" s="8"/>
      <c r="TL17" s="8"/>
      <c r="TM17" s="8"/>
      <c r="TN17" s="8"/>
      <c r="TO17" s="8"/>
      <c r="TP17" s="8"/>
      <c r="TQ17" s="8"/>
      <c r="TR17" s="8"/>
      <c r="TS17" s="8"/>
      <c r="TT17" s="8"/>
      <c r="TU17" s="8"/>
      <c r="TV17" s="8"/>
      <c r="TW17" s="8"/>
      <c r="TX17" s="8"/>
      <c r="TY17" s="8"/>
      <c r="TZ17" s="8"/>
      <c r="UA17" s="8"/>
      <c r="UB17" s="8"/>
      <c r="UC17" s="8"/>
      <c r="UD17" s="8"/>
      <c r="UE17" s="8"/>
      <c r="UF17" s="8"/>
      <c r="UG17" s="8"/>
      <c r="UH17" s="8"/>
      <c r="UI17" s="8"/>
      <c r="UJ17" s="8"/>
      <c r="UK17" s="8"/>
      <c r="UL17" s="8"/>
      <c r="UM17" s="8"/>
      <c r="UN17" s="8"/>
      <c r="UO17" s="8"/>
      <c r="UP17" s="8"/>
      <c r="UQ17" s="8"/>
      <c r="UR17" s="8"/>
      <c r="US17" s="8"/>
      <c r="UT17" s="8"/>
      <c r="UU17" s="8"/>
      <c r="UV17" s="8"/>
      <c r="UW17" s="8"/>
      <c r="UX17" s="8"/>
      <c r="UY17" s="8"/>
      <c r="UZ17" s="8"/>
      <c r="VA17" s="8"/>
      <c r="VB17" s="8"/>
      <c r="VC17" s="8"/>
      <c r="VD17" s="8"/>
      <c r="VE17" s="8"/>
      <c r="VF17" s="8"/>
      <c r="VG17" s="8"/>
      <c r="VH17" s="8"/>
      <c r="VI17" s="8"/>
      <c r="VJ17" s="8"/>
      <c r="VK17" s="8"/>
      <c r="VL17" s="8"/>
      <c r="VM17" s="8"/>
      <c r="VN17" s="8"/>
      <c r="VO17" s="8"/>
      <c r="VP17" s="8"/>
      <c r="VQ17" s="8"/>
      <c r="VR17" s="8"/>
      <c r="VS17" s="8"/>
      <c r="VT17" s="8"/>
      <c r="VU17" s="8"/>
      <c r="VV17" s="8"/>
      <c r="VW17" s="8"/>
      <c r="VX17" s="8"/>
      <c r="VY17" s="8"/>
      <c r="VZ17" s="8"/>
      <c r="WA17" s="8"/>
      <c r="WB17" s="8"/>
      <c r="WC17" s="8"/>
      <c r="WD17" s="8"/>
      <c r="WE17" s="8"/>
      <c r="WF17" s="8"/>
      <c r="WG17" s="8"/>
      <c r="WH17" s="8"/>
      <c r="WI17" s="8"/>
      <c r="WJ17" s="8"/>
      <c r="WK17" s="8"/>
      <c r="WL17" s="8"/>
      <c r="WM17" s="8"/>
      <c r="WN17" s="8"/>
      <c r="WO17" s="8"/>
      <c r="WP17" s="8"/>
      <c r="WQ17" s="8"/>
      <c r="WR17" s="8"/>
      <c r="WS17" s="8"/>
      <c r="WT17" s="8"/>
      <c r="WU17" s="8"/>
      <c r="WV17" s="8"/>
      <c r="WW17" s="8"/>
      <c r="WX17" s="8"/>
      <c r="WY17" s="8"/>
      <c r="WZ17" s="8"/>
      <c r="XA17" s="8"/>
      <c r="XB17" s="8"/>
      <c r="XC17" s="8"/>
      <c r="XD17" s="8"/>
      <c r="XE17" s="8"/>
      <c r="XF17" s="8"/>
      <c r="XG17" s="8"/>
      <c r="XH17" s="8"/>
      <c r="XI17" s="8"/>
      <c r="XJ17" s="8"/>
      <c r="XK17" s="8"/>
      <c r="XL17" s="8"/>
      <c r="XM17" s="8"/>
      <c r="XN17" s="8"/>
      <c r="XO17" s="8"/>
      <c r="XP17" s="8"/>
      <c r="XQ17" s="8"/>
      <c r="XR17" s="8"/>
      <c r="XS17" s="8"/>
      <c r="XT17" s="8"/>
      <c r="XU17" s="8"/>
      <c r="XV17" s="8"/>
      <c r="XW17" s="8"/>
      <c r="XX17" s="8"/>
      <c r="XY17" s="8"/>
      <c r="XZ17" s="8"/>
      <c r="YA17" s="8"/>
      <c r="YB17" s="8"/>
      <c r="YC17" s="8"/>
      <c r="YD17" s="8"/>
      <c r="YE17" s="8"/>
      <c r="YF17" s="8"/>
      <c r="YG17" s="8"/>
      <c r="YH17" s="8"/>
      <c r="YI17" s="8"/>
      <c r="YJ17" s="8"/>
      <c r="YK17" s="8"/>
      <c r="YL17" s="8"/>
      <c r="YM17" s="8"/>
      <c r="YN17" s="8"/>
      <c r="YO17" s="8"/>
      <c r="YP17" s="8"/>
      <c r="YQ17" s="8"/>
      <c r="YR17" s="8"/>
      <c r="YS17" s="8"/>
      <c r="YT17" s="8"/>
      <c r="YU17" s="8"/>
      <c r="YV17" s="8"/>
      <c r="YW17" s="8"/>
      <c r="YX17" s="8"/>
      <c r="YY17" s="8"/>
      <c r="YZ17" s="8"/>
      <c r="ZA17" s="8"/>
      <c r="ZB17" s="8"/>
      <c r="ZC17" s="8"/>
      <c r="ZD17" s="8"/>
      <c r="ZE17" s="8"/>
      <c r="ZF17" s="8"/>
      <c r="ZG17" s="8"/>
      <c r="ZH17" s="8"/>
      <c r="ZI17" s="8"/>
      <c r="ZJ17" s="8"/>
      <c r="ZK17" s="8"/>
      <c r="ZL17" s="8"/>
      <c r="ZM17" s="8"/>
      <c r="ZN17" s="8"/>
      <c r="ZO17" s="8"/>
      <c r="ZP17" s="8"/>
      <c r="ZQ17" s="8"/>
      <c r="ZR17" s="8"/>
      <c r="ZS17" s="8"/>
      <c r="ZT17" s="8"/>
      <c r="ZU17" s="8"/>
      <c r="ZV17" s="8"/>
      <c r="ZW17" s="8"/>
      <c r="ZX17" s="8"/>
      <c r="ZY17" s="8"/>
      <c r="ZZ17" s="8"/>
      <c r="AAA17" s="8"/>
      <c r="AAB17" s="8"/>
      <c r="AAC17" s="8"/>
      <c r="AAD17" s="8"/>
      <c r="AAE17" s="8"/>
      <c r="AAF17" s="8"/>
      <c r="AAG17" s="8"/>
      <c r="AAH17" s="8"/>
      <c r="AAI17" s="8"/>
      <c r="AAJ17" s="8"/>
      <c r="AAK17" s="8"/>
      <c r="AAL17" s="8"/>
      <c r="AAM17" s="8"/>
      <c r="AAN17" s="8"/>
      <c r="AAO17" s="8"/>
      <c r="AAP17" s="8"/>
      <c r="AAQ17" s="8"/>
      <c r="AAR17" s="8"/>
      <c r="AAS17" s="8"/>
      <c r="AAT17" s="8"/>
      <c r="AAU17" s="8"/>
      <c r="AAV17" s="8"/>
      <c r="AAW17" s="8"/>
      <c r="AAX17" s="8"/>
      <c r="AAY17" s="8"/>
      <c r="AAZ17" s="8"/>
      <c r="ABA17" s="8"/>
      <c r="ABB17" s="8"/>
      <c r="ABC17" s="8"/>
      <c r="ABD17" s="8"/>
      <c r="ABE17" s="8"/>
      <c r="ABF17" s="8"/>
      <c r="ABG17" s="8"/>
      <c r="ABH17" s="8"/>
      <c r="ABI17" s="8"/>
      <c r="ABJ17" s="8"/>
      <c r="ABK17" s="8"/>
      <c r="ABL17" s="8"/>
      <c r="ABM17" s="8"/>
      <c r="ABN17" s="8"/>
      <c r="ABO17" s="8"/>
      <c r="ABP17" s="8"/>
      <c r="ABQ17" s="8"/>
      <c r="ABR17" s="8"/>
      <c r="ABS17" s="8"/>
      <c r="ABT17" s="8"/>
      <c r="ABU17" s="8"/>
      <c r="ABV17" s="8"/>
      <c r="ABW17" s="8"/>
      <c r="ABX17" s="8"/>
      <c r="ABY17" s="8"/>
      <c r="ABZ17" s="8"/>
      <c r="ACA17" s="8"/>
      <c r="ACB17" s="8"/>
      <c r="ACC17" s="8"/>
      <c r="ACD17" s="8"/>
      <c r="ACE17" s="8"/>
      <c r="ACF17" s="8"/>
      <c r="ACG17" s="8"/>
      <c r="ACH17" s="8"/>
      <c r="ACI17" s="8"/>
      <c r="ACJ17" s="8"/>
      <c r="ACK17" s="8"/>
      <c r="ACL17" s="8"/>
      <c r="ACM17" s="8"/>
      <c r="ACN17" s="8"/>
      <c r="ACO17" s="8"/>
      <c r="ACP17" s="8"/>
      <c r="ACQ17" s="8"/>
      <c r="ACR17" s="8"/>
      <c r="ACS17" s="8"/>
      <c r="ACT17" s="8"/>
      <c r="ACU17" s="8"/>
      <c r="ACV17" s="8"/>
      <c r="ACW17" s="8"/>
      <c r="ACX17" s="8"/>
      <c r="ACY17" s="8"/>
      <c r="ACZ17" s="8"/>
      <c r="ADA17" s="8"/>
      <c r="ADB17" s="8"/>
      <c r="ADC17" s="8"/>
      <c r="ADD17" s="8"/>
      <c r="ADE17" s="8"/>
      <c r="ADF17" s="8"/>
      <c r="ADG17" s="8"/>
      <c r="ADH17" s="8"/>
      <c r="ADI17" s="8"/>
      <c r="ADJ17" s="8"/>
      <c r="ADK17" s="8"/>
      <c r="ADL17" s="8"/>
      <c r="ADM17" s="8"/>
      <c r="ADN17" s="8"/>
      <c r="ADO17" s="8"/>
      <c r="ADP17" s="8"/>
      <c r="ADQ17" s="8"/>
      <c r="ADR17" s="8"/>
      <c r="ADS17" s="8"/>
      <c r="ADT17" s="8"/>
      <c r="ADU17" s="8"/>
      <c r="ADV17" s="8"/>
      <c r="ADW17" s="8"/>
      <c r="ADX17" s="8"/>
      <c r="ADY17" s="8"/>
      <c r="ADZ17" s="8"/>
      <c r="AEA17" s="8"/>
      <c r="AEB17" s="8"/>
      <c r="AEC17" s="8"/>
      <c r="AED17" s="8"/>
      <c r="AEE17" s="8"/>
      <c r="AEF17" s="8"/>
      <c r="AEG17" s="8"/>
      <c r="AEH17" s="8"/>
      <c r="AEI17" s="8"/>
      <c r="AEJ17" s="8"/>
      <c r="AEK17" s="8"/>
      <c r="AEL17" s="8"/>
      <c r="AEM17" s="8"/>
      <c r="AEN17" s="8"/>
      <c r="AEO17" s="8"/>
      <c r="AEP17" s="8"/>
      <c r="AEQ17" s="8"/>
      <c r="AER17" s="8"/>
      <c r="AES17" s="8"/>
      <c r="AET17" s="8"/>
      <c r="AEU17" s="8"/>
      <c r="AEV17" s="8"/>
      <c r="AEW17" s="8"/>
      <c r="AEX17" s="8"/>
      <c r="AEY17" s="8"/>
      <c r="AEZ17" s="8"/>
      <c r="AFA17" s="8"/>
      <c r="AFB17" s="8"/>
      <c r="AFC17" s="8"/>
      <c r="AFD17" s="8"/>
      <c r="AFE17" s="8"/>
      <c r="AFF17" s="8"/>
      <c r="AFG17" s="8"/>
      <c r="AFH17" s="8"/>
      <c r="AFI17" s="8"/>
      <c r="AFJ17" s="8"/>
      <c r="AFK17" s="8"/>
      <c r="AFL17" s="8"/>
      <c r="AFM17" s="8"/>
      <c r="AFN17" s="8"/>
      <c r="AFO17" s="8"/>
      <c r="AFP17" s="8"/>
      <c r="AFQ17" s="8"/>
      <c r="AFR17" s="8"/>
      <c r="AFS17" s="8"/>
      <c r="AFT17" s="8"/>
      <c r="AFU17" s="8"/>
      <c r="AFV17" s="8"/>
      <c r="AFW17" s="8"/>
      <c r="AFX17" s="8"/>
      <c r="AFY17" s="8"/>
      <c r="AFZ17" s="8"/>
      <c r="AGA17" s="8"/>
      <c r="AGB17" s="8"/>
      <c r="AGC17" s="8"/>
      <c r="AGD17" s="8"/>
      <c r="AGE17" s="8"/>
      <c r="AGF17" s="8"/>
      <c r="AGG17" s="8"/>
      <c r="AGH17" s="8"/>
      <c r="AGI17" s="8"/>
      <c r="AGJ17" s="8"/>
      <c r="AGK17" s="8"/>
      <c r="AGL17" s="8"/>
      <c r="AGM17" s="8"/>
      <c r="AGN17" s="8"/>
      <c r="AGO17" s="8"/>
      <c r="AGP17" s="8"/>
      <c r="AGQ17" s="8"/>
      <c r="AGR17" s="8"/>
      <c r="AGS17" s="8"/>
      <c r="AGT17" s="8"/>
      <c r="AGU17" s="8"/>
      <c r="AGV17" s="8"/>
      <c r="AGW17" s="8"/>
      <c r="AGX17" s="8"/>
      <c r="AGY17" s="8"/>
      <c r="AGZ17" s="8"/>
      <c r="AHA17" s="8"/>
      <c r="AHB17" s="8"/>
      <c r="AHC17" s="8"/>
      <c r="AHD17" s="8"/>
      <c r="AHE17" s="8"/>
      <c r="AHF17" s="8"/>
      <c r="AHG17" s="8"/>
      <c r="AHH17" s="8"/>
      <c r="AHI17" s="8"/>
      <c r="AHJ17" s="8"/>
      <c r="AHK17" s="8"/>
      <c r="AHL17" s="8"/>
      <c r="AHM17" s="8"/>
      <c r="AHN17" s="8"/>
      <c r="AHO17" s="8"/>
      <c r="AHP17" s="8"/>
      <c r="AHQ17" s="8"/>
      <c r="AHR17" s="8"/>
      <c r="AHS17" s="8"/>
      <c r="AHT17" s="8"/>
      <c r="AHU17" s="8"/>
      <c r="AHV17" s="8"/>
      <c r="AHW17" s="8"/>
      <c r="AHX17" s="8"/>
      <c r="AHY17" s="8"/>
      <c r="AHZ17" s="8"/>
      <c r="AIA17" s="8"/>
      <c r="AIB17" s="8"/>
      <c r="AIC17" s="8"/>
      <c r="AID17" s="8"/>
      <c r="AIE17" s="8"/>
      <c r="AIF17" s="8"/>
      <c r="AIG17" s="8"/>
      <c r="AIH17" s="8"/>
      <c r="AII17" s="8"/>
      <c r="AIJ17" s="8"/>
      <c r="AIK17" s="8"/>
      <c r="AIL17" s="8"/>
      <c r="AIM17" s="8"/>
      <c r="AIN17" s="8"/>
      <c r="AIO17" s="8"/>
      <c r="AIP17" s="8"/>
      <c r="AIQ17" s="8"/>
      <c r="AIR17" s="8"/>
      <c r="AIS17" s="8"/>
      <c r="AIT17" s="8"/>
      <c r="AIU17" s="8"/>
      <c r="AIV17" s="8"/>
      <c r="AIW17" s="8"/>
      <c r="AIX17" s="8"/>
      <c r="AIY17" s="8"/>
      <c r="AIZ17" s="8"/>
      <c r="AJA17" s="8"/>
      <c r="AJB17" s="8"/>
      <c r="AJC17" s="8"/>
      <c r="AJD17" s="8"/>
      <c r="AJE17" s="8"/>
      <c r="AJF17" s="8"/>
      <c r="AJG17" s="8"/>
      <c r="AJH17" s="8"/>
      <c r="AJI17" s="8"/>
      <c r="AJJ17" s="8"/>
      <c r="AJK17" s="8"/>
      <c r="AJL17" s="8"/>
      <c r="AJM17" s="8"/>
      <c r="AJN17" s="8"/>
      <c r="AJO17" s="8"/>
      <c r="AJP17" s="8"/>
      <c r="AJQ17" s="8"/>
      <c r="AJR17" s="8"/>
      <c r="AJS17" s="8"/>
      <c r="AJT17" s="8"/>
      <c r="AJU17" s="8"/>
      <c r="AJV17" s="8"/>
      <c r="AJW17" s="8"/>
      <c r="AJX17" s="8"/>
      <c r="AJY17" s="8"/>
      <c r="AJZ17" s="8"/>
      <c r="AKA17" s="8"/>
      <c r="AKB17" s="8"/>
      <c r="AKC17" s="8"/>
      <c r="AKD17" s="8"/>
      <c r="AKE17" s="8"/>
      <c r="AKF17" s="8"/>
      <c r="AKG17" s="8"/>
      <c r="AKH17" s="8"/>
      <c r="AKI17" s="8"/>
      <c r="AKJ17" s="8"/>
      <c r="AKK17" s="8"/>
      <c r="AKL17" s="8"/>
      <c r="AKM17" s="8"/>
      <c r="AKN17" s="8"/>
      <c r="AKO17" s="8"/>
      <c r="AKP17" s="8"/>
      <c r="AKQ17" s="8"/>
      <c r="AKR17" s="8"/>
      <c r="AKS17" s="8"/>
      <c r="AKT17" s="8"/>
      <c r="AKU17" s="8"/>
      <c r="AKV17" s="8"/>
      <c r="AKW17" s="8"/>
      <c r="AKX17" s="8"/>
      <c r="AKY17" s="8"/>
      <c r="AKZ17" s="8"/>
      <c r="ALA17" s="8"/>
      <c r="ALB17" s="8"/>
      <c r="ALC17" s="8"/>
      <c r="ALD17" s="8"/>
      <c r="ALE17" s="8"/>
      <c r="ALF17" s="8"/>
      <c r="ALG17" s="8"/>
      <c r="ALH17" s="8"/>
      <c r="ALI17" s="8"/>
      <c r="ALJ17" s="8"/>
      <c r="ALK17" s="8"/>
      <c r="ALL17" s="8"/>
      <c r="ALM17" s="8"/>
      <c r="ALN17" s="8"/>
      <c r="ALO17" s="8"/>
      <c r="ALP17" s="8"/>
      <c r="ALQ17" s="8"/>
      <c r="ALR17" s="8"/>
      <c r="ALS17" s="8"/>
      <c r="ALT17" s="8"/>
      <c r="ALU17" s="8"/>
      <c r="ALV17" s="8"/>
      <c r="ALW17" s="8"/>
      <c r="ALX17" s="8"/>
      <c r="ALY17" s="8"/>
      <c r="ALZ17" s="8"/>
      <c r="AMA17" s="8"/>
      <c r="AMB17" s="8"/>
      <c r="AMC17" s="8"/>
      <c r="AMD17" s="8"/>
    </row>
    <row r="18" spans="1:1018" s="12" customFormat="1" x14ac:dyDescent="0.25">
      <c r="A18" s="238">
        <f t="shared" si="0"/>
        <v>13</v>
      </c>
      <c r="B18" s="228">
        <v>5671</v>
      </c>
      <c r="C18" s="238">
        <f>IFERROR((VLOOKUP(B18,INSCRITOS!D:E,2,0)),"")</f>
        <v>0</v>
      </c>
      <c r="D18" s="238" t="str">
        <f>IFERROR((VLOOKUP(B18,INSCRITOS!D:F,3,0)),"")</f>
        <v>18+</v>
      </c>
      <c r="E18" s="213" t="str">
        <f>IFERROR((VLOOKUP(B18,INSCRITOS!D:G,4,0)),"")</f>
        <v>Nuno Branco</v>
      </c>
      <c r="F18" s="238" t="str">
        <f>IFERROR((VLOOKUP(B18,INSCRITOS!D:I,6,0)),"")</f>
        <v>M</v>
      </c>
      <c r="G18" s="213" t="str">
        <f>IFERROR((VLOOKUP(B18,INSCRITOS!D:K,8,0)),"")</f>
        <v>Clube de Natação da Amadora/ Não federado</v>
      </c>
      <c r="H18" s="213" t="str">
        <f>IFERROR((VLOOKUP(B18,INSCRITOS!D:L,9,0)),"")</f>
        <v>extra</v>
      </c>
      <c r="I18" s="238">
        <f t="shared" si="1"/>
        <v>88</v>
      </c>
      <c r="J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  <c r="IY18" s="8"/>
      <c r="IZ18" s="8"/>
      <c r="JA18" s="8"/>
      <c r="JB18" s="8"/>
      <c r="JC18" s="8"/>
      <c r="JD18" s="8"/>
      <c r="JE18" s="8"/>
      <c r="JF18" s="8"/>
      <c r="JG18" s="8"/>
      <c r="JH18" s="8"/>
      <c r="JI18" s="8"/>
      <c r="JJ18" s="8"/>
      <c r="JK18" s="8"/>
      <c r="JL18" s="8"/>
      <c r="JM18" s="8"/>
      <c r="JN18" s="8"/>
      <c r="JO18" s="8"/>
      <c r="JP18" s="8"/>
      <c r="JQ18" s="8"/>
      <c r="JR18" s="8"/>
      <c r="JS18" s="8"/>
      <c r="JT18" s="8"/>
      <c r="JU18" s="8"/>
      <c r="JV18" s="8"/>
      <c r="JW18" s="8"/>
      <c r="JX18" s="8"/>
      <c r="JY18" s="8"/>
      <c r="JZ18" s="8"/>
      <c r="KA18" s="8"/>
      <c r="KB18" s="8"/>
      <c r="KC18" s="8"/>
      <c r="KD18" s="8"/>
      <c r="KE18" s="8"/>
      <c r="KF18" s="8"/>
      <c r="KG18" s="8"/>
      <c r="KH18" s="8"/>
      <c r="KI18" s="8"/>
      <c r="KJ18" s="8"/>
      <c r="KK18" s="8"/>
      <c r="KL18" s="8"/>
      <c r="KM18" s="8"/>
      <c r="KN18" s="8"/>
      <c r="KO18" s="8"/>
      <c r="KP18" s="8"/>
      <c r="KQ18" s="8"/>
      <c r="KR18" s="8"/>
      <c r="KS18" s="8"/>
      <c r="KT18" s="8"/>
      <c r="KU18" s="8"/>
      <c r="KV18" s="8"/>
      <c r="KW18" s="8"/>
      <c r="KX18" s="8"/>
      <c r="KY18" s="8"/>
      <c r="KZ18" s="8"/>
      <c r="LA18" s="8"/>
      <c r="LB18" s="8"/>
      <c r="LC18" s="8"/>
      <c r="LD18" s="8"/>
      <c r="LE18" s="8"/>
      <c r="LF18" s="8"/>
      <c r="LG18" s="8"/>
      <c r="LH18" s="8"/>
      <c r="LI18" s="8"/>
      <c r="LJ18" s="8"/>
      <c r="LK18" s="8"/>
      <c r="LL18" s="8"/>
      <c r="LM18" s="8"/>
      <c r="LN18" s="8"/>
      <c r="LO18" s="8"/>
      <c r="LP18" s="8"/>
      <c r="LQ18" s="8"/>
      <c r="LR18" s="8"/>
      <c r="LS18" s="8"/>
      <c r="LT18" s="8"/>
      <c r="LU18" s="8"/>
      <c r="LV18" s="8"/>
      <c r="LW18" s="8"/>
      <c r="LX18" s="8"/>
      <c r="LY18" s="8"/>
      <c r="LZ18" s="8"/>
      <c r="MA18" s="8"/>
      <c r="MB18" s="8"/>
      <c r="MC18" s="8"/>
      <c r="MD18" s="8"/>
      <c r="ME18" s="8"/>
      <c r="MF18" s="8"/>
      <c r="MG18" s="8"/>
      <c r="MH18" s="8"/>
      <c r="MI18" s="8"/>
      <c r="MJ18" s="8"/>
      <c r="MK18" s="8"/>
      <c r="ML18" s="8"/>
      <c r="MM18" s="8"/>
      <c r="MN18" s="8"/>
      <c r="MO18" s="8"/>
      <c r="MP18" s="8"/>
      <c r="MQ18" s="8"/>
      <c r="MR18" s="8"/>
      <c r="MS18" s="8"/>
      <c r="MT18" s="8"/>
      <c r="MU18" s="8"/>
      <c r="MV18" s="8"/>
      <c r="MW18" s="8"/>
      <c r="MX18" s="8"/>
      <c r="MY18" s="8"/>
      <c r="MZ18" s="8"/>
      <c r="NA18" s="8"/>
      <c r="NB18" s="8"/>
      <c r="NC18" s="8"/>
      <c r="ND18" s="8"/>
      <c r="NE18" s="8"/>
      <c r="NF18" s="8"/>
      <c r="NG18" s="8"/>
      <c r="NH18" s="8"/>
      <c r="NI18" s="8"/>
      <c r="NJ18" s="8"/>
      <c r="NK18" s="8"/>
      <c r="NL18" s="8"/>
      <c r="NM18" s="8"/>
      <c r="NN18" s="8"/>
      <c r="NO18" s="8"/>
      <c r="NP18" s="8"/>
      <c r="NQ18" s="8"/>
      <c r="NR18" s="8"/>
      <c r="NS18" s="8"/>
      <c r="NT18" s="8"/>
      <c r="NU18" s="8"/>
      <c r="NV18" s="8"/>
      <c r="NW18" s="8"/>
      <c r="NX18" s="8"/>
      <c r="NY18" s="8"/>
      <c r="NZ18" s="8"/>
      <c r="OA18" s="8"/>
      <c r="OB18" s="8"/>
      <c r="OC18" s="8"/>
      <c r="OD18" s="8"/>
      <c r="OE18" s="8"/>
      <c r="OF18" s="8"/>
      <c r="OG18" s="8"/>
      <c r="OH18" s="8"/>
      <c r="OI18" s="8"/>
      <c r="OJ18" s="8"/>
      <c r="OK18" s="8"/>
      <c r="OL18" s="8"/>
      <c r="OM18" s="8"/>
      <c r="ON18" s="8"/>
      <c r="OO18" s="8"/>
      <c r="OP18" s="8"/>
      <c r="OQ18" s="8"/>
      <c r="OR18" s="8"/>
      <c r="OS18" s="8"/>
      <c r="OT18" s="8"/>
      <c r="OU18" s="8"/>
      <c r="OV18" s="8"/>
      <c r="OW18" s="8"/>
      <c r="OX18" s="8"/>
      <c r="OY18" s="8"/>
      <c r="OZ18" s="8"/>
      <c r="PA18" s="8"/>
      <c r="PB18" s="8"/>
      <c r="PC18" s="8"/>
      <c r="PD18" s="8"/>
      <c r="PE18" s="8"/>
      <c r="PF18" s="8"/>
      <c r="PG18" s="8"/>
      <c r="PH18" s="8"/>
      <c r="PI18" s="8"/>
      <c r="PJ18" s="8"/>
      <c r="PK18" s="8"/>
      <c r="PL18" s="8"/>
      <c r="PM18" s="8"/>
      <c r="PN18" s="8"/>
      <c r="PO18" s="8"/>
      <c r="PP18" s="8"/>
      <c r="PQ18" s="8"/>
      <c r="PR18" s="8"/>
      <c r="PS18" s="8"/>
      <c r="PT18" s="8"/>
      <c r="PU18" s="8"/>
      <c r="PV18" s="8"/>
      <c r="PW18" s="8"/>
      <c r="PX18" s="8"/>
      <c r="PY18" s="8"/>
      <c r="PZ18" s="8"/>
      <c r="QA18" s="8"/>
      <c r="QB18" s="8"/>
      <c r="QC18" s="8"/>
      <c r="QD18" s="8"/>
      <c r="QE18" s="8"/>
      <c r="QF18" s="8"/>
      <c r="QG18" s="8"/>
      <c r="QH18" s="8"/>
      <c r="QI18" s="8"/>
      <c r="QJ18" s="8"/>
      <c r="QK18" s="8"/>
      <c r="QL18" s="8"/>
      <c r="QM18" s="8"/>
      <c r="QN18" s="8"/>
      <c r="QO18" s="8"/>
      <c r="QP18" s="8"/>
      <c r="QQ18" s="8"/>
      <c r="QR18" s="8"/>
      <c r="QS18" s="8"/>
      <c r="QT18" s="8"/>
      <c r="QU18" s="8"/>
      <c r="QV18" s="8"/>
      <c r="QW18" s="8"/>
      <c r="QX18" s="8"/>
      <c r="QY18" s="8"/>
      <c r="QZ18" s="8"/>
      <c r="RA18" s="8"/>
      <c r="RB18" s="8"/>
      <c r="RC18" s="8"/>
      <c r="RD18" s="8"/>
      <c r="RE18" s="8"/>
      <c r="RF18" s="8"/>
      <c r="RG18" s="8"/>
      <c r="RH18" s="8"/>
      <c r="RI18" s="8"/>
      <c r="RJ18" s="8"/>
      <c r="RK18" s="8"/>
      <c r="RL18" s="8"/>
      <c r="RM18" s="8"/>
      <c r="RN18" s="8"/>
      <c r="RO18" s="8"/>
      <c r="RP18" s="8"/>
      <c r="RQ18" s="8"/>
      <c r="RR18" s="8"/>
      <c r="RS18" s="8"/>
      <c r="RT18" s="8"/>
      <c r="RU18" s="8"/>
      <c r="RV18" s="8"/>
      <c r="RW18" s="8"/>
      <c r="RX18" s="8"/>
      <c r="RY18" s="8"/>
      <c r="RZ18" s="8"/>
      <c r="SA18" s="8"/>
      <c r="SB18" s="8"/>
      <c r="SC18" s="8"/>
      <c r="SD18" s="8"/>
      <c r="SE18" s="8"/>
      <c r="SF18" s="8"/>
      <c r="SG18" s="8"/>
      <c r="SH18" s="8"/>
      <c r="SI18" s="8"/>
      <c r="SJ18" s="8"/>
      <c r="SK18" s="8"/>
      <c r="SL18" s="8"/>
      <c r="SM18" s="8"/>
      <c r="SN18" s="8"/>
      <c r="SO18" s="8"/>
      <c r="SP18" s="8"/>
      <c r="SQ18" s="8"/>
      <c r="SR18" s="8"/>
      <c r="SS18" s="8"/>
      <c r="ST18" s="8"/>
      <c r="SU18" s="8"/>
      <c r="SV18" s="8"/>
      <c r="SW18" s="8"/>
      <c r="SX18" s="8"/>
      <c r="SY18" s="8"/>
      <c r="SZ18" s="8"/>
      <c r="TA18" s="8"/>
      <c r="TB18" s="8"/>
      <c r="TC18" s="8"/>
      <c r="TD18" s="8"/>
      <c r="TE18" s="8"/>
      <c r="TF18" s="8"/>
      <c r="TG18" s="8"/>
      <c r="TH18" s="8"/>
      <c r="TI18" s="8"/>
      <c r="TJ18" s="8"/>
      <c r="TK18" s="8"/>
      <c r="TL18" s="8"/>
      <c r="TM18" s="8"/>
      <c r="TN18" s="8"/>
      <c r="TO18" s="8"/>
      <c r="TP18" s="8"/>
      <c r="TQ18" s="8"/>
      <c r="TR18" s="8"/>
      <c r="TS18" s="8"/>
      <c r="TT18" s="8"/>
      <c r="TU18" s="8"/>
      <c r="TV18" s="8"/>
      <c r="TW18" s="8"/>
      <c r="TX18" s="8"/>
      <c r="TY18" s="8"/>
      <c r="TZ18" s="8"/>
      <c r="UA18" s="8"/>
      <c r="UB18" s="8"/>
      <c r="UC18" s="8"/>
      <c r="UD18" s="8"/>
      <c r="UE18" s="8"/>
      <c r="UF18" s="8"/>
      <c r="UG18" s="8"/>
      <c r="UH18" s="8"/>
      <c r="UI18" s="8"/>
      <c r="UJ18" s="8"/>
      <c r="UK18" s="8"/>
      <c r="UL18" s="8"/>
      <c r="UM18" s="8"/>
      <c r="UN18" s="8"/>
      <c r="UO18" s="8"/>
      <c r="UP18" s="8"/>
      <c r="UQ18" s="8"/>
      <c r="UR18" s="8"/>
      <c r="US18" s="8"/>
      <c r="UT18" s="8"/>
      <c r="UU18" s="8"/>
      <c r="UV18" s="8"/>
      <c r="UW18" s="8"/>
      <c r="UX18" s="8"/>
      <c r="UY18" s="8"/>
      <c r="UZ18" s="8"/>
      <c r="VA18" s="8"/>
      <c r="VB18" s="8"/>
      <c r="VC18" s="8"/>
      <c r="VD18" s="8"/>
      <c r="VE18" s="8"/>
      <c r="VF18" s="8"/>
      <c r="VG18" s="8"/>
      <c r="VH18" s="8"/>
      <c r="VI18" s="8"/>
      <c r="VJ18" s="8"/>
      <c r="VK18" s="8"/>
      <c r="VL18" s="8"/>
      <c r="VM18" s="8"/>
      <c r="VN18" s="8"/>
      <c r="VO18" s="8"/>
      <c r="VP18" s="8"/>
      <c r="VQ18" s="8"/>
      <c r="VR18" s="8"/>
      <c r="VS18" s="8"/>
      <c r="VT18" s="8"/>
      <c r="VU18" s="8"/>
      <c r="VV18" s="8"/>
      <c r="VW18" s="8"/>
      <c r="VX18" s="8"/>
      <c r="VY18" s="8"/>
      <c r="VZ18" s="8"/>
      <c r="WA18" s="8"/>
      <c r="WB18" s="8"/>
      <c r="WC18" s="8"/>
      <c r="WD18" s="8"/>
      <c r="WE18" s="8"/>
      <c r="WF18" s="8"/>
      <c r="WG18" s="8"/>
      <c r="WH18" s="8"/>
      <c r="WI18" s="8"/>
      <c r="WJ18" s="8"/>
      <c r="WK18" s="8"/>
      <c r="WL18" s="8"/>
      <c r="WM18" s="8"/>
      <c r="WN18" s="8"/>
      <c r="WO18" s="8"/>
      <c r="WP18" s="8"/>
      <c r="WQ18" s="8"/>
      <c r="WR18" s="8"/>
      <c r="WS18" s="8"/>
      <c r="WT18" s="8"/>
      <c r="WU18" s="8"/>
      <c r="WV18" s="8"/>
      <c r="WW18" s="8"/>
      <c r="WX18" s="8"/>
      <c r="WY18" s="8"/>
      <c r="WZ18" s="8"/>
      <c r="XA18" s="8"/>
      <c r="XB18" s="8"/>
      <c r="XC18" s="8"/>
      <c r="XD18" s="8"/>
      <c r="XE18" s="8"/>
      <c r="XF18" s="8"/>
      <c r="XG18" s="8"/>
      <c r="XH18" s="8"/>
      <c r="XI18" s="8"/>
      <c r="XJ18" s="8"/>
      <c r="XK18" s="8"/>
      <c r="XL18" s="8"/>
      <c r="XM18" s="8"/>
      <c r="XN18" s="8"/>
      <c r="XO18" s="8"/>
      <c r="XP18" s="8"/>
      <c r="XQ18" s="8"/>
      <c r="XR18" s="8"/>
      <c r="XS18" s="8"/>
      <c r="XT18" s="8"/>
      <c r="XU18" s="8"/>
      <c r="XV18" s="8"/>
      <c r="XW18" s="8"/>
      <c r="XX18" s="8"/>
      <c r="XY18" s="8"/>
      <c r="XZ18" s="8"/>
      <c r="YA18" s="8"/>
      <c r="YB18" s="8"/>
      <c r="YC18" s="8"/>
      <c r="YD18" s="8"/>
      <c r="YE18" s="8"/>
      <c r="YF18" s="8"/>
      <c r="YG18" s="8"/>
      <c r="YH18" s="8"/>
      <c r="YI18" s="8"/>
      <c r="YJ18" s="8"/>
      <c r="YK18" s="8"/>
      <c r="YL18" s="8"/>
      <c r="YM18" s="8"/>
      <c r="YN18" s="8"/>
      <c r="YO18" s="8"/>
      <c r="YP18" s="8"/>
      <c r="YQ18" s="8"/>
      <c r="YR18" s="8"/>
      <c r="YS18" s="8"/>
      <c r="YT18" s="8"/>
      <c r="YU18" s="8"/>
      <c r="YV18" s="8"/>
      <c r="YW18" s="8"/>
      <c r="YX18" s="8"/>
      <c r="YY18" s="8"/>
      <c r="YZ18" s="8"/>
      <c r="ZA18" s="8"/>
      <c r="ZB18" s="8"/>
      <c r="ZC18" s="8"/>
      <c r="ZD18" s="8"/>
      <c r="ZE18" s="8"/>
      <c r="ZF18" s="8"/>
      <c r="ZG18" s="8"/>
      <c r="ZH18" s="8"/>
      <c r="ZI18" s="8"/>
      <c r="ZJ18" s="8"/>
      <c r="ZK18" s="8"/>
      <c r="ZL18" s="8"/>
      <c r="ZM18" s="8"/>
      <c r="ZN18" s="8"/>
      <c r="ZO18" s="8"/>
      <c r="ZP18" s="8"/>
      <c r="ZQ18" s="8"/>
      <c r="ZR18" s="8"/>
      <c r="ZS18" s="8"/>
      <c r="ZT18" s="8"/>
      <c r="ZU18" s="8"/>
      <c r="ZV18" s="8"/>
      <c r="ZW18" s="8"/>
      <c r="ZX18" s="8"/>
      <c r="ZY18" s="8"/>
      <c r="ZZ18" s="8"/>
      <c r="AAA18" s="8"/>
      <c r="AAB18" s="8"/>
      <c r="AAC18" s="8"/>
      <c r="AAD18" s="8"/>
      <c r="AAE18" s="8"/>
      <c r="AAF18" s="8"/>
      <c r="AAG18" s="8"/>
      <c r="AAH18" s="8"/>
      <c r="AAI18" s="8"/>
      <c r="AAJ18" s="8"/>
      <c r="AAK18" s="8"/>
      <c r="AAL18" s="8"/>
      <c r="AAM18" s="8"/>
      <c r="AAN18" s="8"/>
      <c r="AAO18" s="8"/>
      <c r="AAP18" s="8"/>
      <c r="AAQ18" s="8"/>
      <c r="AAR18" s="8"/>
      <c r="AAS18" s="8"/>
      <c r="AAT18" s="8"/>
      <c r="AAU18" s="8"/>
      <c r="AAV18" s="8"/>
      <c r="AAW18" s="8"/>
      <c r="AAX18" s="8"/>
      <c r="AAY18" s="8"/>
      <c r="AAZ18" s="8"/>
      <c r="ABA18" s="8"/>
      <c r="ABB18" s="8"/>
      <c r="ABC18" s="8"/>
      <c r="ABD18" s="8"/>
      <c r="ABE18" s="8"/>
      <c r="ABF18" s="8"/>
      <c r="ABG18" s="8"/>
      <c r="ABH18" s="8"/>
      <c r="ABI18" s="8"/>
      <c r="ABJ18" s="8"/>
      <c r="ABK18" s="8"/>
      <c r="ABL18" s="8"/>
      <c r="ABM18" s="8"/>
      <c r="ABN18" s="8"/>
      <c r="ABO18" s="8"/>
      <c r="ABP18" s="8"/>
      <c r="ABQ18" s="8"/>
      <c r="ABR18" s="8"/>
      <c r="ABS18" s="8"/>
      <c r="ABT18" s="8"/>
      <c r="ABU18" s="8"/>
      <c r="ABV18" s="8"/>
      <c r="ABW18" s="8"/>
      <c r="ABX18" s="8"/>
      <c r="ABY18" s="8"/>
      <c r="ABZ18" s="8"/>
      <c r="ACA18" s="8"/>
      <c r="ACB18" s="8"/>
      <c r="ACC18" s="8"/>
      <c r="ACD18" s="8"/>
      <c r="ACE18" s="8"/>
      <c r="ACF18" s="8"/>
      <c r="ACG18" s="8"/>
      <c r="ACH18" s="8"/>
      <c r="ACI18" s="8"/>
      <c r="ACJ18" s="8"/>
      <c r="ACK18" s="8"/>
      <c r="ACL18" s="8"/>
      <c r="ACM18" s="8"/>
      <c r="ACN18" s="8"/>
      <c r="ACO18" s="8"/>
      <c r="ACP18" s="8"/>
      <c r="ACQ18" s="8"/>
      <c r="ACR18" s="8"/>
      <c r="ACS18" s="8"/>
      <c r="ACT18" s="8"/>
      <c r="ACU18" s="8"/>
      <c r="ACV18" s="8"/>
      <c r="ACW18" s="8"/>
      <c r="ACX18" s="8"/>
      <c r="ACY18" s="8"/>
      <c r="ACZ18" s="8"/>
      <c r="ADA18" s="8"/>
      <c r="ADB18" s="8"/>
      <c r="ADC18" s="8"/>
      <c r="ADD18" s="8"/>
      <c r="ADE18" s="8"/>
      <c r="ADF18" s="8"/>
      <c r="ADG18" s="8"/>
      <c r="ADH18" s="8"/>
      <c r="ADI18" s="8"/>
      <c r="ADJ18" s="8"/>
      <c r="ADK18" s="8"/>
      <c r="ADL18" s="8"/>
      <c r="ADM18" s="8"/>
      <c r="ADN18" s="8"/>
      <c r="ADO18" s="8"/>
      <c r="ADP18" s="8"/>
      <c r="ADQ18" s="8"/>
      <c r="ADR18" s="8"/>
      <c r="ADS18" s="8"/>
      <c r="ADT18" s="8"/>
      <c r="ADU18" s="8"/>
      <c r="ADV18" s="8"/>
      <c r="ADW18" s="8"/>
      <c r="ADX18" s="8"/>
      <c r="ADY18" s="8"/>
      <c r="ADZ18" s="8"/>
      <c r="AEA18" s="8"/>
      <c r="AEB18" s="8"/>
      <c r="AEC18" s="8"/>
      <c r="AED18" s="8"/>
      <c r="AEE18" s="8"/>
      <c r="AEF18" s="8"/>
      <c r="AEG18" s="8"/>
      <c r="AEH18" s="8"/>
      <c r="AEI18" s="8"/>
      <c r="AEJ18" s="8"/>
      <c r="AEK18" s="8"/>
      <c r="AEL18" s="8"/>
      <c r="AEM18" s="8"/>
      <c r="AEN18" s="8"/>
      <c r="AEO18" s="8"/>
      <c r="AEP18" s="8"/>
      <c r="AEQ18" s="8"/>
      <c r="AER18" s="8"/>
      <c r="AES18" s="8"/>
      <c r="AET18" s="8"/>
      <c r="AEU18" s="8"/>
      <c r="AEV18" s="8"/>
      <c r="AEW18" s="8"/>
      <c r="AEX18" s="8"/>
      <c r="AEY18" s="8"/>
      <c r="AEZ18" s="8"/>
      <c r="AFA18" s="8"/>
      <c r="AFB18" s="8"/>
      <c r="AFC18" s="8"/>
      <c r="AFD18" s="8"/>
      <c r="AFE18" s="8"/>
      <c r="AFF18" s="8"/>
      <c r="AFG18" s="8"/>
      <c r="AFH18" s="8"/>
      <c r="AFI18" s="8"/>
      <c r="AFJ18" s="8"/>
      <c r="AFK18" s="8"/>
      <c r="AFL18" s="8"/>
      <c r="AFM18" s="8"/>
      <c r="AFN18" s="8"/>
      <c r="AFO18" s="8"/>
      <c r="AFP18" s="8"/>
      <c r="AFQ18" s="8"/>
      <c r="AFR18" s="8"/>
      <c r="AFS18" s="8"/>
      <c r="AFT18" s="8"/>
      <c r="AFU18" s="8"/>
      <c r="AFV18" s="8"/>
      <c r="AFW18" s="8"/>
      <c r="AFX18" s="8"/>
      <c r="AFY18" s="8"/>
      <c r="AFZ18" s="8"/>
      <c r="AGA18" s="8"/>
      <c r="AGB18" s="8"/>
      <c r="AGC18" s="8"/>
      <c r="AGD18" s="8"/>
      <c r="AGE18" s="8"/>
      <c r="AGF18" s="8"/>
      <c r="AGG18" s="8"/>
      <c r="AGH18" s="8"/>
      <c r="AGI18" s="8"/>
      <c r="AGJ18" s="8"/>
      <c r="AGK18" s="8"/>
      <c r="AGL18" s="8"/>
      <c r="AGM18" s="8"/>
      <c r="AGN18" s="8"/>
      <c r="AGO18" s="8"/>
      <c r="AGP18" s="8"/>
      <c r="AGQ18" s="8"/>
      <c r="AGR18" s="8"/>
      <c r="AGS18" s="8"/>
      <c r="AGT18" s="8"/>
      <c r="AGU18" s="8"/>
      <c r="AGV18" s="8"/>
      <c r="AGW18" s="8"/>
      <c r="AGX18" s="8"/>
      <c r="AGY18" s="8"/>
      <c r="AGZ18" s="8"/>
      <c r="AHA18" s="8"/>
      <c r="AHB18" s="8"/>
      <c r="AHC18" s="8"/>
      <c r="AHD18" s="8"/>
      <c r="AHE18" s="8"/>
      <c r="AHF18" s="8"/>
      <c r="AHG18" s="8"/>
      <c r="AHH18" s="8"/>
      <c r="AHI18" s="8"/>
      <c r="AHJ18" s="8"/>
      <c r="AHK18" s="8"/>
      <c r="AHL18" s="8"/>
      <c r="AHM18" s="8"/>
      <c r="AHN18" s="8"/>
      <c r="AHO18" s="8"/>
      <c r="AHP18" s="8"/>
      <c r="AHQ18" s="8"/>
      <c r="AHR18" s="8"/>
      <c r="AHS18" s="8"/>
      <c r="AHT18" s="8"/>
      <c r="AHU18" s="8"/>
      <c r="AHV18" s="8"/>
      <c r="AHW18" s="8"/>
      <c r="AHX18" s="8"/>
      <c r="AHY18" s="8"/>
      <c r="AHZ18" s="8"/>
      <c r="AIA18" s="8"/>
      <c r="AIB18" s="8"/>
      <c r="AIC18" s="8"/>
      <c r="AID18" s="8"/>
      <c r="AIE18" s="8"/>
      <c r="AIF18" s="8"/>
      <c r="AIG18" s="8"/>
      <c r="AIH18" s="8"/>
      <c r="AII18" s="8"/>
      <c r="AIJ18" s="8"/>
      <c r="AIK18" s="8"/>
      <c r="AIL18" s="8"/>
      <c r="AIM18" s="8"/>
      <c r="AIN18" s="8"/>
      <c r="AIO18" s="8"/>
      <c r="AIP18" s="8"/>
      <c r="AIQ18" s="8"/>
      <c r="AIR18" s="8"/>
      <c r="AIS18" s="8"/>
      <c r="AIT18" s="8"/>
      <c r="AIU18" s="8"/>
      <c r="AIV18" s="8"/>
      <c r="AIW18" s="8"/>
      <c r="AIX18" s="8"/>
      <c r="AIY18" s="8"/>
      <c r="AIZ18" s="8"/>
      <c r="AJA18" s="8"/>
      <c r="AJB18" s="8"/>
      <c r="AJC18" s="8"/>
      <c r="AJD18" s="8"/>
      <c r="AJE18" s="8"/>
      <c r="AJF18" s="8"/>
      <c r="AJG18" s="8"/>
      <c r="AJH18" s="8"/>
      <c r="AJI18" s="8"/>
      <c r="AJJ18" s="8"/>
      <c r="AJK18" s="8"/>
      <c r="AJL18" s="8"/>
      <c r="AJM18" s="8"/>
      <c r="AJN18" s="8"/>
      <c r="AJO18" s="8"/>
      <c r="AJP18" s="8"/>
      <c r="AJQ18" s="8"/>
      <c r="AJR18" s="8"/>
      <c r="AJS18" s="8"/>
      <c r="AJT18" s="8"/>
      <c r="AJU18" s="8"/>
      <c r="AJV18" s="8"/>
      <c r="AJW18" s="8"/>
      <c r="AJX18" s="8"/>
      <c r="AJY18" s="8"/>
      <c r="AJZ18" s="8"/>
      <c r="AKA18" s="8"/>
      <c r="AKB18" s="8"/>
      <c r="AKC18" s="8"/>
      <c r="AKD18" s="8"/>
      <c r="AKE18" s="8"/>
      <c r="AKF18" s="8"/>
      <c r="AKG18" s="8"/>
      <c r="AKH18" s="8"/>
      <c r="AKI18" s="8"/>
      <c r="AKJ18" s="8"/>
      <c r="AKK18" s="8"/>
      <c r="AKL18" s="8"/>
      <c r="AKM18" s="8"/>
      <c r="AKN18" s="8"/>
      <c r="AKO18" s="8"/>
      <c r="AKP18" s="8"/>
      <c r="AKQ18" s="8"/>
      <c r="AKR18" s="8"/>
      <c r="AKS18" s="8"/>
      <c r="AKT18" s="8"/>
      <c r="AKU18" s="8"/>
      <c r="AKV18" s="8"/>
      <c r="AKW18" s="8"/>
      <c r="AKX18" s="8"/>
      <c r="AKY18" s="8"/>
      <c r="AKZ18" s="8"/>
      <c r="ALA18" s="8"/>
      <c r="ALB18" s="8"/>
      <c r="ALC18" s="8"/>
      <c r="ALD18" s="8"/>
      <c r="ALE18" s="8"/>
      <c r="ALF18" s="8"/>
      <c r="ALG18" s="8"/>
      <c r="ALH18" s="8"/>
      <c r="ALI18" s="8"/>
      <c r="ALJ18" s="8"/>
      <c r="ALK18" s="8"/>
      <c r="ALL18" s="8"/>
      <c r="ALM18" s="8"/>
      <c r="ALN18" s="8"/>
      <c r="ALO18" s="8"/>
      <c r="ALP18" s="8"/>
      <c r="ALQ18" s="8"/>
      <c r="ALR18" s="8"/>
      <c r="ALS18" s="8"/>
      <c r="ALT18" s="8"/>
      <c r="ALU18" s="8"/>
      <c r="ALV18" s="8"/>
      <c r="ALW18" s="8"/>
      <c r="ALX18" s="8"/>
      <c r="ALY18" s="8"/>
      <c r="ALZ18" s="8"/>
      <c r="AMA18" s="8"/>
      <c r="AMB18" s="8"/>
      <c r="AMC18" s="8"/>
      <c r="AMD18" s="8"/>
    </row>
    <row r="19" spans="1:1018" s="12" customFormat="1" x14ac:dyDescent="0.25">
      <c r="A19" s="238">
        <f t="shared" si="0"/>
        <v>14</v>
      </c>
      <c r="B19" s="228">
        <v>5348</v>
      </c>
      <c r="C19" s="238">
        <f>IFERROR((VLOOKUP(B19,INSCRITOS!D:E,2,0)),"")</f>
        <v>102267</v>
      </c>
      <c r="D19" s="238" t="str">
        <f>IFERROR((VLOOKUP(B19,INSCRITOS!D:F,3,0)),"")</f>
        <v>18+</v>
      </c>
      <c r="E19" s="213" t="str">
        <f>IFERROR((VLOOKUP(B19,INSCRITOS!D:G,4,0)),"")</f>
        <v>Nuno Domingos</v>
      </c>
      <c r="F19" s="238" t="str">
        <f>IFERROR((VLOOKUP(B19,INSCRITOS!D:I,6,0)),"")</f>
        <v>M</v>
      </c>
      <c r="G19" s="213" t="str">
        <f>IFERROR((VLOOKUP(B19,INSCRITOS!D:K,8,0)),"")</f>
        <v>Clube de Natação da Amadora</v>
      </c>
      <c r="H19" s="213">
        <f>IFERROR((VLOOKUP(B19,INSCRITOS!D:L,9,0)),"")</f>
        <v>0</v>
      </c>
      <c r="I19" s="238">
        <f t="shared" si="1"/>
        <v>87</v>
      </c>
      <c r="J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  <c r="IY19" s="8"/>
      <c r="IZ19" s="8"/>
      <c r="JA19" s="8"/>
      <c r="JB19" s="8"/>
      <c r="JC19" s="8"/>
      <c r="JD19" s="8"/>
      <c r="JE19" s="8"/>
      <c r="JF19" s="8"/>
      <c r="JG19" s="8"/>
      <c r="JH19" s="8"/>
      <c r="JI19" s="8"/>
      <c r="JJ19" s="8"/>
      <c r="JK19" s="8"/>
      <c r="JL19" s="8"/>
      <c r="JM19" s="8"/>
      <c r="JN19" s="8"/>
      <c r="JO19" s="8"/>
      <c r="JP19" s="8"/>
      <c r="JQ19" s="8"/>
      <c r="JR19" s="8"/>
      <c r="JS19" s="8"/>
      <c r="JT19" s="8"/>
      <c r="JU19" s="8"/>
      <c r="JV19" s="8"/>
      <c r="JW19" s="8"/>
      <c r="JX19" s="8"/>
      <c r="JY19" s="8"/>
      <c r="JZ19" s="8"/>
      <c r="KA19" s="8"/>
      <c r="KB19" s="8"/>
      <c r="KC19" s="8"/>
      <c r="KD19" s="8"/>
      <c r="KE19" s="8"/>
      <c r="KF19" s="8"/>
      <c r="KG19" s="8"/>
      <c r="KH19" s="8"/>
      <c r="KI19" s="8"/>
      <c r="KJ19" s="8"/>
      <c r="KK19" s="8"/>
      <c r="KL19" s="8"/>
      <c r="KM19" s="8"/>
      <c r="KN19" s="8"/>
      <c r="KO19" s="8"/>
      <c r="KP19" s="8"/>
      <c r="KQ19" s="8"/>
      <c r="KR19" s="8"/>
      <c r="KS19" s="8"/>
      <c r="KT19" s="8"/>
      <c r="KU19" s="8"/>
      <c r="KV19" s="8"/>
      <c r="KW19" s="8"/>
      <c r="KX19" s="8"/>
      <c r="KY19" s="8"/>
      <c r="KZ19" s="8"/>
      <c r="LA19" s="8"/>
      <c r="LB19" s="8"/>
      <c r="LC19" s="8"/>
      <c r="LD19" s="8"/>
      <c r="LE19" s="8"/>
      <c r="LF19" s="8"/>
      <c r="LG19" s="8"/>
      <c r="LH19" s="8"/>
      <c r="LI19" s="8"/>
      <c r="LJ19" s="8"/>
      <c r="LK19" s="8"/>
      <c r="LL19" s="8"/>
      <c r="LM19" s="8"/>
      <c r="LN19" s="8"/>
      <c r="LO19" s="8"/>
      <c r="LP19" s="8"/>
      <c r="LQ19" s="8"/>
      <c r="LR19" s="8"/>
      <c r="LS19" s="8"/>
      <c r="LT19" s="8"/>
      <c r="LU19" s="8"/>
      <c r="LV19" s="8"/>
      <c r="LW19" s="8"/>
      <c r="LX19" s="8"/>
      <c r="LY19" s="8"/>
      <c r="LZ19" s="8"/>
      <c r="MA19" s="8"/>
      <c r="MB19" s="8"/>
      <c r="MC19" s="8"/>
      <c r="MD19" s="8"/>
      <c r="ME19" s="8"/>
      <c r="MF19" s="8"/>
      <c r="MG19" s="8"/>
      <c r="MH19" s="8"/>
      <c r="MI19" s="8"/>
      <c r="MJ19" s="8"/>
      <c r="MK19" s="8"/>
      <c r="ML19" s="8"/>
      <c r="MM19" s="8"/>
      <c r="MN19" s="8"/>
      <c r="MO19" s="8"/>
      <c r="MP19" s="8"/>
      <c r="MQ19" s="8"/>
      <c r="MR19" s="8"/>
      <c r="MS19" s="8"/>
      <c r="MT19" s="8"/>
      <c r="MU19" s="8"/>
      <c r="MV19" s="8"/>
      <c r="MW19" s="8"/>
      <c r="MX19" s="8"/>
      <c r="MY19" s="8"/>
      <c r="MZ19" s="8"/>
      <c r="NA19" s="8"/>
      <c r="NB19" s="8"/>
      <c r="NC19" s="8"/>
      <c r="ND19" s="8"/>
      <c r="NE19" s="8"/>
      <c r="NF19" s="8"/>
      <c r="NG19" s="8"/>
      <c r="NH19" s="8"/>
      <c r="NI19" s="8"/>
      <c r="NJ19" s="8"/>
      <c r="NK19" s="8"/>
      <c r="NL19" s="8"/>
      <c r="NM19" s="8"/>
      <c r="NN19" s="8"/>
      <c r="NO19" s="8"/>
      <c r="NP19" s="8"/>
      <c r="NQ19" s="8"/>
      <c r="NR19" s="8"/>
      <c r="NS19" s="8"/>
      <c r="NT19" s="8"/>
      <c r="NU19" s="8"/>
      <c r="NV19" s="8"/>
      <c r="NW19" s="8"/>
      <c r="NX19" s="8"/>
      <c r="NY19" s="8"/>
      <c r="NZ19" s="8"/>
      <c r="OA19" s="8"/>
      <c r="OB19" s="8"/>
      <c r="OC19" s="8"/>
      <c r="OD19" s="8"/>
      <c r="OE19" s="8"/>
      <c r="OF19" s="8"/>
      <c r="OG19" s="8"/>
      <c r="OH19" s="8"/>
      <c r="OI19" s="8"/>
      <c r="OJ19" s="8"/>
      <c r="OK19" s="8"/>
      <c r="OL19" s="8"/>
      <c r="OM19" s="8"/>
      <c r="ON19" s="8"/>
      <c r="OO19" s="8"/>
      <c r="OP19" s="8"/>
      <c r="OQ19" s="8"/>
      <c r="OR19" s="8"/>
      <c r="OS19" s="8"/>
      <c r="OT19" s="8"/>
      <c r="OU19" s="8"/>
      <c r="OV19" s="8"/>
      <c r="OW19" s="8"/>
      <c r="OX19" s="8"/>
      <c r="OY19" s="8"/>
      <c r="OZ19" s="8"/>
      <c r="PA19" s="8"/>
      <c r="PB19" s="8"/>
      <c r="PC19" s="8"/>
      <c r="PD19" s="8"/>
      <c r="PE19" s="8"/>
      <c r="PF19" s="8"/>
      <c r="PG19" s="8"/>
      <c r="PH19" s="8"/>
      <c r="PI19" s="8"/>
      <c r="PJ19" s="8"/>
      <c r="PK19" s="8"/>
      <c r="PL19" s="8"/>
      <c r="PM19" s="8"/>
      <c r="PN19" s="8"/>
      <c r="PO19" s="8"/>
      <c r="PP19" s="8"/>
      <c r="PQ19" s="8"/>
      <c r="PR19" s="8"/>
      <c r="PS19" s="8"/>
      <c r="PT19" s="8"/>
      <c r="PU19" s="8"/>
      <c r="PV19" s="8"/>
      <c r="PW19" s="8"/>
      <c r="PX19" s="8"/>
      <c r="PY19" s="8"/>
      <c r="PZ19" s="8"/>
      <c r="QA19" s="8"/>
      <c r="QB19" s="8"/>
      <c r="QC19" s="8"/>
      <c r="QD19" s="8"/>
      <c r="QE19" s="8"/>
      <c r="QF19" s="8"/>
      <c r="QG19" s="8"/>
      <c r="QH19" s="8"/>
      <c r="QI19" s="8"/>
      <c r="QJ19" s="8"/>
      <c r="QK19" s="8"/>
      <c r="QL19" s="8"/>
      <c r="QM19" s="8"/>
      <c r="QN19" s="8"/>
      <c r="QO19" s="8"/>
      <c r="QP19" s="8"/>
      <c r="QQ19" s="8"/>
      <c r="QR19" s="8"/>
      <c r="QS19" s="8"/>
      <c r="QT19" s="8"/>
      <c r="QU19" s="8"/>
      <c r="QV19" s="8"/>
      <c r="QW19" s="8"/>
      <c r="QX19" s="8"/>
      <c r="QY19" s="8"/>
      <c r="QZ19" s="8"/>
      <c r="RA19" s="8"/>
      <c r="RB19" s="8"/>
      <c r="RC19" s="8"/>
      <c r="RD19" s="8"/>
      <c r="RE19" s="8"/>
      <c r="RF19" s="8"/>
      <c r="RG19" s="8"/>
      <c r="RH19" s="8"/>
      <c r="RI19" s="8"/>
      <c r="RJ19" s="8"/>
      <c r="RK19" s="8"/>
      <c r="RL19" s="8"/>
      <c r="RM19" s="8"/>
      <c r="RN19" s="8"/>
      <c r="RO19" s="8"/>
      <c r="RP19" s="8"/>
      <c r="RQ19" s="8"/>
      <c r="RR19" s="8"/>
      <c r="RS19" s="8"/>
      <c r="RT19" s="8"/>
      <c r="RU19" s="8"/>
      <c r="RV19" s="8"/>
      <c r="RW19" s="8"/>
      <c r="RX19" s="8"/>
      <c r="RY19" s="8"/>
      <c r="RZ19" s="8"/>
      <c r="SA19" s="8"/>
      <c r="SB19" s="8"/>
      <c r="SC19" s="8"/>
      <c r="SD19" s="8"/>
      <c r="SE19" s="8"/>
      <c r="SF19" s="8"/>
      <c r="SG19" s="8"/>
      <c r="SH19" s="8"/>
      <c r="SI19" s="8"/>
      <c r="SJ19" s="8"/>
      <c r="SK19" s="8"/>
      <c r="SL19" s="8"/>
      <c r="SM19" s="8"/>
      <c r="SN19" s="8"/>
      <c r="SO19" s="8"/>
      <c r="SP19" s="8"/>
      <c r="SQ19" s="8"/>
      <c r="SR19" s="8"/>
      <c r="SS19" s="8"/>
      <c r="ST19" s="8"/>
      <c r="SU19" s="8"/>
      <c r="SV19" s="8"/>
      <c r="SW19" s="8"/>
      <c r="SX19" s="8"/>
      <c r="SY19" s="8"/>
      <c r="SZ19" s="8"/>
      <c r="TA19" s="8"/>
      <c r="TB19" s="8"/>
      <c r="TC19" s="8"/>
      <c r="TD19" s="8"/>
      <c r="TE19" s="8"/>
      <c r="TF19" s="8"/>
      <c r="TG19" s="8"/>
      <c r="TH19" s="8"/>
      <c r="TI19" s="8"/>
      <c r="TJ19" s="8"/>
      <c r="TK19" s="8"/>
      <c r="TL19" s="8"/>
      <c r="TM19" s="8"/>
      <c r="TN19" s="8"/>
      <c r="TO19" s="8"/>
      <c r="TP19" s="8"/>
      <c r="TQ19" s="8"/>
      <c r="TR19" s="8"/>
      <c r="TS19" s="8"/>
      <c r="TT19" s="8"/>
      <c r="TU19" s="8"/>
      <c r="TV19" s="8"/>
      <c r="TW19" s="8"/>
      <c r="TX19" s="8"/>
      <c r="TY19" s="8"/>
      <c r="TZ19" s="8"/>
      <c r="UA19" s="8"/>
      <c r="UB19" s="8"/>
      <c r="UC19" s="8"/>
      <c r="UD19" s="8"/>
      <c r="UE19" s="8"/>
      <c r="UF19" s="8"/>
      <c r="UG19" s="8"/>
      <c r="UH19" s="8"/>
      <c r="UI19" s="8"/>
      <c r="UJ19" s="8"/>
      <c r="UK19" s="8"/>
      <c r="UL19" s="8"/>
      <c r="UM19" s="8"/>
      <c r="UN19" s="8"/>
      <c r="UO19" s="8"/>
      <c r="UP19" s="8"/>
      <c r="UQ19" s="8"/>
      <c r="UR19" s="8"/>
      <c r="US19" s="8"/>
      <c r="UT19" s="8"/>
      <c r="UU19" s="8"/>
      <c r="UV19" s="8"/>
      <c r="UW19" s="8"/>
      <c r="UX19" s="8"/>
      <c r="UY19" s="8"/>
      <c r="UZ19" s="8"/>
      <c r="VA19" s="8"/>
      <c r="VB19" s="8"/>
      <c r="VC19" s="8"/>
      <c r="VD19" s="8"/>
      <c r="VE19" s="8"/>
      <c r="VF19" s="8"/>
      <c r="VG19" s="8"/>
      <c r="VH19" s="8"/>
      <c r="VI19" s="8"/>
      <c r="VJ19" s="8"/>
      <c r="VK19" s="8"/>
      <c r="VL19" s="8"/>
      <c r="VM19" s="8"/>
      <c r="VN19" s="8"/>
      <c r="VO19" s="8"/>
      <c r="VP19" s="8"/>
      <c r="VQ19" s="8"/>
      <c r="VR19" s="8"/>
      <c r="VS19" s="8"/>
      <c r="VT19" s="8"/>
      <c r="VU19" s="8"/>
      <c r="VV19" s="8"/>
      <c r="VW19" s="8"/>
      <c r="VX19" s="8"/>
      <c r="VY19" s="8"/>
      <c r="VZ19" s="8"/>
      <c r="WA19" s="8"/>
      <c r="WB19" s="8"/>
      <c r="WC19" s="8"/>
      <c r="WD19" s="8"/>
      <c r="WE19" s="8"/>
      <c r="WF19" s="8"/>
      <c r="WG19" s="8"/>
      <c r="WH19" s="8"/>
      <c r="WI19" s="8"/>
      <c r="WJ19" s="8"/>
      <c r="WK19" s="8"/>
      <c r="WL19" s="8"/>
      <c r="WM19" s="8"/>
      <c r="WN19" s="8"/>
      <c r="WO19" s="8"/>
      <c r="WP19" s="8"/>
      <c r="WQ19" s="8"/>
      <c r="WR19" s="8"/>
      <c r="WS19" s="8"/>
      <c r="WT19" s="8"/>
      <c r="WU19" s="8"/>
      <c r="WV19" s="8"/>
      <c r="WW19" s="8"/>
      <c r="WX19" s="8"/>
      <c r="WY19" s="8"/>
      <c r="WZ19" s="8"/>
      <c r="XA19" s="8"/>
      <c r="XB19" s="8"/>
      <c r="XC19" s="8"/>
      <c r="XD19" s="8"/>
      <c r="XE19" s="8"/>
      <c r="XF19" s="8"/>
      <c r="XG19" s="8"/>
      <c r="XH19" s="8"/>
      <c r="XI19" s="8"/>
      <c r="XJ19" s="8"/>
      <c r="XK19" s="8"/>
      <c r="XL19" s="8"/>
      <c r="XM19" s="8"/>
      <c r="XN19" s="8"/>
      <c r="XO19" s="8"/>
      <c r="XP19" s="8"/>
      <c r="XQ19" s="8"/>
      <c r="XR19" s="8"/>
      <c r="XS19" s="8"/>
      <c r="XT19" s="8"/>
      <c r="XU19" s="8"/>
      <c r="XV19" s="8"/>
      <c r="XW19" s="8"/>
      <c r="XX19" s="8"/>
      <c r="XY19" s="8"/>
      <c r="XZ19" s="8"/>
      <c r="YA19" s="8"/>
      <c r="YB19" s="8"/>
      <c r="YC19" s="8"/>
      <c r="YD19" s="8"/>
      <c r="YE19" s="8"/>
      <c r="YF19" s="8"/>
      <c r="YG19" s="8"/>
      <c r="YH19" s="8"/>
      <c r="YI19" s="8"/>
      <c r="YJ19" s="8"/>
      <c r="YK19" s="8"/>
      <c r="YL19" s="8"/>
      <c r="YM19" s="8"/>
      <c r="YN19" s="8"/>
      <c r="YO19" s="8"/>
      <c r="YP19" s="8"/>
      <c r="YQ19" s="8"/>
      <c r="YR19" s="8"/>
      <c r="YS19" s="8"/>
      <c r="YT19" s="8"/>
      <c r="YU19" s="8"/>
      <c r="YV19" s="8"/>
      <c r="YW19" s="8"/>
      <c r="YX19" s="8"/>
      <c r="YY19" s="8"/>
      <c r="YZ19" s="8"/>
      <c r="ZA19" s="8"/>
      <c r="ZB19" s="8"/>
      <c r="ZC19" s="8"/>
      <c r="ZD19" s="8"/>
      <c r="ZE19" s="8"/>
      <c r="ZF19" s="8"/>
      <c r="ZG19" s="8"/>
      <c r="ZH19" s="8"/>
      <c r="ZI19" s="8"/>
      <c r="ZJ19" s="8"/>
      <c r="ZK19" s="8"/>
      <c r="ZL19" s="8"/>
      <c r="ZM19" s="8"/>
      <c r="ZN19" s="8"/>
      <c r="ZO19" s="8"/>
      <c r="ZP19" s="8"/>
      <c r="ZQ19" s="8"/>
      <c r="ZR19" s="8"/>
      <c r="ZS19" s="8"/>
      <c r="ZT19" s="8"/>
      <c r="ZU19" s="8"/>
      <c r="ZV19" s="8"/>
      <c r="ZW19" s="8"/>
      <c r="ZX19" s="8"/>
      <c r="ZY19" s="8"/>
      <c r="ZZ19" s="8"/>
      <c r="AAA19" s="8"/>
      <c r="AAB19" s="8"/>
      <c r="AAC19" s="8"/>
      <c r="AAD19" s="8"/>
      <c r="AAE19" s="8"/>
      <c r="AAF19" s="8"/>
      <c r="AAG19" s="8"/>
      <c r="AAH19" s="8"/>
      <c r="AAI19" s="8"/>
      <c r="AAJ19" s="8"/>
      <c r="AAK19" s="8"/>
      <c r="AAL19" s="8"/>
      <c r="AAM19" s="8"/>
      <c r="AAN19" s="8"/>
      <c r="AAO19" s="8"/>
      <c r="AAP19" s="8"/>
      <c r="AAQ19" s="8"/>
      <c r="AAR19" s="8"/>
      <c r="AAS19" s="8"/>
      <c r="AAT19" s="8"/>
      <c r="AAU19" s="8"/>
      <c r="AAV19" s="8"/>
      <c r="AAW19" s="8"/>
      <c r="AAX19" s="8"/>
      <c r="AAY19" s="8"/>
      <c r="AAZ19" s="8"/>
      <c r="ABA19" s="8"/>
      <c r="ABB19" s="8"/>
      <c r="ABC19" s="8"/>
      <c r="ABD19" s="8"/>
      <c r="ABE19" s="8"/>
      <c r="ABF19" s="8"/>
      <c r="ABG19" s="8"/>
      <c r="ABH19" s="8"/>
      <c r="ABI19" s="8"/>
      <c r="ABJ19" s="8"/>
      <c r="ABK19" s="8"/>
      <c r="ABL19" s="8"/>
      <c r="ABM19" s="8"/>
      <c r="ABN19" s="8"/>
      <c r="ABO19" s="8"/>
      <c r="ABP19" s="8"/>
      <c r="ABQ19" s="8"/>
      <c r="ABR19" s="8"/>
      <c r="ABS19" s="8"/>
      <c r="ABT19" s="8"/>
      <c r="ABU19" s="8"/>
      <c r="ABV19" s="8"/>
      <c r="ABW19" s="8"/>
      <c r="ABX19" s="8"/>
      <c r="ABY19" s="8"/>
      <c r="ABZ19" s="8"/>
      <c r="ACA19" s="8"/>
      <c r="ACB19" s="8"/>
      <c r="ACC19" s="8"/>
      <c r="ACD19" s="8"/>
      <c r="ACE19" s="8"/>
      <c r="ACF19" s="8"/>
      <c r="ACG19" s="8"/>
      <c r="ACH19" s="8"/>
      <c r="ACI19" s="8"/>
      <c r="ACJ19" s="8"/>
      <c r="ACK19" s="8"/>
      <c r="ACL19" s="8"/>
      <c r="ACM19" s="8"/>
      <c r="ACN19" s="8"/>
      <c r="ACO19" s="8"/>
      <c r="ACP19" s="8"/>
      <c r="ACQ19" s="8"/>
      <c r="ACR19" s="8"/>
      <c r="ACS19" s="8"/>
      <c r="ACT19" s="8"/>
      <c r="ACU19" s="8"/>
      <c r="ACV19" s="8"/>
      <c r="ACW19" s="8"/>
      <c r="ACX19" s="8"/>
      <c r="ACY19" s="8"/>
      <c r="ACZ19" s="8"/>
      <c r="ADA19" s="8"/>
      <c r="ADB19" s="8"/>
      <c r="ADC19" s="8"/>
      <c r="ADD19" s="8"/>
      <c r="ADE19" s="8"/>
      <c r="ADF19" s="8"/>
      <c r="ADG19" s="8"/>
      <c r="ADH19" s="8"/>
      <c r="ADI19" s="8"/>
      <c r="ADJ19" s="8"/>
      <c r="ADK19" s="8"/>
      <c r="ADL19" s="8"/>
      <c r="ADM19" s="8"/>
      <c r="ADN19" s="8"/>
      <c r="ADO19" s="8"/>
      <c r="ADP19" s="8"/>
      <c r="ADQ19" s="8"/>
      <c r="ADR19" s="8"/>
      <c r="ADS19" s="8"/>
      <c r="ADT19" s="8"/>
      <c r="ADU19" s="8"/>
      <c r="ADV19" s="8"/>
      <c r="ADW19" s="8"/>
      <c r="ADX19" s="8"/>
      <c r="ADY19" s="8"/>
      <c r="ADZ19" s="8"/>
      <c r="AEA19" s="8"/>
      <c r="AEB19" s="8"/>
      <c r="AEC19" s="8"/>
      <c r="AED19" s="8"/>
      <c r="AEE19" s="8"/>
      <c r="AEF19" s="8"/>
      <c r="AEG19" s="8"/>
      <c r="AEH19" s="8"/>
      <c r="AEI19" s="8"/>
      <c r="AEJ19" s="8"/>
      <c r="AEK19" s="8"/>
      <c r="AEL19" s="8"/>
      <c r="AEM19" s="8"/>
      <c r="AEN19" s="8"/>
      <c r="AEO19" s="8"/>
      <c r="AEP19" s="8"/>
      <c r="AEQ19" s="8"/>
      <c r="AER19" s="8"/>
      <c r="AES19" s="8"/>
      <c r="AET19" s="8"/>
      <c r="AEU19" s="8"/>
      <c r="AEV19" s="8"/>
      <c r="AEW19" s="8"/>
      <c r="AEX19" s="8"/>
      <c r="AEY19" s="8"/>
      <c r="AEZ19" s="8"/>
      <c r="AFA19" s="8"/>
      <c r="AFB19" s="8"/>
      <c r="AFC19" s="8"/>
      <c r="AFD19" s="8"/>
      <c r="AFE19" s="8"/>
      <c r="AFF19" s="8"/>
      <c r="AFG19" s="8"/>
      <c r="AFH19" s="8"/>
      <c r="AFI19" s="8"/>
      <c r="AFJ19" s="8"/>
      <c r="AFK19" s="8"/>
      <c r="AFL19" s="8"/>
      <c r="AFM19" s="8"/>
      <c r="AFN19" s="8"/>
      <c r="AFO19" s="8"/>
      <c r="AFP19" s="8"/>
      <c r="AFQ19" s="8"/>
      <c r="AFR19" s="8"/>
      <c r="AFS19" s="8"/>
      <c r="AFT19" s="8"/>
      <c r="AFU19" s="8"/>
      <c r="AFV19" s="8"/>
      <c r="AFW19" s="8"/>
      <c r="AFX19" s="8"/>
      <c r="AFY19" s="8"/>
      <c r="AFZ19" s="8"/>
      <c r="AGA19" s="8"/>
      <c r="AGB19" s="8"/>
      <c r="AGC19" s="8"/>
      <c r="AGD19" s="8"/>
      <c r="AGE19" s="8"/>
      <c r="AGF19" s="8"/>
      <c r="AGG19" s="8"/>
      <c r="AGH19" s="8"/>
      <c r="AGI19" s="8"/>
      <c r="AGJ19" s="8"/>
      <c r="AGK19" s="8"/>
      <c r="AGL19" s="8"/>
      <c r="AGM19" s="8"/>
      <c r="AGN19" s="8"/>
      <c r="AGO19" s="8"/>
      <c r="AGP19" s="8"/>
      <c r="AGQ19" s="8"/>
      <c r="AGR19" s="8"/>
      <c r="AGS19" s="8"/>
      <c r="AGT19" s="8"/>
      <c r="AGU19" s="8"/>
      <c r="AGV19" s="8"/>
      <c r="AGW19" s="8"/>
      <c r="AGX19" s="8"/>
      <c r="AGY19" s="8"/>
      <c r="AGZ19" s="8"/>
      <c r="AHA19" s="8"/>
      <c r="AHB19" s="8"/>
      <c r="AHC19" s="8"/>
      <c r="AHD19" s="8"/>
      <c r="AHE19" s="8"/>
      <c r="AHF19" s="8"/>
      <c r="AHG19" s="8"/>
      <c r="AHH19" s="8"/>
      <c r="AHI19" s="8"/>
      <c r="AHJ19" s="8"/>
      <c r="AHK19" s="8"/>
      <c r="AHL19" s="8"/>
      <c r="AHM19" s="8"/>
      <c r="AHN19" s="8"/>
      <c r="AHO19" s="8"/>
      <c r="AHP19" s="8"/>
      <c r="AHQ19" s="8"/>
      <c r="AHR19" s="8"/>
      <c r="AHS19" s="8"/>
      <c r="AHT19" s="8"/>
      <c r="AHU19" s="8"/>
      <c r="AHV19" s="8"/>
      <c r="AHW19" s="8"/>
      <c r="AHX19" s="8"/>
      <c r="AHY19" s="8"/>
      <c r="AHZ19" s="8"/>
      <c r="AIA19" s="8"/>
      <c r="AIB19" s="8"/>
      <c r="AIC19" s="8"/>
      <c r="AID19" s="8"/>
      <c r="AIE19" s="8"/>
      <c r="AIF19" s="8"/>
      <c r="AIG19" s="8"/>
      <c r="AIH19" s="8"/>
      <c r="AII19" s="8"/>
      <c r="AIJ19" s="8"/>
      <c r="AIK19" s="8"/>
      <c r="AIL19" s="8"/>
      <c r="AIM19" s="8"/>
      <c r="AIN19" s="8"/>
      <c r="AIO19" s="8"/>
      <c r="AIP19" s="8"/>
      <c r="AIQ19" s="8"/>
      <c r="AIR19" s="8"/>
      <c r="AIS19" s="8"/>
      <c r="AIT19" s="8"/>
      <c r="AIU19" s="8"/>
      <c r="AIV19" s="8"/>
      <c r="AIW19" s="8"/>
      <c r="AIX19" s="8"/>
      <c r="AIY19" s="8"/>
      <c r="AIZ19" s="8"/>
      <c r="AJA19" s="8"/>
      <c r="AJB19" s="8"/>
      <c r="AJC19" s="8"/>
      <c r="AJD19" s="8"/>
      <c r="AJE19" s="8"/>
      <c r="AJF19" s="8"/>
      <c r="AJG19" s="8"/>
      <c r="AJH19" s="8"/>
      <c r="AJI19" s="8"/>
      <c r="AJJ19" s="8"/>
      <c r="AJK19" s="8"/>
      <c r="AJL19" s="8"/>
      <c r="AJM19" s="8"/>
      <c r="AJN19" s="8"/>
      <c r="AJO19" s="8"/>
      <c r="AJP19" s="8"/>
      <c r="AJQ19" s="8"/>
      <c r="AJR19" s="8"/>
      <c r="AJS19" s="8"/>
      <c r="AJT19" s="8"/>
      <c r="AJU19" s="8"/>
      <c r="AJV19" s="8"/>
      <c r="AJW19" s="8"/>
      <c r="AJX19" s="8"/>
      <c r="AJY19" s="8"/>
      <c r="AJZ19" s="8"/>
      <c r="AKA19" s="8"/>
      <c r="AKB19" s="8"/>
      <c r="AKC19" s="8"/>
      <c r="AKD19" s="8"/>
      <c r="AKE19" s="8"/>
      <c r="AKF19" s="8"/>
      <c r="AKG19" s="8"/>
      <c r="AKH19" s="8"/>
      <c r="AKI19" s="8"/>
      <c r="AKJ19" s="8"/>
      <c r="AKK19" s="8"/>
      <c r="AKL19" s="8"/>
      <c r="AKM19" s="8"/>
      <c r="AKN19" s="8"/>
      <c r="AKO19" s="8"/>
      <c r="AKP19" s="8"/>
      <c r="AKQ19" s="8"/>
      <c r="AKR19" s="8"/>
      <c r="AKS19" s="8"/>
      <c r="AKT19" s="8"/>
      <c r="AKU19" s="8"/>
      <c r="AKV19" s="8"/>
      <c r="AKW19" s="8"/>
      <c r="AKX19" s="8"/>
      <c r="AKY19" s="8"/>
      <c r="AKZ19" s="8"/>
      <c r="ALA19" s="8"/>
      <c r="ALB19" s="8"/>
      <c r="ALC19" s="8"/>
      <c r="ALD19" s="8"/>
      <c r="ALE19" s="8"/>
      <c r="ALF19" s="8"/>
      <c r="ALG19" s="8"/>
      <c r="ALH19" s="8"/>
      <c r="ALI19" s="8"/>
      <c r="ALJ19" s="8"/>
      <c r="ALK19" s="8"/>
      <c r="ALL19" s="8"/>
      <c r="ALM19" s="8"/>
      <c r="ALN19" s="8"/>
      <c r="ALO19" s="8"/>
      <c r="ALP19" s="8"/>
      <c r="ALQ19" s="8"/>
      <c r="ALR19" s="8"/>
      <c r="ALS19" s="8"/>
      <c r="ALT19" s="8"/>
      <c r="ALU19" s="8"/>
      <c r="ALV19" s="8"/>
      <c r="ALW19" s="8"/>
      <c r="ALX19" s="8"/>
      <c r="ALY19" s="8"/>
      <c r="ALZ19" s="8"/>
      <c r="AMA19" s="8"/>
      <c r="AMB19" s="8"/>
      <c r="AMC19" s="8"/>
      <c r="AMD19" s="8"/>
    </row>
    <row r="20" spans="1:1018" s="12" customFormat="1" x14ac:dyDescent="0.25">
      <c r="A20" s="238">
        <f t="shared" si="0"/>
        <v>15</v>
      </c>
      <c r="B20" s="228">
        <v>5711</v>
      </c>
      <c r="C20" s="238">
        <f>IFERROR((VLOOKUP(B20,INSCRITOS!D:E,2,0)),"")</f>
        <v>0</v>
      </c>
      <c r="D20" s="238" t="str">
        <f>IFERROR((VLOOKUP(B20,INSCRITOS!D:F,3,0)),"")</f>
        <v>18+</v>
      </c>
      <c r="E20" s="213" t="str">
        <f>IFERROR((VLOOKUP(B20,INSCRITOS!D:G,4,0)),"")</f>
        <v>Sérgio Vaz</v>
      </c>
      <c r="F20" s="238" t="str">
        <f>IFERROR((VLOOKUP(B20,INSCRITOS!D:I,6,0)),"")</f>
        <v>M</v>
      </c>
      <c r="G20" s="268">
        <f>IFERROR((VLOOKUP(B20,INSCRITOS!D:K,8,0)),"")</f>
        <v>0</v>
      </c>
      <c r="H20" s="213" t="str">
        <f>IFERROR((VLOOKUP(B20,INSCRITOS!D:L,9,0)),"")</f>
        <v>extra</v>
      </c>
      <c r="I20" s="238">
        <f t="shared" si="1"/>
        <v>86</v>
      </c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  <c r="GI20" s="8"/>
      <c r="GJ20" s="8"/>
      <c r="GK20" s="8"/>
      <c r="GL20" s="8"/>
      <c r="GM20" s="8"/>
      <c r="GN20" s="8"/>
      <c r="GO20" s="8"/>
      <c r="GP20" s="8"/>
      <c r="GQ20" s="8"/>
      <c r="GR20" s="8"/>
      <c r="GS20" s="8"/>
      <c r="GT20" s="8"/>
      <c r="GU20" s="8"/>
      <c r="GV20" s="8"/>
      <c r="GW20" s="8"/>
      <c r="GX20" s="8"/>
      <c r="GY20" s="8"/>
      <c r="GZ20" s="8"/>
      <c r="HA20" s="8"/>
      <c r="HB20" s="8"/>
      <c r="HC20" s="8"/>
      <c r="HD20" s="8"/>
      <c r="HE20" s="8"/>
      <c r="HF20" s="8"/>
      <c r="HG20" s="8"/>
      <c r="HH20" s="8"/>
      <c r="HI20" s="8"/>
      <c r="HJ20" s="8"/>
      <c r="HK20" s="8"/>
      <c r="HL20" s="8"/>
      <c r="HM20" s="8"/>
      <c r="HN20" s="8"/>
      <c r="HO20" s="8"/>
      <c r="HP20" s="8"/>
      <c r="HQ20" s="8"/>
      <c r="HR20" s="8"/>
      <c r="HS20" s="8"/>
      <c r="HT20" s="8"/>
      <c r="HU20" s="8"/>
      <c r="HV20" s="8"/>
      <c r="HW20" s="8"/>
      <c r="HX20" s="8"/>
      <c r="HY20" s="8"/>
      <c r="HZ20" s="8"/>
      <c r="IA20" s="8"/>
      <c r="IB20" s="8"/>
      <c r="IC20" s="8"/>
      <c r="ID20" s="8"/>
      <c r="IE20" s="8"/>
      <c r="IF20" s="8"/>
      <c r="IG20" s="8"/>
      <c r="IH20" s="8"/>
      <c r="II20" s="8"/>
      <c r="IJ20" s="8"/>
      <c r="IK20" s="8"/>
      <c r="IL20" s="8"/>
      <c r="IM20" s="8"/>
      <c r="IN20" s="8"/>
      <c r="IO20" s="8"/>
      <c r="IP20" s="8"/>
      <c r="IQ20" s="8"/>
      <c r="IR20" s="8"/>
      <c r="IS20" s="8"/>
      <c r="IT20" s="8"/>
      <c r="IU20" s="8"/>
      <c r="IV20" s="8"/>
      <c r="IW20" s="8"/>
      <c r="IX20" s="8"/>
      <c r="IY20" s="8"/>
      <c r="IZ20" s="8"/>
      <c r="JA20" s="8"/>
      <c r="JB20" s="8"/>
      <c r="JC20" s="8"/>
      <c r="JD20" s="8"/>
      <c r="JE20" s="8"/>
      <c r="JF20" s="8"/>
      <c r="JG20" s="8"/>
      <c r="JH20" s="8"/>
      <c r="JI20" s="8"/>
      <c r="JJ20" s="8"/>
      <c r="JK20" s="8"/>
      <c r="JL20" s="8"/>
      <c r="JM20" s="8"/>
      <c r="JN20" s="8"/>
      <c r="JO20" s="8"/>
      <c r="JP20" s="8"/>
      <c r="JQ20" s="8"/>
      <c r="JR20" s="8"/>
      <c r="JS20" s="8"/>
      <c r="JT20" s="8"/>
      <c r="JU20" s="8"/>
      <c r="JV20" s="8"/>
      <c r="JW20" s="8"/>
      <c r="JX20" s="8"/>
      <c r="JY20" s="8"/>
      <c r="JZ20" s="8"/>
      <c r="KA20" s="8"/>
      <c r="KB20" s="8"/>
      <c r="KC20" s="8"/>
      <c r="KD20" s="8"/>
      <c r="KE20" s="8"/>
      <c r="KF20" s="8"/>
      <c r="KG20" s="8"/>
      <c r="KH20" s="8"/>
      <c r="KI20" s="8"/>
      <c r="KJ20" s="8"/>
      <c r="KK20" s="8"/>
      <c r="KL20" s="8"/>
      <c r="KM20" s="8"/>
      <c r="KN20" s="8"/>
      <c r="KO20" s="8"/>
      <c r="KP20" s="8"/>
      <c r="KQ20" s="8"/>
      <c r="KR20" s="8"/>
      <c r="KS20" s="8"/>
      <c r="KT20" s="8"/>
      <c r="KU20" s="8"/>
      <c r="KV20" s="8"/>
      <c r="KW20" s="8"/>
      <c r="KX20" s="8"/>
      <c r="KY20" s="8"/>
      <c r="KZ20" s="8"/>
      <c r="LA20" s="8"/>
      <c r="LB20" s="8"/>
      <c r="LC20" s="8"/>
      <c r="LD20" s="8"/>
      <c r="LE20" s="8"/>
      <c r="LF20" s="8"/>
      <c r="LG20" s="8"/>
      <c r="LH20" s="8"/>
      <c r="LI20" s="8"/>
      <c r="LJ20" s="8"/>
      <c r="LK20" s="8"/>
      <c r="LL20" s="8"/>
      <c r="LM20" s="8"/>
      <c r="LN20" s="8"/>
      <c r="LO20" s="8"/>
      <c r="LP20" s="8"/>
      <c r="LQ20" s="8"/>
      <c r="LR20" s="8"/>
      <c r="LS20" s="8"/>
      <c r="LT20" s="8"/>
      <c r="LU20" s="8"/>
      <c r="LV20" s="8"/>
      <c r="LW20" s="8"/>
      <c r="LX20" s="8"/>
      <c r="LY20" s="8"/>
      <c r="LZ20" s="8"/>
      <c r="MA20" s="8"/>
      <c r="MB20" s="8"/>
      <c r="MC20" s="8"/>
      <c r="MD20" s="8"/>
      <c r="ME20" s="8"/>
      <c r="MF20" s="8"/>
      <c r="MG20" s="8"/>
      <c r="MH20" s="8"/>
      <c r="MI20" s="8"/>
      <c r="MJ20" s="8"/>
      <c r="MK20" s="8"/>
      <c r="ML20" s="8"/>
      <c r="MM20" s="8"/>
      <c r="MN20" s="8"/>
      <c r="MO20" s="8"/>
      <c r="MP20" s="8"/>
      <c r="MQ20" s="8"/>
      <c r="MR20" s="8"/>
      <c r="MS20" s="8"/>
      <c r="MT20" s="8"/>
      <c r="MU20" s="8"/>
      <c r="MV20" s="8"/>
      <c r="MW20" s="8"/>
      <c r="MX20" s="8"/>
      <c r="MY20" s="8"/>
      <c r="MZ20" s="8"/>
      <c r="NA20" s="8"/>
      <c r="NB20" s="8"/>
      <c r="NC20" s="8"/>
      <c r="ND20" s="8"/>
      <c r="NE20" s="8"/>
      <c r="NF20" s="8"/>
      <c r="NG20" s="8"/>
      <c r="NH20" s="8"/>
      <c r="NI20" s="8"/>
      <c r="NJ20" s="8"/>
      <c r="NK20" s="8"/>
      <c r="NL20" s="8"/>
      <c r="NM20" s="8"/>
      <c r="NN20" s="8"/>
      <c r="NO20" s="8"/>
      <c r="NP20" s="8"/>
      <c r="NQ20" s="8"/>
      <c r="NR20" s="8"/>
      <c r="NS20" s="8"/>
      <c r="NT20" s="8"/>
      <c r="NU20" s="8"/>
      <c r="NV20" s="8"/>
      <c r="NW20" s="8"/>
      <c r="NX20" s="8"/>
      <c r="NY20" s="8"/>
      <c r="NZ20" s="8"/>
      <c r="OA20" s="8"/>
      <c r="OB20" s="8"/>
      <c r="OC20" s="8"/>
      <c r="OD20" s="8"/>
      <c r="OE20" s="8"/>
      <c r="OF20" s="8"/>
      <c r="OG20" s="8"/>
      <c r="OH20" s="8"/>
      <c r="OI20" s="8"/>
      <c r="OJ20" s="8"/>
      <c r="OK20" s="8"/>
      <c r="OL20" s="8"/>
      <c r="OM20" s="8"/>
      <c r="ON20" s="8"/>
      <c r="OO20" s="8"/>
      <c r="OP20" s="8"/>
      <c r="OQ20" s="8"/>
      <c r="OR20" s="8"/>
      <c r="OS20" s="8"/>
      <c r="OT20" s="8"/>
      <c r="OU20" s="8"/>
      <c r="OV20" s="8"/>
      <c r="OW20" s="8"/>
      <c r="OX20" s="8"/>
      <c r="OY20" s="8"/>
      <c r="OZ20" s="8"/>
      <c r="PA20" s="8"/>
      <c r="PB20" s="8"/>
      <c r="PC20" s="8"/>
      <c r="PD20" s="8"/>
      <c r="PE20" s="8"/>
      <c r="PF20" s="8"/>
      <c r="PG20" s="8"/>
      <c r="PH20" s="8"/>
      <c r="PI20" s="8"/>
      <c r="PJ20" s="8"/>
      <c r="PK20" s="8"/>
      <c r="PL20" s="8"/>
      <c r="PM20" s="8"/>
      <c r="PN20" s="8"/>
      <c r="PO20" s="8"/>
      <c r="PP20" s="8"/>
      <c r="PQ20" s="8"/>
      <c r="PR20" s="8"/>
      <c r="PS20" s="8"/>
      <c r="PT20" s="8"/>
      <c r="PU20" s="8"/>
      <c r="PV20" s="8"/>
      <c r="PW20" s="8"/>
      <c r="PX20" s="8"/>
      <c r="PY20" s="8"/>
      <c r="PZ20" s="8"/>
      <c r="QA20" s="8"/>
      <c r="QB20" s="8"/>
      <c r="QC20" s="8"/>
      <c r="QD20" s="8"/>
      <c r="QE20" s="8"/>
      <c r="QF20" s="8"/>
      <c r="QG20" s="8"/>
      <c r="QH20" s="8"/>
      <c r="QI20" s="8"/>
      <c r="QJ20" s="8"/>
      <c r="QK20" s="8"/>
      <c r="QL20" s="8"/>
      <c r="QM20" s="8"/>
      <c r="QN20" s="8"/>
      <c r="QO20" s="8"/>
      <c r="QP20" s="8"/>
      <c r="QQ20" s="8"/>
      <c r="QR20" s="8"/>
      <c r="QS20" s="8"/>
      <c r="QT20" s="8"/>
      <c r="QU20" s="8"/>
      <c r="QV20" s="8"/>
      <c r="QW20" s="8"/>
      <c r="QX20" s="8"/>
      <c r="QY20" s="8"/>
      <c r="QZ20" s="8"/>
      <c r="RA20" s="8"/>
      <c r="RB20" s="8"/>
      <c r="RC20" s="8"/>
      <c r="RD20" s="8"/>
      <c r="RE20" s="8"/>
      <c r="RF20" s="8"/>
      <c r="RG20" s="8"/>
      <c r="RH20" s="8"/>
      <c r="RI20" s="8"/>
      <c r="RJ20" s="8"/>
      <c r="RK20" s="8"/>
      <c r="RL20" s="8"/>
      <c r="RM20" s="8"/>
      <c r="RN20" s="8"/>
      <c r="RO20" s="8"/>
      <c r="RP20" s="8"/>
      <c r="RQ20" s="8"/>
      <c r="RR20" s="8"/>
      <c r="RS20" s="8"/>
      <c r="RT20" s="8"/>
      <c r="RU20" s="8"/>
      <c r="RV20" s="8"/>
      <c r="RW20" s="8"/>
      <c r="RX20" s="8"/>
      <c r="RY20" s="8"/>
      <c r="RZ20" s="8"/>
      <c r="SA20" s="8"/>
      <c r="SB20" s="8"/>
      <c r="SC20" s="8"/>
      <c r="SD20" s="8"/>
      <c r="SE20" s="8"/>
      <c r="SF20" s="8"/>
      <c r="SG20" s="8"/>
      <c r="SH20" s="8"/>
      <c r="SI20" s="8"/>
      <c r="SJ20" s="8"/>
      <c r="SK20" s="8"/>
      <c r="SL20" s="8"/>
      <c r="SM20" s="8"/>
      <c r="SN20" s="8"/>
      <c r="SO20" s="8"/>
      <c r="SP20" s="8"/>
      <c r="SQ20" s="8"/>
      <c r="SR20" s="8"/>
      <c r="SS20" s="8"/>
      <c r="ST20" s="8"/>
      <c r="SU20" s="8"/>
      <c r="SV20" s="8"/>
      <c r="SW20" s="8"/>
      <c r="SX20" s="8"/>
      <c r="SY20" s="8"/>
      <c r="SZ20" s="8"/>
      <c r="TA20" s="8"/>
      <c r="TB20" s="8"/>
      <c r="TC20" s="8"/>
      <c r="TD20" s="8"/>
      <c r="TE20" s="8"/>
      <c r="TF20" s="8"/>
      <c r="TG20" s="8"/>
      <c r="TH20" s="8"/>
      <c r="TI20" s="8"/>
      <c r="TJ20" s="8"/>
      <c r="TK20" s="8"/>
      <c r="TL20" s="8"/>
      <c r="TM20" s="8"/>
      <c r="TN20" s="8"/>
      <c r="TO20" s="8"/>
      <c r="TP20" s="8"/>
      <c r="TQ20" s="8"/>
      <c r="TR20" s="8"/>
      <c r="TS20" s="8"/>
      <c r="TT20" s="8"/>
      <c r="TU20" s="8"/>
      <c r="TV20" s="8"/>
      <c r="TW20" s="8"/>
      <c r="TX20" s="8"/>
      <c r="TY20" s="8"/>
      <c r="TZ20" s="8"/>
      <c r="UA20" s="8"/>
      <c r="UB20" s="8"/>
      <c r="UC20" s="8"/>
      <c r="UD20" s="8"/>
      <c r="UE20" s="8"/>
      <c r="UF20" s="8"/>
      <c r="UG20" s="8"/>
      <c r="UH20" s="8"/>
      <c r="UI20" s="8"/>
      <c r="UJ20" s="8"/>
      <c r="UK20" s="8"/>
      <c r="UL20" s="8"/>
      <c r="UM20" s="8"/>
      <c r="UN20" s="8"/>
      <c r="UO20" s="8"/>
      <c r="UP20" s="8"/>
      <c r="UQ20" s="8"/>
      <c r="UR20" s="8"/>
      <c r="US20" s="8"/>
      <c r="UT20" s="8"/>
      <c r="UU20" s="8"/>
      <c r="UV20" s="8"/>
      <c r="UW20" s="8"/>
      <c r="UX20" s="8"/>
      <c r="UY20" s="8"/>
      <c r="UZ20" s="8"/>
      <c r="VA20" s="8"/>
      <c r="VB20" s="8"/>
      <c r="VC20" s="8"/>
      <c r="VD20" s="8"/>
      <c r="VE20" s="8"/>
      <c r="VF20" s="8"/>
      <c r="VG20" s="8"/>
      <c r="VH20" s="8"/>
      <c r="VI20" s="8"/>
      <c r="VJ20" s="8"/>
      <c r="VK20" s="8"/>
      <c r="VL20" s="8"/>
      <c r="VM20" s="8"/>
      <c r="VN20" s="8"/>
      <c r="VO20" s="8"/>
      <c r="VP20" s="8"/>
      <c r="VQ20" s="8"/>
      <c r="VR20" s="8"/>
      <c r="VS20" s="8"/>
      <c r="VT20" s="8"/>
      <c r="VU20" s="8"/>
      <c r="VV20" s="8"/>
      <c r="VW20" s="8"/>
      <c r="VX20" s="8"/>
      <c r="VY20" s="8"/>
      <c r="VZ20" s="8"/>
      <c r="WA20" s="8"/>
      <c r="WB20" s="8"/>
      <c r="WC20" s="8"/>
      <c r="WD20" s="8"/>
      <c r="WE20" s="8"/>
      <c r="WF20" s="8"/>
      <c r="WG20" s="8"/>
      <c r="WH20" s="8"/>
      <c r="WI20" s="8"/>
      <c r="WJ20" s="8"/>
      <c r="WK20" s="8"/>
      <c r="WL20" s="8"/>
      <c r="WM20" s="8"/>
      <c r="WN20" s="8"/>
      <c r="WO20" s="8"/>
      <c r="WP20" s="8"/>
      <c r="WQ20" s="8"/>
      <c r="WR20" s="8"/>
      <c r="WS20" s="8"/>
      <c r="WT20" s="8"/>
      <c r="WU20" s="8"/>
      <c r="WV20" s="8"/>
      <c r="WW20" s="8"/>
      <c r="WX20" s="8"/>
      <c r="WY20" s="8"/>
      <c r="WZ20" s="8"/>
      <c r="XA20" s="8"/>
      <c r="XB20" s="8"/>
      <c r="XC20" s="8"/>
      <c r="XD20" s="8"/>
      <c r="XE20" s="8"/>
      <c r="XF20" s="8"/>
      <c r="XG20" s="8"/>
      <c r="XH20" s="8"/>
      <c r="XI20" s="8"/>
      <c r="XJ20" s="8"/>
      <c r="XK20" s="8"/>
      <c r="XL20" s="8"/>
      <c r="XM20" s="8"/>
      <c r="XN20" s="8"/>
      <c r="XO20" s="8"/>
      <c r="XP20" s="8"/>
      <c r="XQ20" s="8"/>
      <c r="XR20" s="8"/>
      <c r="XS20" s="8"/>
      <c r="XT20" s="8"/>
      <c r="XU20" s="8"/>
      <c r="XV20" s="8"/>
      <c r="XW20" s="8"/>
      <c r="XX20" s="8"/>
      <c r="XY20" s="8"/>
      <c r="XZ20" s="8"/>
      <c r="YA20" s="8"/>
      <c r="YB20" s="8"/>
      <c r="YC20" s="8"/>
      <c r="YD20" s="8"/>
      <c r="YE20" s="8"/>
      <c r="YF20" s="8"/>
      <c r="YG20" s="8"/>
      <c r="YH20" s="8"/>
      <c r="YI20" s="8"/>
      <c r="YJ20" s="8"/>
      <c r="YK20" s="8"/>
      <c r="YL20" s="8"/>
      <c r="YM20" s="8"/>
      <c r="YN20" s="8"/>
      <c r="YO20" s="8"/>
      <c r="YP20" s="8"/>
      <c r="YQ20" s="8"/>
      <c r="YR20" s="8"/>
      <c r="YS20" s="8"/>
      <c r="YT20" s="8"/>
      <c r="YU20" s="8"/>
      <c r="YV20" s="8"/>
      <c r="YW20" s="8"/>
      <c r="YX20" s="8"/>
      <c r="YY20" s="8"/>
      <c r="YZ20" s="8"/>
      <c r="ZA20" s="8"/>
      <c r="ZB20" s="8"/>
      <c r="ZC20" s="8"/>
      <c r="ZD20" s="8"/>
      <c r="ZE20" s="8"/>
      <c r="ZF20" s="8"/>
      <c r="ZG20" s="8"/>
      <c r="ZH20" s="8"/>
      <c r="ZI20" s="8"/>
      <c r="ZJ20" s="8"/>
      <c r="ZK20" s="8"/>
      <c r="ZL20" s="8"/>
      <c r="ZM20" s="8"/>
      <c r="ZN20" s="8"/>
      <c r="ZO20" s="8"/>
      <c r="ZP20" s="8"/>
      <c r="ZQ20" s="8"/>
      <c r="ZR20" s="8"/>
      <c r="ZS20" s="8"/>
      <c r="ZT20" s="8"/>
      <c r="ZU20" s="8"/>
      <c r="ZV20" s="8"/>
      <c r="ZW20" s="8"/>
      <c r="ZX20" s="8"/>
      <c r="ZY20" s="8"/>
      <c r="ZZ20" s="8"/>
      <c r="AAA20" s="8"/>
      <c r="AAB20" s="8"/>
      <c r="AAC20" s="8"/>
      <c r="AAD20" s="8"/>
      <c r="AAE20" s="8"/>
      <c r="AAF20" s="8"/>
      <c r="AAG20" s="8"/>
      <c r="AAH20" s="8"/>
      <c r="AAI20" s="8"/>
      <c r="AAJ20" s="8"/>
      <c r="AAK20" s="8"/>
      <c r="AAL20" s="8"/>
      <c r="AAM20" s="8"/>
      <c r="AAN20" s="8"/>
      <c r="AAO20" s="8"/>
      <c r="AAP20" s="8"/>
      <c r="AAQ20" s="8"/>
      <c r="AAR20" s="8"/>
      <c r="AAS20" s="8"/>
      <c r="AAT20" s="8"/>
      <c r="AAU20" s="8"/>
      <c r="AAV20" s="8"/>
      <c r="AAW20" s="8"/>
      <c r="AAX20" s="8"/>
      <c r="AAY20" s="8"/>
      <c r="AAZ20" s="8"/>
      <c r="ABA20" s="8"/>
      <c r="ABB20" s="8"/>
      <c r="ABC20" s="8"/>
      <c r="ABD20" s="8"/>
      <c r="ABE20" s="8"/>
      <c r="ABF20" s="8"/>
      <c r="ABG20" s="8"/>
      <c r="ABH20" s="8"/>
      <c r="ABI20" s="8"/>
      <c r="ABJ20" s="8"/>
      <c r="ABK20" s="8"/>
      <c r="ABL20" s="8"/>
      <c r="ABM20" s="8"/>
      <c r="ABN20" s="8"/>
      <c r="ABO20" s="8"/>
      <c r="ABP20" s="8"/>
      <c r="ABQ20" s="8"/>
      <c r="ABR20" s="8"/>
      <c r="ABS20" s="8"/>
      <c r="ABT20" s="8"/>
      <c r="ABU20" s="8"/>
      <c r="ABV20" s="8"/>
      <c r="ABW20" s="8"/>
      <c r="ABX20" s="8"/>
      <c r="ABY20" s="8"/>
      <c r="ABZ20" s="8"/>
      <c r="ACA20" s="8"/>
      <c r="ACB20" s="8"/>
      <c r="ACC20" s="8"/>
      <c r="ACD20" s="8"/>
      <c r="ACE20" s="8"/>
      <c r="ACF20" s="8"/>
      <c r="ACG20" s="8"/>
      <c r="ACH20" s="8"/>
      <c r="ACI20" s="8"/>
      <c r="ACJ20" s="8"/>
      <c r="ACK20" s="8"/>
      <c r="ACL20" s="8"/>
      <c r="ACM20" s="8"/>
      <c r="ACN20" s="8"/>
      <c r="ACO20" s="8"/>
      <c r="ACP20" s="8"/>
      <c r="ACQ20" s="8"/>
      <c r="ACR20" s="8"/>
      <c r="ACS20" s="8"/>
      <c r="ACT20" s="8"/>
      <c r="ACU20" s="8"/>
      <c r="ACV20" s="8"/>
      <c r="ACW20" s="8"/>
      <c r="ACX20" s="8"/>
      <c r="ACY20" s="8"/>
      <c r="ACZ20" s="8"/>
      <c r="ADA20" s="8"/>
      <c r="ADB20" s="8"/>
      <c r="ADC20" s="8"/>
      <c r="ADD20" s="8"/>
      <c r="ADE20" s="8"/>
      <c r="ADF20" s="8"/>
      <c r="ADG20" s="8"/>
      <c r="ADH20" s="8"/>
      <c r="ADI20" s="8"/>
      <c r="ADJ20" s="8"/>
      <c r="ADK20" s="8"/>
      <c r="ADL20" s="8"/>
      <c r="ADM20" s="8"/>
      <c r="ADN20" s="8"/>
      <c r="ADO20" s="8"/>
      <c r="ADP20" s="8"/>
      <c r="ADQ20" s="8"/>
      <c r="ADR20" s="8"/>
      <c r="ADS20" s="8"/>
      <c r="ADT20" s="8"/>
      <c r="ADU20" s="8"/>
      <c r="ADV20" s="8"/>
      <c r="ADW20" s="8"/>
      <c r="ADX20" s="8"/>
      <c r="ADY20" s="8"/>
      <c r="ADZ20" s="8"/>
      <c r="AEA20" s="8"/>
      <c r="AEB20" s="8"/>
      <c r="AEC20" s="8"/>
      <c r="AED20" s="8"/>
      <c r="AEE20" s="8"/>
      <c r="AEF20" s="8"/>
      <c r="AEG20" s="8"/>
      <c r="AEH20" s="8"/>
      <c r="AEI20" s="8"/>
      <c r="AEJ20" s="8"/>
      <c r="AEK20" s="8"/>
      <c r="AEL20" s="8"/>
      <c r="AEM20" s="8"/>
      <c r="AEN20" s="8"/>
      <c r="AEO20" s="8"/>
      <c r="AEP20" s="8"/>
      <c r="AEQ20" s="8"/>
      <c r="AER20" s="8"/>
      <c r="AES20" s="8"/>
      <c r="AET20" s="8"/>
      <c r="AEU20" s="8"/>
      <c r="AEV20" s="8"/>
      <c r="AEW20" s="8"/>
      <c r="AEX20" s="8"/>
      <c r="AEY20" s="8"/>
      <c r="AEZ20" s="8"/>
      <c r="AFA20" s="8"/>
      <c r="AFB20" s="8"/>
      <c r="AFC20" s="8"/>
      <c r="AFD20" s="8"/>
      <c r="AFE20" s="8"/>
      <c r="AFF20" s="8"/>
      <c r="AFG20" s="8"/>
      <c r="AFH20" s="8"/>
      <c r="AFI20" s="8"/>
      <c r="AFJ20" s="8"/>
      <c r="AFK20" s="8"/>
      <c r="AFL20" s="8"/>
      <c r="AFM20" s="8"/>
      <c r="AFN20" s="8"/>
      <c r="AFO20" s="8"/>
      <c r="AFP20" s="8"/>
      <c r="AFQ20" s="8"/>
      <c r="AFR20" s="8"/>
      <c r="AFS20" s="8"/>
      <c r="AFT20" s="8"/>
      <c r="AFU20" s="8"/>
      <c r="AFV20" s="8"/>
      <c r="AFW20" s="8"/>
      <c r="AFX20" s="8"/>
      <c r="AFY20" s="8"/>
      <c r="AFZ20" s="8"/>
      <c r="AGA20" s="8"/>
      <c r="AGB20" s="8"/>
      <c r="AGC20" s="8"/>
      <c r="AGD20" s="8"/>
      <c r="AGE20" s="8"/>
      <c r="AGF20" s="8"/>
      <c r="AGG20" s="8"/>
      <c r="AGH20" s="8"/>
      <c r="AGI20" s="8"/>
      <c r="AGJ20" s="8"/>
      <c r="AGK20" s="8"/>
      <c r="AGL20" s="8"/>
      <c r="AGM20" s="8"/>
      <c r="AGN20" s="8"/>
      <c r="AGO20" s="8"/>
      <c r="AGP20" s="8"/>
      <c r="AGQ20" s="8"/>
      <c r="AGR20" s="8"/>
      <c r="AGS20" s="8"/>
      <c r="AGT20" s="8"/>
      <c r="AGU20" s="8"/>
      <c r="AGV20" s="8"/>
      <c r="AGW20" s="8"/>
      <c r="AGX20" s="8"/>
      <c r="AGY20" s="8"/>
      <c r="AGZ20" s="8"/>
      <c r="AHA20" s="8"/>
      <c r="AHB20" s="8"/>
      <c r="AHC20" s="8"/>
      <c r="AHD20" s="8"/>
      <c r="AHE20" s="8"/>
      <c r="AHF20" s="8"/>
      <c r="AHG20" s="8"/>
      <c r="AHH20" s="8"/>
      <c r="AHI20" s="8"/>
      <c r="AHJ20" s="8"/>
      <c r="AHK20" s="8"/>
      <c r="AHL20" s="8"/>
      <c r="AHM20" s="8"/>
      <c r="AHN20" s="8"/>
      <c r="AHO20" s="8"/>
      <c r="AHP20" s="8"/>
      <c r="AHQ20" s="8"/>
      <c r="AHR20" s="8"/>
      <c r="AHS20" s="8"/>
      <c r="AHT20" s="8"/>
      <c r="AHU20" s="8"/>
      <c r="AHV20" s="8"/>
      <c r="AHW20" s="8"/>
      <c r="AHX20" s="8"/>
      <c r="AHY20" s="8"/>
      <c r="AHZ20" s="8"/>
      <c r="AIA20" s="8"/>
      <c r="AIB20" s="8"/>
      <c r="AIC20" s="8"/>
      <c r="AID20" s="8"/>
      <c r="AIE20" s="8"/>
      <c r="AIF20" s="8"/>
      <c r="AIG20" s="8"/>
      <c r="AIH20" s="8"/>
      <c r="AII20" s="8"/>
      <c r="AIJ20" s="8"/>
      <c r="AIK20" s="8"/>
      <c r="AIL20" s="8"/>
      <c r="AIM20" s="8"/>
      <c r="AIN20" s="8"/>
      <c r="AIO20" s="8"/>
      <c r="AIP20" s="8"/>
      <c r="AIQ20" s="8"/>
      <c r="AIR20" s="8"/>
      <c r="AIS20" s="8"/>
      <c r="AIT20" s="8"/>
      <c r="AIU20" s="8"/>
      <c r="AIV20" s="8"/>
      <c r="AIW20" s="8"/>
      <c r="AIX20" s="8"/>
      <c r="AIY20" s="8"/>
      <c r="AIZ20" s="8"/>
      <c r="AJA20" s="8"/>
      <c r="AJB20" s="8"/>
      <c r="AJC20" s="8"/>
      <c r="AJD20" s="8"/>
      <c r="AJE20" s="8"/>
      <c r="AJF20" s="8"/>
      <c r="AJG20" s="8"/>
      <c r="AJH20" s="8"/>
      <c r="AJI20" s="8"/>
      <c r="AJJ20" s="8"/>
      <c r="AJK20" s="8"/>
      <c r="AJL20" s="8"/>
      <c r="AJM20" s="8"/>
      <c r="AJN20" s="8"/>
      <c r="AJO20" s="8"/>
      <c r="AJP20" s="8"/>
      <c r="AJQ20" s="8"/>
      <c r="AJR20" s="8"/>
      <c r="AJS20" s="8"/>
      <c r="AJT20" s="8"/>
      <c r="AJU20" s="8"/>
      <c r="AJV20" s="8"/>
      <c r="AJW20" s="8"/>
      <c r="AJX20" s="8"/>
      <c r="AJY20" s="8"/>
      <c r="AJZ20" s="8"/>
      <c r="AKA20" s="8"/>
      <c r="AKB20" s="8"/>
      <c r="AKC20" s="8"/>
      <c r="AKD20" s="8"/>
      <c r="AKE20" s="8"/>
      <c r="AKF20" s="8"/>
      <c r="AKG20" s="8"/>
      <c r="AKH20" s="8"/>
      <c r="AKI20" s="8"/>
      <c r="AKJ20" s="8"/>
      <c r="AKK20" s="8"/>
      <c r="AKL20" s="8"/>
      <c r="AKM20" s="8"/>
      <c r="AKN20" s="8"/>
      <c r="AKO20" s="8"/>
      <c r="AKP20" s="8"/>
      <c r="AKQ20" s="8"/>
      <c r="AKR20" s="8"/>
      <c r="AKS20" s="8"/>
      <c r="AKT20" s="8"/>
      <c r="AKU20" s="8"/>
      <c r="AKV20" s="8"/>
      <c r="AKW20" s="8"/>
      <c r="AKX20" s="8"/>
      <c r="AKY20" s="8"/>
      <c r="AKZ20" s="8"/>
      <c r="ALA20" s="8"/>
      <c r="ALB20" s="8"/>
      <c r="ALC20" s="8"/>
      <c r="ALD20" s="8"/>
      <c r="ALE20" s="8"/>
      <c r="ALF20" s="8"/>
      <c r="ALG20" s="8"/>
      <c r="ALH20" s="8"/>
      <c r="ALI20" s="8"/>
      <c r="ALJ20" s="8"/>
      <c r="ALK20" s="8"/>
      <c r="ALL20" s="8"/>
      <c r="ALM20" s="8"/>
      <c r="ALN20" s="8"/>
      <c r="ALO20" s="8"/>
      <c r="ALP20" s="8"/>
      <c r="ALQ20" s="8"/>
      <c r="ALR20" s="8"/>
      <c r="ALS20" s="8"/>
      <c r="ALT20" s="8"/>
      <c r="ALU20" s="8"/>
      <c r="ALV20" s="8"/>
      <c r="ALW20" s="8"/>
      <c r="ALX20" s="8"/>
      <c r="ALY20" s="8"/>
      <c r="ALZ20" s="8"/>
      <c r="AMA20" s="8"/>
      <c r="AMB20" s="8"/>
      <c r="AMC20" s="8"/>
      <c r="AMD20" s="8"/>
    </row>
    <row r="21" spans="1:1018" s="12" customFormat="1" x14ac:dyDescent="0.25">
      <c r="A21" s="238">
        <f t="shared" si="0"/>
        <v>16</v>
      </c>
      <c r="B21" s="228">
        <v>5710</v>
      </c>
      <c r="C21" s="238">
        <f>IFERROR((VLOOKUP(B21,INSCRITOS!D:E,2,0)),"")</f>
        <v>0</v>
      </c>
      <c r="D21" s="238" t="str">
        <f>IFERROR((VLOOKUP(B21,INSCRITOS!D:F,3,0)),"")</f>
        <v>18+</v>
      </c>
      <c r="E21" s="213" t="str">
        <f>IFERROR((VLOOKUP(B21,INSCRITOS!D:G,4,0)),"")</f>
        <v>Hugo Jesus</v>
      </c>
      <c r="F21" s="238" t="str">
        <f>IFERROR((VLOOKUP(B21,INSCRITOS!D:I,6,0)),"")</f>
        <v>M</v>
      </c>
      <c r="G21" s="268">
        <f>IFERROR((VLOOKUP(B21,INSCRITOS!D:K,8,0)),"")</f>
        <v>0</v>
      </c>
      <c r="H21" s="213" t="str">
        <f>IFERROR((VLOOKUP(B21,INSCRITOS!D:L,9,0)),"")</f>
        <v>extra</v>
      </c>
      <c r="I21" s="238">
        <f t="shared" si="1"/>
        <v>85</v>
      </c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8"/>
      <c r="GR21" s="8"/>
      <c r="GS21" s="8"/>
      <c r="GT21" s="8"/>
      <c r="GU21" s="8"/>
      <c r="GV21" s="8"/>
      <c r="GW21" s="8"/>
      <c r="GX21" s="8"/>
      <c r="GY21" s="8"/>
      <c r="GZ21" s="8"/>
      <c r="HA21" s="8"/>
      <c r="HB21" s="8"/>
      <c r="HC21" s="8"/>
      <c r="HD21" s="8"/>
      <c r="HE21" s="8"/>
      <c r="HF21" s="8"/>
      <c r="HG21" s="8"/>
      <c r="HH21" s="8"/>
      <c r="HI21" s="8"/>
      <c r="HJ21" s="8"/>
      <c r="HK21" s="8"/>
      <c r="HL21" s="8"/>
      <c r="HM21" s="8"/>
      <c r="HN21" s="8"/>
      <c r="HO21" s="8"/>
      <c r="HP21" s="8"/>
      <c r="HQ21" s="8"/>
      <c r="HR21" s="8"/>
      <c r="HS21" s="8"/>
      <c r="HT21" s="8"/>
      <c r="HU21" s="8"/>
      <c r="HV21" s="8"/>
      <c r="HW21" s="8"/>
      <c r="HX21" s="8"/>
      <c r="HY21" s="8"/>
      <c r="HZ21" s="8"/>
      <c r="IA21" s="8"/>
      <c r="IB21" s="8"/>
      <c r="IC21" s="8"/>
      <c r="ID21" s="8"/>
      <c r="IE21" s="8"/>
      <c r="IF21" s="8"/>
      <c r="IG21" s="8"/>
      <c r="IH21" s="8"/>
      <c r="II21" s="8"/>
      <c r="IJ21" s="8"/>
      <c r="IK21" s="8"/>
      <c r="IL21" s="8"/>
      <c r="IM21" s="8"/>
      <c r="IN21" s="8"/>
      <c r="IO21" s="8"/>
      <c r="IP21" s="8"/>
      <c r="IQ21" s="8"/>
      <c r="IR21" s="8"/>
      <c r="IS21" s="8"/>
      <c r="IT21" s="8"/>
      <c r="IU21" s="8"/>
      <c r="IV21" s="8"/>
      <c r="IW21" s="8"/>
      <c r="IX21" s="8"/>
      <c r="IY21" s="8"/>
      <c r="IZ21" s="8"/>
      <c r="JA21" s="8"/>
      <c r="JB21" s="8"/>
      <c r="JC21" s="8"/>
      <c r="JD21" s="8"/>
      <c r="JE21" s="8"/>
      <c r="JF21" s="8"/>
      <c r="JG21" s="8"/>
      <c r="JH21" s="8"/>
      <c r="JI21" s="8"/>
      <c r="JJ21" s="8"/>
      <c r="JK21" s="8"/>
      <c r="JL21" s="8"/>
      <c r="JM21" s="8"/>
      <c r="JN21" s="8"/>
      <c r="JO21" s="8"/>
      <c r="JP21" s="8"/>
      <c r="JQ21" s="8"/>
      <c r="JR21" s="8"/>
      <c r="JS21" s="8"/>
      <c r="JT21" s="8"/>
      <c r="JU21" s="8"/>
      <c r="JV21" s="8"/>
      <c r="JW21" s="8"/>
      <c r="JX21" s="8"/>
      <c r="JY21" s="8"/>
      <c r="JZ21" s="8"/>
      <c r="KA21" s="8"/>
      <c r="KB21" s="8"/>
      <c r="KC21" s="8"/>
      <c r="KD21" s="8"/>
      <c r="KE21" s="8"/>
      <c r="KF21" s="8"/>
      <c r="KG21" s="8"/>
      <c r="KH21" s="8"/>
      <c r="KI21" s="8"/>
      <c r="KJ21" s="8"/>
      <c r="KK21" s="8"/>
      <c r="KL21" s="8"/>
      <c r="KM21" s="8"/>
      <c r="KN21" s="8"/>
      <c r="KO21" s="8"/>
      <c r="KP21" s="8"/>
      <c r="KQ21" s="8"/>
      <c r="KR21" s="8"/>
      <c r="KS21" s="8"/>
      <c r="KT21" s="8"/>
      <c r="KU21" s="8"/>
      <c r="KV21" s="8"/>
      <c r="KW21" s="8"/>
      <c r="KX21" s="8"/>
      <c r="KY21" s="8"/>
      <c r="KZ21" s="8"/>
      <c r="LA21" s="8"/>
      <c r="LB21" s="8"/>
      <c r="LC21" s="8"/>
      <c r="LD21" s="8"/>
      <c r="LE21" s="8"/>
      <c r="LF21" s="8"/>
      <c r="LG21" s="8"/>
      <c r="LH21" s="8"/>
      <c r="LI21" s="8"/>
      <c r="LJ21" s="8"/>
      <c r="LK21" s="8"/>
      <c r="LL21" s="8"/>
      <c r="LM21" s="8"/>
      <c r="LN21" s="8"/>
      <c r="LO21" s="8"/>
      <c r="LP21" s="8"/>
      <c r="LQ21" s="8"/>
      <c r="LR21" s="8"/>
      <c r="LS21" s="8"/>
      <c r="LT21" s="8"/>
      <c r="LU21" s="8"/>
      <c r="LV21" s="8"/>
      <c r="LW21" s="8"/>
      <c r="LX21" s="8"/>
      <c r="LY21" s="8"/>
      <c r="LZ21" s="8"/>
      <c r="MA21" s="8"/>
      <c r="MB21" s="8"/>
      <c r="MC21" s="8"/>
      <c r="MD21" s="8"/>
      <c r="ME21" s="8"/>
      <c r="MF21" s="8"/>
      <c r="MG21" s="8"/>
      <c r="MH21" s="8"/>
      <c r="MI21" s="8"/>
      <c r="MJ21" s="8"/>
      <c r="MK21" s="8"/>
      <c r="ML21" s="8"/>
      <c r="MM21" s="8"/>
      <c r="MN21" s="8"/>
      <c r="MO21" s="8"/>
      <c r="MP21" s="8"/>
      <c r="MQ21" s="8"/>
      <c r="MR21" s="8"/>
      <c r="MS21" s="8"/>
      <c r="MT21" s="8"/>
      <c r="MU21" s="8"/>
      <c r="MV21" s="8"/>
      <c r="MW21" s="8"/>
      <c r="MX21" s="8"/>
      <c r="MY21" s="8"/>
      <c r="MZ21" s="8"/>
      <c r="NA21" s="8"/>
      <c r="NB21" s="8"/>
      <c r="NC21" s="8"/>
      <c r="ND21" s="8"/>
      <c r="NE21" s="8"/>
      <c r="NF21" s="8"/>
      <c r="NG21" s="8"/>
      <c r="NH21" s="8"/>
      <c r="NI21" s="8"/>
      <c r="NJ21" s="8"/>
      <c r="NK21" s="8"/>
      <c r="NL21" s="8"/>
      <c r="NM21" s="8"/>
      <c r="NN21" s="8"/>
      <c r="NO21" s="8"/>
      <c r="NP21" s="8"/>
      <c r="NQ21" s="8"/>
      <c r="NR21" s="8"/>
      <c r="NS21" s="8"/>
      <c r="NT21" s="8"/>
      <c r="NU21" s="8"/>
      <c r="NV21" s="8"/>
      <c r="NW21" s="8"/>
      <c r="NX21" s="8"/>
      <c r="NY21" s="8"/>
      <c r="NZ21" s="8"/>
      <c r="OA21" s="8"/>
      <c r="OB21" s="8"/>
      <c r="OC21" s="8"/>
      <c r="OD21" s="8"/>
      <c r="OE21" s="8"/>
      <c r="OF21" s="8"/>
      <c r="OG21" s="8"/>
      <c r="OH21" s="8"/>
      <c r="OI21" s="8"/>
      <c r="OJ21" s="8"/>
      <c r="OK21" s="8"/>
      <c r="OL21" s="8"/>
      <c r="OM21" s="8"/>
      <c r="ON21" s="8"/>
      <c r="OO21" s="8"/>
      <c r="OP21" s="8"/>
      <c r="OQ21" s="8"/>
      <c r="OR21" s="8"/>
      <c r="OS21" s="8"/>
      <c r="OT21" s="8"/>
      <c r="OU21" s="8"/>
      <c r="OV21" s="8"/>
      <c r="OW21" s="8"/>
      <c r="OX21" s="8"/>
      <c r="OY21" s="8"/>
      <c r="OZ21" s="8"/>
      <c r="PA21" s="8"/>
      <c r="PB21" s="8"/>
      <c r="PC21" s="8"/>
      <c r="PD21" s="8"/>
      <c r="PE21" s="8"/>
      <c r="PF21" s="8"/>
      <c r="PG21" s="8"/>
      <c r="PH21" s="8"/>
      <c r="PI21" s="8"/>
      <c r="PJ21" s="8"/>
      <c r="PK21" s="8"/>
      <c r="PL21" s="8"/>
      <c r="PM21" s="8"/>
      <c r="PN21" s="8"/>
      <c r="PO21" s="8"/>
      <c r="PP21" s="8"/>
      <c r="PQ21" s="8"/>
      <c r="PR21" s="8"/>
      <c r="PS21" s="8"/>
      <c r="PT21" s="8"/>
      <c r="PU21" s="8"/>
      <c r="PV21" s="8"/>
      <c r="PW21" s="8"/>
      <c r="PX21" s="8"/>
      <c r="PY21" s="8"/>
      <c r="PZ21" s="8"/>
      <c r="QA21" s="8"/>
      <c r="QB21" s="8"/>
      <c r="QC21" s="8"/>
      <c r="QD21" s="8"/>
      <c r="QE21" s="8"/>
      <c r="QF21" s="8"/>
      <c r="QG21" s="8"/>
      <c r="QH21" s="8"/>
      <c r="QI21" s="8"/>
      <c r="QJ21" s="8"/>
      <c r="QK21" s="8"/>
      <c r="QL21" s="8"/>
      <c r="QM21" s="8"/>
      <c r="QN21" s="8"/>
      <c r="QO21" s="8"/>
      <c r="QP21" s="8"/>
      <c r="QQ21" s="8"/>
      <c r="QR21" s="8"/>
      <c r="QS21" s="8"/>
      <c r="QT21" s="8"/>
      <c r="QU21" s="8"/>
      <c r="QV21" s="8"/>
      <c r="QW21" s="8"/>
      <c r="QX21" s="8"/>
      <c r="QY21" s="8"/>
      <c r="QZ21" s="8"/>
      <c r="RA21" s="8"/>
      <c r="RB21" s="8"/>
      <c r="RC21" s="8"/>
      <c r="RD21" s="8"/>
      <c r="RE21" s="8"/>
      <c r="RF21" s="8"/>
      <c r="RG21" s="8"/>
      <c r="RH21" s="8"/>
      <c r="RI21" s="8"/>
      <c r="RJ21" s="8"/>
      <c r="RK21" s="8"/>
      <c r="RL21" s="8"/>
      <c r="RM21" s="8"/>
      <c r="RN21" s="8"/>
      <c r="RO21" s="8"/>
      <c r="RP21" s="8"/>
      <c r="RQ21" s="8"/>
      <c r="RR21" s="8"/>
      <c r="RS21" s="8"/>
      <c r="RT21" s="8"/>
      <c r="RU21" s="8"/>
      <c r="RV21" s="8"/>
      <c r="RW21" s="8"/>
      <c r="RX21" s="8"/>
      <c r="RY21" s="8"/>
      <c r="RZ21" s="8"/>
      <c r="SA21" s="8"/>
      <c r="SB21" s="8"/>
      <c r="SC21" s="8"/>
      <c r="SD21" s="8"/>
      <c r="SE21" s="8"/>
      <c r="SF21" s="8"/>
      <c r="SG21" s="8"/>
      <c r="SH21" s="8"/>
      <c r="SI21" s="8"/>
      <c r="SJ21" s="8"/>
      <c r="SK21" s="8"/>
      <c r="SL21" s="8"/>
      <c r="SM21" s="8"/>
      <c r="SN21" s="8"/>
      <c r="SO21" s="8"/>
      <c r="SP21" s="8"/>
      <c r="SQ21" s="8"/>
      <c r="SR21" s="8"/>
      <c r="SS21" s="8"/>
      <c r="ST21" s="8"/>
      <c r="SU21" s="8"/>
      <c r="SV21" s="8"/>
      <c r="SW21" s="8"/>
      <c r="SX21" s="8"/>
      <c r="SY21" s="8"/>
      <c r="SZ21" s="8"/>
      <c r="TA21" s="8"/>
      <c r="TB21" s="8"/>
      <c r="TC21" s="8"/>
      <c r="TD21" s="8"/>
      <c r="TE21" s="8"/>
      <c r="TF21" s="8"/>
      <c r="TG21" s="8"/>
      <c r="TH21" s="8"/>
      <c r="TI21" s="8"/>
      <c r="TJ21" s="8"/>
      <c r="TK21" s="8"/>
      <c r="TL21" s="8"/>
      <c r="TM21" s="8"/>
      <c r="TN21" s="8"/>
      <c r="TO21" s="8"/>
      <c r="TP21" s="8"/>
      <c r="TQ21" s="8"/>
      <c r="TR21" s="8"/>
      <c r="TS21" s="8"/>
      <c r="TT21" s="8"/>
      <c r="TU21" s="8"/>
      <c r="TV21" s="8"/>
      <c r="TW21" s="8"/>
      <c r="TX21" s="8"/>
      <c r="TY21" s="8"/>
      <c r="TZ21" s="8"/>
      <c r="UA21" s="8"/>
      <c r="UB21" s="8"/>
      <c r="UC21" s="8"/>
      <c r="UD21" s="8"/>
      <c r="UE21" s="8"/>
      <c r="UF21" s="8"/>
      <c r="UG21" s="8"/>
      <c r="UH21" s="8"/>
      <c r="UI21" s="8"/>
      <c r="UJ21" s="8"/>
      <c r="UK21" s="8"/>
      <c r="UL21" s="8"/>
      <c r="UM21" s="8"/>
      <c r="UN21" s="8"/>
      <c r="UO21" s="8"/>
      <c r="UP21" s="8"/>
      <c r="UQ21" s="8"/>
      <c r="UR21" s="8"/>
      <c r="US21" s="8"/>
      <c r="UT21" s="8"/>
      <c r="UU21" s="8"/>
      <c r="UV21" s="8"/>
      <c r="UW21" s="8"/>
      <c r="UX21" s="8"/>
      <c r="UY21" s="8"/>
      <c r="UZ21" s="8"/>
      <c r="VA21" s="8"/>
      <c r="VB21" s="8"/>
      <c r="VC21" s="8"/>
      <c r="VD21" s="8"/>
      <c r="VE21" s="8"/>
      <c r="VF21" s="8"/>
      <c r="VG21" s="8"/>
      <c r="VH21" s="8"/>
      <c r="VI21" s="8"/>
      <c r="VJ21" s="8"/>
      <c r="VK21" s="8"/>
      <c r="VL21" s="8"/>
      <c r="VM21" s="8"/>
      <c r="VN21" s="8"/>
      <c r="VO21" s="8"/>
      <c r="VP21" s="8"/>
      <c r="VQ21" s="8"/>
      <c r="VR21" s="8"/>
      <c r="VS21" s="8"/>
      <c r="VT21" s="8"/>
      <c r="VU21" s="8"/>
      <c r="VV21" s="8"/>
      <c r="VW21" s="8"/>
      <c r="VX21" s="8"/>
      <c r="VY21" s="8"/>
      <c r="VZ21" s="8"/>
      <c r="WA21" s="8"/>
      <c r="WB21" s="8"/>
      <c r="WC21" s="8"/>
      <c r="WD21" s="8"/>
      <c r="WE21" s="8"/>
      <c r="WF21" s="8"/>
      <c r="WG21" s="8"/>
      <c r="WH21" s="8"/>
      <c r="WI21" s="8"/>
      <c r="WJ21" s="8"/>
      <c r="WK21" s="8"/>
      <c r="WL21" s="8"/>
      <c r="WM21" s="8"/>
      <c r="WN21" s="8"/>
      <c r="WO21" s="8"/>
      <c r="WP21" s="8"/>
      <c r="WQ21" s="8"/>
      <c r="WR21" s="8"/>
      <c r="WS21" s="8"/>
      <c r="WT21" s="8"/>
      <c r="WU21" s="8"/>
      <c r="WV21" s="8"/>
      <c r="WW21" s="8"/>
      <c r="WX21" s="8"/>
      <c r="WY21" s="8"/>
      <c r="WZ21" s="8"/>
      <c r="XA21" s="8"/>
      <c r="XB21" s="8"/>
      <c r="XC21" s="8"/>
      <c r="XD21" s="8"/>
      <c r="XE21" s="8"/>
      <c r="XF21" s="8"/>
      <c r="XG21" s="8"/>
      <c r="XH21" s="8"/>
      <c r="XI21" s="8"/>
      <c r="XJ21" s="8"/>
      <c r="XK21" s="8"/>
      <c r="XL21" s="8"/>
      <c r="XM21" s="8"/>
      <c r="XN21" s="8"/>
      <c r="XO21" s="8"/>
      <c r="XP21" s="8"/>
      <c r="XQ21" s="8"/>
      <c r="XR21" s="8"/>
      <c r="XS21" s="8"/>
      <c r="XT21" s="8"/>
      <c r="XU21" s="8"/>
      <c r="XV21" s="8"/>
      <c r="XW21" s="8"/>
      <c r="XX21" s="8"/>
      <c r="XY21" s="8"/>
      <c r="XZ21" s="8"/>
      <c r="YA21" s="8"/>
      <c r="YB21" s="8"/>
      <c r="YC21" s="8"/>
      <c r="YD21" s="8"/>
      <c r="YE21" s="8"/>
      <c r="YF21" s="8"/>
      <c r="YG21" s="8"/>
      <c r="YH21" s="8"/>
      <c r="YI21" s="8"/>
      <c r="YJ21" s="8"/>
      <c r="YK21" s="8"/>
      <c r="YL21" s="8"/>
      <c r="YM21" s="8"/>
      <c r="YN21" s="8"/>
      <c r="YO21" s="8"/>
      <c r="YP21" s="8"/>
      <c r="YQ21" s="8"/>
      <c r="YR21" s="8"/>
      <c r="YS21" s="8"/>
      <c r="YT21" s="8"/>
      <c r="YU21" s="8"/>
      <c r="YV21" s="8"/>
      <c r="YW21" s="8"/>
      <c r="YX21" s="8"/>
      <c r="YY21" s="8"/>
      <c r="YZ21" s="8"/>
      <c r="ZA21" s="8"/>
      <c r="ZB21" s="8"/>
      <c r="ZC21" s="8"/>
      <c r="ZD21" s="8"/>
      <c r="ZE21" s="8"/>
      <c r="ZF21" s="8"/>
      <c r="ZG21" s="8"/>
      <c r="ZH21" s="8"/>
      <c r="ZI21" s="8"/>
      <c r="ZJ21" s="8"/>
      <c r="ZK21" s="8"/>
      <c r="ZL21" s="8"/>
      <c r="ZM21" s="8"/>
      <c r="ZN21" s="8"/>
      <c r="ZO21" s="8"/>
      <c r="ZP21" s="8"/>
      <c r="ZQ21" s="8"/>
      <c r="ZR21" s="8"/>
      <c r="ZS21" s="8"/>
      <c r="ZT21" s="8"/>
      <c r="ZU21" s="8"/>
      <c r="ZV21" s="8"/>
      <c r="ZW21" s="8"/>
      <c r="ZX21" s="8"/>
      <c r="ZY21" s="8"/>
      <c r="ZZ21" s="8"/>
      <c r="AAA21" s="8"/>
      <c r="AAB21" s="8"/>
      <c r="AAC21" s="8"/>
      <c r="AAD21" s="8"/>
      <c r="AAE21" s="8"/>
      <c r="AAF21" s="8"/>
      <c r="AAG21" s="8"/>
      <c r="AAH21" s="8"/>
      <c r="AAI21" s="8"/>
      <c r="AAJ21" s="8"/>
      <c r="AAK21" s="8"/>
      <c r="AAL21" s="8"/>
      <c r="AAM21" s="8"/>
      <c r="AAN21" s="8"/>
      <c r="AAO21" s="8"/>
      <c r="AAP21" s="8"/>
      <c r="AAQ21" s="8"/>
      <c r="AAR21" s="8"/>
      <c r="AAS21" s="8"/>
      <c r="AAT21" s="8"/>
      <c r="AAU21" s="8"/>
      <c r="AAV21" s="8"/>
      <c r="AAW21" s="8"/>
      <c r="AAX21" s="8"/>
      <c r="AAY21" s="8"/>
      <c r="AAZ21" s="8"/>
      <c r="ABA21" s="8"/>
      <c r="ABB21" s="8"/>
      <c r="ABC21" s="8"/>
      <c r="ABD21" s="8"/>
      <c r="ABE21" s="8"/>
      <c r="ABF21" s="8"/>
      <c r="ABG21" s="8"/>
      <c r="ABH21" s="8"/>
      <c r="ABI21" s="8"/>
      <c r="ABJ21" s="8"/>
      <c r="ABK21" s="8"/>
      <c r="ABL21" s="8"/>
      <c r="ABM21" s="8"/>
      <c r="ABN21" s="8"/>
      <c r="ABO21" s="8"/>
      <c r="ABP21" s="8"/>
      <c r="ABQ21" s="8"/>
      <c r="ABR21" s="8"/>
      <c r="ABS21" s="8"/>
      <c r="ABT21" s="8"/>
      <c r="ABU21" s="8"/>
      <c r="ABV21" s="8"/>
      <c r="ABW21" s="8"/>
      <c r="ABX21" s="8"/>
      <c r="ABY21" s="8"/>
      <c r="ABZ21" s="8"/>
      <c r="ACA21" s="8"/>
      <c r="ACB21" s="8"/>
      <c r="ACC21" s="8"/>
      <c r="ACD21" s="8"/>
      <c r="ACE21" s="8"/>
      <c r="ACF21" s="8"/>
      <c r="ACG21" s="8"/>
      <c r="ACH21" s="8"/>
      <c r="ACI21" s="8"/>
      <c r="ACJ21" s="8"/>
      <c r="ACK21" s="8"/>
      <c r="ACL21" s="8"/>
      <c r="ACM21" s="8"/>
      <c r="ACN21" s="8"/>
      <c r="ACO21" s="8"/>
      <c r="ACP21" s="8"/>
      <c r="ACQ21" s="8"/>
      <c r="ACR21" s="8"/>
      <c r="ACS21" s="8"/>
      <c r="ACT21" s="8"/>
      <c r="ACU21" s="8"/>
      <c r="ACV21" s="8"/>
      <c r="ACW21" s="8"/>
      <c r="ACX21" s="8"/>
      <c r="ACY21" s="8"/>
      <c r="ACZ21" s="8"/>
      <c r="ADA21" s="8"/>
      <c r="ADB21" s="8"/>
      <c r="ADC21" s="8"/>
      <c r="ADD21" s="8"/>
      <c r="ADE21" s="8"/>
      <c r="ADF21" s="8"/>
      <c r="ADG21" s="8"/>
      <c r="ADH21" s="8"/>
      <c r="ADI21" s="8"/>
      <c r="ADJ21" s="8"/>
      <c r="ADK21" s="8"/>
      <c r="ADL21" s="8"/>
      <c r="ADM21" s="8"/>
      <c r="ADN21" s="8"/>
      <c r="ADO21" s="8"/>
      <c r="ADP21" s="8"/>
      <c r="ADQ21" s="8"/>
      <c r="ADR21" s="8"/>
      <c r="ADS21" s="8"/>
      <c r="ADT21" s="8"/>
      <c r="ADU21" s="8"/>
      <c r="ADV21" s="8"/>
      <c r="ADW21" s="8"/>
      <c r="ADX21" s="8"/>
      <c r="ADY21" s="8"/>
      <c r="ADZ21" s="8"/>
      <c r="AEA21" s="8"/>
      <c r="AEB21" s="8"/>
      <c r="AEC21" s="8"/>
      <c r="AED21" s="8"/>
      <c r="AEE21" s="8"/>
      <c r="AEF21" s="8"/>
      <c r="AEG21" s="8"/>
      <c r="AEH21" s="8"/>
      <c r="AEI21" s="8"/>
      <c r="AEJ21" s="8"/>
      <c r="AEK21" s="8"/>
      <c r="AEL21" s="8"/>
      <c r="AEM21" s="8"/>
      <c r="AEN21" s="8"/>
      <c r="AEO21" s="8"/>
      <c r="AEP21" s="8"/>
      <c r="AEQ21" s="8"/>
      <c r="AER21" s="8"/>
      <c r="AES21" s="8"/>
      <c r="AET21" s="8"/>
      <c r="AEU21" s="8"/>
      <c r="AEV21" s="8"/>
      <c r="AEW21" s="8"/>
      <c r="AEX21" s="8"/>
      <c r="AEY21" s="8"/>
      <c r="AEZ21" s="8"/>
      <c r="AFA21" s="8"/>
      <c r="AFB21" s="8"/>
      <c r="AFC21" s="8"/>
      <c r="AFD21" s="8"/>
      <c r="AFE21" s="8"/>
      <c r="AFF21" s="8"/>
      <c r="AFG21" s="8"/>
      <c r="AFH21" s="8"/>
      <c r="AFI21" s="8"/>
      <c r="AFJ21" s="8"/>
      <c r="AFK21" s="8"/>
      <c r="AFL21" s="8"/>
      <c r="AFM21" s="8"/>
      <c r="AFN21" s="8"/>
      <c r="AFO21" s="8"/>
      <c r="AFP21" s="8"/>
      <c r="AFQ21" s="8"/>
      <c r="AFR21" s="8"/>
      <c r="AFS21" s="8"/>
      <c r="AFT21" s="8"/>
      <c r="AFU21" s="8"/>
      <c r="AFV21" s="8"/>
      <c r="AFW21" s="8"/>
      <c r="AFX21" s="8"/>
      <c r="AFY21" s="8"/>
      <c r="AFZ21" s="8"/>
      <c r="AGA21" s="8"/>
      <c r="AGB21" s="8"/>
      <c r="AGC21" s="8"/>
      <c r="AGD21" s="8"/>
      <c r="AGE21" s="8"/>
      <c r="AGF21" s="8"/>
      <c r="AGG21" s="8"/>
      <c r="AGH21" s="8"/>
      <c r="AGI21" s="8"/>
      <c r="AGJ21" s="8"/>
      <c r="AGK21" s="8"/>
      <c r="AGL21" s="8"/>
      <c r="AGM21" s="8"/>
      <c r="AGN21" s="8"/>
      <c r="AGO21" s="8"/>
      <c r="AGP21" s="8"/>
      <c r="AGQ21" s="8"/>
      <c r="AGR21" s="8"/>
      <c r="AGS21" s="8"/>
      <c r="AGT21" s="8"/>
      <c r="AGU21" s="8"/>
      <c r="AGV21" s="8"/>
      <c r="AGW21" s="8"/>
      <c r="AGX21" s="8"/>
      <c r="AGY21" s="8"/>
      <c r="AGZ21" s="8"/>
      <c r="AHA21" s="8"/>
      <c r="AHB21" s="8"/>
      <c r="AHC21" s="8"/>
      <c r="AHD21" s="8"/>
      <c r="AHE21" s="8"/>
      <c r="AHF21" s="8"/>
      <c r="AHG21" s="8"/>
      <c r="AHH21" s="8"/>
      <c r="AHI21" s="8"/>
      <c r="AHJ21" s="8"/>
      <c r="AHK21" s="8"/>
      <c r="AHL21" s="8"/>
      <c r="AHM21" s="8"/>
      <c r="AHN21" s="8"/>
      <c r="AHO21" s="8"/>
      <c r="AHP21" s="8"/>
      <c r="AHQ21" s="8"/>
      <c r="AHR21" s="8"/>
      <c r="AHS21" s="8"/>
      <c r="AHT21" s="8"/>
      <c r="AHU21" s="8"/>
      <c r="AHV21" s="8"/>
      <c r="AHW21" s="8"/>
      <c r="AHX21" s="8"/>
      <c r="AHY21" s="8"/>
      <c r="AHZ21" s="8"/>
      <c r="AIA21" s="8"/>
      <c r="AIB21" s="8"/>
      <c r="AIC21" s="8"/>
      <c r="AID21" s="8"/>
      <c r="AIE21" s="8"/>
      <c r="AIF21" s="8"/>
      <c r="AIG21" s="8"/>
      <c r="AIH21" s="8"/>
      <c r="AII21" s="8"/>
      <c r="AIJ21" s="8"/>
      <c r="AIK21" s="8"/>
      <c r="AIL21" s="8"/>
      <c r="AIM21" s="8"/>
      <c r="AIN21" s="8"/>
      <c r="AIO21" s="8"/>
      <c r="AIP21" s="8"/>
      <c r="AIQ21" s="8"/>
      <c r="AIR21" s="8"/>
      <c r="AIS21" s="8"/>
      <c r="AIT21" s="8"/>
      <c r="AIU21" s="8"/>
      <c r="AIV21" s="8"/>
      <c r="AIW21" s="8"/>
      <c r="AIX21" s="8"/>
      <c r="AIY21" s="8"/>
      <c r="AIZ21" s="8"/>
      <c r="AJA21" s="8"/>
      <c r="AJB21" s="8"/>
      <c r="AJC21" s="8"/>
      <c r="AJD21" s="8"/>
      <c r="AJE21" s="8"/>
      <c r="AJF21" s="8"/>
      <c r="AJG21" s="8"/>
      <c r="AJH21" s="8"/>
      <c r="AJI21" s="8"/>
      <c r="AJJ21" s="8"/>
      <c r="AJK21" s="8"/>
      <c r="AJL21" s="8"/>
      <c r="AJM21" s="8"/>
      <c r="AJN21" s="8"/>
      <c r="AJO21" s="8"/>
      <c r="AJP21" s="8"/>
      <c r="AJQ21" s="8"/>
      <c r="AJR21" s="8"/>
      <c r="AJS21" s="8"/>
      <c r="AJT21" s="8"/>
      <c r="AJU21" s="8"/>
      <c r="AJV21" s="8"/>
      <c r="AJW21" s="8"/>
      <c r="AJX21" s="8"/>
      <c r="AJY21" s="8"/>
      <c r="AJZ21" s="8"/>
      <c r="AKA21" s="8"/>
      <c r="AKB21" s="8"/>
      <c r="AKC21" s="8"/>
      <c r="AKD21" s="8"/>
      <c r="AKE21" s="8"/>
      <c r="AKF21" s="8"/>
      <c r="AKG21" s="8"/>
      <c r="AKH21" s="8"/>
      <c r="AKI21" s="8"/>
      <c r="AKJ21" s="8"/>
      <c r="AKK21" s="8"/>
      <c r="AKL21" s="8"/>
      <c r="AKM21" s="8"/>
      <c r="AKN21" s="8"/>
      <c r="AKO21" s="8"/>
      <c r="AKP21" s="8"/>
      <c r="AKQ21" s="8"/>
      <c r="AKR21" s="8"/>
      <c r="AKS21" s="8"/>
      <c r="AKT21" s="8"/>
      <c r="AKU21" s="8"/>
      <c r="AKV21" s="8"/>
      <c r="AKW21" s="8"/>
      <c r="AKX21" s="8"/>
      <c r="AKY21" s="8"/>
      <c r="AKZ21" s="8"/>
      <c r="ALA21" s="8"/>
      <c r="ALB21" s="8"/>
      <c r="ALC21" s="8"/>
      <c r="ALD21" s="8"/>
      <c r="ALE21" s="8"/>
      <c r="ALF21" s="8"/>
      <c r="ALG21" s="8"/>
      <c r="ALH21" s="8"/>
      <c r="ALI21" s="8"/>
      <c r="ALJ21" s="8"/>
      <c r="ALK21" s="8"/>
      <c r="ALL21" s="8"/>
      <c r="ALM21" s="8"/>
      <c r="ALN21" s="8"/>
      <c r="ALO21" s="8"/>
      <c r="ALP21" s="8"/>
      <c r="ALQ21" s="8"/>
      <c r="ALR21" s="8"/>
      <c r="ALS21" s="8"/>
      <c r="ALT21" s="8"/>
      <c r="ALU21" s="8"/>
      <c r="ALV21" s="8"/>
      <c r="ALW21" s="8"/>
      <c r="ALX21" s="8"/>
      <c r="ALY21" s="8"/>
      <c r="ALZ21" s="8"/>
      <c r="AMA21" s="8"/>
      <c r="AMB21" s="8"/>
      <c r="AMC21" s="8"/>
      <c r="AMD21" s="8"/>
    </row>
    <row r="22" spans="1:1018" s="12" customFormat="1" x14ac:dyDescent="0.25">
      <c r="A22" s="238">
        <f t="shared" si="0"/>
        <v>17</v>
      </c>
      <c r="B22" s="228">
        <v>5342</v>
      </c>
      <c r="C22" s="238">
        <f>IFERROR((VLOOKUP(B22,INSCRITOS!D:E,2,0)),"")</f>
        <v>105864</v>
      </c>
      <c r="D22" s="238" t="str">
        <f>IFERROR((VLOOKUP(B22,INSCRITOS!D:F,3,0)),"")</f>
        <v>18+</v>
      </c>
      <c r="E22" s="213" t="str">
        <f>IFERROR((VLOOKUP(B22,INSCRITOS!D:G,4,0)),"")</f>
        <v>Pedro Semedo</v>
      </c>
      <c r="F22" s="238" t="str">
        <f>IFERROR((VLOOKUP(B22,INSCRITOS!D:I,6,0)),"")</f>
        <v>M</v>
      </c>
      <c r="G22" s="213" t="str">
        <f>IFERROR((VLOOKUP(B22,INSCRITOS!D:K,8,0)),"")</f>
        <v>Clube de Natação da Amadora</v>
      </c>
      <c r="H22" s="213">
        <f>IFERROR((VLOOKUP(B22,INSCRITOS!D:L,9,0)),"")</f>
        <v>0</v>
      </c>
      <c r="I22" s="238">
        <f t="shared" si="1"/>
        <v>84</v>
      </c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8"/>
      <c r="GP22" s="8"/>
      <c r="GQ22" s="8"/>
      <c r="GR22" s="8"/>
      <c r="GS22" s="8"/>
      <c r="GT22" s="8"/>
      <c r="GU22" s="8"/>
      <c r="GV22" s="8"/>
      <c r="GW22" s="8"/>
      <c r="GX22" s="8"/>
      <c r="GY22" s="8"/>
      <c r="GZ22" s="8"/>
      <c r="HA22" s="8"/>
      <c r="HB22" s="8"/>
      <c r="HC22" s="8"/>
      <c r="HD22" s="8"/>
      <c r="HE22" s="8"/>
      <c r="HF22" s="8"/>
      <c r="HG22" s="8"/>
      <c r="HH22" s="8"/>
      <c r="HI22" s="8"/>
      <c r="HJ22" s="8"/>
      <c r="HK22" s="8"/>
      <c r="HL22" s="8"/>
      <c r="HM22" s="8"/>
      <c r="HN22" s="8"/>
      <c r="HO22" s="8"/>
      <c r="HP22" s="8"/>
      <c r="HQ22" s="8"/>
      <c r="HR22" s="8"/>
      <c r="HS22" s="8"/>
      <c r="HT22" s="8"/>
      <c r="HU22" s="8"/>
      <c r="HV22" s="8"/>
      <c r="HW22" s="8"/>
      <c r="HX22" s="8"/>
      <c r="HY22" s="8"/>
      <c r="HZ22" s="8"/>
      <c r="IA22" s="8"/>
      <c r="IB22" s="8"/>
      <c r="IC22" s="8"/>
      <c r="ID22" s="8"/>
      <c r="IE22" s="8"/>
      <c r="IF22" s="8"/>
      <c r="IG22" s="8"/>
      <c r="IH22" s="8"/>
      <c r="II22" s="8"/>
      <c r="IJ22" s="8"/>
      <c r="IK22" s="8"/>
      <c r="IL22" s="8"/>
      <c r="IM22" s="8"/>
      <c r="IN22" s="8"/>
      <c r="IO22" s="8"/>
      <c r="IP22" s="8"/>
      <c r="IQ22" s="8"/>
      <c r="IR22" s="8"/>
      <c r="IS22" s="8"/>
      <c r="IT22" s="8"/>
      <c r="IU22" s="8"/>
      <c r="IV22" s="8"/>
      <c r="IW22" s="8"/>
      <c r="IX22" s="8"/>
      <c r="IY22" s="8"/>
      <c r="IZ22" s="8"/>
      <c r="JA22" s="8"/>
      <c r="JB22" s="8"/>
      <c r="JC22" s="8"/>
      <c r="JD22" s="8"/>
      <c r="JE22" s="8"/>
      <c r="JF22" s="8"/>
      <c r="JG22" s="8"/>
      <c r="JH22" s="8"/>
      <c r="JI22" s="8"/>
      <c r="JJ22" s="8"/>
      <c r="JK22" s="8"/>
      <c r="JL22" s="8"/>
      <c r="JM22" s="8"/>
      <c r="JN22" s="8"/>
      <c r="JO22" s="8"/>
      <c r="JP22" s="8"/>
      <c r="JQ22" s="8"/>
      <c r="JR22" s="8"/>
      <c r="JS22" s="8"/>
      <c r="JT22" s="8"/>
      <c r="JU22" s="8"/>
      <c r="JV22" s="8"/>
      <c r="JW22" s="8"/>
      <c r="JX22" s="8"/>
      <c r="JY22" s="8"/>
      <c r="JZ22" s="8"/>
      <c r="KA22" s="8"/>
      <c r="KB22" s="8"/>
      <c r="KC22" s="8"/>
      <c r="KD22" s="8"/>
      <c r="KE22" s="8"/>
      <c r="KF22" s="8"/>
      <c r="KG22" s="8"/>
      <c r="KH22" s="8"/>
      <c r="KI22" s="8"/>
      <c r="KJ22" s="8"/>
      <c r="KK22" s="8"/>
      <c r="KL22" s="8"/>
      <c r="KM22" s="8"/>
      <c r="KN22" s="8"/>
      <c r="KO22" s="8"/>
      <c r="KP22" s="8"/>
      <c r="KQ22" s="8"/>
      <c r="KR22" s="8"/>
      <c r="KS22" s="8"/>
      <c r="KT22" s="8"/>
      <c r="KU22" s="8"/>
      <c r="KV22" s="8"/>
      <c r="KW22" s="8"/>
      <c r="KX22" s="8"/>
      <c r="KY22" s="8"/>
      <c r="KZ22" s="8"/>
      <c r="LA22" s="8"/>
      <c r="LB22" s="8"/>
      <c r="LC22" s="8"/>
      <c r="LD22" s="8"/>
      <c r="LE22" s="8"/>
      <c r="LF22" s="8"/>
      <c r="LG22" s="8"/>
      <c r="LH22" s="8"/>
      <c r="LI22" s="8"/>
      <c r="LJ22" s="8"/>
      <c r="LK22" s="8"/>
      <c r="LL22" s="8"/>
      <c r="LM22" s="8"/>
      <c r="LN22" s="8"/>
      <c r="LO22" s="8"/>
      <c r="LP22" s="8"/>
      <c r="LQ22" s="8"/>
      <c r="LR22" s="8"/>
      <c r="LS22" s="8"/>
      <c r="LT22" s="8"/>
      <c r="LU22" s="8"/>
      <c r="LV22" s="8"/>
      <c r="LW22" s="8"/>
      <c r="LX22" s="8"/>
      <c r="LY22" s="8"/>
      <c r="LZ22" s="8"/>
      <c r="MA22" s="8"/>
      <c r="MB22" s="8"/>
      <c r="MC22" s="8"/>
      <c r="MD22" s="8"/>
      <c r="ME22" s="8"/>
      <c r="MF22" s="8"/>
      <c r="MG22" s="8"/>
      <c r="MH22" s="8"/>
      <c r="MI22" s="8"/>
      <c r="MJ22" s="8"/>
      <c r="MK22" s="8"/>
      <c r="ML22" s="8"/>
      <c r="MM22" s="8"/>
      <c r="MN22" s="8"/>
      <c r="MO22" s="8"/>
      <c r="MP22" s="8"/>
      <c r="MQ22" s="8"/>
      <c r="MR22" s="8"/>
      <c r="MS22" s="8"/>
      <c r="MT22" s="8"/>
      <c r="MU22" s="8"/>
      <c r="MV22" s="8"/>
      <c r="MW22" s="8"/>
      <c r="MX22" s="8"/>
      <c r="MY22" s="8"/>
      <c r="MZ22" s="8"/>
      <c r="NA22" s="8"/>
      <c r="NB22" s="8"/>
      <c r="NC22" s="8"/>
      <c r="ND22" s="8"/>
      <c r="NE22" s="8"/>
      <c r="NF22" s="8"/>
      <c r="NG22" s="8"/>
      <c r="NH22" s="8"/>
      <c r="NI22" s="8"/>
      <c r="NJ22" s="8"/>
      <c r="NK22" s="8"/>
      <c r="NL22" s="8"/>
      <c r="NM22" s="8"/>
      <c r="NN22" s="8"/>
      <c r="NO22" s="8"/>
      <c r="NP22" s="8"/>
      <c r="NQ22" s="8"/>
      <c r="NR22" s="8"/>
      <c r="NS22" s="8"/>
      <c r="NT22" s="8"/>
      <c r="NU22" s="8"/>
      <c r="NV22" s="8"/>
      <c r="NW22" s="8"/>
      <c r="NX22" s="8"/>
      <c r="NY22" s="8"/>
      <c r="NZ22" s="8"/>
      <c r="OA22" s="8"/>
      <c r="OB22" s="8"/>
      <c r="OC22" s="8"/>
      <c r="OD22" s="8"/>
      <c r="OE22" s="8"/>
      <c r="OF22" s="8"/>
      <c r="OG22" s="8"/>
      <c r="OH22" s="8"/>
      <c r="OI22" s="8"/>
      <c r="OJ22" s="8"/>
      <c r="OK22" s="8"/>
      <c r="OL22" s="8"/>
      <c r="OM22" s="8"/>
      <c r="ON22" s="8"/>
      <c r="OO22" s="8"/>
      <c r="OP22" s="8"/>
      <c r="OQ22" s="8"/>
      <c r="OR22" s="8"/>
      <c r="OS22" s="8"/>
      <c r="OT22" s="8"/>
      <c r="OU22" s="8"/>
      <c r="OV22" s="8"/>
      <c r="OW22" s="8"/>
      <c r="OX22" s="8"/>
      <c r="OY22" s="8"/>
      <c r="OZ22" s="8"/>
      <c r="PA22" s="8"/>
      <c r="PB22" s="8"/>
      <c r="PC22" s="8"/>
      <c r="PD22" s="8"/>
      <c r="PE22" s="8"/>
      <c r="PF22" s="8"/>
      <c r="PG22" s="8"/>
      <c r="PH22" s="8"/>
      <c r="PI22" s="8"/>
      <c r="PJ22" s="8"/>
      <c r="PK22" s="8"/>
      <c r="PL22" s="8"/>
      <c r="PM22" s="8"/>
      <c r="PN22" s="8"/>
      <c r="PO22" s="8"/>
      <c r="PP22" s="8"/>
      <c r="PQ22" s="8"/>
      <c r="PR22" s="8"/>
      <c r="PS22" s="8"/>
      <c r="PT22" s="8"/>
      <c r="PU22" s="8"/>
      <c r="PV22" s="8"/>
      <c r="PW22" s="8"/>
      <c r="PX22" s="8"/>
      <c r="PY22" s="8"/>
      <c r="PZ22" s="8"/>
      <c r="QA22" s="8"/>
      <c r="QB22" s="8"/>
      <c r="QC22" s="8"/>
      <c r="QD22" s="8"/>
      <c r="QE22" s="8"/>
      <c r="QF22" s="8"/>
      <c r="QG22" s="8"/>
      <c r="QH22" s="8"/>
      <c r="QI22" s="8"/>
      <c r="QJ22" s="8"/>
      <c r="QK22" s="8"/>
      <c r="QL22" s="8"/>
      <c r="QM22" s="8"/>
      <c r="QN22" s="8"/>
      <c r="QO22" s="8"/>
      <c r="QP22" s="8"/>
      <c r="QQ22" s="8"/>
      <c r="QR22" s="8"/>
      <c r="QS22" s="8"/>
      <c r="QT22" s="8"/>
      <c r="QU22" s="8"/>
      <c r="QV22" s="8"/>
      <c r="QW22" s="8"/>
      <c r="QX22" s="8"/>
      <c r="QY22" s="8"/>
      <c r="QZ22" s="8"/>
      <c r="RA22" s="8"/>
      <c r="RB22" s="8"/>
      <c r="RC22" s="8"/>
      <c r="RD22" s="8"/>
      <c r="RE22" s="8"/>
      <c r="RF22" s="8"/>
      <c r="RG22" s="8"/>
      <c r="RH22" s="8"/>
      <c r="RI22" s="8"/>
      <c r="RJ22" s="8"/>
      <c r="RK22" s="8"/>
      <c r="RL22" s="8"/>
      <c r="RM22" s="8"/>
      <c r="RN22" s="8"/>
      <c r="RO22" s="8"/>
      <c r="RP22" s="8"/>
      <c r="RQ22" s="8"/>
      <c r="RR22" s="8"/>
      <c r="RS22" s="8"/>
      <c r="RT22" s="8"/>
      <c r="RU22" s="8"/>
      <c r="RV22" s="8"/>
      <c r="RW22" s="8"/>
      <c r="RX22" s="8"/>
      <c r="RY22" s="8"/>
      <c r="RZ22" s="8"/>
      <c r="SA22" s="8"/>
      <c r="SB22" s="8"/>
      <c r="SC22" s="8"/>
      <c r="SD22" s="8"/>
      <c r="SE22" s="8"/>
      <c r="SF22" s="8"/>
      <c r="SG22" s="8"/>
      <c r="SH22" s="8"/>
      <c r="SI22" s="8"/>
      <c r="SJ22" s="8"/>
      <c r="SK22" s="8"/>
      <c r="SL22" s="8"/>
      <c r="SM22" s="8"/>
      <c r="SN22" s="8"/>
      <c r="SO22" s="8"/>
      <c r="SP22" s="8"/>
      <c r="SQ22" s="8"/>
      <c r="SR22" s="8"/>
      <c r="SS22" s="8"/>
      <c r="ST22" s="8"/>
      <c r="SU22" s="8"/>
      <c r="SV22" s="8"/>
      <c r="SW22" s="8"/>
      <c r="SX22" s="8"/>
      <c r="SY22" s="8"/>
      <c r="SZ22" s="8"/>
      <c r="TA22" s="8"/>
      <c r="TB22" s="8"/>
      <c r="TC22" s="8"/>
      <c r="TD22" s="8"/>
      <c r="TE22" s="8"/>
      <c r="TF22" s="8"/>
      <c r="TG22" s="8"/>
      <c r="TH22" s="8"/>
      <c r="TI22" s="8"/>
      <c r="TJ22" s="8"/>
      <c r="TK22" s="8"/>
      <c r="TL22" s="8"/>
      <c r="TM22" s="8"/>
      <c r="TN22" s="8"/>
      <c r="TO22" s="8"/>
      <c r="TP22" s="8"/>
      <c r="TQ22" s="8"/>
      <c r="TR22" s="8"/>
      <c r="TS22" s="8"/>
      <c r="TT22" s="8"/>
      <c r="TU22" s="8"/>
      <c r="TV22" s="8"/>
      <c r="TW22" s="8"/>
      <c r="TX22" s="8"/>
      <c r="TY22" s="8"/>
      <c r="TZ22" s="8"/>
      <c r="UA22" s="8"/>
      <c r="UB22" s="8"/>
      <c r="UC22" s="8"/>
      <c r="UD22" s="8"/>
      <c r="UE22" s="8"/>
      <c r="UF22" s="8"/>
      <c r="UG22" s="8"/>
      <c r="UH22" s="8"/>
      <c r="UI22" s="8"/>
      <c r="UJ22" s="8"/>
      <c r="UK22" s="8"/>
      <c r="UL22" s="8"/>
      <c r="UM22" s="8"/>
      <c r="UN22" s="8"/>
      <c r="UO22" s="8"/>
      <c r="UP22" s="8"/>
      <c r="UQ22" s="8"/>
      <c r="UR22" s="8"/>
      <c r="US22" s="8"/>
      <c r="UT22" s="8"/>
      <c r="UU22" s="8"/>
      <c r="UV22" s="8"/>
      <c r="UW22" s="8"/>
      <c r="UX22" s="8"/>
      <c r="UY22" s="8"/>
      <c r="UZ22" s="8"/>
      <c r="VA22" s="8"/>
      <c r="VB22" s="8"/>
      <c r="VC22" s="8"/>
      <c r="VD22" s="8"/>
      <c r="VE22" s="8"/>
      <c r="VF22" s="8"/>
      <c r="VG22" s="8"/>
      <c r="VH22" s="8"/>
      <c r="VI22" s="8"/>
      <c r="VJ22" s="8"/>
      <c r="VK22" s="8"/>
      <c r="VL22" s="8"/>
      <c r="VM22" s="8"/>
      <c r="VN22" s="8"/>
      <c r="VO22" s="8"/>
      <c r="VP22" s="8"/>
      <c r="VQ22" s="8"/>
      <c r="VR22" s="8"/>
      <c r="VS22" s="8"/>
      <c r="VT22" s="8"/>
      <c r="VU22" s="8"/>
      <c r="VV22" s="8"/>
      <c r="VW22" s="8"/>
      <c r="VX22" s="8"/>
      <c r="VY22" s="8"/>
      <c r="VZ22" s="8"/>
      <c r="WA22" s="8"/>
      <c r="WB22" s="8"/>
      <c r="WC22" s="8"/>
      <c r="WD22" s="8"/>
      <c r="WE22" s="8"/>
      <c r="WF22" s="8"/>
      <c r="WG22" s="8"/>
      <c r="WH22" s="8"/>
      <c r="WI22" s="8"/>
      <c r="WJ22" s="8"/>
      <c r="WK22" s="8"/>
      <c r="WL22" s="8"/>
      <c r="WM22" s="8"/>
      <c r="WN22" s="8"/>
      <c r="WO22" s="8"/>
      <c r="WP22" s="8"/>
      <c r="WQ22" s="8"/>
      <c r="WR22" s="8"/>
      <c r="WS22" s="8"/>
      <c r="WT22" s="8"/>
      <c r="WU22" s="8"/>
      <c r="WV22" s="8"/>
      <c r="WW22" s="8"/>
      <c r="WX22" s="8"/>
      <c r="WY22" s="8"/>
      <c r="WZ22" s="8"/>
      <c r="XA22" s="8"/>
      <c r="XB22" s="8"/>
      <c r="XC22" s="8"/>
      <c r="XD22" s="8"/>
      <c r="XE22" s="8"/>
      <c r="XF22" s="8"/>
      <c r="XG22" s="8"/>
      <c r="XH22" s="8"/>
      <c r="XI22" s="8"/>
      <c r="XJ22" s="8"/>
      <c r="XK22" s="8"/>
      <c r="XL22" s="8"/>
      <c r="XM22" s="8"/>
      <c r="XN22" s="8"/>
      <c r="XO22" s="8"/>
      <c r="XP22" s="8"/>
      <c r="XQ22" s="8"/>
      <c r="XR22" s="8"/>
      <c r="XS22" s="8"/>
      <c r="XT22" s="8"/>
      <c r="XU22" s="8"/>
      <c r="XV22" s="8"/>
      <c r="XW22" s="8"/>
      <c r="XX22" s="8"/>
      <c r="XY22" s="8"/>
      <c r="XZ22" s="8"/>
      <c r="YA22" s="8"/>
      <c r="YB22" s="8"/>
      <c r="YC22" s="8"/>
      <c r="YD22" s="8"/>
      <c r="YE22" s="8"/>
      <c r="YF22" s="8"/>
      <c r="YG22" s="8"/>
      <c r="YH22" s="8"/>
      <c r="YI22" s="8"/>
      <c r="YJ22" s="8"/>
      <c r="YK22" s="8"/>
      <c r="YL22" s="8"/>
      <c r="YM22" s="8"/>
      <c r="YN22" s="8"/>
      <c r="YO22" s="8"/>
      <c r="YP22" s="8"/>
      <c r="YQ22" s="8"/>
      <c r="YR22" s="8"/>
      <c r="YS22" s="8"/>
      <c r="YT22" s="8"/>
      <c r="YU22" s="8"/>
      <c r="YV22" s="8"/>
      <c r="YW22" s="8"/>
      <c r="YX22" s="8"/>
      <c r="YY22" s="8"/>
      <c r="YZ22" s="8"/>
      <c r="ZA22" s="8"/>
      <c r="ZB22" s="8"/>
      <c r="ZC22" s="8"/>
      <c r="ZD22" s="8"/>
      <c r="ZE22" s="8"/>
      <c r="ZF22" s="8"/>
      <c r="ZG22" s="8"/>
      <c r="ZH22" s="8"/>
      <c r="ZI22" s="8"/>
      <c r="ZJ22" s="8"/>
      <c r="ZK22" s="8"/>
      <c r="ZL22" s="8"/>
      <c r="ZM22" s="8"/>
      <c r="ZN22" s="8"/>
      <c r="ZO22" s="8"/>
      <c r="ZP22" s="8"/>
      <c r="ZQ22" s="8"/>
      <c r="ZR22" s="8"/>
      <c r="ZS22" s="8"/>
      <c r="ZT22" s="8"/>
      <c r="ZU22" s="8"/>
      <c r="ZV22" s="8"/>
      <c r="ZW22" s="8"/>
      <c r="ZX22" s="8"/>
      <c r="ZY22" s="8"/>
      <c r="ZZ22" s="8"/>
      <c r="AAA22" s="8"/>
      <c r="AAB22" s="8"/>
      <c r="AAC22" s="8"/>
      <c r="AAD22" s="8"/>
      <c r="AAE22" s="8"/>
      <c r="AAF22" s="8"/>
      <c r="AAG22" s="8"/>
      <c r="AAH22" s="8"/>
      <c r="AAI22" s="8"/>
      <c r="AAJ22" s="8"/>
      <c r="AAK22" s="8"/>
      <c r="AAL22" s="8"/>
      <c r="AAM22" s="8"/>
      <c r="AAN22" s="8"/>
      <c r="AAO22" s="8"/>
      <c r="AAP22" s="8"/>
      <c r="AAQ22" s="8"/>
      <c r="AAR22" s="8"/>
      <c r="AAS22" s="8"/>
      <c r="AAT22" s="8"/>
      <c r="AAU22" s="8"/>
      <c r="AAV22" s="8"/>
      <c r="AAW22" s="8"/>
      <c r="AAX22" s="8"/>
      <c r="AAY22" s="8"/>
      <c r="AAZ22" s="8"/>
      <c r="ABA22" s="8"/>
      <c r="ABB22" s="8"/>
      <c r="ABC22" s="8"/>
      <c r="ABD22" s="8"/>
      <c r="ABE22" s="8"/>
      <c r="ABF22" s="8"/>
      <c r="ABG22" s="8"/>
      <c r="ABH22" s="8"/>
      <c r="ABI22" s="8"/>
      <c r="ABJ22" s="8"/>
      <c r="ABK22" s="8"/>
      <c r="ABL22" s="8"/>
      <c r="ABM22" s="8"/>
      <c r="ABN22" s="8"/>
      <c r="ABO22" s="8"/>
      <c r="ABP22" s="8"/>
      <c r="ABQ22" s="8"/>
      <c r="ABR22" s="8"/>
      <c r="ABS22" s="8"/>
      <c r="ABT22" s="8"/>
      <c r="ABU22" s="8"/>
      <c r="ABV22" s="8"/>
      <c r="ABW22" s="8"/>
      <c r="ABX22" s="8"/>
      <c r="ABY22" s="8"/>
      <c r="ABZ22" s="8"/>
      <c r="ACA22" s="8"/>
      <c r="ACB22" s="8"/>
      <c r="ACC22" s="8"/>
      <c r="ACD22" s="8"/>
      <c r="ACE22" s="8"/>
      <c r="ACF22" s="8"/>
      <c r="ACG22" s="8"/>
      <c r="ACH22" s="8"/>
      <c r="ACI22" s="8"/>
      <c r="ACJ22" s="8"/>
      <c r="ACK22" s="8"/>
      <c r="ACL22" s="8"/>
      <c r="ACM22" s="8"/>
      <c r="ACN22" s="8"/>
      <c r="ACO22" s="8"/>
      <c r="ACP22" s="8"/>
      <c r="ACQ22" s="8"/>
      <c r="ACR22" s="8"/>
      <c r="ACS22" s="8"/>
      <c r="ACT22" s="8"/>
      <c r="ACU22" s="8"/>
      <c r="ACV22" s="8"/>
      <c r="ACW22" s="8"/>
      <c r="ACX22" s="8"/>
      <c r="ACY22" s="8"/>
      <c r="ACZ22" s="8"/>
      <c r="ADA22" s="8"/>
      <c r="ADB22" s="8"/>
      <c r="ADC22" s="8"/>
      <c r="ADD22" s="8"/>
      <c r="ADE22" s="8"/>
      <c r="ADF22" s="8"/>
      <c r="ADG22" s="8"/>
      <c r="ADH22" s="8"/>
      <c r="ADI22" s="8"/>
      <c r="ADJ22" s="8"/>
      <c r="ADK22" s="8"/>
      <c r="ADL22" s="8"/>
      <c r="ADM22" s="8"/>
      <c r="ADN22" s="8"/>
      <c r="ADO22" s="8"/>
      <c r="ADP22" s="8"/>
      <c r="ADQ22" s="8"/>
      <c r="ADR22" s="8"/>
      <c r="ADS22" s="8"/>
      <c r="ADT22" s="8"/>
      <c r="ADU22" s="8"/>
      <c r="ADV22" s="8"/>
      <c r="ADW22" s="8"/>
      <c r="ADX22" s="8"/>
      <c r="ADY22" s="8"/>
      <c r="ADZ22" s="8"/>
      <c r="AEA22" s="8"/>
      <c r="AEB22" s="8"/>
      <c r="AEC22" s="8"/>
      <c r="AED22" s="8"/>
      <c r="AEE22" s="8"/>
      <c r="AEF22" s="8"/>
      <c r="AEG22" s="8"/>
      <c r="AEH22" s="8"/>
      <c r="AEI22" s="8"/>
      <c r="AEJ22" s="8"/>
      <c r="AEK22" s="8"/>
      <c r="AEL22" s="8"/>
      <c r="AEM22" s="8"/>
      <c r="AEN22" s="8"/>
      <c r="AEO22" s="8"/>
      <c r="AEP22" s="8"/>
      <c r="AEQ22" s="8"/>
      <c r="AER22" s="8"/>
      <c r="AES22" s="8"/>
      <c r="AET22" s="8"/>
      <c r="AEU22" s="8"/>
      <c r="AEV22" s="8"/>
      <c r="AEW22" s="8"/>
      <c r="AEX22" s="8"/>
      <c r="AEY22" s="8"/>
      <c r="AEZ22" s="8"/>
      <c r="AFA22" s="8"/>
      <c r="AFB22" s="8"/>
      <c r="AFC22" s="8"/>
      <c r="AFD22" s="8"/>
      <c r="AFE22" s="8"/>
      <c r="AFF22" s="8"/>
      <c r="AFG22" s="8"/>
      <c r="AFH22" s="8"/>
      <c r="AFI22" s="8"/>
      <c r="AFJ22" s="8"/>
      <c r="AFK22" s="8"/>
      <c r="AFL22" s="8"/>
      <c r="AFM22" s="8"/>
      <c r="AFN22" s="8"/>
      <c r="AFO22" s="8"/>
      <c r="AFP22" s="8"/>
      <c r="AFQ22" s="8"/>
      <c r="AFR22" s="8"/>
      <c r="AFS22" s="8"/>
      <c r="AFT22" s="8"/>
      <c r="AFU22" s="8"/>
      <c r="AFV22" s="8"/>
      <c r="AFW22" s="8"/>
      <c r="AFX22" s="8"/>
      <c r="AFY22" s="8"/>
      <c r="AFZ22" s="8"/>
      <c r="AGA22" s="8"/>
      <c r="AGB22" s="8"/>
      <c r="AGC22" s="8"/>
      <c r="AGD22" s="8"/>
      <c r="AGE22" s="8"/>
      <c r="AGF22" s="8"/>
      <c r="AGG22" s="8"/>
      <c r="AGH22" s="8"/>
      <c r="AGI22" s="8"/>
      <c r="AGJ22" s="8"/>
      <c r="AGK22" s="8"/>
      <c r="AGL22" s="8"/>
      <c r="AGM22" s="8"/>
      <c r="AGN22" s="8"/>
      <c r="AGO22" s="8"/>
      <c r="AGP22" s="8"/>
      <c r="AGQ22" s="8"/>
      <c r="AGR22" s="8"/>
      <c r="AGS22" s="8"/>
      <c r="AGT22" s="8"/>
      <c r="AGU22" s="8"/>
      <c r="AGV22" s="8"/>
      <c r="AGW22" s="8"/>
      <c r="AGX22" s="8"/>
      <c r="AGY22" s="8"/>
      <c r="AGZ22" s="8"/>
      <c r="AHA22" s="8"/>
      <c r="AHB22" s="8"/>
      <c r="AHC22" s="8"/>
      <c r="AHD22" s="8"/>
      <c r="AHE22" s="8"/>
      <c r="AHF22" s="8"/>
      <c r="AHG22" s="8"/>
      <c r="AHH22" s="8"/>
      <c r="AHI22" s="8"/>
      <c r="AHJ22" s="8"/>
      <c r="AHK22" s="8"/>
      <c r="AHL22" s="8"/>
      <c r="AHM22" s="8"/>
      <c r="AHN22" s="8"/>
      <c r="AHO22" s="8"/>
      <c r="AHP22" s="8"/>
      <c r="AHQ22" s="8"/>
      <c r="AHR22" s="8"/>
      <c r="AHS22" s="8"/>
      <c r="AHT22" s="8"/>
      <c r="AHU22" s="8"/>
      <c r="AHV22" s="8"/>
      <c r="AHW22" s="8"/>
      <c r="AHX22" s="8"/>
      <c r="AHY22" s="8"/>
      <c r="AHZ22" s="8"/>
      <c r="AIA22" s="8"/>
      <c r="AIB22" s="8"/>
      <c r="AIC22" s="8"/>
      <c r="AID22" s="8"/>
      <c r="AIE22" s="8"/>
      <c r="AIF22" s="8"/>
      <c r="AIG22" s="8"/>
      <c r="AIH22" s="8"/>
      <c r="AII22" s="8"/>
      <c r="AIJ22" s="8"/>
      <c r="AIK22" s="8"/>
      <c r="AIL22" s="8"/>
      <c r="AIM22" s="8"/>
      <c r="AIN22" s="8"/>
      <c r="AIO22" s="8"/>
      <c r="AIP22" s="8"/>
      <c r="AIQ22" s="8"/>
      <c r="AIR22" s="8"/>
      <c r="AIS22" s="8"/>
      <c r="AIT22" s="8"/>
      <c r="AIU22" s="8"/>
      <c r="AIV22" s="8"/>
      <c r="AIW22" s="8"/>
      <c r="AIX22" s="8"/>
      <c r="AIY22" s="8"/>
      <c r="AIZ22" s="8"/>
      <c r="AJA22" s="8"/>
      <c r="AJB22" s="8"/>
      <c r="AJC22" s="8"/>
      <c r="AJD22" s="8"/>
      <c r="AJE22" s="8"/>
      <c r="AJF22" s="8"/>
      <c r="AJG22" s="8"/>
      <c r="AJH22" s="8"/>
      <c r="AJI22" s="8"/>
      <c r="AJJ22" s="8"/>
      <c r="AJK22" s="8"/>
      <c r="AJL22" s="8"/>
      <c r="AJM22" s="8"/>
      <c r="AJN22" s="8"/>
      <c r="AJO22" s="8"/>
      <c r="AJP22" s="8"/>
      <c r="AJQ22" s="8"/>
      <c r="AJR22" s="8"/>
      <c r="AJS22" s="8"/>
      <c r="AJT22" s="8"/>
      <c r="AJU22" s="8"/>
      <c r="AJV22" s="8"/>
      <c r="AJW22" s="8"/>
      <c r="AJX22" s="8"/>
      <c r="AJY22" s="8"/>
      <c r="AJZ22" s="8"/>
      <c r="AKA22" s="8"/>
      <c r="AKB22" s="8"/>
      <c r="AKC22" s="8"/>
      <c r="AKD22" s="8"/>
      <c r="AKE22" s="8"/>
      <c r="AKF22" s="8"/>
      <c r="AKG22" s="8"/>
      <c r="AKH22" s="8"/>
      <c r="AKI22" s="8"/>
      <c r="AKJ22" s="8"/>
      <c r="AKK22" s="8"/>
      <c r="AKL22" s="8"/>
      <c r="AKM22" s="8"/>
      <c r="AKN22" s="8"/>
      <c r="AKO22" s="8"/>
      <c r="AKP22" s="8"/>
      <c r="AKQ22" s="8"/>
      <c r="AKR22" s="8"/>
      <c r="AKS22" s="8"/>
      <c r="AKT22" s="8"/>
      <c r="AKU22" s="8"/>
      <c r="AKV22" s="8"/>
      <c r="AKW22" s="8"/>
      <c r="AKX22" s="8"/>
      <c r="AKY22" s="8"/>
      <c r="AKZ22" s="8"/>
      <c r="ALA22" s="8"/>
      <c r="ALB22" s="8"/>
      <c r="ALC22" s="8"/>
      <c r="ALD22" s="8"/>
      <c r="ALE22" s="8"/>
      <c r="ALF22" s="8"/>
      <c r="ALG22" s="8"/>
      <c r="ALH22" s="8"/>
      <c r="ALI22" s="8"/>
      <c r="ALJ22" s="8"/>
      <c r="ALK22" s="8"/>
      <c r="ALL22" s="8"/>
      <c r="ALM22" s="8"/>
      <c r="ALN22" s="8"/>
      <c r="ALO22" s="8"/>
      <c r="ALP22" s="8"/>
      <c r="ALQ22" s="8"/>
      <c r="ALR22" s="8"/>
      <c r="ALS22" s="8"/>
      <c r="ALT22" s="8"/>
      <c r="ALU22" s="8"/>
      <c r="ALV22" s="8"/>
      <c r="ALW22" s="8"/>
      <c r="ALX22" s="8"/>
      <c r="ALY22" s="8"/>
      <c r="ALZ22" s="8"/>
      <c r="AMA22" s="8"/>
      <c r="AMB22" s="8"/>
      <c r="AMC22" s="8"/>
      <c r="AMD22" s="8"/>
    </row>
    <row r="23" spans="1:1018" s="12" customFormat="1" x14ac:dyDescent="0.25">
      <c r="A23" s="238">
        <f t="shared" si="0"/>
        <v>18</v>
      </c>
      <c r="B23" s="228">
        <v>5699</v>
      </c>
      <c r="C23" s="238">
        <f>IFERROR((VLOOKUP(B23,INSCRITOS!D:E,2,0)),"")</f>
        <v>0</v>
      </c>
      <c r="D23" s="238" t="str">
        <f>IFERROR((VLOOKUP(B23,INSCRITOS!D:F,3,0)),"")</f>
        <v>18+</v>
      </c>
      <c r="E23" s="213" t="str">
        <f>IFERROR((VLOOKUP(B23,INSCRITOS!D:G,4,0)),"")</f>
        <v>João Lamy</v>
      </c>
      <c r="F23" s="238" t="str">
        <f>IFERROR((VLOOKUP(B23,INSCRITOS!D:I,6,0)),"")</f>
        <v>M</v>
      </c>
      <c r="G23" s="213" t="str">
        <f>IFERROR((VLOOKUP(B23,INSCRITOS!D:K,8,0)),"")</f>
        <v>Clube de Natação da Amadora/ Não federado</v>
      </c>
      <c r="H23" s="213" t="str">
        <f>IFERROR((VLOOKUP(B23,INSCRITOS!D:L,9,0)),"")</f>
        <v>extra</v>
      </c>
      <c r="I23" s="238">
        <f t="shared" si="1"/>
        <v>83</v>
      </c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  <c r="GK23" s="8"/>
      <c r="GL23" s="8"/>
      <c r="GM23" s="8"/>
      <c r="GN23" s="8"/>
      <c r="GO23" s="8"/>
      <c r="GP23" s="8"/>
      <c r="GQ23" s="8"/>
      <c r="GR23" s="8"/>
      <c r="GS23" s="8"/>
      <c r="GT23" s="8"/>
      <c r="GU23" s="8"/>
      <c r="GV23" s="8"/>
      <c r="GW23" s="8"/>
      <c r="GX23" s="8"/>
      <c r="GY23" s="8"/>
      <c r="GZ23" s="8"/>
      <c r="HA23" s="8"/>
      <c r="HB23" s="8"/>
      <c r="HC23" s="8"/>
      <c r="HD23" s="8"/>
      <c r="HE23" s="8"/>
      <c r="HF23" s="8"/>
      <c r="HG23" s="8"/>
      <c r="HH23" s="8"/>
      <c r="HI23" s="8"/>
      <c r="HJ23" s="8"/>
      <c r="HK23" s="8"/>
      <c r="HL23" s="8"/>
      <c r="HM23" s="8"/>
      <c r="HN23" s="8"/>
      <c r="HO23" s="8"/>
      <c r="HP23" s="8"/>
      <c r="HQ23" s="8"/>
      <c r="HR23" s="8"/>
      <c r="HS23" s="8"/>
      <c r="HT23" s="8"/>
      <c r="HU23" s="8"/>
      <c r="HV23" s="8"/>
      <c r="HW23" s="8"/>
      <c r="HX23" s="8"/>
      <c r="HY23" s="8"/>
      <c r="HZ23" s="8"/>
      <c r="IA23" s="8"/>
      <c r="IB23" s="8"/>
      <c r="IC23" s="8"/>
      <c r="ID23" s="8"/>
      <c r="IE23" s="8"/>
      <c r="IF23" s="8"/>
      <c r="IG23" s="8"/>
      <c r="IH23" s="8"/>
      <c r="II23" s="8"/>
      <c r="IJ23" s="8"/>
      <c r="IK23" s="8"/>
      <c r="IL23" s="8"/>
      <c r="IM23" s="8"/>
      <c r="IN23" s="8"/>
      <c r="IO23" s="8"/>
      <c r="IP23" s="8"/>
      <c r="IQ23" s="8"/>
      <c r="IR23" s="8"/>
      <c r="IS23" s="8"/>
      <c r="IT23" s="8"/>
      <c r="IU23" s="8"/>
      <c r="IV23" s="8"/>
      <c r="IW23" s="8"/>
      <c r="IX23" s="8"/>
      <c r="IY23" s="8"/>
      <c r="IZ23" s="8"/>
      <c r="JA23" s="8"/>
      <c r="JB23" s="8"/>
      <c r="JC23" s="8"/>
      <c r="JD23" s="8"/>
      <c r="JE23" s="8"/>
      <c r="JF23" s="8"/>
      <c r="JG23" s="8"/>
      <c r="JH23" s="8"/>
      <c r="JI23" s="8"/>
      <c r="JJ23" s="8"/>
      <c r="JK23" s="8"/>
      <c r="JL23" s="8"/>
      <c r="JM23" s="8"/>
      <c r="JN23" s="8"/>
      <c r="JO23" s="8"/>
      <c r="JP23" s="8"/>
      <c r="JQ23" s="8"/>
      <c r="JR23" s="8"/>
      <c r="JS23" s="8"/>
      <c r="JT23" s="8"/>
      <c r="JU23" s="8"/>
      <c r="JV23" s="8"/>
      <c r="JW23" s="8"/>
      <c r="JX23" s="8"/>
      <c r="JY23" s="8"/>
      <c r="JZ23" s="8"/>
      <c r="KA23" s="8"/>
      <c r="KB23" s="8"/>
      <c r="KC23" s="8"/>
      <c r="KD23" s="8"/>
      <c r="KE23" s="8"/>
      <c r="KF23" s="8"/>
      <c r="KG23" s="8"/>
      <c r="KH23" s="8"/>
      <c r="KI23" s="8"/>
      <c r="KJ23" s="8"/>
      <c r="KK23" s="8"/>
      <c r="KL23" s="8"/>
      <c r="KM23" s="8"/>
      <c r="KN23" s="8"/>
      <c r="KO23" s="8"/>
      <c r="KP23" s="8"/>
      <c r="KQ23" s="8"/>
      <c r="KR23" s="8"/>
      <c r="KS23" s="8"/>
      <c r="KT23" s="8"/>
      <c r="KU23" s="8"/>
      <c r="KV23" s="8"/>
      <c r="KW23" s="8"/>
      <c r="KX23" s="8"/>
      <c r="KY23" s="8"/>
      <c r="KZ23" s="8"/>
      <c r="LA23" s="8"/>
      <c r="LB23" s="8"/>
      <c r="LC23" s="8"/>
      <c r="LD23" s="8"/>
      <c r="LE23" s="8"/>
      <c r="LF23" s="8"/>
      <c r="LG23" s="8"/>
      <c r="LH23" s="8"/>
      <c r="LI23" s="8"/>
      <c r="LJ23" s="8"/>
      <c r="LK23" s="8"/>
      <c r="LL23" s="8"/>
      <c r="LM23" s="8"/>
      <c r="LN23" s="8"/>
      <c r="LO23" s="8"/>
      <c r="LP23" s="8"/>
      <c r="LQ23" s="8"/>
      <c r="LR23" s="8"/>
      <c r="LS23" s="8"/>
      <c r="LT23" s="8"/>
      <c r="LU23" s="8"/>
      <c r="LV23" s="8"/>
      <c r="LW23" s="8"/>
      <c r="LX23" s="8"/>
      <c r="LY23" s="8"/>
      <c r="LZ23" s="8"/>
      <c r="MA23" s="8"/>
      <c r="MB23" s="8"/>
      <c r="MC23" s="8"/>
      <c r="MD23" s="8"/>
      <c r="ME23" s="8"/>
      <c r="MF23" s="8"/>
      <c r="MG23" s="8"/>
      <c r="MH23" s="8"/>
      <c r="MI23" s="8"/>
      <c r="MJ23" s="8"/>
      <c r="MK23" s="8"/>
      <c r="ML23" s="8"/>
      <c r="MM23" s="8"/>
      <c r="MN23" s="8"/>
      <c r="MO23" s="8"/>
      <c r="MP23" s="8"/>
      <c r="MQ23" s="8"/>
      <c r="MR23" s="8"/>
      <c r="MS23" s="8"/>
      <c r="MT23" s="8"/>
      <c r="MU23" s="8"/>
      <c r="MV23" s="8"/>
      <c r="MW23" s="8"/>
      <c r="MX23" s="8"/>
      <c r="MY23" s="8"/>
      <c r="MZ23" s="8"/>
      <c r="NA23" s="8"/>
      <c r="NB23" s="8"/>
      <c r="NC23" s="8"/>
      <c r="ND23" s="8"/>
      <c r="NE23" s="8"/>
      <c r="NF23" s="8"/>
      <c r="NG23" s="8"/>
      <c r="NH23" s="8"/>
      <c r="NI23" s="8"/>
      <c r="NJ23" s="8"/>
      <c r="NK23" s="8"/>
      <c r="NL23" s="8"/>
      <c r="NM23" s="8"/>
      <c r="NN23" s="8"/>
      <c r="NO23" s="8"/>
      <c r="NP23" s="8"/>
      <c r="NQ23" s="8"/>
      <c r="NR23" s="8"/>
      <c r="NS23" s="8"/>
      <c r="NT23" s="8"/>
      <c r="NU23" s="8"/>
      <c r="NV23" s="8"/>
      <c r="NW23" s="8"/>
      <c r="NX23" s="8"/>
      <c r="NY23" s="8"/>
      <c r="NZ23" s="8"/>
      <c r="OA23" s="8"/>
      <c r="OB23" s="8"/>
      <c r="OC23" s="8"/>
      <c r="OD23" s="8"/>
      <c r="OE23" s="8"/>
      <c r="OF23" s="8"/>
      <c r="OG23" s="8"/>
      <c r="OH23" s="8"/>
      <c r="OI23" s="8"/>
      <c r="OJ23" s="8"/>
      <c r="OK23" s="8"/>
      <c r="OL23" s="8"/>
      <c r="OM23" s="8"/>
      <c r="ON23" s="8"/>
      <c r="OO23" s="8"/>
      <c r="OP23" s="8"/>
      <c r="OQ23" s="8"/>
      <c r="OR23" s="8"/>
      <c r="OS23" s="8"/>
      <c r="OT23" s="8"/>
      <c r="OU23" s="8"/>
      <c r="OV23" s="8"/>
      <c r="OW23" s="8"/>
      <c r="OX23" s="8"/>
      <c r="OY23" s="8"/>
      <c r="OZ23" s="8"/>
      <c r="PA23" s="8"/>
      <c r="PB23" s="8"/>
      <c r="PC23" s="8"/>
      <c r="PD23" s="8"/>
      <c r="PE23" s="8"/>
      <c r="PF23" s="8"/>
      <c r="PG23" s="8"/>
      <c r="PH23" s="8"/>
      <c r="PI23" s="8"/>
      <c r="PJ23" s="8"/>
      <c r="PK23" s="8"/>
      <c r="PL23" s="8"/>
      <c r="PM23" s="8"/>
      <c r="PN23" s="8"/>
      <c r="PO23" s="8"/>
      <c r="PP23" s="8"/>
      <c r="PQ23" s="8"/>
      <c r="PR23" s="8"/>
      <c r="PS23" s="8"/>
      <c r="PT23" s="8"/>
      <c r="PU23" s="8"/>
      <c r="PV23" s="8"/>
      <c r="PW23" s="8"/>
      <c r="PX23" s="8"/>
      <c r="PY23" s="8"/>
      <c r="PZ23" s="8"/>
      <c r="QA23" s="8"/>
      <c r="QB23" s="8"/>
      <c r="QC23" s="8"/>
      <c r="QD23" s="8"/>
      <c r="QE23" s="8"/>
      <c r="QF23" s="8"/>
      <c r="QG23" s="8"/>
      <c r="QH23" s="8"/>
      <c r="QI23" s="8"/>
      <c r="QJ23" s="8"/>
      <c r="QK23" s="8"/>
      <c r="QL23" s="8"/>
      <c r="QM23" s="8"/>
      <c r="QN23" s="8"/>
      <c r="QO23" s="8"/>
      <c r="QP23" s="8"/>
      <c r="QQ23" s="8"/>
      <c r="QR23" s="8"/>
      <c r="QS23" s="8"/>
      <c r="QT23" s="8"/>
      <c r="QU23" s="8"/>
      <c r="QV23" s="8"/>
      <c r="QW23" s="8"/>
      <c r="QX23" s="8"/>
      <c r="QY23" s="8"/>
      <c r="QZ23" s="8"/>
      <c r="RA23" s="8"/>
      <c r="RB23" s="8"/>
      <c r="RC23" s="8"/>
      <c r="RD23" s="8"/>
      <c r="RE23" s="8"/>
      <c r="RF23" s="8"/>
      <c r="RG23" s="8"/>
      <c r="RH23" s="8"/>
      <c r="RI23" s="8"/>
      <c r="RJ23" s="8"/>
      <c r="RK23" s="8"/>
      <c r="RL23" s="8"/>
      <c r="RM23" s="8"/>
      <c r="RN23" s="8"/>
      <c r="RO23" s="8"/>
      <c r="RP23" s="8"/>
      <c r="RQ23" s="8"/>
      <c r="RR23" s="8"/>
      <c r="RS23" s="8"/>
      <c r="RT23" s="8"/>
      <c r="RU23" s="8"/>
      <c r="RV23" s="8"/>
      <c r="RW23" s="8"/>
      <c r="RX23" s="8"/>
      <c r="RY23" s="8"/>
      <c r="RZ23" s="8"/>
      <c r="SA23" s="8"/>
      <c r="SB23" s="8"/>
      <c r="SC23" s="8"/>
      <c r="SD23" s="8"/>
      <c r="SE23" s="8"/>
      <c r="SF23" s="8"/>
      <c r="SG23" s="8"/>
      <c r="SH23" s="8"/>
      <c r="SI23" s="8"/>
      <c r="SJ23" s="8"/>
      <c r="SK23" s="8"/>
      <c r="SL23" s="8"/>
      <c r="SM23" s="8"/>
      <c r="SN23" s="8"/>
      <c r="SO23" s="8"/>
      <c r="SP23" s="8"/>
      <c r="SQ23" s="8"/>
      <c r="SR23" s="8"/>
      <c r="SS23" s="8"/>
      <c r="ST23" s="8"/>
      <c r="SU23" s="8"/>
      <c r="SV23" s="8"/>
      <c r="SW23" s="8"/>
      <c r="SX23" s="8"/>
      <c r="SY23" s="8"/>
      <c r="SZ23" s="8"/>
      <c r="TA23" s="8"/>
      <c r="TB23" s="8"/>
      <c r="TC23" s="8"/>
      <c r="TD23" s="8"/>
      <c r="TE23" s="8"/>
      <c r="TF23" s="8"/>
      <c r="TG23" s="8"/>
      <c r="TH23" s="8"/>
      <c r="TI23" s="8"/>
      <c r="TJ23" s="8"/>
      <c r="TK23" s="8"/>
      <c r="TL23" s="8"/>
      <c r="TM23" s="8"/>
      <c r="TN23" s="8"/>
      <c r="TO23" s="8"/>
      <c r="TP23" s="8"/>
      <c r="TQ23" s="8"/>
      <c r="TR23" s="8"/>
      <c r="TS23" s="8"/>
      <c r="TT23" s="8"/>
      <c r="TU23" s="8"/>
      <c r="TV23" s="8"/>
      <c r="TW23" s="8"/>
      <c r="TX23" s="8"/>
      <c r="TY23" s="8"/>
      <c r="TZ23" s="8"/>
      <c r="UA23" s="8"/>
      <c r="UB23" s="8"/>
      <c r="UC23" s="8"/>
      <c r="UD23" s="8"/>
      <c r="UE23" s="8"/>
      <c r="UF23" s="8"/>
      <c r="UG23" s="8"/>
      <c r="UH23" s="8"/>
      <c r="UI23" s="8"/>
      <c r="UJ23" s="8"/>
      <c r="UK23" s="8"/>
      <c r="UL23" s="8"/>
      <c r="UM23" s="8"/>
      <c r="UN23" s="8"/>
      <c r="UO23" s="8"/>
      <c r="UP23" s="8"/>
      <c r="UQ23" s="8"/>
      <c r="UR23" s="8"/>
      <c r="US23" s="8"/>
      <c r="UT23" s="8"/>
      <c r="UU23" s="8"/>
      <c r="UV23" s="8"/>
      <c r="UW23" s="8"/>
      <c r="UX23" s="8"/>
      <c r="UY23" s="8"/>
      <c r="UZ23" s="8"/>
      <c r="VA23" s="8"/>
      <c r="VB23" s="8"/>
      <c r="VC23" s="8"/>
      <c r="VD23" s="8"/>
      <c r="VE23" s="8"/>
      <c r="VF23" s="8"/>
      <c r="VG23" s="8"/>
      <c r="VH23" s="8"/>
      <c r="VI23" s="8"/>
      <c r="VJ23" s="8"/>
      <c r="VK23" s="8"/>
      <c r="VL23" s="8"/>
      <c r="VM23" s="8"/>
      <c r="VN23" s="8"/>
      <c r="VO23" s="8"/>
      <c r="VP23" s="8"/>
      <c r="VQ23" s="8"/>
      <c r="VR23" s="8"/>
      <c r="VS23" s="8"/>
      <c r="VT23" s="8"/>
      <c r="VU23" s="8"/>
      <c r="VV23" s="8"/>
      <c r="VW23" s="8"/>
      <c r="VX23" s="8"/>
      <c r="VY23" s="8"/>
      <c r="VZ23" s="8"/>
      <c r="WA23" s="8"/>
      <c r="WB23" s="8"/>
      <c r="WC23" s="8"/>
      <c r="WD23" s="8"/>
      <c r="WE23" s="8"/>
      <c r="WF23" s="8"/>
      <c r="WG23" s="8"/>
      <c r="WH23" s="8"/>
      <c r="WI23" s="8"/>
      <c r="WJ23" s="8"/>
      <c r="WK23" s="8"/>
      <c r="WL23" s="8"/>
      <c r="WM23" s="8"/>
      <c r="WN23" s="8"/>
      <c r="WO23" s="8"/>
      <c r="WP23" s="8"/>
      <c r="WQ23" s="8"/>
      <c r="WR23" s="8"/>
      <c r="WS23" s="8"/>
      <c r="WT23" s="8"/>
      <c r="WU23" s="8"/>
      <c r="WV23" s="8"/>
      <c r="WW23" s="8"/>
      <c r="WX23" s="8"/>
      <c r="WY23" s="8"/>
      <c r="WZ23" s="8"/>
      <c r="XA23" s="8"/>
      <c r="XB23" s="8"/>
      <c r="XC23" s="8"/>
      <c r="XD23" s="8"/>
      <c r="XE23" s="8"/>
      <c r="XF23" s="8"/>
      <c r="XG23" s="8"/>
      <c r="XH23" s="8"/>
      <c r="XI23" s="8"/>
      <c r="XJ23" s="8"/>
      <c r="XK23" s="8"/>
      <c r="XL23" s="8"/>
      <c r="XM23" s="8"/>
      <c r="XN23" s="8"/>
      <c r="XO23" s="8"/>
      <c r="XP23" s="8"/>
      <c r="XQ23" s="8"/>
      <c r="XR23" s="8"/>
      <c r="XS23" s="8"/>
      <c r="XT23" s="8"/>
      <c r="XU23" s="8"/>
      <c r="XV23" s="8"/>
      <c r="XW23" s="8"/>
      <c r="XX23" s="8"/>
      <c r="XY23" s="8"/>
      <c r="XZ23" s="8"/>
      <c r="YA23" s="8"/>
      <c r="YB23" s="8"/>
      <c r="YC23" s="8"/>
      <c r="YD23" s="8"/>
      <c r="YE23" s="8"/>
      <c r="YF23" s="8"/>
      <c r="YG23" s="8"/>
      <c r="YH23" s="8"/>
      <c r="YI23" s="8"/>
      <c r="YJ23" s="8"/>
      <c r="YK23" s="8"/>
      <c r="YL23" s="8"/>
      <c r="YM23" s="8"/>
      <c r="YN23" s="8"/>
      <c r="YO23" s="8"/>
      <c r="YP23" s="8"/>
      <c r="YQ23" s="8"/>
      <c r="YR23" s="8"/>
      <c r="YS23" s="8"/>
      <c r="YT23" s="8"/>
      <c r="YU23" s="8"/>
      <c r="YV23" s="8"/>
      <c r="YW23" s="8"/>
      <c r="YX23" s="8"/>
      <c r="YY23" s="8"/>
      <c r="YZ23" s="8"/>
      <c r="ZA23" s="8"/>
      <c r="ZB23" s="8"/>
      <c r="ZC23" s="8"/>
      <c r="ZD23" s="8"/>
      <c r="ZE23" s="8"/>
      <c r="ZF23" s="8"/>
      <c r="ZG23" s="8"/>
      <c r="ZH23" s="8"/>
      <c r="ZI23" s="8"/>
      <c r="ZJ23" s="8"/>
      <c r="ZK23" s="8"/>
      <c r="ZL23" s="8"/>
      <c r="ZM23" s="8"/>
      <c r="ZN23" s="8"/>
      <c r="ZO23" s="8"/>
      <c r="ZP23" s="8"/>
      <c r="ZQ23" s="8"/>
      <c r="ZR23" s="8"/>
      <c r="ZS23" s="8"/>
      <c r="ZT23" s="8"/>
      <c r="ZU23" s="8"/>
      <c r="ZV23" s="8"/>
      <c r="ZW23" s="8"/>
      <c r="ZX23" s="8"/>
      <c r="ZY23" s="8"/>
      <c r="ZZ23" s="8"/>
      <c r="AAA23" s="8"/>
      <c r="AAB23" s="8"/>
      <c r="AAC23" s="8"/>
      <c r="AAD23" s="8"/>
      <c r="AAE23" s="8"/>
      <c r="AAF23" s="8"/>
      <c r="AAG23" s="8"/>
      <c r="AAH23" s="8"/>
      <c r="AAI23" s="8"/>
      <c r="AAJ23" s="8"/>
      <c r="AAK23" s="8"/>
      <c r="AAL23" s="8"/>
      <c r="AAM23" s="8"/>
      <c r="AAN23" s="8"/>
      <c r="AAO23" s="8"/>
      <c r="AAP23" s="8"/>
      <c r="AAQ23" s="8"/>
      <c r="AAR23" s="8"/>
      <c r="AAS23" s="8"/>
      <c r="AAT23" s="8"/>
      <c r="AAU23" s="8"/>
      <c r="AAV23" s="8"/>
      <c r="AAW23" s="8"/>
      <c r="AAX23" s="8"/>
      <c r="AAY23" s="8"/>
      <c r="AAZ23" s="8"/>
      <c r="ABA23" s="8"/>
      <c r="ABB23" s="8"/>
      <c r="ABC23" s="8"/>
      <c r="ABD23" s="8"/>
      <c r="ABE23" s="8"/>
      <c r="ABF23" s="8"/>
      <c r="ABG23" s="8"/>
      <c r="ABH23" s="8"/>
      <c r="ABI23" s="8"/>
      <c r="ABJ23" s="8"/>
      <c r="ABK23" s="8"/>
      <c r="ABL23" s="8"/>
      <c r="ABM23" s="8"/>
      <c r="ABN23" s="8"/>
      <c r="ABO23" s="8"/>
      <c r="ABP23" s="8"/>
      <c r="ABQ23" s="8"/>
      <c r="ABR23" s="8"/>
      <c r="ABS23" s="8"/>
      <c r="ABT23" s="8"/>
      <c r="ABU23" s="8"/>
      <c r="ABV23" s="8"/>
      <c r="ABW23" s="8"/>
      <c r="ABX23" s="8"/>
      <c r="ABY23" s="8"/>
      <c r="ABZ23" s="8"/>
      <c r="ACA23" s="8"/>
      <c r="ACB23" s="8"/>
      <c r="ACC23" s="8"/>
      <c r="ACD23" s="8"/>
      <c r="ACE23" s="8"/>
      <c r="ACF23" s="8"/>
      <c r="ACG23" s="8"/>
      <c r="ACH23" s="8"/>
      <c r="ACI23" s="8"/>
      <c r="ACJ23" s="8"/>
      <c r="ACK23" s="8"/>
      <c r="ACL23" s="8"/>
      <c r="ACM23" s="8"/>
      <c r="ACN23" s="8"/>
      <c r="ACO23" s="8"/>
      <c r="ACP23" s="8"/>
      <c r="ACQ23" s="8"/>
      <c r="ACR23" s="8"/>
      <c r="ACS23" s="8"/>
      <c r="ACT23" s="8"/>
      <c r="ACU23" s="8"/>
      <c r="ACV23" s="8"/>
      <c r="ACW23" s="8"/>
      <c r="ACX23" s="8"/>
      <c r="ACY23" s="8"/>
      <c r="ACZ23" s="8"/>
      <c r="ADA23" s="8"/>
      <c r="ADB23" s="8"/>
      <c r="ADC23" s="8"/>
      <c r="ADD23" s="8"/>
      <c r="ADE23" s="8"/>
      <c r="ADF23" s="8"/>
      <c r="ADG23" s="8"/>
      <c r="ADH23" s="8"/>
      <c r="ADI23" s="8"/>
      <c r="ADJ23" s="8"/>
      <c r="ADK23" s="8"/>
      <c r="ADL23" s="8"/>
      <c r="ADM23" s="8"/>
      <c r="ADN23" s="8"/>
      <c r="ADO23" s="8"/>
      <c r="ADP23" s="8"/>
      <c r="ADQ23" s="8"/>
      <c r="ADR23" s="8"/>
      <c r="ADS23" s="8"/>
      <c r="ADT23" s="8"/>
      <c r="ADU23" s="8"/>
      <c r="ADV23" s="8"/>
      <c r="ADW23" s="8"/>
      <c r="ADX23" s="8"/>
      <c r="ADY23" s="8"/>
      <c r="ADZ23" s="8"/>
      <c r="AEA23" s="8"/>
      <c r="AEB23" s="8"/>
      <c r="AEC23" s="8"/>
      <c r="AED23" s="8"/>
      <c r="AEE23" s="8"/>
      <c r="AEF23" s="8"/>
      <c r="AEG23" s="8"/>
      <c r="AEH23" s="8"/>
      <c r="AEI23" s="8"/>
      <c r="AEJ23" s="8"/>
      <c r="AEK23" s="8"/>
      <c r="AEL23" s="8"/>
      <c r="AEM23" s="8"/>
      <c r="AEN23" s="8"/>
      <c r="AEO23" s="8"/>
      <c r="AEP23" s="8"/>
      <c r="AEQ23" s="8"/>
      <c r="AER23" s="8"/>
      <c r="AES23" s="8"/>
      <c r="AET23" s="8"/>
      <c r="AEU23" s="8"/>
      <c r="AEV23" s="8"/>
      <c r="AEW23" s="8"/>
      <c r="AEX23" s="8"/>
      <c r="AEY23" s="8"/>
      <c r="AEZ23" s="8"/>
      <c r="AFA23" s="8"/>
      <c r="AFB23" s="8"/>
      <c r="AFC23" s="8"/>
      <c r="AFD23" s="8"/>
      <c r="AFE23" s="8"/>
      <c r="AFF23" s="8"/>
      <c r="AFG23" s="8"/>
      <c r="AFH23" s="8"/>
      <c r="AFI23" s="8"/>
      <c r="AFJ23" s="8"/>
      <c r="AFK23" s="8"/>
      <c r="AFL23" s="8"/>
      <c r="AFM23" s="8"/>
      <c r="AFN23" s="8"/>
      <c r="AFO23" s="8"/>
      <c r="AFP23" s="8"/>
      <c r="AFQ23" s="8"/>
      <c r="AFR23" s="8"/>
      <c r="AFS23" s="8"/>
      <c r="AFT23" s="8"/>
      <c r="AFU23" s="8"/>
      <c r="AFV23" s="8"/>
      <c r="AFW23" s="8"/>
      <c r="AFX23" s="8"/>
      <c r="AFY23" s="8"/>
      <c r="AFZ23" s="8"/>
      <c r="AGA23" s="8"/>
      <c r="AGB23" s="8"/>
      <c r="AGC23" s="8"/>
      <c r="AGD23" s="8"/>
      <c r="AGE23" s="8"/>
      <c r="AGF23" s="8"/>
      <c r="AGG23" s="8"/>
      <c r="AGH23" s="8"/>
      <c r="AGI23" s="8"/>
      <c r="AGJ23" s="8"/>
      <c r="AGK23" s="8"/>
      <c r="AGL23" s="8"/>
      <c r="AGM23" s="8"/>
      <c r="AGN23" s="8"/>
      <c r="AGO23" s="8"/>
      <c r="AGP23" s="8"/>
      <c r="AGQ23" s="8"/>
      <c r="AGR23" s="8"/>
      <c r="AGS23" s="8"/>
      <c r="AGT23" s="8"/>
      <c r="AGU23" s="8"/>
      <c r="AGV23" s="8"/>
      <c r="AGW23" s="8"/>
      <c r="AGX23" s="8"/>
      <c r="AGY23" s="8"/>
      <c r="AGZ23" s="8"/>
      <c r="AHA23" s="8"/>
      <c r="AHB23" s="8"/>
      <c r="AHC23" s="8"/>
      <c r="AHD23" s="8"/>
      <c r="AHE23" s="8"/>
      <c r="AHF23" s="8"/>
      <c r="AHG23" s="8"/>
      <c r="AHH23" s="8"/>
      <c r="AHI23" s="8"/>
      <c r="AHJ23" s="8"/>
      <c r="AHK23" s="8"/>
      <c r="AHL23" s="8"/>
      <c r="AHM23" s="8"/>
      <c r="AHN23" s="8"/>
      <c r="AHO23" s="8"/>
      <c r="AHP23" s="8"/>
      <c r="AHQ23" s="8"/>
      <c r="AHR23" s="8"/>
      <c r="AHS23" s="8"/>
      <c r="AHT23" s="8"/>
      <c r="AHU23" s="8"/>
      <c r="AHV23" s="8"/>
      <c r="AHW23" s="8"/>
      <c r="AHX23" s="8"/>
      <c r="AHY23" s="8"/>
      <c r="AHZ23" s="8"/>
      <c r="AIA23" s="8"/>
      <c r="AIB23" s="8"/>
      <c r="AIC23" s="8"/>
      <c r="AID23" s="8"/>
      <c r="AIE23" s="8"/>
      <c r="AIF23" s="8"/>
      <c r="AIG23" s="8"/>
      <c r="AIH23" s="8"/>
      <c r="AII23" s="8"/>
      <c r="AIJ23" s="8"/>
      <c r="AIK23" s="8"/>
      <c r="AIL23" s="8"/>
      <c r="AIM23" s="8"/>
      <c r="AIN23" s="8"/>
      <c r="AIO23" s="8"/>
      <c r="AIP23" s="8"/>
      <c r="AIQ23" s="8"/>
      <c r="AIR23" s="8"/>
      <c r="AIS23" s="8"/>
      <c r="AIT23" s="8"/>
      <c r="AIU23" s="8"/>
      <c r="AIV23" s="8"/>
      <c r="AIW23" s="8"/>
      <c r="AIX23" s="8"/>
      <c r="AIY23" s="8"/>
      <c r="AIZ23" s="8"/>
      <c r="AJA23" s="8"/>
      <c r="AJB23" s="8"/>
      <c r="AJC23" s="8"/>
      <c r="AJD23" s="8"/>
      <c r="AJE23" s="8"/>
      <c r="AJF23" s="8"/>
      <c r="AJG23" s="8"/>
      <c r="AJH23" s="8"/>
      <c r="AJI23" s="8"/>
      <c r="AJJ23" s="8"/>
      <c r="AJK23" s="8"/>
      <c r="AJL23" s="8"/>
      <c r="AJM23" s="8"/>
      <c r="AJN23" s="8"/>
      <c r="AJO23" s="8"/>
      <c r="AJP23" s="8"/>
      <c r="AJQ23" s="8"/>
      <c r="AJR23" s="8"/>
      <c r="AJS23" s="8"/>
      <c r="AJT23" s="8"/>
      <c r="AJU23" s="8"/>
      <c r="AJV23" s="8"/>
      <c r="AJW23" s="8"/>
      <c r="AJX23" s="8"/>
      <c r="AJY23" s="8"/>
      <c r="AJZ23" s="8"/>
      <c r="AKA23" s="8"/>
      <c r="AKB23" s="8"/>
      <c r="AKC23" s="8"/>
      <c r="AKD23" s="8"/>
      <c r="AKE23" s="8"/>
      <c r="AKF23" s="8"/>
      <c r="AKG23" s="8"/>
      <c r="AKH23" s="8"/>
      <c r="AKI23" s="8"/>
      <c r="AKJ23" s="8"/>
      <c r="AKK23" s="8"/>
      <c r="AKL23" s="8"/>
      <c r="AKM23" s="8"/>
      <c r="AKN23" s="8"/>
      <c r="AKO23" s="8"/>
      <c r="AKP23" s="8"/>
      <c r="AKQ23" s="8"/>
      <c r="AKR23" s="8"/>
      <c r="AKS23" s="8"/>
      <c r="AKT23" s="8"/>
      <c r="AKU23" s="8"/>
      <c r="AKV23" s="8"/>
      <c r="AKW23" s="8"/>
      <c r="AKX23" s="8"/>
      <c r="AKY23" s="8"/>
      <c r="AKZ23" s="8"/>
      <c r="ALA23" s="8"/>
      <c r="ALB23" s="8"/>
      <c r="ALC23" s="8"/>
      <c r="ALD23" s="8"/>
      <c r="ALE23" s="8"/>
      <c r="ALF23" s="8"/>
      <c r="ALG23" s="8"/>
      <c r="ALH23" s="8"/>
      <c r="ALI23" s="8"/>
      <c r="ALJ23" s="8"/>
      <c r="ALK23" s="8"/>
      <c r="ALL23" s="8"/>
      <c r="ALM23" s="8"/>
      <c r="ALN23" s="8"/>
      <c r="ALO23" s="8"/>
      <c r="ALP23" s="8"/>
      <c r="ALQ23" s="8"/>
      <c r="ALR23" s="8"/>
      <c r="ALS23" s="8"/>
      <c r="ALT23" s="8"/>
      <c r="ALU23" s="8"/>
      <c r="ALV23" s="8"/>
      <c r="ALW23" s="8"/>
      <c r="ALX23" s="8"/>
      <c r="ALY23" s="8"/>
      <c r="ALZ23" s="8"/>
      <c r="AMA23" s="8"/>
      <c r="AMB23" s="8"/>
      <c r="AMC23" s="8"/>
      <c r="AMD23" s="8"/>
    </row>
    <row r="24" spans="1:1018" s="12" customFormat="1" x14ac:dyDescent="0.25">
      <c r="A24" s="238">
        <f t="shared" si="0"/>
        <v>19</v>
      </c>
      <c r="B24" s="228">
        <v>5308</v>
      </c>
      <c r="C24" s="238">
        <f>IFERROR((VLOOKUP(B24,INSCRITOS!D:E,2,0)),"")</f>
        <v>0</v>
      </c>
      <c r="D24" s="238" t="str">
        <f>IFERROR((VLOOKUP(B24,INSCRITOS!D:F,3,0)),"")</f>
        <v>18+</v>
      </c>
      <c r="E24" s="213" t="str">
        <f>IFERROR((VLOOKUP(B24,INSCRITOS!D:G,4,0)),"")</f>
        <v>Jorge Passos</v>
      </c>
      <c r="F24" s="238" t="str">
        <f>IFERROR((VLOOKUP(B24,INSCRITOS!D:I,6,0)),"")</f>
        <v>M</v>
      </c>
      <c r="G24" s="213" t="str">
        <f>IFERROR((VLOOKUP(B24,INSCRITOS!D:K,8,0)),"")</f>
        <v>SFRAA Triatlo/ Não federado</v>
      </c>
      <c r="H24" s="213" t="str">
        <f>IFERROR((VLOOKUP(B24,INSCRITOS!D:L,9,0)),"")</f>
        <v>extra</v>
      </c>
      <c r="I24" s="238">
        <f t="shared" si="1"/>
        <v>82</v>
      </c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  <c r="GM24" s="8"/>
      <c r="GN24" s="8"/>
      <c r="GO24" s="8"/>
      <c r="GP24" s="8"/>
      <c r="GQ24" s="8"/>
      <c r="GR24" s="8"/>
      <c r="GS24" s="8"/>
      <c r="GT24" s="8"/>
      <c r="GU24" s="8"/>
      <c r="GV24" s="8"/>
      <c r="GW24" s="8"/>
      <c r="GX24" s="8"/>
      <c r="GY24" s="8"/>
      <c r="GZ24" s="8"/>
      <c r="HA24" s="8"/>
      <c r="HB24" s="8"/>
      <c r="HC24" s="8"/>
      <c r="HD24" s="8"/>
      <c r="HE24" s="8"/>
      <c r="HF24" s="8"/>
      <c r="HG24" s="8"/>
      <c r="HH24" s="8"/>
      <c r="HI24" s="8"/>
      <c r="HJ24" s="8"/>
      <c r="HK24" s="8"/>
      <c r="HL24" s="8"/>
      <c r="HM24" s="8"/>
      <c r="HN24" s="8"/>
      <c r="HO24" s="8"/>
      <c r="HP24" s="8"/>
      <c r="HQ24" s="8"/>
      <c r="HR24" s="8"/>
      <c r="HS24" s="8"/>
      <c r="HT24" s="8"/>
      <c r="HU24" s="8"/>
      <c r="HV24" s="8"/>
      <c r="HW24" s="8"/>
      <c r="HX24" s="8"/>
      <c r="HY24" s="8"/>
      <c r="HZ24" s="8"/>
      <c r="IA24" s="8"/>
      <c r="IB24" s="8"/>
      <c r="IC24" s="8"/>
      <c r="ID24" s="8"/>
      <c r="IE24" s="8"/>
      <c r="IF24" s="8"/>
      <c r="IG24" s="8"/>
      <c r="IH24" s="8"/>
      <c r="II24" s="8"/>
      <c r="IJ24" s="8"/>
      <c r="IK24" s="8"/>
      <c r="IL24" s="8"/>
      <c r="IM24" s="8"/>
      <c r="IN24" s="8"/>
      <c r="IO24" s="8"/>
      <c r="IP24" s="8"/>
      <c r="IQ24" s="8"/>
      <c r="IR24" s="8"/>
      <c r="IS24" s="8"/>
      <c r="IT24" s="8"/>
      <c r="IU24" s="8"/>
      <c r="IV24" s="8"/>
      <c r="IW24" s="8"/>
      <c r="IX24" s="8"/>
      <c r="IY24" s="8"/>
      <c r="IZ24" s="8"/>
      <c r="JA24" s="8"/>
      <c r="JB24" s="8"/>
      <c r="JC24" s="8"/>
      <c r="JD24" s="8"/>
      <c r="JE24" s="8"/>
      <c r="JF24" s="8"/>
      <c r="JG24" s="8"/>
      <c r="JH24" s="8"/>
      <c r="JI24" s="8"/>
      <c r="JJ24" s="8"/>
      <c r="JK24" s="8"/>
      <c r="JL24" s="8"/>
      <c r="JM24" s="8"/>
      <c r="JN24" s="8"/>
      <c r="JO24" s="8"/>
      <c r="JP24" s="8"/>
      <c r="JQ24" s="8"/>
      <c r="JR24" s="8"/>
      <c r="JS24" s="8"/>
      <c r="JT24" s="8"/>
      <c r="JU24" s="8"/>
      <c r="JV24" s="8"/>
      <c r="JW24" s="8"/>
      <c r="JX24" s="8"/>
      <c r="JY24" s="8"/>
      <c r="JZ24" s="8"/>
      <c r="KA24" s="8"/>
      <c r="KB24" s="8"/>
      <c r="KC24" s="8"/>
      <c r="KD24" s="8"/>
      <c r="KE24" s="8"/>
      <c r="KF24" s="8"/>
      <c r="KG24" s="8"/>
      <c r="KH24" s="8"/>
      <c r="KI24" s="8"/>
      <c r="KJ24" s="8"/>
      <c r="KK24" s="8"/>
      <c r="KL24" s="8"/>
      <c r="KM24" s="8"/>
      <c r="KN24" s="8"/>
      <c r="KO24" s="8"/>
      <c r="KP24" s="8"/>
      <c r="KQ24" s="8"/>
      <c r="KR24" s="8"/>
      <c r="KS24" s="8"/>
      <c r="KT24" s="8"/>
      <c r="KU24" s="8"/>
      <c r="KV24" s="8"/>
      <c r="KW24" s="8"/>
      <c r="KX24" s="8"/>
      <c r="KY24" s="8"/>
      <c r="KZ24" s="8"/>
      <c r="LA24" s="8"/>
      <c r="LB24" s="8"/>
      <c r="LC24" s="8"/>
      <c r="LD24" s="8"/>
      <c r="LE24" s="8"/>
      <c r="LF24" s="8"/>
      <c r="LG24" s="8"/>
      <c r="LH24" s="8"/>
      <c r="LI24" s="8"/>
      <c r="LJ24" s="8"/>
      <c r="LK24" s="8"/>
      <c r="LL24" s="8"/>
      <c r="LM24" s="8"/>
      <c r="LN24" s="8"/>
      <c r="LO24" s="8"/>
      <c r="LP24" s="8"/>
      <c r="LQ24" s="8"/>
      <c r="LR24" s="8"/>
      <c r="LS24" s="8"/>
      <c r="LT24" s="8"/>
      <c r="LU24" s="8"/>
      <c r="LV24" s="8"/>
      <c r="LW24" s="8"/>
      <c r="LX24" s="8"/>
      <c r="LY24" s="8"/>
      <c r="LZ24" s="8"/>
      <c r="MA24" s="8"/>
      <c r="MB24" s="8"/>
      <c r="MC24" s="8"/>
      <c r="MD24" s="8"/>
      <c r="ME24" s="8"/>
      <c r="MF24" s="8"/>
      <c r="MG24" s="8"/>
      <c r="MH24" s="8"/>
      <c r="MI24" s="8"/>
      <c r="MJ24" s="8"/>
      <c r="MK24" s="8"/>
      <c r="ML24" s="8"/>
      <c r="MM24" s="8"/>
      <c r="MN24" s="8"/>
      <c r="MO24" s="8"/>
      <c r="MP24" s="8"/>
      <c r="MQ24" s="8"/>
      <c r="MR24" s="8"/>
      <c r="MS24" s="8"/>
      <c r="MT24" s="8"/>
      <c r="MU24" s="8"/>
      <c r="MV24" s="8"/>
      <c r="MW24" s="8"/>
      <c r="MX24" s="8"/>
      <c r="MY24" s="8"/>
      <c r="MZ24" s="8"/>
      <c r="NA24" s="8"/>
      <c r="NB24" s="8"/>
      <c r="NC24" s="8"/>
      <c r="ND24" s="8"/>
      <c r="NE24" s="8"/>
      <c r="NF24" s="8"/>
      <c r="NG24" s="8"/>
      <c r="NH24" s="8"/>
      <c r="NI24" s="8"/>
      <c r="NJ24" s="8"/>
      <c r="NK24" s="8"/>
      <c r="NL24" s="8"/>
      <c r="NM24" s="8"/>
      <c r="NN24" s="8"/>
      <c r="NO24" s="8"/>
      <c r="NP24" s="8"/>
      <c r="NQ24" s="8"/>
      <c r="NR24" s="8"/>
      <c r="NS24" s="8"/>
      <c r="NT24" s="8"/>
      <c r="NU24" s="8"/>
      <c r="NV24" s="8"/>
      <c r="NW24" s="8"/>
      <c r="NX24" s="8"/>
      <c r="NY24" s="8"/>
      <c r="NZ24" s="8"/>
      <c r="OA24" s="8"/>
      <c r="OB24" s="8"/>
      <c r="OC24" s="8"/>
      <c r="OD24" s="8"/>
      <c r="OE24" s="8"/>
      <c r="OF24" s="8"/>
      <c r="OG24" s="8"/>
      <c r="OH24" s="8"/>
      <c r="OI24" s="8"/>
      <c r="OJ24" s="8"/>
      <c r="OK24" s="8"/>
      <c r="OL24" s="8"/>
      <c r="OM24" s="8"/>
      <c r="ON24" s="8"/>
      <c r="OO24" s="8"/>
      <c r="OP24" s="8"/>
      <c r="OQ24" s="8"/>
      <c r="OR24" s="8"/>
      <c r="OS24" s="8"/>
      <c r="OT24" s="8"/>
      <c r="OU24" s="8"/>
      <c r="OV24" s="8"/>
      <c r="OW24" s="8"/>
      <c r="OX24" s="8"/>
      <c r="OY24" s="8"/>
      <c r="OZ24" s="8"/>
      <c r="PA24" s="8"/>
      <c r="PB24" s="8"/>
      <c r="PC24" s="8"/>
      <c r="PD24" s="8"/>
      <c r="PE24" s="8"/>
      <c r="PF24" s="8"/>
      <c r="PG24" s="8"/>
      <c r="PH24" s="8"/>
      <c r="PI24" s="8"/>
      <c r="PJ24" s="8"/>
      <c r="PK24" s="8"/>
      <c r="PL24" s="8"/>
      <c r="PM24" s="8"/>
      <c r="PN24" s="8"/>
      <c r="PO24" s="8"/>
      <c r="PP24" s="8"/>
      <c r="PQ24" s="8"/>
      <c r="PR24" s="8"/>
      <c r="PS24" s="8"/>
      <c r="PT24" s="8"/>
      <c r="PU24" s="8"/>
      <c r="PV24" s="8"/>
      <c r="PW24" s="8"/>
      <c r="PX24" s="8"/>
      <c r="PY24" s="8"/>
      <c r="PZ24" s="8"/>
      <c r="QA24" s="8"/>
      <c r="QB24" s="8"/>
      <c r="QC24" s="8"/>
      <c r="QD24" s="8"/>
      <c r="QE24" s="8"/>
      <c r="QF24" s="8"/>
      <c r="QG24" s="8"/>
      <c r="QH24" s="8"/>
      <c r="QI24" s="8"/>
      <c r="QJ24" s="8"/>
      <c r="QK24" s="8"/>
      <c r="QL24" s="8"/>
      <c r="QM24" s="8"/>
      <c r="QN24" s="8"/>
      <c r="QO24" s="8"/>
      <c r="QP24" s="8"/>
      <c r="QQ24" s="8"/>
      <c r="QR24" s="8"/>
      <c r="QS24" s="8"/>
      <c r="QT24" s="8"/>
      <c r="QU24" s="8"/>
      <c r="QV24" s="8"/>
      <c r="QW24" s="8"/>
      <c r="QX24" s="8"/>
      <c r="QY24" s="8"/>
      <c r="QZ24" s="8"/>
      <c r="RA24" s="8"/>
      <c r="RB24" s="8"/>
      <c r="RC24" s="8"/>
      <c r="RD24" s="8"/>
      <c r="RE24" s="8"/>
      <c r="RF24" s="8"/>
      <c r="RG24" s="8"/>
      <c r="RH24" s="8"/>
      <c r="RI24" s="8"/>
      <c r="RJ24" s="8"/>
      <c r="RK24" s="8"/>
      <c r="RL24" s="8"/>
      <c r="RM24" s="8"/>
      <c r="RN24" s="8"/>
      <c r="RO24" s="8"/>
      <c r="RP24" s="8"/>
      <c r="RQ24" s="8"/>
      <c r="RR24" s="8"/>
      <c r="RS24" s="8"/>
      <c r="RT24" s="8"/>
      <c r="RU24" s="8"/>
      <c r="RV24" s="8"/>
      <c r="RW24" s="8"/>
      <c r="RX24" s="8"/>
      <c r="RY24" s="8"/>
      <c r="RZ24" s="8"/>
      <c r="SA24" s="8"/>
      <c r="SB24" s="8"/>
      <c r="SC24" s="8"/>
      <c r="SD24" s="8"/>
      <c r="SE24" s="8"/>
      <c r="SF24" s="8"/>
      <c r="SG24" s="8"/>
      <c r="SH24" s="8"/>
      <c r="SI24" s="8"/>
      <c r="SJ24" s="8"/>
      <c r="SK24" s="8"/>
      <c r="SL24" s="8"/>
      <c r="SM24" s="8"/>
      <c r="SN24" s="8"/>
      <c r="SO24" s="8"/>
      <c r="SP24" s="8"/>
      <c r="SQ24" s="8"/>
      <c r="SR24" s="8"/>
      <c r="SS24" s="8"/>
      <c r="ST24" s="8"/>
      <c r="SU24" s="8"/>
      <c r="SV24" s="8"/>
      <c r="SW24" s="8"/>
      <c r="SX24" s="8"/>
      <c r="SY24" s="8"/>
      <c r="SZ24" s="8"/>
      <c r="TA24" s="8"/>
      <c r="TB24" s="8"/>
      <c r="TC24" s="8"/>
      <c r="TD24" s="8"/>
      <c r="TE24" s="8"/>
      <c r="TF24" s="8"/>
      <c r="TG24" s="8"/>
      <c r="TH24" s="8"/>
      <c r="TI24" s="8"/>
      <c r="TJ24" s="8"/>
      <c r="TK24" s="8"/>
      <c r="TL24" s="8"/>
      <c r="TM24" s="8"/>
      <c r="TN24" s="8"/>
      <c r="TO24" s="8"/>
      <c r="TP24" s="8"/>
      <c r="TQ24" s="8"/>
      <c r="TR24" s="8"/>
      <c r="TS24" s="8"/>
      <c r="TT24" s="8"/>
      <c r="TU24" s="8"/>
      <c r="TV24" s="8"/>
      <c r="TW24" s="8"/>
      <c r="TX24" s="8"/>
      <c r="TY24" s="8"/>
      <c r="TZ24" s="8"/>
      <c r="UA24" s="8"/>
      <c r="UB24" s="8"/>
      <c r="UC24" s="8"/>
      <c r="UD24" s="8"/>
      <c r="UE24" s="8"/>
      <c r="UF24" s="8"/>
      <c r="UG24" s="8"/>
      <c r="UH24" s="8"/>
      <c r="UI24" s="8"/>
      <c r="UJ24" s="8"/>
      <c r="UK24" s="8"/>
      <c r="UL24" s="8"/>
      <c r="UM24" s="8"/>
      <c r="UN24" s="8"/>
      <c r="UO24" s="8"/>
      <c r="UP24" s="8"/>
      <c r="UQ24" s="8"/>
      <c r="UR24" s="8"/>
      <c r="US24" s="8"/>
      <c r="UT24" s="8"/>
      <c r="UU24" s="8"/>
      <c r="UV24" s="8"/>
      <c r="UW24" s="8"/>
      <c r="UX24" s="8"/>
      <c r="UY24" s="8"/>
      <c r="UZ24" s="8"/>
      <c r="VA24" s="8"/>
      <c r="VB24" s="8"/>
      <c r="VC24" s="8"/>
      <c r="VD24" s="8"/>
      <c r="VE24" s="8"/>
      <c r="VF24" s="8"/>
      <c r="VG24" s="8"/>
      <c r="VH24" s="8"/>
      <c r="VI24" s="8"/>
      <c r="VJ24" s="8"/>
      <c r="VK24" s="8"/>
      <c r="VL24" s="8"/>
      <c r="VM24" s="8"/>
      <c r="VN24" s="8"/>
      <c r="VO24" s="8"/>
      <c r="VP24" s="8"/>
      <c r="VQ24" s="8"/>
      <c r="VR24" s="8"/>
      <c r="VS24" s="8"/>
      <c r="VT24" s="8"/>
      <c r="VU24" s="8"/>
      <c r="VV24" s="8"/>
      <c r="VW24" s="8"/>
      <c r="VX24" s="8"/>
      <c r="VY24" s="8"/>
      <c r="VZ24" s="8"/>
      <c r="WA24" s="8"/>
      <c r="WB24" s="8"/>
      <c r="WC24" s="8"/>
      <c r="WD24" s="8"/>
      <c r="WE24" s="8"/>
      <c r="WF24" s="8"/>
      <c r="WG24" s="8"/>
      <c r="WH24" s="8"/>
      <c r="WI24" s="8"/>
      <c r="WJ24" s="8"/>
      <c r="WK24" s="8"/>
      <c r="WL24" s="8"/>
      <c r="WM24" s="8"/>
      <c r="WN24" s="8"/>
      <c r="WO24" s="8"/>
      <c r="WP24" s="8"/>
      <c r="WQ24" s="8"/>
      <c r="WR24" s="8"/>
      <c r="WS24" s="8"/>
      <c r="WT24" s="8"/>
      <c r="WU24" s="8"/>
      <c r="WV24" s="8"/>
      <c r="WW24" s="8"/>
      <c r="WX24" s="8"/>
      <c r="WY24" s="8"/>
      <c r="WZ24" s="8"/>
      <c r="XA24" s="8"/>
      <c r="XB24" s="8"/>
      <c r="XC24" s="8"/>
      <c r="XD24" s="8"/>
      <c r="XE24" s="8"/>
      <c r="XF24" s="8"/>
      <c r="XG24" s="8"/>
      <c r="XH24" s="8"/>
      <c r="XI24" s="8"/>
      <c r="XJ24" s="8"/>
      <c r="XK24" s="8"/>
      <c r="XL24" s="8"/>
      <c r="XM24" s="8"/>
      <c r="XN24" s="8"/>
      <c r="XO24" s="8"/>
      <c r="XP24" s="8"/>
      <c r="XQ24" s="8"/>
      <c r="XR24" s="8"/>
      <c r="XS24" s="8"/>
      <c r="XT24" s="8"/>
      <c r="XU24" s="8"/>
      <c r="XV24" s="8"/>
      <c r="XW24" s="8"/>
      <c r="XX24" s="8"/>
      <c r="XY24" s="8"/>
      <c r="XZ24" s="8"/>
      <c r="YA24" s="8"/>
      <c r="YB24" s="8"/>
      <c r="YC24" s="8"/>
      <c r="YD24" s="8"/>
      <c r="YE24" s="8"/>
      <c r="YF24" s="8"/>
      <c r="YG24" s="8"/>
      <c r="YH24" s="8"/>
      <c r="YI24" s="8"/>
      <c r="YJ24" s="8"/>
      <c r="YK24" s="8"/>
      <c r="YL24" s="8"/>
      <c r="YM24" s="8"/>
      <c r="YN24" s="8"/>
      <c r="YO24" s="8"/>
      <c r="YP24" s="8"/>
      <c r="YQ24" s="8"/>
      <c r="YR24" s="8"/>
      <c r="YS24" s="8"/>
      <c r="YT24" s="8"/>
      <c r="YU24" s="8"/>
      <c r="YV24" s="8"/>
      <c r="YW24" s="8"/>
      <c r="YX24" s="8"/>
      <c r="YY24" s="8"/>
      <c r="YZ24" s="8"/>
      <c r="ZA24" s="8"/>
      <c r="ZB24" s="8"/>
      <c r="ZC24" s="8"/>
      <c r="ZD24" s="8"/>
      <c r="ZE24" s="8"/>
      <c r="ZF24" s="8"/>
      <c r="ZG24" s="8"/>
      <c r="ZH24" s="8"/>
      <c r="ZI24" s="8"/>
      <c r="ZJ24" s="8"/>
      <c r="ZK24" s="8"/>
      <c r="ZL24" s="8"/>
      <c r="ZM24" s="8"/>
      <c r="ZN24" s="8"/>
      <c r="ZO24" s="8"/>
      <c r="ZP24" s="8"/>
      <c r="ZQ24" s="8"/>
      <c r="ZR24" s="8"/>
      <c r="ZS24" s="8"/>
      <c r="ZT24" s="8"/>
      <c r="ZU24" s="8"/>
      <c r="ZV24" s="8"/>
      <c r="ZW24" s="8"/>
      <c r="ZX24" s="8"/>
      <c r="ZY24" s="8"/>
      <c r="ZZ24" s="8"/>
      <c r="AAA24" s="8"/>
      <c r="AAB24" s="8"/>
      <c r="AAC24" s="8"/>
      <c r="AAD24" s="8"/>
      <c r="AAE24" s="8"/>
      <c r="AAF24" s="8"/>
      <c r="AAG24" s="8"/>
      <c r="AAH24" s="8"/>
      <c r="AAI24" s="8"/>
      <c r="AAJ24" s="8"/>
      <c r="AAK24" s="8"/>
      <c r="AAL24" s="8"/>
      <c r="AAM24" s="8"/>
      <c r="AAN24" s="8"/>
      <c r="AAO24" s="8"/>
      <c r="AAP24" s="8"/>
      <c r="AAQ24" s="8"/>
      <c r="AAR24" s="8"/>
      <c r="AAS24" s="8"/>
      <c r="AAT24" s="8"/>
      <c r="AAU24" s="8"/>
      <c r="AAV24" s="8"/>
      <c r="AAW24" s="8"/>
      <c r="AAX24" s="8"/>
      <c r="AAY24" s="8"/>
      <c r="AAZ24" s="8"/>
      <c r="ABA24" s="8"/>
      <c r="ABB24" s="8"/>
      <c r="ABC24" s="8"/>
      <c r="ABD24" s="8"/>
      <c r="ABE24" s="8"/>
      <c r="ABF24" s="8"/>
      <c r="ABG24" s="8"/>
      <c r="ABH24" s="8"/>
      <c r="ABI24" s="8"/>
      <c r="ABJ24" s="8"/>
      <c r="ABK24" s="8"/>
      <c r="ABL24" s="8"/>
      <c r="ABM24" s="8"/>
      <c r="ABN24" s="8"/>
      <c r="ABO24" s="8"/>
      <c r="ABP24" s="8"/>
      <c r="ABQ24" s="8"/>
      <c r="ABR24" s="8"/>
      <c r="ABS24" s="8"/>
      <c r="ABT24" s="8"/>
      <c r="ABU24" s="8"/>
      <c r="ABV24" s="8"/>
      <c r="ABW24" s="8"/>
      <c r="ABX24" s="8"/>
      <c r="ABY24" s="8"/>
      <c r="ABZ24" s="8"/>
      <c r="ACA24" s="8"/>
      <c r="ACB24" s="8"/>
      <c r="ACC24" s="8"/>
      <c r="ACD24" s="8"/>
      <c r="ACE24" s="8"/>
      <c r="ACF24" s="8"/>
      <c r="ACG24" s="8"/>
      <c r="ACH24" s="8"/>
      <c r="ACI24" s="8"/>
      <c r="ACJ24" s="8"/>
      <c r="ACK24" s="8"/>
      <c r="ACL24" s="8"/>
      <c r="ACM24" s="8"/>
      <c r="ACN24" s="8"/>
      <c r="ACO24" s="8"/>
      <c r="ACP24" s="8"/>
      <c r="ACQ24" s="8"/>
      <c r="ACR24" s="8"/>
      <c r="ACS24" s="8"/>
      <c r="ACT24" s="8"/>
      <c r="ACU24" s="8"/>
      <c r="ACV24" s="8"/>
      <c r="ACW24" s="8"/>
      <c r="ACX24" s="8"/>
      <c r="ACY24" s="8"/>
      <c r="ACZ24" s="8"/>
      <c r="ADA24" s="8"/>
      <c r="ADB24" s="8"/>
      <c r="ADC24" s="8"/>
      <c r="ADD24" s="8"/>
      <c r="ADE24" s="8"/>
      <c r="ADF24" s="8"/>
      <c r="ADG24" s="8"/>
      <c r="ADH24" s="8"/>
      <c r="ADI24" s="8"/>
      <c r="ADJ24" s="8"/>
      <c r="ADK24" s="8"/>
      <c r="ADL24" s="8"/>
      <c r="ADM24" s="8"/>
      <c r="ADN24" s="8"/>
      <c r="ADO24" s="8"/>
      <c r="ADP24" s="8"/>
      <c r="ADQ24" s="8"/>
      <c r="ADR24" s="8"/>
      <c r="ADS24" s="8"/>
      <c r="ADT24" s="8"/>
      <c r="ADU24" s="8"/>
      <c r="ADV24" s="8"/>
      <c r="ADW24" s="8"/>
      <c r="ADX24" s="8"/>
      <c r="ADY24" s="8"/>
      <c r="ADZ24" s="8"/>
      <c r="AEA24" s="8"/>
      <c r="AEB24" s="8"/>
      <c r="AEC24" s="8"/>
      <c r="AED24" s="8"/>
      <c r="AEE24" s="8"/>
      <c r="AEF24" s="8"/>
      <c r="AEG24" s="8"/>
      <c r="AEH24" s="8"/>
      <c r="AEI24" s="8"/>
      <c r="AEJ24" s="8"/>
      <c r="AEK24" s="8"/>
      <c r="AEL24" s="8"/>
      <c r="AEM24" s="8"/>
      <c r="AEN24" s="8"/>
      <c r="AEO24" s="8"/>
      <c r="AEP24" s="8"/>
      <c r="AEQ24" s="8"/>
      <c r="AER24" s="8"/>
      <c r="AES24" s="8"/>
      <c r="AET24" s="8"/>
      <c r="AEU24" s="8"/>
      <c r="AEV24" s="8"/>
      <c r="AEW24" s="8"/>
      <c r="AEX24" s="8"/>
      <c r="AEY24" s="8"/>
      <c r="AEZ24" s="8"/>
      <c r="AFA24" s="8"/>
      <c r="AFB24" s="8"/>
      <c r="AFC24" s="8"/>
      <c r="AFD24" s="8"/>
      <c r="AFE24" s="8"/>
      <c r="AFF24" s="8"/>
      <c r="AFG24" s="8"/>
      <c r="AFH24" s="8"/>
      <c r="AFI24" s="8"/>
      <c r="AFJ24" s="8"/>
      <c r="AFK24" s="8"/>
      <c r="AFL24" s="8"/>
      <c r="AFM24" s="8"/>
      <c r="AFN24" s="8"/>
      <c r="AFO24" s="8"/>
      <c r="AFP24" s="8"/>
      <c r="AFQ24" s="8"/>
      <c r="AFR24" s="8"/>
      <c r="AFS24" s="8"/>
      <c r="AFT24" s="8"/>
      <c r="AFU24" s="8"/>
      <c r="AFV24" s="8"/>
      <c r="AFW24" s="8"/>
      <c r="AFX24" s="8"/>
      <c r="AFY24" s="8"/>
      <c r="AFZ24" s="8"/>
      <c r="AGA24" s="8"/>
      <c r="AGB24" s="8"/>
      <c r="AGC24" s="8"/>
      <c r="AGD24" s="8"/>
      <c r="AGE24" s="8"/>
      <c r="AGF24" s="8"/>
      <c r="AGG24" s="8"/>
      <c r="AGH24" s="8"/>
      <c r="AGI24" s="8"/>
      <c r="AGJ24" s="8"/>
      <c r="AGK24" s="8"/>
      <c r="AGL24" s="8"/>
      <c r="AGM24" s="8"/>
      <c r="AGN24" s="8"/>
      <c r="AGO24" s="8"/>
      <c r="AGP24" s="8"/>
      <c r="AGQ24" s="8"/>
      <c r="AGR24" s="8"/>
      <c r="AGS24" s="8"/>
      <c r="AGT24" s="8"/>
      <c r="AGU24" s="8"/>
      <c r="AGV24" s="8"/>
      <c r="AGW24" s="8"/>
      <c r="AGX24" s="8"/>
      <c r="AGY24" s="8"/>
      <c r="AGZ24" s="8"/>
      <c r="AHA24" s="8"/>
      <c r="AHB24" s="8"/>
      <c r="AHC24" s="8"/>
      <c r="AHD24" s="8"/>
      <c r="AHE24" s="8"/>
      <c r="AHF24" s="8"/>
      <c r="AHG24" s="8"/>
      <c r="AHH24" s="8"/>
      <c r="AHI24" s="8"/>
      <c r="AHJ24" s="8"/>
      <c r="AHK24" s="8"/>
      <c r="AHL24" s="8"/>
      <c r="AHM24" s="8"/>
      <c r="AHN24" s="8"/>
      <c r="AHO24" s="8"/>
      <c r="AHP24" s="8"/>
      <c r="AHQ24" s="8"/>
      <c r="AHR24" s="8"/>
      <c r="AHS24" s="8"/>
      <c r="AHT24" s="8"/>
      <c r="AHU24" s="8"/>
      <c r="AHV24" s="8"/>
      <c r="AHW24" s="8"/>
      <c r="AHX24" s="8"/>
      <c r="AHY24" s="8"/>
      <c r="AHZ24" s="8"/>
      <c r="AIA24" s="8"/>
      <c r="AIB24" s="8"/>
      <c r="AIC24" s="8"/>
      <c r="AID24" s="8"/>
      <c r="AIE24" s="8"/>
      <c r="AIF24" s="8"/>
      <c r="AIG24" s="8"/>
      <c r="AIH24" s="8"/>
      <c r="AII24" s="8"/>
      <c r="AIJ24" s="8"/>
      <c r="AIK24" s="8"/>
      <c r="AIL24" s="8"/>
      <c r="AIM24" s="8"/>
      <c r="AIN24" s="8"/>
      <c r="AIO24" s="8"/>
      <c r="AIP24" s="8"/>
      <c r="AIQ24" s="8"/>
      <c r="AIR24" s="8"/>
      <c r="AIS24" s="8"/>
      <c r="AIT24" s="8"/>
      <c r="AIU24" s="8"/>
      <c r="AIV24" s="8"/>
      <c r="AIW24" s="8"/>
      <c r="AIX24" s="8"/>
      <c r="AIY24" s="8"/>
      <c r="AIZ24" s="8"/>
      <c r="AJA24" s="8"/>
      <c r="AJB24" s="8"/>
      <c r="AJC24" s="8"/>
      <c r="AJD24" s="8"/>
      <c r="AJE24" s="8"/>
      <c r="AJF24" s="8"/>
      <c r="AJG24" s="8"/>
      <c r="AJH24" s="8"/>
      <c r="AJI24" s="8"/>
      <c r="AJJ24" s="8"/>
      <c r="AJK24" s="8"/>
      <c r="AJL24" s="8"/>
      <c r="AJM24" s="8"/>
      <c r="AJN24" s="8"/>
      <c r="AJO24" s="8"/>
      <c r="AJP24" s="8"/>
      <c r="AJQ24" s="8"/>
      <c r="AJR24" s="8"/>
      <c r="AJS24" s="8"/>
      <c r="AJT24" s="8"/>
      <c r="AJU24" s="8"/>
      <c r="AJV24" s="8"/>
      <c r="AJW24" s="8"/>
      <c r="AJX24" s="8"/>
      <c r="AJY24" s="8"/>
      <c r="AJZ24" s="8"/>
      <c r="AKA24" s="8"/>
      <c r="AKB24" s="8"/>
      <c r="AKC24" s="8"/>
      <c r="AKD24" s="8"/>
      <c r="AKE24" s="8"/>
      <c r="AKF24" s="8"/>
      <c r="AKG24" s="8"/>
      <c r="AKH24" s="8"/>
      <c r="AKI24" s="8"/>
      <c r="AKJ24" s="8"/>
      <c r="AKK24" s="8"/>
      <c r="AKL24" s="8"/>
      <c r="AKM24" s="8"/>
      <c r="AKN24" s="8"/>
      <c r="AKO24" s="8"/>
      <c r="AKP24" s="8"/>
      <c r="AKQ24" s="8"/>
      <c r="AKR24" s="8"/>
      <c r="AKS24" s="8"/>
      <c r="AKT24" s="8"/>
      <c r="AKU24" s="8"/>
      <c r="AKV24" s="8"/>
      <c r="AKW24" s="8"/>
      <c r="AKX24" s="8"/>
      <c r="AKY24" s="8"/>
      <c r="AKZ24" s="8"/>
      <c r="ALA24" s="8"/>
      <c r="ALB24" s="8"/>
      <c r="ALC24" s="8"/>
      <c r="ALD24" s="8"/>
      <c r="ALE24" s="8"/>
      <c r="ALF24" s="8"/>
      <c r="ALG24" s="8"/>
      <c r="ALH24" s="8"/>
      <c r="ALI24" s="8"/>
      <c r="ALJ24" s="8"/>
      <c r="ALK24" s="8"/>
      <c r="ALL24" s="8"/>
      <c r="ALM24" s="8"/>
      <c r="ALN24" s="8"/>
      <c r="ALO24" s="8"/>
      <c r="ALP24" s="8"/>
      <c r="ALQ24" s="8"/>
      <c r="ALR24" s="8"/>
      <c r="ALS24" s="8"/>
      <c r="ALT24" s="8"/>
      <c r="ALU24" s="8"/>
      <c r="ALV24" s="8"/>
      <c r="ALW24" s="8"/>
      <c r="ALX24" s="8"/>
      <c r="ALY24" s="8"/>
      <c r="ALZ24" s="8"/>
      <c r="AMA24" s="8"/>
      <c r="AMB24" s="8"/>
      <c r="AMC24" s="8"/>
      <c r="AMD24" s="8"/>
    </row>
    <row r="25" spans="1:1018" s="12" customFormat="1" x14ac:dyDescent="0.25">
      <c r="A25" s="238">
        <f t="shared" si="0"/>
        <v>20</v>
      </c>
      <c r="B25" s="228">
        <v>5687</v>
      </c>
      <c r="C25" s="238">
        <f>IFERROR((VLOOKUP(B25,INSCRITOS!D:E,2,0)),"")</f>
        <v>0</v>
      </c>
      <c r="D25" s="238" t="str">
        <f>IFERROR((VLOOKUP(B25,INSCRITOS!D:F,3,0)),"")</f>
        <v>18+</v>
      </c>
      <c r="E25" s="213" t="str">
        <f>IFERROR((VLOOKUP(B25,INSCRITOS!D:G,4,0)),"")</f>
        <v>Nelson José Marques Benvindo</v>
      </c>
      <c r="F25" s="238" t="str">
        <f>IFERROR((VLOOKUP(B25,INSCRITOS!D:I,6,0)),"")</f>
        <v>M</v>
      </c>
      <c r="G25" s="213" t="str">
        <f>IFERROR((VLOOKUP(B25,INSCRITOS!D:K,8,0)),"")</f>
        <v>Clube de Natação da Amadora/ Não federado</v>
      </c>
      <c r="H25" s="213" t="str">
        <f>IFERROR((VLOOKUP(B25,INSCRITOS!D:L,9,0)),"")</f>
        <v>extra</v>
      </c>
      <c r="I25" s="238">
        <f t="shared" si="1"/>
        <v>81</v>
      </c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8"/>
      <c r="GR25" s="8"/>
      <c r="GS25" s="8"/>
      <c r="GT25" s="8"/>
      <c r="GU25" s="8"/>
      <c r="GV25" s="8"/>
      <c r="GW25" s="8"/>
      <c r="GX25" s="8"/>
      <c r="GY25" s="8"/>
      <c r="GZ25" s="8"/>
      <c r="HA25" s="8"/>
      <c r="HB25" s="8"/>
      <c r="HC25" s="8"/>
      <c r="HD25" s="8"/>
      <c r="HE25" s="8"/>
      <c r="HF25" s="8"/>
      <c r="HG25" s="8"/>
      <c r="HH25" s="8"/>
      <c r="HI25" s="8"/>
      <c r="HJ25" s="8"/>
      <c r="HK25" s="8"/>
      <c r="HL25" s="8"/>
      <c r="HM25" s="8"/>
      <c r="HN25" s="8"/>
      <c r="HO25" s="8"/>
      <c r="HP25" s="8"/>
      <c r="HQ25" s="8"/>
      <c r="HR25" s="8"/>
      <c r="HS25" s="8"/>
      <c r="HT25" s="8"/>
      <c r="HU25" s="8"/>
      <c r="HV25" s="8"/>
      <c r="HW25" s="8"/>
      <c r="HX25" s="8"/>
      <c r="HY25" s="8"/>
      <c r="HZ25" s="8"/>
      <c r="IA25" s="8"/>
      <c r="IB25" s="8"/>
      <c r="IC25" s="8"/>
      <c r="ID25" s="8"/>
      <c r="IE25" s="8"/>
      <c r="IF25" s="8"/>
      <c r="IG25" s="8"/>
      <c r="IH25" s="8"/>
      <c r="II25" s="8"/>
      <c r="IJ25" s="8"/>
      <c r="IK25" s="8"/>
      <c r="IL25" s="8"/>
      <c r="IM25" s="8"/>
      <c r="IN25" s="8"/>
      <c r="IO25" s="8"/>
      <c r="IP25" s="8"/>
      <c r="IQ25" s="8"/>
      <c r="IR25" s="8"/>
      <c r="IS25" s="8"/>
      <c r="IT25" s="8"/>
      <c r="IU25" s="8"/>
      <c r="IV25" s="8"/>
      <c r="IW25" s="8"/>
      <c r="IX25" s="8"/>
      <c r="IY25" s="8"/>
      <c r="IZ25" s="8"/>
      <c r="JA25" s="8"/>
      <c r="JB25" s="8"/>
      <c r="JC25" s="8"/>
      <c r="JD25" s="8"/>
      <c r="JE25" s="8"/>
      <c r="JF25" s="8"/>
      <c r="JG25" s="8"/>
      <c r="JH25" s="8"/>
      <c r="JI25" s="8"/>
      <c r="JJ25" s="8"/>
      <c r="JK25" s="8"/>
      <c r="JL25" s="8"/>
      <c r="JM25" s="8"/>
      <c r="JN25" s="8"/>
      <c r="JO25" s="8"/>
      <c r="JP25" s="8"/>
      <c r="JQ25" s="8"/>
      <c r="JR25" s="8"/>
      <c r="JS25" s="8"/>
      <c r="JT25" s="8"/>
      <c r="JU25" s="8"/>
      <c r="JV25" s="8"/>
      <c r="JW25" s="8"/>
      <c r="JX25" s="8"/>
      <c r="JY25" s="8"/>
      <c r="JZ25" s="8"/>
      <c r="KA25" s="8"/>
      <c r="KB25" s="8"/>
      <c r="KC25" s="8"/>
      <c r="KD25" s="8"/>
      <c r="KE25" s="8"/>
      <c r="KF25" s="8"/>
      <c r="KG25" s="8"/>
      <c r="KH25" s="8"/>
      <c r="KI25" s="8"/>
      <c r="KJ25" s="8"/>
      <c r="KK25" s="8"/>
      <c r="KL25" s="8"/>
      <c r="KM25" s="8"/>
      <c r="KN25" s="8"/>
      <c r="KO25" s="8"/>
      <c r="KP25" s="8"/>
      <c r="KQ25" s="8"/>
      <c r="KR25" s="8"/>
      <c r="KS25" s="8"/>
      <c r="KT25" s="8"/>
      <c r="KU25" s="8"/>
      <c r="KV25" s="8"/>
      <c r="KW25" s="8"/>
      <c r="KX25" s="8"/>
      <c r="KY25" s="8"/>
      <c r="KZ25" s="8"/>
      <c r="LA25" s="8"/>
      <c r="LB25" s="8"/>
      <c r="LC25" s="8"/>
      <c r="LD25" s="8"/>
      <c r="LE25" s="8"/>
      <c r="LF25" s="8"/>
      <c r="LG25" s="8"/>
      <c r="LH25" s="8"/>
      <c r="LI25" s="8"/>
      <c r="LJ25" s="8"/>
      <c r="LK25" s="8"/>
      <c r="LL25" s="8"/>
      <c r="LM25" s="8"/>
      <c r="LN25" s="8"/>
      <c r="LO25" s="8"/>
      <c r="LP25" s="8"/>
      <c r="LQ25" s="8"/>
      <c r="LR25" s="8"/>
      <c r="LS25" s="8"/>
      <c r="LT25" s="8"/>
      <c r="LU25" s="8"/>
      <c r="LV25" s="8"/>
      <c r="LW25" s="8"/>
      <c r="LX25" s="8"/>
      <c r="LY25" s="8"/>
      <c r="LZ25" s="8"/>
      <c r="MA25" s="8"/>
      <c r="MB25" s="8"/>
      <c r="MC25" s="8"/>
      <c r="MD25" s="8"/>
      <c r="ME25" s="8"/>
      <c r="MF25" s="8"/>
      <c r="MG25" s="8"/>
      <c r="MH25" s="8"/>
      <c r="MI25" s="8"/>
      <c r="MJ25" s="8"/>
      <c r="MK25" s="8"/>
      <c r="ML25" s="8"/>
      <c r="MM25" s="8"/>
      <c r="MN25" s="8"/>
      <c r="MO25" s="8"/>
      <c r="MP25" s="8"/>
      <c r="MQ25" s="8"/>
      <c r="MR25" s="8"/>
      <c r="MS25" s="8"/>
      <c r="MT25" s="8"/>
      <c r="MU25" s="8"/>
      <c r="MV25" s="8"/>
      <c r="MW25" s="8"/>
      <c r="MX25" s="8"/>
      <c r="MY25" s="8"/>
      <c r="MZ25" s="8"/>
      <c r="NA25" s="8"/>
      <c r="NB25" s="8"/>
      <c r="NC25" s="8"/>
      <c r="ND25" s="8"/>
      <c r="NE25" s="8"/>
      <c r="NF25" s="8"/>
      <c r="NG25" s="8"/>
      <c r="NH25" s="8"/>
      <c r="NI25" s="8"/>
      <c r="NJ25" s="8"/>
      <c r="NK25" s="8"/>
      <c r="NL25" s="8"/>
      <c r="NM25" s="8"/>
      <c r="NN25" s="8"/>
      <c r="NO25" s="8"/>
      <c r="NP25" s="8"/>
      <c r="NQ25" s="8"/>
      <c r="NR25" s="8"/>
      <c r="NS25" s="8"/>
      <c r="NT25" s="8"/>
      <c r="NU25" s="8"/>
      <c r="NV25" s="8"/>
      <c r="NW25" s="8"/>
      <c r="NX25" s="8"/>
      <c r="NY25" s="8"/>
      <c r="NZ25" s="8"/>
      <c r="OA25" s="8"/>
      <c r="OB25" s="8"/>
      <c r="OC25" s="8"/>
      <c r="OD25" s="8"/>
      <c r="OE25" s="8"/>
      <c r="OF25" s="8"/>
      <c r="OG25" s="8"/>
      <c r="OH25" s="8"/>
      <c r="OI25" s="8"/>
      <c r="OJ25" s="8"/>
      <c r="OK25" s="8"/>
      <c r="OL25" s="8"/>
      <c r="OM25" s="8"/>
      <c r="ON25" s="8"/>
      <c r="OO25" s="8"/>
      <c r="OP25" s="8"/>
      <c r="OQ25" s="8"/>
      <c r="OR25" s="8"/>
      <c r="OS25" s="8"/>
      <c r="OT25" s="8"/>
      <c r="OU25" s="8"/>
      <c r="OV25" s="8"/>
      <c r="OW25" s="8"/>
      <c r="OX25" s="8"/>
      <c r="OY25" s="8"/>
      <c r="OZ25" s="8"/>
      <c r="PA25" s="8"/>
      <c r="PB25" s="8"/>
      <c r="PC25" s="8"/>
      <c r="PD25" s="8"/>
      <c r="PE25" s="8"/>
      <c r="PF25" s="8"/>
      <c r="PG25" s="8"/>
      <c r="PH25" s="8"/>
      <c r="PI25" s="8"/>
      <c r="PJ25" s="8"/>
      <c r="PK25" s="8"/>
      <c r="PL25" s="8"/>
      <c r="PM25" s="8"/>
      <c r="PN25" s="8"/>
      <c r="PO25" s="8"/>
      <c r="PP25" s="8"/>
      <c r="PQ25" s="8"/>
      <c r="PR25" s="8"/>
      <c r="PS25" s="8"/>
      <c r="PT25" s="8"/>
      <c r="PU25" s="8"/>
      <c r="PV25" s="8"/>
      <c r="PW25" s="8"/>
      <c r="PX25" s="8"/>
      <c r="PY25" s="8"/>
      <c r="PZ25" s="8"/>
      <c r="QA25" s="8"/>
      <c r="QB25" s="8"/>
      <c r="QC25" s="8"/>
      <c r="QD25" s="8"/>
      <c r="QE25" s="8"/>
      <c r="QF25" s="8"/>
      <c r="QG25" s="8"/>
      <c r="QH25" s="8"/>
      <c r="QI25" s="8"/>
      <c r="QJ25" s="8"/>
      <c r="QK25" s="8"/>
      <c r="QL25" s="8"/>
      <c r="QM25" s="8"/>
      <c r="QN25" s="8"/>
      <c r="QO25" s="8"/>
      <c r="QP25" s="8"/>
      <c r="QQ25" s="8"/>
      <c r="QR25" s="8"/>
      <c r="QS25" s="8"/>
      <c r="QT25" s="8"/>
      <c r="QU25" s="8"/>
      <c r="QV25" s="8"/>
      <c r="QW25" s="8"/>
      <c r="QX25" s="8"/>
      <c r="QY25" s="8"/>
      <c r="QZ25" s="8"/>
      <c r="RA25" s="8"/>
      <c r="RB25" s="8"/>
      <c r="RC25" s="8"/>
      <c r="RD25" s="8"/>
      <c r="RE25" s="8"/>
      <c r="RF25" s="8"/>
      <c r="RG25" s="8"/>
      <c r="RH25" s="8"/>
      <c r="RI25" s="8"/>
      <c r="RJ25" s="8"/>
      <c r="RK25" s="8"/>
      <c r="RL25" s="8"/>
      <c r="RM25" s="8"/>
      <c r="RN25" s="8"/>
      <c r="RO25" s="8"/>
      <c r="RP25" s="8"/>
      <c r="RQ25" s="8"/>
      <c r="RR25" s="8"/>
      <c r="RS25" s="8"/>
      <c r="RT25" s="8"/>
      <c r="RU25" s="8"/>
      <c r="RV25" s="8"/>
      <c r="RW25" s="8"/>
      <c r="RX25" s="8"/>
      <c r="RY25" s="8"/>
      <c r="RZ25" s="8"/>
      <c r="SA25" s="8"/>
      <c r="SB25" s="8"/>
      <c r="SC25" s="8"/>
      <c r="SD25" s="8"/>
      <c r="SE25" s="8"/>
      <c r="SF25" s="8"/>
      <c r="SG25" s="8"/>
      <c r="SH25" s="8"/>
      <c r="SI25" s="8"/>
      <c r="SJ25" s="8"/>
      <c r="SK25" s="8"/>
      <c r="SL25" s="8"/>
      <c r="SM25" s="8"/>
      <c r="SN25" s="8"/>
      <c r="SO25" s="8"/>
      <c r="SP25" s="8"/>
      <c r="SQ25" s="8"/>
      <c r="SR25" s="8"/>
      <c r="SS25" s="8"/>
      <c r="ST25" s="8"/>
      <c r="SU25" s="8"/>
      <c r="SV25" s="8"/>
      <c r="SW25" s="8"/>
      <c r="SX25" s="8"/>
      <c r="SY25" s="8"/>
      <c r="SZ25" s="8"/>
      <c r="TA25" s="8"/>
      <c r="TB25" s="8"/>
      <c r="TC25" s="8"/>
      <c r="TD25" s="8"/>
      <c r="TE25" s="8"/>
      <c r="TF25" s="8"/>
      <c r="TG25" s="8"/>
      <c r="TH25" s="8"/>
      <c r="TI25" s="8"/>
      <c r="TJ25" s="8"/>
      <c r="TK25" s="8"/>
      <c r="TL25" s="8"/>
      <c r="TM25" s="8"/>
      <c r="TN25" s="8"/>
      <c r="TO25" s="8"/>
      <c r="TP25" s="8"/>
      <c r="TQ25" s="8"/>
      <c r="TR25" s="8"/>
      <c r="TS25" s="8"/>
      <c r="TT25" s="8"/>
      <c r="TU25" s="8"/>
      <c r="TV25" s="8"/>
      <c r="TW25" s="8"/>
      <c r="TX25" s="8"/>
      <c r="TY25" s="8"/>
      <c r="TZ25" s="8"/>
      <c r="UA25" s="8"/>
      <c r="UB25" s="8"/>
      <c r="UC25" s="8"/>
      <c r="UD25" s="8"/>
      <c r="UE25" s="8"/>
      <c r="UF25" s="8"/>
      <c r="UG25" s="8"/>
      <c r="UH25" s="8"/>
      <c r="UI25" s="8"/>
      <c r="UJ25" s="8"/>
      <c r="UK25" s="8"/>
      <c r="UL25" s="8"/>
      <c r="UM25" s="8"/>
      <c r="UN25" s="8"/>
      <c r="UO25" s="8"/>
      <c r="UP25" s="8"/>
      <c r="UQ25" s="8"/>
      <c r="UR25" s="8"/>
      <c r="US25" s="8"/>
      <c r="UT25" s="8"/>
      <c r="UU25" s="8"/>
      <c r="UV25" s="8"/>
      <c r="UW25" s="8"/>
      <c r="UX25" s="8"/>
      <c r="UY25" s="8"/>
      <c r="UZ25" s="8"/>
      <c r="VA25" s="8"/>
      <c r="VB25" s="8"/>
      <c r="VC25" s="8"/>
      <c r="VD25" s="8"/>
      <c r="VE25" s="8"/>
      <c r="VF25" s="8"/>
      <c r="VG25" s="8"/>
      <c r="VH25" s="8"/>
      <c r="VI25" s="8"/>
      <c r="VJ25" s="8"/>
      <c r="VK25" s="8"/>
      <c r="VL25" s="8"/>
      <c r="VM25" s="8"/>
      <c r="VN25" s="8"/>
      <c r="VO25" s="8"/>
      <c r="VP25" s="8"/>
      <c r="VQ25" s="8"/>
      <c r="VR25" s="8"/>
      <c r="VS25" s="8"/>
      <c r="VT25" s="8"/>
      <c r="VU25" s="8"/>
      <c r="VV25" s="8"/>
      <c r="VW25" s="8"/>
      <c r="VX25" s="8"/>
      <c r="VY25" s="8"/>
      <c r="VZ25" s="8"/>
      <c r="WA25" s="8"/>
      <c r="WB25" s="8"/>
      <c r="WC25" s="8"/>
      <c r="WD25" s="8"/>
      <c r="WE25" s="8"/>
      <c r="WF25" s="8"/>
      <c r="WG25" s="8"/>
      <c r="WH25" s="8"/>
      <c r="WI25" s="8"/>
      <c r="WJ25" s="8"/>
      <c r="WK25" s="8"/>
      <c r="WL25" s="8"/>
      <c r="WM25" s="8"/>
      <c r="WN25" s="8"/>
      <c r="WO25" s="8"/>
      <c r="WP25" s="8"/>
      <c r="WQ25" s="8"/>
      <c r="WR25" s="8"/>
      <c r="WS25" s="8"/>
      <c r="WT25" s="8"/>
      <c r="WU25" s="8"/>
      <c r="WV25" s="8"/>
      <c r="WW25" s="8"/>
      <c r="WX25" s="8"/>
      <c r="WY25" s="8"/>
      <c r="WZ25" s="8"/>
      <c r="XA25" s="8"/>
      <c r="XB25" s="8"/>
      <c r="XC25" s="8"/>
      <c r="XD25" s="8"/>
      <c r="XE25" s="8"/>
      <c r="XF25" s="8"/>
      <c r="XG25" s="8"/>
      <c r="XH25" s="8"/>
      <c r="XI25" s="8"/>
      <c r="XJ25" s="8"/>
      <c r="XK25" s="8"/>
      <c r="XL25" s="8"/>
      <c r="XM25" s="8"/>
      <c r="XN25" s="8"/>
      <c r="XO25" s="8"/>
      <c r="XP25" s="8"/>
      <c r="XQ25" s="8"/>
      <c r="XR25" s="8"/>
      <c r="XS25" s="8"/>
      <c r="XT25" s="8"/>
      <c r="XU25" s="8"/>
      <c r="XV25" s="8"/>
      <c r="XW25" s="8"/>
      <c r="XX25" s="8"/>
      <c r="XY25" s="8"/>
      <c r="XZ25" s="8"/>
      <c r="YA25" s="8"/>
      <c r="YB25" s="8"/>
      <c r="YC25" s="8"/>
      <c r="YD25" s="8"/>
      <c r="YE25" s="8"/>
      <c r="YF25" s="8"/>
      <c r="YG25" s="8"/>
      <c r="YH25" s="8"/>
      <c r="YI25" s="8"/>
      <c r="YJ25" s="8"/>
      <c r="YK25" s="8"/>
      <c r="YL25" s="8"/>
      <c r="YM25" s="8"/>
      <c r="YN25" s="8"/>
      <c r="YO25" s="8"/>
      <c r="YP25" s="8"/>
      <c r="YQ25" s="8"/>
      <c r="YR25" s="8"/>
      <c r="YS25" s="8"/>
      <c r="YT25" s="8"/>
      <c r="YU25" s="8"/>
      <c r="YV25" s="8"/>
      <c r="YW25" s="8"/>
      <c r="YX25" s="8"/>
      <c r="YY25" s="8"/>
      <c r="YZ25" s="8"/>
      <c r="ZA25" s="8"/>
      <c r="ZB25" s="8"/>
      <c r="ZC25" s="8"/>
      <c r="ZD25" s="8"/>
      <c r="ZE25" s="8"/>
      <c r="ZF25" s="8"/>
      <c r="ZG25" s="8"/>
      <c r="ZH25" s="8"/>
      <c r="ZI25" s="8"/>
      <c r="ZJ25" s="8"/>
      <c r="ZK25" s="8"/>
      <c r="ZL25" s="8"/>
      <c r="ZM25" s="8"/>
      <c r="ZN25" s="8"/>
      <c r="ZO25" s="8"/>
      <c r="ZP25" s="8"/>
      <c r="ZQ25" s="8"/>
      <c r="ZR25" s="8"/>
      <c r="ZS25" s="8"/>
      <c r="ZT25" s="8"/>
      <c r="ZU25" s="8"/>
      <c r="ZV25" s="8"/>
      <c r="ZW25" s="8"/>
      <c r="ZX25" s="8"/>
      <c r="ZY25" s="8"/>
      <c r="ZZ25" s="8"/>
      <c r="AAA25" s="8"/>
      <c r="AAB25" s="8"/>
      <c r="AAC25" s="8"/>
      <c r="AAD25" s="8"/>
      <c r="AAE25" s="8"/>
      <c r="AAF25" s="8"/>
      <c r="AAG25" s="8"/>
      <c r="AAH25" s="8"/>
      <c r="AAI25" s="8"/>
      <c r="AAJ25" s="8"/>
      <c r="AAK25" s="8"/>
      <c r="AAL25" s="8"/>
      <c r="AAM25" s="8"/>
      <c r="AAN25" s="8"/>
      <c r="AAO25" s="8"/>
      <c r="AAP25" s="8"/>
      <c r="AAQ25" s="8"/>
      <c r="AAR25" s="8"/>
      <c r="AAS25" s="8"/>
      <c r="AAT25" s="8"/>
      <c r="AAU25" s="8"/>
      <c r="AAV25" s="8"/>
      <c r="AAW25" s="8"/>
      <c r="AAX25" s="8"/>
      <c r="AAY25" s="8"/>
      <c r="AAZ25" s="8"/>
      <c r="ABA25" s="8"/>
      <c r="ABB25" s="8"/>
      <c r="ABC25" s="8"/>
      <c r="ABD25" s="8"/>
      <c r="ABE25" s="8"/>
      <c r="ABF25" s="8"/>
      <c r="ABG25" s="8"/>
      <c r="ABH25" s="8"/>
      <c r="ABI25" s="8"/>
      <c r="ABJ25" s="8"/>
      <c r="ABK25" s="8"/>
      <c r="ABL25" s="8"/>
      <c r="ABM25" s="8"/>
      <c r="ABN25" s="8"/>
      <c r="ABO25" s="8"/>
      <c r="ABP25" s="8"/>
      <c r="ABQ25" s="8"/>
      <c r="ABR25" s="8"/>
      <c r="ABS25" s="8"/>
      <c r="ABT25" s="8"/>
      <c r="ABU25" s="8"/>
      <c r="ABV25" s="8"/>
      <c r="ABW25" s="8"/>
      <c r="ABX25" s="8"/>
      <c r="ABY25" s="8"/>
      <c r="ABZ25" s="8"/>
      <c r="ACA25" s="8"/>
      <c r="ACB25" s="8"/>
      <c r="ACC25" s="8"/>
      <c r="ACD25" s="8"/>
      <c r="ACE25" s="8"/>
      <c r="ACF25" s="8"/>
      <c r="ACG25" s="8"/>
      <c r="ACH25" s="8"/>
      <c r="ACI25" s="8"/>
      <c r="ACJ25" s="8"/>
      <c r="ACK25" s="8"/>
      <c r="ACL25" s="8"/>
      <c r="ACM25" s="8"/>
      <c r="ACN25" s="8"/>
      <c r="ACO25" s="8"/>
      <c r="ACP25" s="8"/>
      <c r="ACQ25" s="8"/>
      <c r="ACR25" s="8"/>
      <c r="ACS25" s="8"/>
      <c r="ACT25" s="8"/>
      <c r="ACU25" s="8"/>
      <c r="ACV25" s="8"/>
      <c r="ACW25" s="8"/>
      <c r="ACX25" s="8"/>
      <c r="ACY25" s="8"/>
      <c r="ACZ25" s="8"/>
      <c r="ADA25" s="8"/>
      <c r="ADB25" s="8"/>
      <c r="ADC25" s="8"/>
      <c r="ADD25" s="8"/>
      <c r="ADE25" s="8"/>
      <c r="ADF25" s="8"/>
      <c r="ADG25" s="8"/>
      <c r="ADH25" s="8"/>
      <c r="ADI25" s="8"/>
      <c r="ADJ25" s="8"/>
      <c r="ADK25" s="8"/>
      <c r="ADL25" s="8"/>
      <c r="ADM25" s="8"/>
      <c r="ADN25" s="8"/>
      <c r="ADO25" s="8"/>
      <c r="ADP25" s="8"/>
      <c r="ADQ25" s="8"/>
      <c r="ADR25" s="8"/>
      <c r="ADS25" s="8"/>
      <c r="ADT25" s="8"/>
      <c r="ADU25" s="8"/>
      <c r="ADV25" s="8"/>
      <c r="ADW25" s="8"/>
      <c r="ADX25" s="8"/>
      <c r="ADY25" s="8"/>
      <c r="ADZ25" s="8"/>
      <c r="AEA25" s="8"/>
      <c r="AEB25" s="8"/>
      <c r="AEC25" s="8"/>
      <c r="AED25" s="8"/>
      <c r="AEE25" s="8"/>
      <c r="AEF25" s="8"/>
      <c r="AEG25" s="8"/>
      <c r="AEH25" s="8"/>
      <c r="AEI25" s="8"/>
      <c r="AEJ25" s="8"/>
      <c r="AEK25" s="8"/>
      <c r="AEL25" s="8"/>
      <c r="AEM25" s="8"/>
      <c r="AEN25" s="8"/>
      <c r="AEO25" s="8"/>
      <c r="AEP25" s="8"/>
      <c r="AEQ25" s="8"/>
      <c r="AER25" s="8"/>
      <c r="AES25" s="8"/>
      <c r="AET25" s="8"/>
      <c r="AEU25" s="8"/>
      <c r="AEV25" s="8"/>
      <c r="AEW25" s="8"/>
      <c r="AEX25" s="8"/>
      <c r="AEY25" s="8"/>
      <c r="AEZ25" s="8"/>
      <c r="AFA25" s="8"/>
      <c r="AFB25" s="8"/>
      <c r="AFC25" s="8"/>
      <c r="AFD25" s="8"/>
      <c r="AFE25" s="8"/>
      <c r="AFF25" s="8"/>
      <c r="AFG25" s="8"/>
      <c r="AFH25" s="8"/>
      <c r="AFI25" s="8"/>
      <c r="AFJ25" s="8"/>
      <c r="AFK25" s="8"/>
      <c r="AFL25" s="8"/>
      <c r="AFM25" s="8"/>
      <c r="AFN25" s="8"/>
      <c r="AFO25" s="8"/>
      <c r="AFP25" s="8"/>
      <c r="AFQ25" s="8"/>
      <c r="AFR25" s="8"/>
      <c r="AFS25" s="8"/>
      <c r="AFT25" s="8"/>
      <c r="AFU25" s="8"/>
      <c r="AFV25" s="8"/>
      <c r="AFW25" s="8"/>
      <c r="AFX25" s="8"/>
      <c r="AFY25" s="8"/>
      <c r="AFZ25" s="8"/>
      <c r="AGA25" s="8"/>
      <c r="AGB25" s="8"/>
      <c r="AGC25" s="8"/>
      <c r="AGD25" s="8"/>
      <c r="AGE25" s="8"/>
      <c r="AGF25" s="8"/>
      <c r="AGG25" s="8"/>
      <c r="AGH25" s="8"/>
      <c r="AGI25" s="8"/>
      <c r="AGJ25" s="8"/>
      <c r="AGK25" s="8"/>
      <c r="AGL25" s="8"/>
      <c r="AGM25" s="8"/>
      <c r="AGN25" s="8"/>
      <c r="AGO25" s="8"/>
      <c r="AGP25" s="8"/>
      <c r="AGQ25" s="8"/>
      <c r="AGR25" s="8"/>
      <c r="AGS25" s="8"/>
      <c r="AGT25" s="8"/>
      <c r="AGU25" s="8"/>
      <c r="AGV25" s="8"/>
      <c r="AGW25" s="8"/>
      <c r="AGX25" s="8"/>
      <c r="AGY25" s="8"/>
      <c r="AGZ25" s="8"/>
      <c r="AHA25" s="8"/>
      <c r="AHB25" s="8"/>
      <c r="AHC25" s="8"/>
      <c r="AHD25" s="8"/>
      <c r="AHE25" s="8"/>
      <c r="AHF25" s="8"/>
      <c r="AHG25" s="8"/>
      <c r="AHH25" s="8"/>
      <c r="AHI25" s="8"/>
      <c r="AHJ25" s="8"/>
      <c r="AHK25" s="8"/>
      <c r="AHL25" s="8"/>
      <c r="AHM25" s="8"/>
      <c r="AHN25" s="8"/>
      <c r="AHO25" s="8"/>
      <c r="AHP25" s="8"/>
      <c r="AHQ25" s="8"/>
      <c r="AHR25" s="8"/>
      <c r="AHS25" s="8"/>
      <c r="AHT25" s="8"/>
      <c r="AHU25" s="8"/>
      <c r="AHV25" s="8"/>
      <c r="AHW25" s="8"/>
      <c r="AHX25" s="8"/>
      <c r="AHY25" s="8"/>
      <c r="AHZ25" s="8"/>
      <c r="AIA25" s="8"/>
      <c r="AIB25" s="8"/>
      <c r="AIC25" s="8"/>
      <c r="AID25" s="8"/>
      <c r="AIE25" s="8"/>
      <c r="AIF25" s="8"/>
      <c r="AIG25" s="8"/>
      <c r="AIH25" s="8"/>
      <c r="AII25" s="8"/>
      <c r="AIJ25" s="8"/>
      <c r="AIK25" s="8"/>
      <c r="AIL25" s="8"/>
      <c r="AIM25" s="8"/>
      <c r="AIN25" s="8"/>
      <c r="AIO25" s="8"/>
      <c r="AIP25" s="8"/>
      <c r="AIQ25" s="8"/>
      <c r="AIR25" s="8"/>
      <c r="AIS25" s="8"/>
      <c r="AIT25" s="8"/>
      <c r="AIU25" s="8"/>
      <c r="AIV25" s="8"/>
      <c r="AIW25" s="8"/>
      <c r="AIX25" s="8"/>
      <c r="AIY25" s="8"/>
      <c r="AIZ25" s="8"/>
      <c r="AJA25" s="8"/>
      <c r="AJB25" s="8"/>
      <c r="AJC25" s="8"/>
      <c r="AJD25" s="8"/>
      <c r="AJE25" s="8"/>
      <c r="AJF25" s="8"/>
      <c r="AJG25" s="8"/>
      <c r="AJH25" s="8"/>
      <c r="AJI25" s="8"/>
      <c r="AJJ25" s="8"/>
      <c r="AJK25" s="8"/>
      <c r="AJL25" s="8"/>
      <c r="AJM25" s="8"/>
      <c r="AJN25" s="8"/>
      <c r="AJO25" s="8"/>
      <c r="AJP25" s="8"/>
      <c r="AJQ25" s="8"/>
      <c r="AJR25" s="8"/>
      <c r="AJS25" s="8"/>
      <c r="AJT25" s="8"/>
      <c r="AJU25" s="8"/>
      <c r="AJV25" s="8"/>
      <c r="AJW25" s="8"/>
      <c r="AJX25" s="8"/>
      <c r="AJY25" s="8"/>
      <c r="AJZ25" s="8"/>
      <c r="AKA25" s="8"/>
      <c r="AKB25" s="8"/>
      <c r="AKC25" s="8"/>
      <c r="AKD25" s="8"/>
      <c r="AKE25" s="8"/>
      <c r="AKF25" s="8"/>
      <c r="AKG25" s="8"/>
      <c r="AKH25" s="8"/>
      <c r="AKI25" s="8"/>
      <c r="AKJ25" s="8"/>
      <c r="AKK25" s="8"/>
      <c r="AKL25" s="8"/>
      <c r="AKM25" s="8"/>
      <c r="AKN25" s="8"/>
      <c r="AKO25" s="8"/>
      <c r="AKP25" s="8"/>
      <c r="AKQ25" s="8"/>
      <c r="AKR25" s="8"/>
      <c r="AKS25" s="8"/>
      <c r="AKT25" s="8"/>
      <c r="AKU25" s="8"/>
      <c r="AKV25" s="8"/>
      <c r="AKW25" s="8"/>
      <c r="AKX25" s="8"/>
      <c r="AKY25" s="8"/>
      <c r="AKZ25" s="8"/>
      <c r="ALA25" s="8"/>
      <c r="ALB25" s="8"/>
      <c r="ALC25" s="8"/>
      <c r="ALD25" s="8"/>
      <c r="ALE25" s="8"/>
      <c r="ALF25" s="8"/>
      <c r="ALG25" s="8"/>
      <c r="ALH25" s="8"/>
      <c r="ALI25" s="8"/>
      <c r="ALJ25" s="8"/>
      <c r="ALK25" s="8"/>
      <c r="ALL25" s="8"/>
      <c r="ALM25" s="8"/>
      <c r="ALN25" s="8"/>
      <c r="ALO25" s="8"/>
      <c r="ALP25" s="8"/>
      <c r="ALQ25" s="8"/>
      <c r="ALR25" s="8"/>
      <c r="ALS25" s="8"/>
      <c r="ALT25" s="8"/>
      <c r="ALU25" s="8"/>
      <c r="ALV25" s="8"/>
      <c r="ALW25" s="8"/>
      <c r="ALX25" s="8"/>
      <c r="ALY25" s="8"/>
      <c r="ALZ25" s="8"/>
      <c r="AMA25" s="8"/>
      <c r="AMB25" s="8"/>
      <c r="AMC25" s="8"/>
      <c r="AMD25" s="8"/>
    </row>
    <row r="26" spans="1:1018" s="12" customFormat="1" x14ac:dyDescent="0.25">
      <c r="A26" s="238">
        <f t="shared" si="0"/>
        <v>21</v>
      </c>
      <c r="B26" s="228">
        <v>4666</v>
      </c>
      <c r="C26" s="238">
        <f>IFERROR((VLOOKUP(B26,INSCRITOS!D:E,2,0)),"")</f>
        <v>102266</v>
      </c>
      <c r="D26" s="238" t="str">
        <f>IFERROR((VLOOKUP(B26,INSCRITOS!D:F,3,0)),"")</f>
        <v>18+</v>
      </c>
      <c r="E26" s="213" t="str">
        <f>IFERROR((VLOOKUP(B26,INSCRITOS!D:G,4,0)),"")</f>
        <v>João Teixeira</v>
      </c>
      <c r="F26" s="238" t="str">
        <f>IFERROR((VLOOKUP(B26,INSCRITOS!D:I,6,0)),"")</f>
        <v>M</v>
      </c>
      <c r="G26" s="213" t="str">
        <f>IFERROR((VLOOKUP(B26,INSCRITOS!D:K,8,0)),"")</f>
        <v>Clube de Natação da Amadora</v>
      </c>
      <c r="H26" s="213">
        <f>IFERROR((VLOOKUP(B26,INSCRITOS!D:L,9,0)),"")</f>
        <v>0</v>
      </c>
      <c r="I26" s="238">
        <f t="shared" si="1"/>
        <v>80</v>
      </c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8"/>
      <c r="GP26" s="8"/>
      <c r="GQ26" s="8"/>
      <c r="GR26" s="8"/>
      <c r="GS26" s="8"/>
      <c r="GT26" s="8"/>
      <c r="GU26" s="8"/>
      <c r="GV26" s="8"/>
      <c r="GW26" s="8"/>
      <c r="GX26" s="8"/>
      <c r="GY26" s="8"/>
      <c r="GZ26" s="8"/>
      <c r="HA26" s="8"/>
      <c r="HB26" s="8"/>
      <c r="HC26" s="8"/>
      <c r="HD26" s="8"/>
      <c r="HE26" s="8"/>
      <c r="HF26" s="8"/>
      <c r="HG26" s="8"/>
      <c r="HH26" s="8"/>
      <c r="HI26" s="8"/>
      <c r="HJ26" s="8"/>
      <c r="HK26" s="8"/>
      <c r="HL26" s="8"/>
      <c r="HM26" s="8"/>
      <c r="HN26" s="8"/>
      <c r="HO26" s="8"/>
      <c r="HP26" s="8"/>
      <c r="HQ26" s="8"/>
      <c r="HR26" s="8"/>
      <c r="HS26" s="8"/>
      <c r="HT26" s="8"/>
      <c r="HU26" s="8"/>
      <c r="HV26" s="8"/>
      <c r="HW26" s="8"/>
      <c r="HX26" s="8"/>
      <c r="HY26" s="8"/>
      <c r="HZ26" s="8"/>
      <c r="IA26" s="8"/>
      <c r="IB26" s="8"/>
      <c r="IC26" s="8"/>
      <c r="ID26" s="8"/>
      <c r="IE26" s="8"/>
      <c r="IF26" s="8"/>
      <c r="IG26" s="8"/>
      <c r="IH26" s="8"/>
      <c r="II26" s="8"/>
      <c r="IJ26" s="8"/>
      <c r="IK26" s="8"/>
      <c r="IL26" s="8"/>
      <c r="IM26" s="8"/>
      <c r="IN26" s="8"/>
      <c r="IO26" s="8"/>
      <c r="IP26" s="8"/>
      <c r="IQ26" s="8"/>
      <c r="IR26" s="8"/>
      <c r="IS26" s="8"/>
      <c r="IT26" s="8"/>
      <c r="IU26" s="8"/>
      <c r="IV26" s="8"/>
      <c r="IW26" s="8"/>
      <c r="IX26" s="8"/>
      <c r="IY26" s="8"/>
      <c r="IZ26" s="8"/>
      <c r="JA26" s="8"/>
      <c r="JB26" s="8"/>
      <c r="JC26" s="8"/>
      <c r="JD26" s="8"/>
      <c r="JE26" s="8"/>
      <c r="JF26" s="8"/>
      <c r="JG26" s="8"/>
      <c r="JH26" s="8"/>
      <c r="JI26" s="8"/>
      <c r="JJ26" s="8"/>
      <c r="JK26" s="8"/>
      <c r="JL26" s="8"/>
      <c r="JM26" s="8"/>
      <c r="JN26" s="8"/>
      <c r="JO26" s="8"/>
      <c r="JP26" s="8"/>
      <c r="JQ26" s="8"/>
      <c r="JR26" s="8"/>
      <c r="JS26" s="8"/>
      <c r="JT26" s="8"/>
      <c r="JU26" s="8"/>
      <c r="JV26" s="8"/>
      <c r="JW26" s="8"/>
      <c r="JX26" s="8"/>
      <c r="JY26" s="8"/>
      <c r="JZ26" s="8"/>
      <c r="KA26" s="8"/>
      <c r="KB26" s="8"/>
      <c r="KC26" s="8"/>
      <c r="KD26" s="8"/>
      <c r="KE26" s="8"/>
      <c r="KF26" s="8"/>
      <c r="KG26" s="8"/>
      <c r="KH26" s="8"/>
      <c r="KI26" s="8"/>
      <c r="KJ26" s="8"/>
      <c r="KK26" s="8"/>
      <c r="KL26" s="8"/>
      <c r="KM26" s="8"/>
      <c r="KN26" s="8"/>
      <c r="KO26" s="8"/>
      <c r="KP26" s="8"/>
      <c r="KQ26" s="8"/>
      <c r="KR26" s="8"/>
      <c r="KS26" s="8"/>
      <c r="KT26" s="8"/>
      <c r="KU26" s="8"/>
      <c r="KV26" s="8"/>
      <c r="KW26" s="8"/>
      <c r="KX26" s="8"/>
      <c r="KY26" s="8"/>
      <c r="KZ26" s="8"/>
      <c r="LA26" s="8"/>
      <c r="LB26" s="8"/>
      <c r="LC26" s="8"/>
      <c r="LD26" s="8"/>
      <c r="LE26" s="8"/>
      <c r="LF26" s="8"/>
      <c r="LG26" s="8"/>
      <c r="LH26" s="8"/>
      <c r="LI26" s="8"/>
      <c r="LJ26" s="8"/>
      <c r="LK26" s="8"/>
      <c r="LL26" s="8"/>
      <c r="LM26" s="8"/>
      <c r="LN26" s="8"/>
      <c r="LO26" s="8"/>
      <c r="LP26" s="8"/>
      <c r="LQ26" s="8"/>
      <c r="LR26" s="8"/>
      <c r="LS26" s="8"/>
      <c r="LT26" s="8"/>
      <c r="LU26" s="8"/>
      <c r="LV26" s="8"/>
      <c r="LW26" s="8"/>
      <c r="LX26" s="8"/>
      <c r="LY26" s="8"/>
      <c r="LZ26" s="8"/>
      <c r="MA26" s="8"/>
      <c r="MB26" s="8"/>
      <c r="MC26" s="8"/>
      <c r="MD26" s="8"/>
      <c r="ME26" s="8"/>
      <c r="MF26" s="8"/>
      <c r="MG26" s="8"/>
      <c r="MH26" s="8"/>
      <c r="MI26" s="8"/>
      <c r="MJ26" s="8"/>
      <c r="MK26" s="8"/>
      <c r="ML26" s="8"/>
      <c r="MM26" s="8"/>
      <c r="MN26" s="8"/>
      <c r="MO26" s="8"/>
      <c r="MP26" s="8"/>
      <c r="MQ26" s="8"/>
      <c r="MR26" s="8"/>
      <c r="MS26" s="8"/>
      <c r="MT26" s="8"/>
      <c r="MU26" s="8"/>
      <c r="MV26" s="8"/>
      <c r="MW26" s="8"/>
      <c r="MX26" s="8"/>
      <c r="MY26" s="8"/>
      <c r="MZ26" s="8"/>
      <c r="NA26" s="8"/>
      <c r="NB26" s="8"/>
      <c r="NC26" s="8"/>
      <c r="ND26" s="8"/>
      <c r="NE26" s="8"/>
      <c r="NF26" s="8"/>
      <c r="NG26" s="8"/>
      <c r="NH26" s="8"/>
      <c r="NI26" s="8"/>
      <c r="NJ26" s="8"/>
      <c r="NK26" s="8"/>
      <c r="NL26" s="8"/>
      <c r="NM26" s="8"/>
      <c r="NN26" s="8"/>
      <c r="NO26" s="8"/>
      <c r="NP26" s="8"/>
      <c r="NQ26" s="8"/>
      <c r="NR26" s="8"/>
      <c r="NS26" s="8"/>
      <c r="NT26" s="8"/>
      <c r="NU26" s="8"/>
      <c r="NV26" s="8"/>
      <c r="NW26" s="8"/>
      <c r="NX26" s="8"/>
      <c r="NY26" s="8"/>
      <c r="NZ26" s="8"/>
      <c r="OA26" s="8"/>
      <c r="OB26" s="8"/>
      <c r="OC26" s="8"/>
      <c r="OD26" s="8"/>
      <c r="OE26" s="8"/>
      <c r="OF26" s="8"/>
      <c r="OG26" s="8"/>
      <c r="OH26" s="8"/>
      <c r="OI26" s="8"/>
      <c r="OJ26" s="8"/>
      <c r="OK26" s="8"/>
      <c r="OL26" s="8"/>
      <c r="OM26" s="8"/>
      <c r="ON26" s="8"/>
      <c r="OO26" s="8"/>
      <c r="OP26" s="8"/>
      <c r="OQ26" s="8"/>
      <c r="OR26" s="8"/>
      <c r="OS26" s="8"/>
      <c r="OT26" s="8"/>
      <c r="OU26" s="8"/>
      <c r="OV26" s="8"/>
      <c r="OW26" s="8"/>
      <c r="OX26" s="8"/>
      <c r="OY26" s="8"/>
      <c r="OZ26" s="8"/>
      <c r="PA26" s="8"/>
      <c r="PB26" s="8"/>
      <c r="PC26" s="8"/>
      <c r="PD26" s="8"/>
      <c r="PE26" s="8"/>
      <c r="PF26" s="8"/>
      <c r="PG26" s="8"/>
      <c r="PH26" s="8"/>
      <c r="PI26" s="8"/>
      <c r="PJ26" s="8"/>
      <c r="PK26" s="8"/>
      <c r="PL26" s="8"/>
      <c r="PM26" s="8"/>
      <c r="PN26" s="8"/>
      <c r="PO26" s="8"/>
      <c r="PP26" s="8"/>
      <c r="PQ26" s="8"/>
      <c r="PR26" s="8"/>
      <c r="PS26" s="8"/>
      <c r="PT26" s="8"/>
      <c r="PU26" s="8"/>
      <c r="PV26" s="8"/>
      <c r="PW26" s="8"/>
      <c r="PX26" s="8"/>
      <c r="PY26" s="8"/>
      <c r="PZ26" s="8"/>
      <c r="QA26" s="8"/>
      <c r="QB26" s="8"/>
      <c r="QC26" s="8"/>
      <c r="QD26" s="8"/>
      <c r="QE26" s="8"/>
      <c r="QF26" s="8"/>
      <c r="QG26" s="8"/>
      <c r="QH26" s="8"/>
      <c r="QI26" s="8"/>
      <c r="QJ26" s="8"/>
      <c r="QK26" s="8"/>
      <c r="QL26" s="8"/>
      <c r="QM26" s="8"/>
      <c r="QN26" s="8"/>
      <c r="QO26" s="8"/>
      <c r="QP26" s="8"/>
      <c r="QQ26" s="8"/>
      <c r="QR26" s="8"/>
      <c r="QS26" s="8"/>
      <c r="QT26" s="8"/>
      <c r="QU26" s="8"/>
      <c r="QV26" s="8"/>
      <c r="QW26" s="8"/>
      <c r="QX26" s="8"/>
      <c r="QY26" s="8"/>
      <c r="QZ26" s="8"/>
      <c r="RA26" s="8"/>
      <c r="RB26" s="8"/>
      <c r="RC26" s="8"/>
      <c r="RD26" s="8"/>
      <c r="RE26" s="8"/>
      <c r="RF26" s="8"/>
      <c r="RG26" s="8"/>
      <c r="RH26" s="8"/>
      <c r="RI26" s="8"/>
      <c r="RJ26" s="8"/>
      <c r="RK26" s="8"/>
      <c r="RL26" s="8"/>
      <c r="RM26" s="8"/>
      <c r="RN26" s="8"/>
      <c r="RO26" s="8"/>
      <c r="RP26" s="8"/>
      <c r="RQ26" s="8"/>
      <c r="RR26" s="8"/>
      <c r="RS26" s="8"/>
      <c r="RT26" s="8"/>
      <c r="RU26" s="8"/>
      <c r="RV26" s="8"/>
      <c r="RW26" s="8"/>
      <c r="RX26" s="8"/>
      <c r="RY26" s="8"/>
      <c r="RZ26" s="8"/>
      <c r="SA26" s="8"/>
      <c r="SB26" s="8"/>
      <c r="SC26" s="8"/>
      <c r="SD26" s="8"/>
      <c r="SE26" s="8"/>
      <c r="SF26" s="8"/>
      <c r="SG26" s="8"/>
      <c r="SH26" s="8"/>
      <c r="SI26" s="8"/>
      <c r="SJ26" s="8"/>
      <c r="SK26" s="8"/>
      <c r="SL26" s="8"/>
      <c r="SM26" s="8"/>
      <c r="SN26" s="8"/>
      <c r="SO26" s="8"/>
      <c r="SP26" s="8"/>
      <c r="SQ26" s="8"/>
      <c r="SR26" s="8"/>
      <c r="SS26" s="8"/>
      <c r="ST26" s="8"/>
      <c r="SU26" s="8"/>
      <c r="SV26" s="8"/>
      <c r="SW26" s="8"/>
      <c r="SX26" s="8"/>
      <c r="SY26" s="8"/>
      <c r="SZ26" s="8"/>
      <c r="TA26" s="8"/>
      <c r="TB26" s="8"/>
      <c r="TC26" s="8"/>
      <c r="TD26" s="8"/>
      <c r="TE26" s="8"/>
      <c r="TF26" s="8"/>
      <c r="TG26" s="8"/>
      <c r="TH26" s="8"/>
      <c r="TI26" s="8"/>
      <c r="TJ26" s="8"/>
      <c r="TK26" s="8"/>
      <c r="TL26" s="8"/>
      <c r="TM26" s="8"/>
      <c r="TN26" s="8"/>
      <c r="TO26" s="8"/>
      <c r="TP26" s="8"/>
      <c r="TQ26" s="8"/>
      <c r="TR26" s="8"/>
      <c r="TS26" s="8"/>
      <c r="TT26" s="8"/>
      <c r="TU26" s="8"/>
      <c r="TV26" s="8"/>
      <c r="TW26" s="8"/>
      <c r="TX26" s="8"/>
      <c r="TY26" s="8"/>
      <c r="TZ26" s="8"/>
      <c r="UA26" s="8"/>
      <c r="UB26" s="8"/>
      <c r="UC26" s="8"/>
      <c r="UD26" s="8"/>
      <c r="UE26" s="8"/>
      <c r="UF26" s="8"/>
      <c r="UG26" s="8"/>
      <c r="UH26" s="8"/>
      <c r="UI26" s="8"/>
      <c r="UJ26" s="8"/>
      <c r="UK26" s="8"/>
      <c r="UL26" s="8"/>
      <c r="UM26" s="8"/>
      <c r="UN26" s="8"/>
      <c r="UO26" s="8"/>
      <c r="UP26" s="8"/>
      <c r="UQ26" s="8"/>
      <c r="UR26" s="8"/>
      <c r="US26" s="8"/>
      <c r="UT26" s="8"/>
      <c r="UU26" s="8"/>
      <c r="UV26" s="8"/>
      <c r="UW26" s="8"/>
      <c r="UX26" s="8"/>
      <c r="UY26" s="8"/>
      <c r="UZ26" s="8"/>
      <c r="VA26" s="8"/>
      <c r="VB26" s="8"/>
      <c r="VC26" s="8"/>
      <c r="VD26" s="8"/>
      <c r="VE26" s="8"/>
      <c r="VF26" s="8"/>
      <c r="VG26" s="8"/>
      <c r="VH26" s="8"/>
      <c r="VI26" s="8"/>
      <c r="VJ26" s="8"/>
      <c r="VK26" s="8"/>
      <c r="VL26" s="8"/>
      <c r="VM26" s="8"/>
      <c r="VN26" s="8"/>
      <c r="VO26" s="8"/>
      <c r="VP26" s="8"/>
      <c r="VQ26" s="8"/>
      <c r="VR26" s="8"/>
      <c r="VS26" s="8"/>
      <c r="VT26" s="8"/>
      <c r="VU26" s="8"/>
      <c r="VV26" s="8"/>
      <c r="VW26" s="8"/>
      <c r="VX26" s="8"/>
      <c r="VY26" s="8"/>
      <c r="VZ26" s="8"/>
      <c r="WA26" s="8"/>
      <c r="WB26" s="8"/>
      <c r="WC26" s="8"/>
      <c r="WD26" s="8"/>
      <c r="WE26" s="8"/>
      <c r="WF26" s="8"/>
      <c r="WG26" s="8"/>
      <c r="WH26" s="8"/>
      <c r="WI26" s="8"/>
      <c r="WJ26" s="8"/>
      <c r="WK26" s="8"/>
      <c r="WL26" s="8"/>
      <c r="WM26" s="8"/>
      <c r="WN26" s="8"/>
      <c r="WO26" s="8"/>
      <c r="WP26" s="8"/>
      <c r="WQ26" s="8"/>
      <c r="WR26" s="8"/>
      <c r="WS26" s="8"/>
      <c r="WT26" s="8"/>
      <c r="WU26" s="8"/>
      <c r="WV26" s="8"/>
      <c r="WW26" s="8"/>
      <c r="WX26" s="8"/>
      <c r="WY26" s="8"/>
      <c r="WZ26" s="8"/>
      <c r="XA26" s="8"/>
      <c r="XB26" s="8"/>
      <c r="XC26" s="8"/>
      <c r="XD26" s="8"/>
      <c r="XE26" s="8"/>
      <c r="XF26" s="8"/>
      <c r="XG26" s="8"/>
      <c r="XH26" s="8"/>
      <c r="XI26" s="8"/>
      <c r="XJ26" s="8"/>
      <c r="XK26" s="8"/>
      <c r="XL26" s="8"/>
      <c r="XM26" s="8"/>
      <c r="XN26" s="8"/>
      <c r="XO26" s="8"/>
      <c r="XP26" s="8"/>
      <c r="XQ26" s="8"/>
      <c r="XR26" s="8"/>
      <c r="XS26" s="8"/>
      <c r="XT26" s="8"/>
      <c r="XU26" s="8"/>
      <c r="XV26" s="8"/>
      <c r="XW26" s="8"/>
      <c r="XX26" s="8"/>
      <c r="XY26" s="8"/>
      <c r="XZ26" s="8"/>
      <c r="YA26" s="8"/>
      <c r="YB26" s="8"/>
      <c r="YC26" s="8"/>
      <c r="YD26" s="8"/>
      <c r="YE26" s="8"/>
      <c r="YF26" s="8"/>
      <c r="YG26" s="8"/>
      <c r="YH26" s="8"/>
      <c r="YI26" s="8"/>
      <c r="YJ26" s="8"/>
      <c r="YK26" s="8"/>
      <c r="YL26" s="8"/>
      <c r="YM26" s="8"/>
      <c r="YN26" s="8"/>
      <c r="YO26" s="8"/>
      <c r="YP26" s="8"/>
      <c r="YQ26" s="8"/>
      <c r="YR26" s="8"/>
      <c r="YS26" s="8"/>
      <c r="YT26" s="8"/>
      <c r="YU26" s="8"/>
      <c r="YV26" s="8"/>
      <c r="YW26" s="8"/>
      <c r="YX26" s="8"/>
      <c r="YY26" s="8"/>
      <c r="YZ26" s="8"/>
      <c r="ZA26" s="8"/>
      <c r="ZB26" s="8"/>
      <c r="ZC26" s="8"/>
      <c r="ZD26" s="8"/>
      <c r="ZE26" s="8"/>
      <c r="ZF26" s="8"/>
      <c r="ZG26" s="8"/>
      <c r="ZH26" s="8"/>
      <c r="ZI26" s="8"/>
      <c r="ZJ26" s="8"/>
      <c r="ZK26" s="8"/>
      <c r="ZL26" s="8"/>
      <c r="ZM26" s="8"/>
      <c r="ZN26" s="8"/>
      <c r="ZO26" s="8"/>
      <c r="ZP26" s="8"/>
      <c r="ZQ26" s="8"/>
      <c r="ZR26" s="8"/>
      <c r="ZS26" s="8"/>
      <c r="ZT26" s="8"/>
      <c r="ZU26" s="8"/>
      <c r="ZV26" s="8"/>
      <c r="ZW26" s="8"/>
      <c r="ZX26" s="8"/>
      <c r="ZY26" s="8"/>
      <c r="ZZ26" s="8"/>
      <c r="AAA26" s="8"/>
      <c r="AAB26" s="8"/>
      <c r="AAC26" s="8"/>
      <c r="AAD26" s="8"/>
      <c r="AAE26" s="8"/>
      <c r="AAF26" s="8"/>
      <c r="AAG26" s="8"/>
      <c r="AAH26" s="8"/>
      <c r="AAI26" s="8"/>
      <c r="AAJ26" s="8"/>
      <c r="AAK26" s="8"/>
      <c r="AAL26" s="8"/>
      <c r="AAM26" s="8"/>
      <c r="AAN26" s="8"/>
      <c r="AAO26" s="8"/>
      <c r="AAP26" s="8"/>
      <c r="AAQ26" s="8"/>
      <c r="AAR26" s="8"/>
      <c r="AAS26" s="8"/>
      <c r="AAT26" s="8"/>
      <c r="AAU26" s="8"/>
      <c r="AAV26" s="8"/>
      <c r="AAW26" s="8"/>
      <c r="AAX26" s="8"/>
      <c r="AAY26" s="8"/>
      <c r="AAZ26" s="8"/>
      <c r="ABA26" s="8"/>
      <c r="ABB26" s="8"/>
      <c r="ABC26" s="8"/>
      <c r="ABD26" s="8"/>
      <c r="ABE26" s="8"/>
      <c r="ABF26" s="8"/>
      <c r="ABG26" s="8"/>
      <c r="ABH26" s="8"/>
      <c r="ABI26" s="8"/>
      <c r="ABJ26" s="8"/>
      <c r="ABK26" s="8"/>
      <c r="ABL26" s="8"/>
      <c r="ABM26" s="8"/>
      <c r="ABN26" s="8"/>
      <c r="ABO26" s="8"/>
      <c r="ABP26" s="8"/>
      <c r="ABQ26" s="8"/>
      <c r="ABR26" s="8"/>
      <c r="ABS26" s="8"/>
      <c r="ABT26" s="8"/>
      <c r="ABU26" s="8"/>
      <c r="ABV26" s="8"/>
      <c r="ABW26" s="8"/>
      <c r="ABX26" s="8"/>
      <c r="ABY26" s="8"/>
      <c r="ABZ26" s="8"/>
      <c r="ACA26" s="8"/>
      <c r="ACB26" s="8"/>
      <c r="ACC26" s="8"/>
      <c r="ACD26" s="8"/>
      <c r="ACE26" s="8"/>
      <c r="ACF26" s="8"/>
      <c r="ACG26" s="8"/>
      <c r="ACH26" s="8"/>
      <c r="ACI26" s="8"/>
      <c r="ACJ26" s="8"/>
      <c r="ACK26" s="8"/>
      <c r="ACL26" s="8"/>
      <c r="ACM26" s="8"/>
      <c r="ACN26" s="8"/>
      <c r="ACO26" s="8"/>
      <c r="ACP26" s="8"/>
      <c r="ACQ26" s="8"/>
      <c r="ACR26" s="8"/>
      <c r="ACS26" s="8"/>
      <c r="ACT26" s="8"/>
      <c r="ACU26" s="8"/>
      <c r="ACV26" s="8"/>
      <c r="ACW26" s="8"/>
      <c r="ACX26" s="8"/>
      <c r="ACY26" s="8"/>
      <c r="ACZ26" s="8"/>
      <c r="ADA26" s="8"/>
      <c r="ADB26" s="8"/>
      <c r="ADC26" s="8"/>
      <c r="ADD26" s="8"/>
      <c r="ADE26" s="8"/>
      <c r="ADF26" s="8"/>
      <c r="ADG26" s="8"/>
      <c r="ADH26" s="8"/>
      <c r="ADI26" s="8"/>
      <c r="ADJ26" s="8"/>
      <c r="ADK26" s="8"/>
      <c r="ADL26" s="8"/>
      <c r="ADM26" s="8"/>
      <c r="ADN26" s="8"/>
      <c r="ADO26" s="8"/>
      <c r="ADP26" s="8"/>
      <c r="ADQ26" s="8"/>
      <c r="ADR26" s="8"/>
      <c r="ADS26" s="8"/>
      <c r="ADT26" s="8"/>
      <c r="ADU26" s="8"/>
      <c r="ADV26" s="8"/>
      <c r="ADW26" s="8"/>
      <c r="ADX26" s="8"/>
      <c r="ADY26" s="8"/>
      <c r="ADZ26" s="8"/>
      <c r="AEA26" s="8"/>
      <c r="AEB26" s="8"/>
      <c r="AEC26" s="8"/>
      <c r="AED26" s="8"/>
      <c r="AEE26" s="8"/>
      <c r="AEF26" s="8"/>
      <c r="AEG26" s="8"/>
      <c r="AEH26" s="8"/>
      <c r="AEI26" s="8"/>
      <c r="AEJ26" s="8"/>
      <c r="AEK26" s="8"/>
      <c r="AEL26" s="8"/>
      <c r="AEM26" s="8"/>
      <c r="AEN26" s="8"/>
      <c r="AEO26" s="8"/>
      <c r="AEP26" s="8"/>
      <c r="AEQ26" s="8"/>
      <c r="AER26" s="8"/>
      <c r="AES26" s="8"/>
      <c r="AET26" s="8"/>
      <c r="AEU26" s="8"/>
      <c r="AEV26" s="8"/>
      <c r="AEW26" s="8"/>
      <c r="AEX26" s="8"/>
      <c r="AEY26" s="8"/>
      <c r="AEZ26" s="8"/>
      <c r="AFA26" s="8"/>
      <c r="AFB26" s="8"/>
      <c r="AFC26" s="8"/>
      <c r="AFD26" s="8"/>
      <c r="AFE26" s="8"/>
      <c r="AFF26" s="8"/>
      <c r="AFG26" s="8"/>
      <c r="AFH26" s="8"/>
      <c r="AFI26" s="8"/>
      <c r="AFJ26" s="8"/>
      <c r="AFK26" s="8"/>
      <c r="AFL26" s="8"/>
      <c r="AFM26" s="8"/>
      <c r="AFN26" s="8"/>
      <c r="AFO26" s="8"/>
      <c r="AFP26" s="8"/>
      <c r="AFQ26" s="8"/>
      <c r="AFR26" s="8"/>
      <c r="AFS26" s="8"/>
      <c r="AFT26" s="8"/>
      <c r="AFU26" s="8"/>
      <c r="AFV26" s="8"/>
      <c r="AFW26" s="8"/>
      <c r="AFX26" s="8"/>
      <c r="AFY26" s="8"/>
      <c r="AFZ26" s="8"/>
      <c r="AGA26" s="8"/>
      <c r="AGB26" s="8"/>
      <c r="AGC26" s="8"/>
      <c r="AGD26" s="8"/>
      <c r="AGE26" s="8"/>
      <c r="AGF26" s="8"/>
      <c r="AGG26" s="8"/>
      <c r="AGH26" s="8"/>
      <c r="AGI26" s="8"/>
      <c r="AGJ26" s="8"/>
      <c r="AGK26" s="8"/>
      <c r="AGL26" s="8"/>
      <c r="AGM26" s="8"/>
      <c r="AGN26" s="8"/>
      <c r="AGO26" s="8"/>
      <c r="AGP26" s="8"/>
      <c r="AGQ26" s="8"/>
      <c r="AGR26" s="8"/>
      <c r="AGS26" s="8"/>
      <c r="AGT26" s="8"/>
      <c r="AGU26" s="8"/>
      <c r="AGV26" s="8"/>
      <c r="AGW26" s="8"/>
      <c r="AGX26" s="8"/>
      <c r="AGY26" s="8"/>
      <c r="AGZ26" s="8"/>
      <c r="AHA26" s="8"/>
      <c r="AHB26" s="8"/>
      <c r="AHC26" s="8"/>
      <c r="AHD26" s="8"/>
      <c r="AHE26" s="8"/>
      <c r="AHF26" s="8"/>
      <c r="AHG26" s="8"/>
      <c r="AHH26" s="8"/>
      <c r="AHI26" s="8"/>
      <c r="AHJ26" s="8"/>
      <c r="AHK26" s="8"/>
      <c r="AHL26" s="8"/>
      <c r="AHM26" s="8"/>
      <c r="AHN26" s="8"/>
      <c r="AHO26" s="8"/>
      <c r="AHP26" s="8"/>
      <c r="AHQ26" s="8"/>
      <c r="AHR26" s="8"/>
      <c r="AHS26" s="8"/>
      <c r="AHT26" s="8"/>
      <c r="AHU26" s="8"/>
      <c r="AHV26" s="8"/>
      <c r="AHW26" s="8"/>
      <c r="AHX26" s="8"/>
      <c r="AHY26" s="8"/>
      <c r="AHZ26" s="8"/>
      <c r="AIA26" s="8"/>
      <c r="AIB26" s="8"/>
      <c r="AIC26" s="8"/>
      <c r="AID26" s="8"/>
      <c r="AIE26" s="8"/>
      <c r="AIF26" s="8"/>
      <c r="AIG26" s="8"/>
      <c r="AIH26" s="8"/>
      <c r="AII26" s="8"/>
      <c r="AIJ26" s="8"/>
      <c r="AIK26" s="8"/>
      <c r="AIL26" s="8"/>
      <c r="AIM26" s="8"/>
      <c r="AIN26" s="8"/>
      <c r="AIO26" s="8"/>
      <c r="AIP26" s="8"/>
      <c r="AIQ26" s="8"/>
      <c r="AIR26" s="8"/>
      <c r="AIS26" s="8"/>
      <c r="AIT26" s="8"/>
      <c r="AIU26" s="8"/>
      <c r="AIV26" s="8"/>
      <c r="AIW26" s="8"/>
      <c r="AIX26" s="8"/>
      <c r="AIY26" s="8"/>
      <c r="AIZ26" s="8"/>
      <c r="AJA26" s="8"/>
      <c r="AJB26" s="8"/>
      <c r="AJC26" s="8"/>
      <c r="AJD26" s="8"/>
      <c r="AJE26" s="8"/>
      <c r="AJF26" s="8"/>
      <c r="AJG26" s="8"/>
      <c r="AJH26" s="8"/>
      <c r="AJI26" s="8"/>
      <c r="AJJ26" s="8"/>
      <c r="AJK26" s="8"/>
      <c r="AJL26" s="8"/>
      <c r="AJM26" s="8"/>
      <c r="AJN26" s="8"/>
      <c r="AJO26" s="8"/>
      <c r="AJP26" s="8"/>
      <c r="AJQ26" s="8"/>
      <c r="AJR26" s="8"/>
      <c r="AJS26" s="8"/>
      <c r="AJT26" s="8"/>
      <c r="AJU26" s="8"/>
      <c r="AJV26" s="8"/>
      <c r="AJW26" s="8"/>
      <c r="AJX26" s="8"/>
      <c r="AJY26" s="8"/>
      <c r="AJZ26" s="8"/>
      <c r="AKA26" s="8"/>
      <c r="AKB26" s="8"/>
      <c r="AKC26" s="8"/>
      <c r="AKD26" s="8"/>
      <c r="AKE26" s="8"/>
      <c r="AKF26" s="8"/>
      <c r="AKG26" s="8"/>
      <c r="AKH26" s="8"/>
      <c r="AKI26" s="8"/>
      <c r="AKJ26" s="8"/>
      <c r="AKK26" s="8"/>
      <c r="AKL26" s="8"/>
      <c r="AKM26" s="8"/>
      <c r="AKN26" s="8"/>
      <c r="AKO26" s="8"/>
      <c r="AKP26" s="8"/>
      <c r="AKQ26" s="8"/>
      <c r="AKR26" s="8"/>
      <c r="AKS26" s="8"/>
      <c r="AKT26" s="8"/>
      <c r="AKU26" s="8"/>
      <c r="AKV26" s="8"/>
      <c r="AKW26" s="8"/>
      <c r="AKX26" s="8"/>
      <c r="AKY26" s="8"/>
      <c r="AKZ26" s="8"/>
      <c r="ALA26" s="8"/>
      <c r="ALB26" s="8"/>
      <c r="ALC26" s="8"/>
      <c r="ALD26" s="8"/>
      <c r="ALE26" s="8"/>
      <c r="ALF26" s="8"/>
      <c r="ALG26" s="8"/>
      <c r="ALH26" s="8"/>
      <c r="ALI26" s="8"/>
      <c r="ALJ26" s="8"/>
      <c r="ALK26" s="8"/>
      <c r="ALL26" s="8"/>
      <c r="ALM26" s="8"/>
      <c r="ALN26" s="8"/>
      <c r="ALO26" s="8"/>
      <c r="ALP26" s="8"/>
      <c r="ALQ26" s="8"/>
      <c r="ALR26" s="8"/>
      <c r="ALS26" s="8"/>
      <c r="ALT26" s="8"/>
      <c r="ALU26" s="8"/>
      <c r="ALV26" s="8"/>
      <c r="ALW26" s="8"/>
      <c r="ALX26" s="8"/>
      <c r="ALY26" s="8"/>
      <c r="ALZ26" s="8"/>
      <c r="AMA26" s="8"/>
      <c r="AMB26" s="8"/>
      <c r="AMC26" s="8"/>
      <c r="AMD26" s="8"/>
    </row>
    <row r="27" spans="1:1018" s="12" customFormat="1" x14ac:dyDescent="0.25">
      <c r="A27" s="238">
        <f t="shared" si="0"/>
        <v>22</v>
      </c>
      <c r="B27" s="228">
        <v>5647</v>
      </c>
      <c r="C27" s="238">
        <f>IFERROR((VLOOKUP(B27,INSCRITOS!D:E,2,0)),"")</f>
        <v>0</v>
      </c>
      <c r="D27" s="238" t="str">
        <f>IFERROR((VLOOKUP(B27,INSCRITOS!D:F,3,0)),"")</f>
        <v>18+</v>
      </c>
      <c r="E27" s="213" t="str">
        <f>IFERROR((VLOOKUP(B27,INSCRITOS!D:G,4,0)),"")</f>
        <v>Carlos Iglésias</v>
      </c>
      <c r="F27" s="238" t="str">
        <f>IFERROR((VLOOKUP(B27,INSCRITOS!D:I,6,0)),"")</f>
        <v>M</v>
      </c>
      <c r="G27" s="268">
        <f>IFERROR((VLOOKUP(B27,INSCRITOS!D:K,8,0)),"")</f>
        <v>0</v>
      </c>
      <c r="H27" s="213" t="str">
        <f>IFERROR((VLOOKUP(B27,INSCRITOS!D:L,9,0)),"")</f>
        <v>extra</v>
      </c>
      <c r="I27" s="238">
        <f t="shared" si="1"/>
        <v>79</v>
      </c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  <c r="GI27" s="8"/>
      <c r="GJ27" s="8"/>
      <c r="GK27" s="8"/>
      <c r="GL27" s="8"/>
      <c r="GM27" s="8"/>
      <c r="GN27" s="8"/>
      <c r="GO27" s="8"/>
      <c r="GP27" s="8"/>
      <c r="GQ27" s="8"/>
      <c r="GR27" s="8"/>
      <c r="GS27" s="8"/>
      <c r="GT27" s="8"/>
      <c r="GU27" s="8"/>
      <c r="GV27" s="8"/>
      <c r="GW27" s="8"/>
      <c r="GX27" s="8"/>
      <c r="GY27" s="8"/>
      <c r="GZ27" s="8"/>
      <c r="HA27" s="8"/>
      <c r="HB27" s="8"/>
      <c r="HC27" s="8"/>
      <c r="HD27" s="8"/>
      <c r="HE27" s="8"/>
      <c r="HF27" s="8"/>
      <c r="HG27" s="8"/>
      <c r="HH27" s="8"/>
      <c r="HI27" s="8"/>
      <c r="HJ27" s="8"/>
      <c r="HK27" s="8"/>
      <c r="HL27" s="8"/>
      <c r="HM27" s="8"/>
      <c r="HN27" s="8"/>
      <c r="HO27" s="8"/>
      <c r="HP27" s="8"/>
      <c r="HQ27" s="8"/>
      <c r="HR27" s="8"/>
      <c r="HS27" s="8"/>
      <c r="HT27" s="8"/>
      <c r="HU27" s="8"/>
      <c r="HV27" s="8"/>
      <c r="HW27" s="8"/>
      <c r="HX27" s="8"/>
      <c r="HY27" s="8"/>
      <c r="HZ27" s="8"/>
      <c r="IA27" s="8"/>
      <c r="IB27" s="8"/>
      <c r="IC27" s="8"/>
      <c r="ID27" s="8"/>
      <c r="IE27" s="8"/>
      <c r="IF27" s="8"/>
      <c r="IG27" s="8"/>
      <c r="IH27" s="8"/>
      <c r="II27" s="8"/>
      <c r="IJ27" s="8"/>
      <c r="IK27" s="8"/>
      <c r="IL27" s="8"/>
      <c r="IM27" s="8"/>
      <c r="IN27" s="8"/>
      <c r="IO27" s="8"/>
      <c r="IP27" s="8"/>
      <c r="IQ27" s="8"/>
      <c r="IR27" s="8"/>
      <c r="IS27" s="8"/>
      <c r="IT27" s="8"/>
      <c r="IU27" s="8"/>
      <c r="IV27" s="8"/>
      <c r="IW27" s="8"/>
      <c r="IX27" s="8"/>
      <c r="IY27" s="8"/>
      <c r="IZ27" s="8"/>
      <c r="JA27" s="8"/>
      <c r="JB27" s="8"/>
      <c r="JC27" s="8"/>
      <c r="JD27" s="8"/>
      <c r="JE27" s="8"/>
      <c r="JF27" s="8"/>
      <c r="JG27" s="8"/>
      <c r="JH27" s="8"/>
      <c r="JI27" s="8"/>
      <c r="JJ27" s="8"/>
      <c r="JK27" s="8"/>
      <c r="JL27" s="8"/>
      <c r="JM27" s="8"/>
      <c r="JN27" s="8"/>
      <c r="JO27" s="8"/>
      <c r="JP27" s="8"/>
      <c r="JQ27" s="8"/>
      <c r="JR27" s="8"/>
      <c r="JS27" s="8"/>
      <c r="JT27" s="8"/>
      <c r="JU27" s="8"/>
      <c r="JV27" s="8"/>
      <c r="JW27" s="8"/>
      <c r="JX27" s="8"/>
      <c r="JY27" s="8"/>
      <c r="JZ27" s="8"/>
      <c r="KA27" s="8"/>
      <c r="KB27" s="8"/>
      <c r="KC27" s="8"/>
      <c r="KD27" s="8"/>
      <c r="KE27" s="8"/>
      <c r="KF27" s="8"/>
      <c r="KG27" s="8"/>
      <c r="KH27" s="8"/>
      <c r="KI27" s="8"/>
      <c r="KJ27" s="8"/>
      <c r="KK27" s="8"/>
      <c r="KL27" s="8"/>
      <c r="KM27" s="8"/>
      <c r="KN27" s="8"/>
      <c r="KO27" s="8"/>
      <c r="KP27" s="8"/>
      <c r="KQ27" s="8"/>
      <c r="KR27" s="8"/>
      <c r="KS27" s="8"/>
      <c r="KT27" s="8"/>
      <c r="KU27" s="8"/>
      <c r="KV27" s="8"/>
      <c r="KW27" s="8"/>
      <c r="KX27" s="8"/>
      <c r="KY27" s="8"/>
      <c r="KZ27" s="8"/>
      <c r="LA27" s="8"/>
      <c r="LB27" s="8"/>
      <c r="LC27" s="8"/>
      <c r="LD27" s="8"/>
      <c r="LE27" s="8"/>
      <c r="LF27" s="8"/>
      <c r="LG27" s="8"/>
      <c r="LH27" s="8"/>
      <c r="LI27" s="8"/>
      <c r="LJ27" s="8"/>
      <c r="LK27" s="8"/>
      <c r="LL27" s="8"/>
      <c r="LM27" s="8"/>
      <c r="LN27" s="8"/>
      <c r="LO27" s="8"/>
      <c r="LP27" s="8"/>
      <c r="LQ27" s="8"/>
      <c r="LR27" s="8"/>
      <c r="LS27" s="8"/>
      <c r="LT27" s="8"/>
      <c r="LU27" s="8"/>
      <c r="LV27" s="8"/>
      <c r="LW27" s="8"/>
      <c r="LX27" s="8"/>
      <c r="LY27" s="8"/>
      <c r="LZ27" s="8"/>
      <c r="MA27" s="8"/>
      <c r="MB27" s="8"/>
      <c r="MC27" s="8"/>
      <c r="MD27" s="8"/>
      <c r="ME27" s="8"/>
      <c r="MF27" s="8"/>
      <c r="MG27" s="8"/>
      <c r="MH27" s="8"/>
      <c r="MI27" s="8"/>
      <c r="MJ27" s="8"/>
      <c r="MK27" s="8"/>
      <c r="ML27" s="8"/>
      <c r="MM27" s="8"/>
      <c r="MN27" s="8"/>
      <c r="MO27" s="8"/>
      <c r="MP27" s="8"/>
      <c r="MQ27" s="8"/>
      <c r="MR27" s="8"/>
      <c r="MS27" s="8"/>
      <c r="MT27" s="8"/>
      <c r="MU27" s="8"/>
      <c r="MV27" s="8"/>
      <c r="MW27" s="8"/>
      <c r="MX27" s="8"/>
      <c r="MY27" s="8"/>
      <c r="MZ27" s="8"/>
      <c r="NA27" s="8"/>
      <c r="NB27" s="8"/>
      <c r="NC27" s="8"/>
      <c r="ND27" s="8"/>
      <c r="NE27" s="8"/>
      <c r="NF27" s="8"/>
      <c r="NG27" s="8"/>
      <c r="NH27" s="8"/>
      <c r="NI27" s="8"/>
      <c r="NJ27" s="8"/>
      <c r="NK27" s="8"/>
      <c r="NL27" s="8"/>
      <c r="NM27" s="8"/>
      <c r="NN27" s="8"/>
      <c r="NO27" s="8"/>
      <c r="NP27" s="8"/>
      <c r="NQ27" s="8"/>
      <c r="NR27" s="8"/>
      <c r="NS27" s="8"/>
      <c r="NT27" s="8"/>
      <c r="NU27" s="8"/>
      <c r="NV27" s="8"/>
      <c r="NW27" s="8"/>
      <c r="NX27" s="8"/>
      <c r="NY27" s="8"/>
      <c r="NZ27" s="8"/>
      <c r="OA27" s="8"/>
      <c r="OB27" s="8"/>
      <c r="OC27" s="8"/>
      <c r="OD27" s="8"/>
      <c r="OE27" s="8"/>
      <c r="OF27" s="8"/>
      <c r="OG27" s="8"/>
      <c r="OH27" s="8"/>
      <c r="OI27" s="8"/>
      <c r="OJ27" s="8"/>
      <c r="OK27" s="8"/>
      <c r="OL27" s="8"/>
      <c r="OM27" s="8"/>
      <c r="ON27" s="8"/>
      <c r="OO27" s="8"/>
      <c r="OP27" s="8"/>
      <c r="OQ27" s="8"/>
      <c r="OR27" s="8"/>
      <c r="OS27" s="8"/>
      <c r="OT27" s="8"/>
      <c r="OU27" s="8"/>
      <c r="OV27" s="8"/>
      <c r="OW27" s="8"/>
      <c r="OX27" s="8"/>
      <c r="OY27" s="8"/>
      <c r="OZ27" s="8"/>
      <c r="PA27" s="8"/>
      <c r="PB27" s="8"/>
      <c r="PC27" s="8"/>
      <c r="PD27" s="8"/>
      <c r="PE27" s="8"/>
      <c r="PF27" s="8"/>
      <c r="PG27" s="8"/>
      <c r="PH27" s="8"/>
      <c r="PI27" s="8"/>
      <c r="PJ27" s="8"/>
      <c r="PK27" s="8"/>
      <c r="PL27" s="8"/>
      <c r="PM27" s="8"/>
      <c r="PN27" s="8"/>
      <c r="PO27" s="8"/>
      <c r="PP27" s="8"/>
      <c r="PQ27" s="8"/>
      <c r="PR27" s="8"/>
      <c r="PS27" s="8"/>
      <c r="PT27" s="8"/>
      <c r="PU27" s="8"/>
      <c r="PV27" s="8"/>
      <c r="PW27" s="8"/>
      <c r="PX27" s="8"/>
      <c r="PY27" s="8"/>
      <c r="PZ27" s="8"/>
      <c r="QA27" s="8"/>
      <c r="QB27" s="8"/>
      <c r="QC27" s="8"/>
      <c r="QD27" s="8"/>
      <c r="QE27" s="8"/>
      <c r="QF27" s="8"/>
      <c r="QG27" s="8"/>
      <c r="QH27" s="8"/>
      <c r="QI27" s="8"/>
      <c r="QJ27" s="8"/>
      <c r="QK27" s="8"/>
      <c r="QL27" s="8"/>
      <c r="QM27" s="8"/>
      <c r="QN27" s="8"/>
      <c r="QO27" s="8"/>
      <c r="QP27" s="8"/>
      <c r="QQ27" s="8"/>
      <c r="QR27" s="8"/>
      <c r="QS27" s="8"/>
      <c r="QT27" s="8"/>
      <c r="QU27" s="8"/>
      <c r="QV27" s="8"/>
      <c r="QW27" s="8"/>
      <c r="QX27" s="8"/>
      <c r="QY27" s="8"/>
      <c r="QZ27" s="8"/>
      <c r="RA27" s="8"/>
      <c r="RB27" s="8"/>
      <c r="RC27" s="8"/>
      <c r="RD27" s="8"/>
      <c r="RE27" s="8"/>
      <c r="RF27" s="8"/>
      <c r="RG27" s="8"/>
      <c r="RH27" s="8"/>
      <c r="RI27" s="8"/>
      <c r="RJ27" s="8"/>
      <c r="RK27" s="8"/>
      <c r="RL27" s="8"/>
      <c r="RM27" s="8"/>
      <c r="RN27" s="8"/>
      <c r="RO27" s="8"/>
      <c r="RP27" s="8"/>
      <c r="RQ27" s="8"/>
      <c r="RR27" s="8"/>
      <c r="RS27" s="8"/>
      <c r="RT27" s="8"/>
      <c r="RU27" s="8"/>
      <c r="RV27" s="8"/>
      <c r="RW27" s="8"/>
      <c r="RX27" s="8"/>
      <c r="RY27" s="8"/>
      <c r="RZ27" s="8"/>
      <c r="SA27" s="8"/>
      <c r="SB27" s="8"/>
      <c r="SC27" s="8"/>
      <c r="SD27" s="8"/>
      <c r="SE27" s="8"/>
      <c r="SF27" s="8"/>
      <c r="SG27" s="8"/>
      <c r="SH27" s="8"/>
      <c r="SI27" s="8"/>
      <c r="SJ27" s="8"/>
      <c r="SK27" s="8"/>
      <c r="SL27" s="8"/>
      <c r="SM27" s="8"/>
      <c r="SN27" s="8"/>
      <c r="SO27" s="8"/>
      <c r="SP27" s="8"/>
      <c r="SQ27" s="8"/>
      <c r="SR27" s="8"/>
      <c r="SS27" s="8"/>
      <c r="ST27" s="8"/>
      <c r="SU27" s="8"/>
      <c r="SV27" s="8"/>
      <c r="SW27" s="8"/>
      <c r="SX27" s="8"/>
      <c r="SY27" s="8"/>
      <c r="SZ27" s="8"/>
      <c r="TA27" s="8"/>
      <c r="TB27" s="8"/>
      <c r="TC27" s="8"/>
      <c r="TD27" s="8"/>
      <c r="TE27" s="8"/>
      <c r="TF27" s="8"/>
      <c r="TG27" s="8"/>
      <c r="TH27" s="8"/>
      <c r="TI27" s="8"/>
      <c r="TJ27" s="8"/>
      <c r="TK27" s="8"/>
      <c r="TL27" s="8"/>
      <c r="TM27" s="8"/>
      <c r="TN27" s="8"/>
      <c r="TO27" s="8"/>
      <c r="TP27" s="8"/>
      <c r="TQ27" s="8"/>
      <c r="TR27" s="8"/>
      <c r="TS27" s="8"/>
      <c r="TT27" s="8"/>
      <c r="TU27" s="8"/>
      <c r="TV27" s="8"/>
      <c r="TW27" s="8"/>
      <c r="TX27" s="8"/>
      <c r="TY27" s="8"/>
      <c r="TZ27" s="8"/>
      <c r="UA27" s="8"/>
      <c r="UB27" s="8"/>
      <c r="UC27" s="8"/>
      <c r="UD27" s="8"/>
      <c r="UE27" s="8"/>
      <c r="UF27" s="8"/>
      <c r="UG27" s="8"/>
      <c r="UH27" s="8"/>
      <c r="UI27" s="8"/>
      <c r="UJ27" s="8"/>
      <c r="UK27" s="8"/>
      <c r="UL27" s="8"/>
      <c r="UM27" s="8"/>
      <c r="UN27" s="8"/>
      <c r="UO27" s="8"/>
      <c r="UP27" s="8"/>
      <c r="UQ27" s="8"/>
      <c r="UR27" s="8"/>
      <c r="US27" s="8"/>
      <c r="UT27" s="8"/>
      <c r="UU27" s="8"/>
      <c r="UV27" s="8"/>
      <c r="UW27" s="8"/>
      <c r="UX27" s="8"/>
      <c r="UY27" s="8"/>
      <c r="UZ27" s="8"/>
      <c r="VA27" s="8"/>
      <c r="VB27" s="8"/>
      <c r="VC27" s="8"/>
      <c r="VD27" s="8"/>
      <c r="VE27" s="8"/>
      <c r="VF27" s="8"/>
      <c r="VG27" s="8"/>
      <c r="VH27" s="8"/>
      <c r="VI27" s="8"/>
      <c r="VJ27" s="8"/>
      <c r="VK27" s="8"/>
      <c r="VL27" s="8"/>
      <c r="VM27" s="8"/>
      <c r="VN27" s="8"/>
      <c r="VO27" s="8"/>
      <c r="VP27" s="8"/>
      <c r="VQ27" s="8"/>
      <c r="VR27" s="8"/>
      <c r="VS27" s="8"/>
      <c r="VT27" s="8"/>
      <c r="VU27" s="8"/>
      <c r="VV27" s="8"/>
      <c r="VW27" s="8"/>
      <c r="VX27" s="8"/>
      <c r="VY27" s="8"/>
      <c r="VZ27" s="8"/>
      <c r="WA27" s="8"/>
      <c r="WB27" s="8"/>
      <c r="WC27" s="8"/>
      <c r="WD27" s="8"/>
      <c r="WE27" s="8"/>
      <c r="WF27" s="8"/>
      <c r="WG27" s="8"/>
      <c r="WH27" s="8"/>
      <c r="WI27" s="8"/>
      <c r="WJ27" s="8"/>
      <c r="WK27" s="8"/>
      <c r="WL27" s="8"/>
      <c r="WM27" s="8"/>
      <c r="WN27" s="8"/>
      <c r="WO27" s="8"/>
      <c r="WP27" s="8"/>
      <c r="WQ27" s="8"/>
      <c r="WR27" s="8"/>
      <c r="WS27" s="8"/>
      <c r="WT27" s="8"/>
      <c r="WU27" s="8"/>
      <c r="WV27" s="8"/>
      <c r="WW27" s="8"/>
      <c r="WX27" s="8"/>
      <c r="WY27" s="8"/>
      <c r="WZ27" s="8"/>
      <c r="XA27" s="8"/>
      <c r="XB27" s="8"/>
      <c r="XC27" s="8"/>
      <c r="XD27" s="8"/>
      <c r="XE27" s="8"/>
      <c r="XF27" s="8"/>
      <c r="XG27" s="8"/>
      <c r="XH27" s="8"/>
      <c r="XI27" s="8"/>
      <c r="XJ27" s="8"/>
      <c r="XK27" s="8"/>
      <c r="XL27" s="8"/>
      <c r="XM27" s="8"/>
      <c r="XN27" s="8"/>
      <c r="XO27" s="8"/>
      <c r="XP27" s="8"/>
      <c r="XQ27" s="8"/>
      <c r="XR27" s="8"/>
      <c r="XS27" s="8"/>
      <c r="XT27" s="8"/>
      <c r="XU27" s="8"/>
      <c r="XV27" s="8"/>
      <c r="XW27" s="8"/>
      <c r="XX27" s="8"/>
      <c r="XY27" s="8"/>
      <c r="XZ27" s="8"/>
      <c r="YA27" s="8"/>
      <c r="YB27" s="8"/>
      <c r="YC27" s="8"/>
      <c r="YD27" s="8"/>
      <c r="YE27" s="8"/>
      <c r="YF27" s="8"/>
      <c r="YG27" s="8"/>
      <c r="YH27" s="8"/>
      <c r="YI27" s="8"/>
      <c r="YJ27" s="8"/>
      <c r="YK27" s="8"/>
      <c r="YL27" s="8"/>
      <c r="YM27" s="8"/>
      <c r="YN27" s="8"/>
      <c r="YO27" s="8"/>
      <c r="YP27" s="8"/>
      <c r="YQ27" s="8"/>
      <c r="YR27" s="8"/>
      <c r="YS27" s="8"/>
      <c r="YT27" s="8"/>
      <c r="YU27" s="8"/>
      <c r="YV27" s="8"/>
      <c r="YW27" s="8"/>
      <c r="YX27" s="8"/>
      <c r="YY27" s="8"/>
      <c r="YZ27" s="8"/>
      <c r="ZA27" s="8"/>
      <c r="ZB27" s="8"/>
      <c r="ZC27" s="8"/>
      <c r="ZD27" s="8"/>
      <c r="ZE27" s="8"/>
      <c r="ZF27" s="8"/>
      <c r="ZG27" s="8"/>
      <c r="ZH27" s="8"/>
      <c r="ZI27" s="8"/>
      <c r="ZJ27" s="8"/>
      <c r="ZK27" s="8"/>
      <c r="ZL27" s="8"/>
      <c r="ZM27" s="8"/>
      <c r="ZN27" s="8"/>
      <c r="ZO27" s="8"/>
      <c r="ZP27" s="8"/>
      <c r="ZQ27" s="8"/>
      <c r="ZR27" s="8"/>
      <c r="ZS27" s="8"/>
      <c r="ZT27" s="8"/>
      <c r="ZU27" s="8"/>
      <c r="ZV27" s="8"/>
      <c r="ZW27" s="8"/>
      <c r="ZX27" s="8"/>
      <c r="ZY27" s="8"/>
      <c r="ZZ27" s="8"/>
      <c r="AAA27" s="8"/>
      <c r="AAB27" s="8"/>
      <c r="AAC27" s="8"/>
      <c r="AAD27" s="8"/>
      <c r="AAE27" s="8"/>
      <c r="AAF27" s="8"/>
      <c r="AAG27" s="8"/>
      <c r="AAH27" s="8"/>
      <c r="AAI27" s="8"/>
      <c r="AAJ27" s="8"/>
      <c r="AAK27" s="8"/>
      <c r="AAL27" s="8"/>
      <c r="AAM27" s="8"/>
      <c r="AAN27" s="8"/>
      <c r="AAO27" s="8"/>
      <c r="AAP27" s="8"/>
      <c r="AAQ27" s="8"/>
      <c r="AAR27" s="8"/>
      <c r="AAS27" s="8"/>
      <c r="AAT27" s="8"/>
      <c r="AAU27" s="8"/>
      <c r="AAV27" s="8"/>
      <c r="AAW27" s="8"/>
      <c r="AAX27" s="8"/>
      <c r="AAY27" s="8"/>
      <c r="AAZ27" s="8"/>
      <c r="ABA27" s="8"/>
      <c r="ABB27" s="8"/>
      <c r="ABC27" s="8"/>
      <c r="ABD27" s="8"/>
      <c r="ABE27" s="8"/>
      <c r="ABF27" s="8"/>
      <c r="ABG27" s="8"/>
      <c r="ABH27" s="8"/>
      <c r="ABI27" s="8"/>
      <c r="ABJ27" s="8"/>
      <c r="ABK27" s="8"/>
      <c r="ABL27" s="8"/>
      <c r="ABM27" s="8"/>
      <c r="ABN27" s="8"/>
      <c r="ABO27" s="8"/>
      <c r="ABP27" s="8"/>
      <c r="ABQ27" s="8"/>
      <c r="ABR27" s="8"/>
      <c r="ABS27" s="8"/>
      <c r="ABT27" s="8"/>
      <c r="ABU27" s="8"/>
      <c r="ABV27" s="8"/>
      <c r="ABW27" s="8"/>
      <c r="ABX27" s="8"/>
      <c r="ABY27" s="8"/>
      <c r="ABZ27" s="8"/>
      <c r="ACA27" s="8"/>
      <c r="ACB27" s="8"/>
      <c r="ACC27" s="8"/>
      <c r="ACD27" s="8"/>
      <c r="ACE27" s="8"/>
      <c r="ACF27" s="8"/>
      <c r="ACG27" s="8"/>
      <c r="ACH27" s="8"/>
      <c r="ACI27" s="8"/>
      <c r="ACJ27" s="8"/>
      <c r="ACK27" s="8"/>
      <c r="ACL27" s="8"/>
      <c r="ACM27" s="8"/>
      <c r="ACN27" s="8"/>
      <c r="ACO27" s="8"/>
      <c r="ACP27" s="8"/>
      <c r="ACQ27" s="8"/>
      <c r="ACR27" s="8"/>
      <c r="ACS27" s="8"/>
      <c r="ACT27" s="8"/>
      <c r="ACU27" s="8"/>
      <c r="ACV27" s="8"/>
      <c r="ACW27" s="8"/>
      <c r="ACX27" s="8"/>
      <c r="ACY27" s="8"/>
      <c r="ACZ27" s="8"/>
      <c r="ADA27" s="8"/>
      <c r="ADB27" s="8"/>
      <c r="ADC27" s="8"/>
      <c r="ADD27" s="8"/>
      <c r="ADE27" s="8"/>
      <c r="ADF27" s="8"/>
      <c r="ADG27" s="8"/>
      <c r="ADH27" s="8"/>
      <c r="ADI27" s="8"/>
      <c r="ADJ27" s="8"/>
      <c r="ADK27" s="8"/>
      <c r="ADL27" s="8"/>
      <c r="ADM27" s="8"/>
      <c r="ADN27" s="8"/>
      <c r="ADO27" s="8"/>
      <c r="ADP27" s="8"/>
      <c r="ADQ27" s="8"/>
      <c r="ADR27" s="8"/>
      <c r="ADS27" s="8"/>
      <c r="ADT27" s="8"/>
      <c r="ADU27" s="8"/>
      <c r="ADV27" s="8"/>
      <c r="ADW27" s="8"/>
      <c r="ADX27" s="8"/>
      <c r="ADY27" s="8"/>
      <c r="ADZ27" s="8"/>
      <c r="AEA27" s="8"/>
      <c r="AEB27" s="8"/>
      <c r="AEC27" s="8"/>
      <c r="AED27" s="8"/>
      <c r="AEE27" s="8"/>
      <c r="AEF27" s="8"/>
      <c r="AEG27" s="8"/>
      <c r="AEH27" s="8"/>
      <c r="AEI27" s="8"/>
      <c r="AEJ27" s="8"/>
      <c r="AEK27" s="8"/>
      <c r="AEL27" s="8"/>
      <c r="AEM27" s="8"/>
      <c r="AEN27" s="8"/>
      <c r="AEO27" s="8"/>
      <c r="AEP27" s="8"/>
      <c r="AEQ27" s="8"/>
      <c r="AER27" s="8"/>
      <c r="AES27" s="8"/>
      <c r="AET27" s="8"/>
      <c r="AEU27" s="8"/>
      <c r="AEV27" s="8"/>
      <c r="AEW27" s="8"/>
      <c r="AEX27" s="8"/>
      <c r="AEY27" s="8"/>
      <c r="AEZ27" s="8"/>
      <c r="AFA27" s="8"/>
      <c r="AFB27" s="8"/>
      <c r="AFC27" s="8"/>
      <c r="AFD27" s="8"/>
      <c r="AFE27" s="8"/>
      <c r="AFF27" s="8"/>
      <c r="AFG27" s="8"/>
      <c r="AFH27" s="8"/>
      <c r="AFI27" s="8"/>
      <c r="AFJ27" s="8"/>
      <c r="AFK27" s="8"/>
      <c r="AFL27" s="8"/>
      <c r="AFM27" s="8"/>
      <c r="AFN27" s="8"/>
      <c r="AFO27" s="8"/>
      <c r="AFP27" s="8"/>
      <c r="AFQ27" s="8"/>
      <c r="AFR27" s="8"/>
      <c r="AFS27" s="8"/>
      <c r="AFT27" s="8"/>
      <c r="AFU27" s="8"/>
      <c r="AFV27" s="8"/>
      <c r="AFW27" s="8"/>
      <c r="AFX27" s="8"/>
      <c r="AFY27" s="8"/>
      <c r="AFZ27" s="8"/>
      <c r="AGA27" s="8"/>
      <c r="AGB27" s="8"/>
      <c r="AGC27" s="8"/>
      <c r="AGD27" s="8"/>
      <c r="AGE27" s="8"/>
      <c r="AGF27" s="8"/>
      <c r="AGG27" s="8"/>
      <c r="AGH27" s="8"/>
      <c r="AGI27" s="8"/>
      <c r="AGJ27" s="8"/>
      <c r="AGK27" s="8"/>
      <c r="AGL27" s="8"/>
      <c r="AGM27" s="8"/>
      <c r="AGN27" s="8"/>
      <c r="AGO27" s="8"/>
      <c r="AGP27" s="8"/>
      <c r="AGQ27" s="8"/>
      <c r="AGR27" s="8"/>
      <c r="AGS27" s="8"/>
      <c r="AGT27" s="8"/>
      <c r="AGU27" s="8"/>
      <c r="AGV27" s="8"/>
      <c r="AGW27" s="8"/>
      <c r="AGX27" s="8"/>
      <c r="AGY27" s="8"/>
      <c r="AGZ27" s="8"/>
      <c r="AHA27" s="8"/>
      <c r="AHB27" s="8"/>
      <c r="AHC27" s="8"/>
      <c r="AHD27" s="8"/>
      <c r="AHE27" s="8"/>
      <c r="AHF27" s="8"/>
      <c r="AHG27" s="8"/>
      <c r="AHH27" s="8"/>
      <c r="AHI27" s="8"/>
      <c r="AHJ27" s="8"/>
      <c r="AHK27" s="8"/>
      <c r="AHL27" s="8"/>
      <c r="AHM27" s="8"/>
      <c r="AHN27" s="8"/>
      <c r="AHO27" s="8"/>
      <c r="AHP27" s="8"/>
      <c r="AHQ27" s="8"/>
      <c r="AHR27" s="8"/>
      <c r="AHS27" s="8"/>
      <c r="AHT27" s="8"/>
      <c r="AHU27" s="8"/>
      <c r="AHV27" s="8"/>
      <c r="AHW27" s="8"/>
      <c r="AHX27" s="8"/>
      <c r="AHY27" s="8"/>
      <c r="AHZ27" s="8"/>
      <c r="AIA27" s="8"/>
      <c r="AIB27" s="8"/>
      <c r="AIC27" s="8"/>
      <c r="AID27" s="8"/>
      <c r="AIE27" s="8"/>
      <c r="AIF27" s="8"/>
      <c r="AIG27" s="8"/>
      <c r="AIH27" s="8"/>
      <c r="AII27" s="8"/>
      <c r="AIJ27" s="8"/>
      <c r="AIK27" s="8"/>
      <c r="AIL27" s="8"/>
      <c r="AIM27" s="8"/>
      <c r="AIN27" s="8"/>
      <c r="AIO27" s="8"/>
      <c r="AIP27" s="8"/>
      <c r="AIQ27" s="8"/>
      <c r="AIR27" s="8"/>
      <c r="AIS27" s="8"/>
      <c r="AIT27" s="8"/>
      <c r="AIU27" s="8"/>
      <c r="AIV27" s="8"/>
      <c r="AIW27" s="8"/>
      <c r="AIX27" s="8"/>
      <c r="AIY27" s="8"/>
      <c r="AIZ27" s="8"/>
      <c r="AJA27" s="8"/>
      <c r="AJB27" s="8"/>
      <c r="AJC27" s="8"/>
      <c r="AJD27" s="8"/>
      <c r="AJE27" s="8"/>
      <c r="AJF27" s="8"/>
      <c r="AJG27" s="8"/>
      <c r="AJH27" s="8"/>
      <c r="AJI27" s="8"/>
      <c r="AJJ27" s="8"/>
      <c r="AJK27" s="8"/>
      <c r="AJL27" s="8"/>
      <c r="AJM27" s="8"/>
      <c r="AJN27" s="8"/>
      <c r="AJO27" s="8"/>
      <c r="AJP27" s="8"/>
      <c r="AJQ27" s="8"/>
      <c r="AJR27" s="8"/>
      <c r="AJS27" s="8"/>
      <c r="AJT27" s="8"/>
      <c r="AJU27" s="8"/>
      <c r="AJV27" s="8"/>
      <c r="AJW27" s="8"/>
      <c r="AJX27" s="8"/>
      <c r="AJY27" s="8"/>
      <c r="AJZ27" s="8"/>
      <c r="AKA27" s="8"/>
      <c r="AKB27" s="8"/>
      <c r="AKC27" s="8"/>
      <c r="AKD27" s="8"/>
      <c r="AKE27" s="8"/>
      <c r="AKF27" s="8"/>
      <c r="AKG27" s="8"/>
      <c r="AKH27" s="8"/>
      <c r="AKI27" s="8"/>
      <c r="AKJ27" s="8"/>
      <c r="AKK27" s="8"/>
      <c r="AKL27" s="8"/>
      <c r="AKM27" s="8"/>
      <c r="AKN27" s="8"/>
      <c r="AKO27" s="8"/>
      <c r="AKP27" s="8"/>
      <c r="AKQ27" s="8"/>
      <c r="AKR27" s="8"/>
      <c r="AKS27" s="8"/>
      <c r="AKT27" s="8"/>
      <c r="AKU27" s="8"/>
      <c r="AKV27" s="8"/>
      <c r="AKW27" s="8"/>
      <c r="AKX27" s="8"/>
      <c r="AKY27" s="8"/>
      <c r="AKZ27" s="8"/>
      <c r="ALA27" s="8"/>
      <c r="ALB27" s="8"/>
      <c r="ALC27" s="8"/>
      <c r="ALD27" s="8"/>
      <c r="ALE27" s="8"/>
      <c r="ALF27" s="8"/>
      <c r="ALG27" s="8"/>
      <c r="ALH27" s="8"/>
      <c r="ALI27" s="8"/>
      <c r="ALJ27" s="8"/>
      <c r="ALK27" s="8"/>
      <c r="ALL27" s="8"/>
      <c r="ALM27" s="8"/>
      <c r="ALN27" s="8"/>
      <c r="ALO27" s="8"/>
      <c r="ALP27" s="8"/>
      <c r="ALQ27" s="8"/>
      <c r="ALR27" s="8"/>
      <c r="ALS27" s="8"/>
      <c r="ALT27" s="8"/>
      <c r="ALU27" s="8"/>
      <c r="ALV27" s="8"/>
      <c r="ALW27" s="8"/>
      <c r="ALX27" s="8"/>
      <c r="ALY27" s="8"/>
      <c r="ALZ27" s="8"/>
      <c r="AMA27" s="8"/>
      <c r="AMB27" s="8"/>
      <c r="AMC27" s="8"/>
      <c r="AMD27" s="8"/>
    </row>
    <row r="28" spans="1:1018" s="12" customFormat="1" x14ac:dyDescent="0.25">
      <c r="A28" s="238">
        <f t="shared" si="0"/>
        <v>23</v>
      </c>
      <c r="B28" s="228">
        <v>5694</v>
      </c>
      <c r="C28" s="238">
        <f>IFERROR((VLOOKUP(B28,INSCRITOS!D:E,2,0)),"")</f>
        <v>0</v>
      </c>
      <c r="D28" s="238" t="str">
        <f>IFERROR((VLOOKUP(B28,INSCRITOS!D:F,3,0)),"")</f>
        <v>18+</v>
      </c>
      <c r="E28" s="213" t="str">
        <f>IFERROR((VLOOKUP(B28,INSCRITOS!D:G,4,0)),"")</f>
        <v>João Parisot</v>
      </c>
      <c r="F28" s="238" t="str">
        <f>IFERROR((VLOOKUP(B28,INSCRITOS!D:I,6,0)),"")</f>
        <v>M</v>
      </c>
      <c r="G28" s="213" t="str">
        <f>IFERROR((VLOOKUP(B28,INSCRITOS!D:K,8,0)),"")</f>
        <v>Clube de Natação da Amadora/ Não federado</v>
      </c>
      <c r="H28" s="213">
        <f>IFERROR((VLOOKUP(B28,INSCRITOS!D:L,9,0)),"")</f>
        <v>0</v>
      </c>
      <c r="I28" s="238">
        <f t="shared" si="1"/>
        <v>78</v>
      </c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8"/>
      <c r="GI28" s="8"/>
      <c r="GJ28" s="8"/>
      <c r="GK28" s="8"/>
      <c r="GL28" s="8"/>
      <c r="GM28" s="8"/>
      <c r="GN28" s="8"/>
      <c r="GO28" s="8"/>
      <c r="GP28" s="8"/>
      <c r="GQ28" s="8"/>
      <c r="GR28" s="8"/>
      <c r="GS28" s="8"/>
      <c r="GT28" s="8"/>
      <c r="GU28" s="8"/>
      <c r="GV28" s="8"/>
      <c r="GW28" s="8"/>
      <c r="GX28" s="8"/>
      <c r="GY28" s="8"/>
      <c r="GZ28" s="8"/>
      <c r="HA28" s="8"/>
      <c r="HB28" s="8"/>
      <c r="HC28" s="8"/>
      <c r="HD28" s="8"/>
      <c r="HE28" s="8"/>
      <c r="HF28" s="8"/>
      <c r="HG28" s="8"/>
      <c r="HH28" s="8"/>
      <c r="HI28" s="8"/>
      <c r="HJ28" s="8"/>
      <c r="HK28" s="8"/>
      <c r="HL28" s="8"/>
      <c r="HM28" s="8"/>
      <c r="HN28" s="8"/>
      <c r="HO28" s="8"/>
      <c r="HP28" s="8"/>
      <c r="HQ28" s="8"/>
      <c r="HR28" s="8"/>
      <c r="HS28" s="8"/>
      <c r="HT28" s="8"/>
      <c r="HU28" s="8"/>
      <c r="HV28" s="8"/>
      <c r="HW28" s="8"/>
      <c r="HX28" s="8"/>
      <c r="HY28" s="8"/>
      <c r="HZ28" s="8"/>
      <c r="IA28" s="8"/>
      <c r="IB28" s="8"/>
      <c r="IC28" s="8"/>
      <c r="ID28" s="8"/>
      <c r="IE28" s="8"/>
      <c r="IF28" s="8"/>
      <c r="IG28" s="8"/>
      <c r="IH28" s="8"/>
      <c r="II28" s="8"/>
      <c r="IJ28" s="8"/>
      <c r="IK28" s="8"/>
      <c r="IL28" s="8"/>
      <c r="IM28" s="8"/>
      <c r="IN28" s="8"/>
      <c r="IO28" s="8"/>
      <c r="IP28" s="8"/>
      <c r="IQ28" s="8"/>
      <c r="IR28" s="8"/>
      <c r="IS28" s="8"/>
      <c r="IT28" s="8"/>
      <c r="IU28" s="8"/>
      <c r="IV28" s="8"/>
      <c r="IW28" s="8"/>
      <c r="IX28" s="8"/>
      <c r="IY28" s="8"/>
      <c r="IZ28" s="8"/>
      <c r="JA28" s="8"/>
      <c r="JB28" s="8"/>
      <c r="JC28" s="8"/>
      <c r="JD28" s="8"/>
      <c r="JE28" s="8"/>
      <c r="JF28" s="8"/>
      <c r="JG28" s="8"/>
      <c r="JH28" s="8"/>
      <c r="JI28" s="8"/>
      <c r="JJ28" s="8"/>
      <c r="JK28" s="8"/>
      <c r="JL28" s="8"/>
      <c r="JM28" s="8"/>
      <c r="JN28" s="8"/>
      <c r="JO28" s="8"/>
      <c r="JP28" s="8"/>
      <c r="JQ28" s="8"/>
      <c r="JR28" s="8"/>
      <c r="JS28" s="8"/>
      <c r="JT28" s="8"/>
      <c r="JU28" s="8"/>
      <c r="JV28" s="8"/>
      <c r="JW28" s="8"/>
      <c r="JX28" s="8"/>
      <c r="JY28" s="8"/>
      <c r="JZ28" s="8"/>
      <c r="KA28" s="8"/>
      <c r="KB28" s="8"/>
      <c r="KC28" s="8"/>
      <c r="KD28" s="8"/>
      <c r="KE28" s="8"/>
      <c r="KF28" s="8"/>
      <c r="KG28" s="8"/>
      <c r="KH28" s="8"/>
      <c r="KI28" s="8"/>
      <c r="KJ28" s="8"/>
      <c r="KK28" s="8"/>
      <c r="KL28" s="8"/>
      <c r="KM28" s="8"/>
      <c r="KN28" s="8"/>
      <c r="KO28" s="8"/>
      <c r="KP28" s="8"/>
      <c r="KQ28" s="8"/>
      <c r="KR28" s="8"/>
      <c r="KS28" s="8"/>
      <c r="KT28" s="8"/>
      <c r="KU28" s="8"/>
      <c r="KV28" s="8"/>
      <c r="KW28" s="8"/>
      <c r="KX28" s="8"/>
      <c r="KY28" s="8"/>
      <c r="KZ28" s="8"/>
      <c r="LA28" s="8"/>
      <c r="LB28" s="8"/>
      <c r="LC28" s="8"/>
      <c r="LD28" s="8"/>
      <c r="LE28" s="8"/>
      <c r="LF28" s="8"/>
      <c r="LG28" s="8"/>
      <c r="LH28" s="8"/>
      <c r="LI28" s="8"/>
      <c r="LJ28" s="8"/>
      <c r="LK28" s="8"/>
      <c r="LL28" s="8"/>
      <c r="LM28" s="8"/>
      <c r="LN28" s="8"/>
      <c r="LO28" s="8"/>
      <c r="LP28" s="8"/>
      <c r="LQ28" s="8"/>
      <c r="LR28" s="8"/>
      <c r="LS28" s="8"/>
      <c r="LT28" s="8"/>
      <c r="LU28" s="8"/>
      <c r="LV28" s="8"/>
      <c r="LW28" s="8"/>
      <c r="LX28" s="8"/>
      <c r="LY28" s="8"/>
      <c r="LZ28" s="8"/>
      <c r="MA28" s="8"/>
      <c r="MB28" s="8"/>
      <c r="MC28" s="8"/>
      <c r="MD28" s="8"/>
      <c r="ME28" s="8"/>
      <c r="MF28" s="8"/>
      <c r="MG28" s="8"/>
      <c r="MH28" s="8"/>
      <c r="MI28" s="8"/>
      <c r="MJ28" s="8"/>
      <c r="MK28" s="8"/>
      <c r="ML28" s="8"/>
      <c r="MM28" s="8"/>
      <c r="MN28" s="8"/>
      <c r="MO28" s="8"/>
      <c r="MP28" s="8"/>
      <c r="MQ28" s="8"/>
      <c r="MR28" s="8"/>
      <c r="MS28" s="8"/>
      <c r="MT28" s="8"/>
      <c r="MU28" s="8"/>
      <c r="MV28" s="8"/>
      <c r="MW28" s="8"/>
      <c r="MX28" s="8"/>
      <c r="MY28" s="8"/>
      <c r="MZ28" s="8"/>
      <c r="NA28" s="8"/>
      <c r="NB28" s="8"/>
      <c r="NC28" s="8"/>
      <c r="ND28" s="8"/>
      <c r="NE28" s="8"/>
      <c r="NF28" s="8"/>
      <c r="NG28" s="8"/>
      <c r="NH28" s="8"/>
      <c r="NI28" s="8"/>
      <c r="NJ28" s="8"/>
      <c r="NK28" s="8"/>
      <c r="NL28" s="8"/>
      <c r="NM28" s="8"/>
      <c r="NN28" s="8"/>
      <c r="NO28" s="8"/>
      <c r="NP28" s="8"/>
      <c r="NQ28" s="8"/>
      <c r="NR28" s="8"/>
      <c r="NS28" s="8"/>
      <c r="NT28" s="8"/>
      <c r="NU28" s="8"/>
      <c r="NV28" s="8"/>
      <c r="NW28" s="8"/>
      <c r="NX28" s="8"/>
      <c r="NY28" s="8"/>
      <c r="NZ28" s="8"/>
      <c r="OA28" s="8"/>
      <c r="OB28" s="8"/>
      <c r="OC28" s="8"/>
      <c r="OD28" s="8"/>
      <c r="OE28" s="8"/>
      <c r="OF28" s="8"/>
      <c r="OG28" s="8"/>
      <c r="OH28" s="8"/>
      <c r="OI28" s="8"/>
      <c r="OJ28" s="8"/>
      <c r="OK28" s="8"/>
      <c r="OL28" s="8"/>
      <c r="OM28" s="8"/>
      <c r="ON28" s="8"/>
      <c r="OO28" s="8"/>
      <c r="OP28" s="8"/>
      <c r="OQ28" s="8"/>
      <c r="OR28" s="8"/>
      <c r="OS28" s="8"/>
      <c r="OT28" s="8"/>
      <c r="OU28" s="8"/>
      <c r="OV28" s="8"/>
      <c r="OW28" s="8"/>
      <c r="OX28" s="8"/>
      <c r="OY28" s="8"/>
      <c r="OZ28" s="8"/>
      <c r="PA28" s="8"/>
      <c r="PB28" s="8"/>
      <c r="PC28" s="8"/>
      <c r="PD28" s="8"/>
      <c r="PE28" s="8"/>
      <c r="PF28" s="8"/>
      <c r="PG28" s="8"/>
      <c r="PH28" s="8"/>
      <c r="PI28" s="8"/>
      <c r="PJ28" s="8"/>
      <c r="PK28" s="8"/>
      <c r="PL28" s="8"/>
      <c r="PM28" s="8"/>
      <c r="PN28" s="8"/>
      <c r="PO28" s="8"/>
      <c r="PP28" s="8"/>
      <c r="PQ28" s="8"/>
      <c r="PR28" s="8"/>
      <c r="PS28" s="8"/>
      <c r="PT28" s="8"/>
      <c r="PU28" s="8"/>
      <c r="PV28" s="8"/>
      <c r="PW28" s="8"/>
      <c r="PX28" s="8"/>
      <c r="PY28" s="8"/>
      <c r="PZ28" s="8"/>
      <c r="QA28" s="8"/>
      <c r="QB28" s="8"/>
      <c r="QC28" s="8"/>
      <c r="QD28" s="8"/>
      <c r="QE28" s="8"/>
      <c r="QF28" s="8"/>
      <c r="QG28" s="8"/>
      <c r="QH28" s="8"/>
      <c r="QI28" s="8"/>
      <c r="QJ28" s="8"/>
      <c r="QK28" s="8"/>
      <c r="QL28" s="8"/>
      <c r="QM28" s="8"/>
      <c r="QN28" s="8"/>
      <c r="QO28" s="8"/>
      <c r="QP28" s="8"/>
      <c r="QQ28" s="8"/>
      <c r="QR28" s="8"/>
      <c r="QS28" s="8"/>
      <c r="QT28" s="8"/>
      <c r="QU28" s="8"/>
      <c r="QV28" s="8"/>
      <c r="QW28" s="8"/>
      <c r="QX28" s="8"/>
      <c r="QY28" s="8"/>
      <c r="QZ28" s="8"/>
      <c r="RA28" s="8"/>
      <c r="RB28" s="8"/>
      <c r="RC28" s="8"/>
      <c r="RD28" s="8"/>
      <c r="RE28" s="8"/>
      <c r="RF28" s="8"/>
      <c r="RG28" s="8"/>
      <c r="RH28" s="8"/>
      <c r="RI28" s="8"/>
      <c r="RJ28" s="8"/>
      <c r="RK28" s="8"/>
      <c r="RL28" s="8"/>
      <c r="RM28" s="8"/>
      <c r="RN28" s="8"/>
      <c r="RO28" s="8"/>
      <c r="RP28" s="8"/>
      <c r="RQ28" s="8"/>
      <c r="RR28" s="8"/>
      <c r="RS28" s="8"/>
      <c r="RT28" s="8"/>
      <c r="RU28" s="8"/>
      <c r="RV28" s="8"/>
      <c r="RW28" s="8"/>
      <c r="RX28" s="8"/>
      <c r="RY28" s="8"/>
      <c r="RZ28" s="8"/>
      <c r="SA28" s="8"/>
      <c r="SB28" s="8"/>
      <c r="SC28" s="8"/>
      <c r="SD28" s="8"/>
      <c r="SE28" s="8"/>
      <c r="SF28" s="8"/>
      <c r="SG28" s="8"/>
      <c r="SH28" s="8"/>
      <c r="SI28" s="8"/>
      <c r="SJ28" s="8"/>
      <c r="SK28" s="8"/>
      <c r="SL28" s="8"/>
      <c r="SM28" s="8"/>
      <c r="SN28" s="8"/>
      <c r="SO28" s="8"/>
      <c r="SP28" s="8"/>
      <c r="SQ28" s="8"/>
      <c r="SR28" s="8"/>
      <c r="SS28" s="8"/>
      <c r="ST28" s="8"/>
      <c r="SU28" s="8"/>
      <c r="SV28" s="8"/>
      <c r="SW28" s="8"/>
      <c r="SX28" s="8"/>
      <c r="SY28" s="8"/>
      <c r="SZ28" s="8"/>
      <c r="TA28" s="8"/>
      <c r="TB28" s="8"/>
      <c r="TC28" s="8"/>
      <c r="TD28" s="8"/>
      <c r="TE28" s="8"/>
      <c r="TF28" s="8"/>
      <c r="TG28" s="8"/>
      <c r="TH28" s="8"/>
      <c r="TI28" s="8"/>
      <c r="TJ28" s="8"/>
      <c r="TK28" s="8"/>
      <c r="TL28" s="8"/>
      <c r="TM28" s="8"/>
      <c r="TN28" s="8"/>
      <c r="TO28" s="8"/>
      <c r="TP28" s="8"/>
      <c r="TQ28" s="8"/>
      <c r="TR28" s="8"/>
      <c r="TS28" s="8"/>
      <c r="TT28" s="8"/>
      <c r="TU28" s="8"/>
      <c r="TV28" s="8"/>
      <c r="TW28" s="8"/>
      <c r="TX28" s="8"/>
      <c r="TY28" s="8"/>
      <c r="TZ28" s="8"/>
      <c r="UA28" s="8"/>
      <c r="UB28" s="8"/>
      <c r="UC28" s="8"/>
      <c r="UD28" s="8"/>
      <c r="UE28" s="8"/>
      <c r="UF28" s="8"/>
      <c r="UG28" s="8"/>
      <c r="UH28" s="8"/>
      <c r="UI28" s="8"/>
      <c r="UJ28" s="8"/>
      <c r="UK28" s="8"/>
      <c r="UL28" s="8"/>
      <c r="UM28" s="8"/>
      <c r="UN28" s="8"/>
      <c r="UO28" s="8"/>
      <c r="UP28" s="8"/>
      <c r="UQ28" s="8"/>
      <c r="UR28" s="8"/>
      <c r="US28" s="8"/>
      <c r="UT28" s="8"/>
      <c r="UU28" s="8"/>
      <c r="UV28" s="8"/>
      <c r="UW28" s="8"/>
      <c r="UX28" s="8"/>
      <c r="UY28" s="8"/>
      <c r="UZ28" s="8"/>
      <c r="VA28" s="8"/>
      <c r="VB28" s="8"/>
      <c r="VC28" s="8"/>
      <c r="VD28" s="8"/>
      <c r="VE28" s="8"/>
      <c r="VF28" s="8"/>
      <c r="VG28" s="8"/>
      <c r="VH28" s="8"/>
      <c r="VI28" s="8"/>
      <c r="VJ28" s="8"/>
      <c r="VK28" s="8"/>
      <c r="VL28" s="8"/>
      <c r="VM28" s="8"/>
      <c r="VN28" s="8"/>
      <c r="VO28" s="8"/>
      <c r="VP28" s="8"/>
      <c r="VQ28" s="8"/>
      <c r="VR28" s="8"/>
      <c r="VS28" s="8"/>
      <c r="VT28" s="8"/>
      <c r="VU28" s="8"/>
      <c r="VV28" s="8"/>
      <c r="VW28" s="8"/>
      <c r="VX28" s="8"/>
      <c r="VY28" s="8"/>
      <c r="VZ28" s="8"/>
      <c r="WA28" s="8"/>
      <c r="WB28" s="8"/>
      <c r="WC28" s="8"/>
      <c r="WD28" s="8"/>
      <c r="WE28" s="8"/>
      <c r="WF28" s="8"/>
      <c r="WG28" s="8"/>
      <c r="WH28" s="8"/>
      <c r="WI28" s="8"/>
      <c r="WJ28" s="8"/>
      <c r="WK28" s="8"/>
      <c r="WL28" s="8"/>
      <c r="WM28" s="8"/>
      <c r="WN28" s="8"/>
      <c r="WO28" s="8"/>
      <c r="WP28" s="8"/>
      <c r="WQ28" s="8"/>
      <c r="WR28" s="8"/>
      <c r="WS28" s="8"/>
      <c r="WT28" s="8"/>
      <c r="WU28" s="8"/>
      <c r="WV28" s="8"/>
      <c r="WW28" s="8"/>
      <c r="WX28" s="8"/>
      <c r="WY28" s="8"/>
      <c r="WZ28" s="8"/>
      <c r="XA28" s="8"/>
      <c r="XB28" s="8"/>
      <c r="XC28" s="8"/>
      <c r="XD28" s="8"/>
      <c r="XE28" s="8"/>
      <c r="XF28" s="8"/>
      <c r="XG28" s="8"/>
      <c r="XH28" s="8"/>
      <c r="XI28" s="8"/>
      <c r="XJ28" s="8"/>
      <c r="XK28" s="8"/>
      <c r="XL28" s="8"/>
      <c r="XM28" s="8"/>
      <c r="XN28" s="8"/>
      <c r="XO28" s="8"/>
      <c r="XP28" s="8"/>
      <c r="XQ28" s="8"/>
      <c r="XR28" s="8"/>
      <c r="XS28" s="8"/>
      <c r="XT28" s="8"/>
      <c r="XU28" s="8"/>
      <c r="XV28" s="8"/>
      <c r="XW28" s="8"/>
      <c r="XX28" s="8"/>
      <c r="XY28" s="8"/>
      <c r="XZ28" s="8"/>
      <c r="YA28" s="8"/>
      <c r="YB28" s="8"/>
      <c r="YC28" s="8"/>
      <c r="YD28" s="8"/>
      <c r="YE28" s="8"/>
      <c r="YF28" s="8"/>
      <c r="YG28" s="8"/>
      <c r="YH28" s="8"/>
      <c r="YI28" s="8"/>
      <c r="YJ28" s="8"/>
      <c r="YK28" s="8"/>
      <c r="YL28" s="8"/>
      <c r="YM28" s="8"/>
      <c r="YN28" s="8"/>
      <c r="YO28" s="8"/>
      <c r="YP28" s="8"/>
      <c r="YQ28" s="8"/>
      <c r="YR28" s="8"/>
      <c r="YS28" s="8"/>
      <c r="YT28" s="8"/>
      <c r="YU28" s="8"/>
      <c r="YV28" s="8"/>
      <c r="YW28" s="8"/>
      <c r="YX28" s="8"/>
      <c r="YY28" s="8"/>
      <c r="YZ28" s="8"/>
      <c r="ZA28" s="8"/>
      <c r="ZB28" s="8"/>
      <c r="ZC28" s="8"/>
      <c r="ZD28" s="8"/>
      <c r="ZE28" s="8"/>
      <c r="ZF28" s="8"/>
      <c r="ZG28" s="8"/>
      <c r="ZH28" s="8"/>
      <c r="ZI28" s="8"/>
      <c r="ZJ28" s="8"/>
      <c r="ZK28" s="8"/>
      <c r="ZL28" s="8"/>
      <c r="ZM28" s="8"/>
      <c r="ZN28" s="8"/>
      <c r="ZO28" s="8"/>
      <c r="ZP28" s="8"/>
      <c r="ZQ28" s="8"/>
      <c r="ZR28" s="8"/>
      <c r="ZS28" s="8"/>
      <c r="ZT28" s="8"/>
      <c r="ZU28" s="8"/>
      <c r="ZV28" s="8"/>
      <c r="ZW28" s="8"/>
      <c r="ZX28" s="8"/>
      <c r="ZY28" s="8"/>
      <c r="ZZ28" s="8"/>
      <c r="AAA28" s="8"/>
      <c r="AAB28" s="8"/>
      <c r="AAC28" s="8"/>
      <c r="AAD28" s="8"/>
      <c r="AAE28" s="8"/>
      <c r="AAF28" s="8"/>
      <c r="AAG28" s="8"/>
      <c r="AAH28" s="8"/>
      <c r="AAI28" s="8"/>
      <c r="AAJ28" s="8"/>
      <c r="AAK28" s="8"/>
      <c r="AAL28" s="8"/>
      <c r="AAM28" s="8"/>
      <c r="AAN28" s="8"/>
      <c r="AAO28" s="8"/>
      <c r="AAP28" s="8"/>
      <c r="AAQ28" s="8"/>
      <c r="AAR28" s="8"/>
      <c r="AAS28" s="8"/>
      <c r="AAT28" s="8"/>
      <c r="AAU28" s="8"/>
      <c r="AAV28" s="8"/>
      <c r="AAW28" s="8"/>
      <c r="AAX28" s="8"/>
      <c r="AAY28" s="8"/>
      <c r="AAZ28" s="8"/>
      <c r="ABA28" s="8"/>
      <c r="ABB28" s="8"/>
      <c r="ABC28" s="8"/>
      <c r="ABD28" s="8"/>
      <c r="ABE28" s="8"/>
      <c r="ABF28" s="8"/>
      <c r="ABG28" s="8"/>
      <c r="ABH28" s="8"/>
      <c r="ABI28" s="8"/>
      <c r="ABJ28" s="8"/>
      <c r="ABK28" s="8"/>
      <c r="ABL28" s="8"/>
      <c r="ABM28" s="8"/>
      <c r="ABN28" s="8"/>
      <c r="ABO28" s="8"/>
      <c r="ABP28" s="8"/>
      <c r="ABQ28" s="8"/>
      <c r="ABR28" s="8"/>
      <c r="ABS28" s="8"/>
      <c r="ABT28" s="8"/>
      <c r="ABU28" s="8"/>
      <c r="ABV28" s="8"/>
      <c r="ABW28" s="8"/>
      <c r="ABX28" s="8"/>
      <c r="ABY28" s="8"/>
      <c r="ABZ28" s="8"/>
      <c r="ACA28" s="8"/>
      <c r="ACB28" s="8"/>
      <c r="ACC28" s="8"/>
      <c r="ACD28" s="8"/>
      <c r="ACE28" s="8"/>
      <c r="ACF28" s="8"/>
      <c r="ACG28" s="8"/>
      <c r="ACH28" s="8"/>
      <c r="ACI28" s="8"/>
      <c r="ACJ28" s="8"/>
      <c r="ACK28" s="8"/>
      <c r="ACL28" s="8"/>
      <c r="ACM28" s="8"/>
      <c r="ACN28" s="8"/>
      <c r="ACO28" s="8"/>
      <c r="ACP28" s="8"/>
      <c r="ACQ28" s="8"/>
      <c r="ACR28" s="8"/>
      <c r="ACS28" s="8"/>
      <c r="ACT28" s="8"/>
      <c r="ACU28" s="8"/>
      <c r="ACV28" s="8"/>
      <c r="ACW28" s="8"/>
      <c r="ACX28" s="8"/>
      <c r="ACY28" s="8"/>
      <c r="ACZ28" s="8"/>
      <c r="ADA28" s="8"/>
      <c r="ADB28" s="8"/>
      <c r="ADC28" s="8"/>
      <c r="ADD28" s="8"/>
      <c r="ADE28" s="8"/>
      <c r="ADF28" s="8"/>
      <c r="ADG28" s="8"/>
      <c r="ADH28" s="8"/>
      <c r="ADI28" s="8"/>
      <c r="ADJ28" s="8"/>
      <c r="ADK28" s="8"/>
      <c r="ADL28" s="8"/>
      <c r="ADM28" s="8"/>
      <c r="ADN28" s="8"/>
      <c r="ADO28" s="8"/>
      <c r="ADP28" s="8"/>
      <c r="ADQ28" s="8"/>
      <c r="ADR28" s="8"/>
      <c r="ADS28" s="8"/>
      <c r="ADT28" s="8"/>
      <c r="ADU28" s="8"/>
      <c r="ADV28" s="8"/>
      <c r="ADW28" s="8"/>
      <c r="ADX28" s="8"/>
      <c r="ADY28" s="8"/>
      <c r="ADZ28" s="8"/>
      <c r="AEA28" s="8"/>
      <c r="AEB28" s="8"/>
      <c r="AEC28" s="8"/>
      <c r="AED28" s="8"/>
      <c r="AEE28" s="8"/>
      <c r="AEF28" s="8"/>
      <c r="AEG28" s="8"/>
      <c r="AEH28" s="8"/>
      <c r="AEI28" s="8"/>
      <c r="AEJ28" s="8"/>
      <c r="AEK28" s="8"/>
      <c r="AEL28" s="8"/>
      <c r="AEM28" s="8"/>
      <c r="AEN28" s="8"/>
      <c r="AEO28" s="8"/>
      <c r="AEP28" s="8"/>
      <c r="AEQ28" s="8"/>
      <c r="AER28" s="8"/>
      <c r="AES28" s="8"/>
      <c r="AET28" s="8"/>
      <c r="AEU28" s="8"/>
      <c r="AEV28" s="8"/>
      <c r="AEW28" s="8"/>
      <c r="AEX28" s="8"/>
      <c r="AEY28" s="8"/>
      <c r="AEZ28" s="8"/>
      <c r="AFA28" s="8"/>
      <c r="AFB28" s="8"/>
      <c r="AFC28" s="8"/>
      <c r="AFD28" s="8"/>
      <c r="AFE28" s="8"/>
      <c r="AFF28" s="8"/>
      <c r="AFG28" s="8"/>
      <c r="AFH28" s="8"/>
      <c r="AFI28" s="8"/>
      <c r="AFJ28" s="8"/>
      <c r="AFK28" s="8"/>
      <c r="AFL28" s="8"/>
      <c r="AFM28" s="8"/>
      <c r="AFN28" s="8"/>
      <c r="AFO28" s="8"/>
      <c r="AFP28" s="8"/>
      <c r="AFQ28" s="8"/>
      <c r="AFR28" s="8"/>
      <c r="AFS28" s="8"/>
      <c r="AFT28" s="8"/>
      <c r="AFU28" s="8"/>
      <c r="AFV28" s="8"/>
      <c r="AFW28" s="8"/>
      <c r="AFX28" s="8"/>
      <c r="AFY28" s="8"/>
      <c r="AFZ28" s="8"/>
      <c r="AGA28" s="8"/>
      <c r="AGB28" s="8"/>
      <c r="AGC28" s="8"/>
      <c r="AGD28" s="8"/>
      <c r="AGE28" s="8"/>
      <c r="AGF28" s="8"/>
      <c r="AGG28" s="8"/>
      <c r="AGH28" s="8"/>
      <c r="AGI28" s="8"/>
      <c r="AGJ28" s="8"/>
      <c r="AGK28" s="8"/>
      <c r="AGL28" s="8"/>
      <c r="AGM28" s="8"/>
      <c r="AGN28" s="8"/>
      <c r="AGO28" s="8"/>
      <c r="AGP28" s="8"/>
      <c r="AGQ28" s="8"/>
      <c r="AGR28" s="8"/>
      <c r="AGS28" s="8"/>
      <c r="AGT28" s="8"/>
      <c r="AGU28" s="8"/>
      <c r="AGV28" s="8"/>
      <c r="AGW28" s="8"/>
      <c r="AGX28" s="8"/>
      <c r="AGY28" s="8"/>
      <c r="AGZ28" s="8"/>
      <c r="AHA28" s="8"/>
      <c r="AHB28" s="8"/>
      <c r="AHC28" s="8"/>
      <c r="AHD28" s="8"/>
      <c r="AHE28" s="8"/>
      <c r="AHF28" s="8"/>
      <c r="AHG28" s="8"/>
      <c r="AHH28" s="8"/>
      <c r="AHI28" s="8"/>
      <c r="AHJ28" s="8"/>
      <c r="AHK28" s="8"/>
      <c r="AHL28" s="8"/>
      <c r="AHM28" s="8"/>
      <c r="AHN28" s="8"/>
      <c r="AHO28" s="8"/>
      <c r="AHP28" s="8"/>
      <c r="AHQ28" s="8"/>
      <c r="AHR28" s="8"/>
      <c r="AHS28" s="8"/>
      <c r="AHT28" s="8"/>
      <c r="AHU28" s="8"/>
      <c r="AHV28" s="8"/>
      <c r="AHW28" s="8"/>
      <c r="AHX28" s="8"/>
      <c r="AHY28" s="8"/>
      <c r="AHZ28" s="8"/>
      <c r="AIA28" s="8"/>
      <c r="AIB28" s="8"/>
      <c r="AIC28" s="8"/>
      <c r="AID28" s="8"/>
      <c r="AIE28" s="8"/>
      <c r="AIF28" s="8"/>
      <c r="AIG28" s="8"/>
      <c r="AIH28" s="8"/>
      <c r="AII28" s="8"/>
      <c r="AIJ28" s="8"/>
      <c r="AIK28" s="8"/>
      <c r="AIL28" s="8"/>
      <c r="AIM28" s="8"/>
      <c r="AIN28" s="8"/>
      <c r="AIO28" s="8"/>
      <c r="AIP28" s="8"/>
      <c r="AIQ28" s="8"/>
      <c r="AIR28" s="8"/>
      <c r="AIS28" s="8"/>
      <c r="AIT28" s="8"/>
      <c r="AIU28" s="8"/>
      <c r="AIV28" s="8"/>
      <c r="AIW28" s="8"/>
      <c r="AIX28" s="8"/>
      <c r="AIY28" s="8"/>
      <c r="AIZ28" s="8"/>
      <c r="AJA28" s="8"/>
      <c r="AJB28" s="8"/>
      <c r="AJC28" s="8"/>
      <c r="AJD28" s="8"/>
      <c r="AJE28" s="8"/>
      <c r="AJF28" s="8"/>
      <c r="AJG28" s="8"/>
      <c r="AJH28" s="8"/>
      <c r="AJI28" s="8"/>
      <c r="AJJ28" s="8"/>
      <c r="AJK28" s="8"/>
      <c r="AJL28" s="8"/>
      <c r="AJM28" s="8"/>
      <c r="AJN28" s="8"/>
      <c r="AJO28" s="8"/>
      <c r="AJP28" s="8"/>
      <c r="AJQ28" s="8"/>
      <c r="AJR28" s="8"/>
      <c r="AJS28" s="8"/>
      <c r="AJT28" s="8"/>
      <c r="AJU28" s="8"/>
      <c r="AJV28" s="8"/>
      <c r="AJW28" s="8"/>
      <c r="AJX28" s="8"/>
      <c r="AJY28" s="8"/>
      <c r="AJZ28" s="8"/>
      <c r="AKA28" s="8"/>
      <c r="AKB28" s="8"/>
      <c r="AKC28" s="8"/>
      <c r="AKD28" s="8"/>
      <c r="AKE28" s="8"/>
      <c r="AKF28" s="8"/>
      <c r="AKG28" s="8"/>
      <c r="AKH28" s="8"/>
      <c r="AKI28" s="8"/>
      <c r="AKJ28" s="8"/>
      <c r="AKK28" s="8"/>
      <c r="AKL28" s="8"/>
      <c r="AKM28" s="8"/>
      <c r="AKN28" s="8"/>
      <c r="AKO28" s="8"/>
      <c r="AKP28" s="8"/>
      <c r="AKQ28" s="8"/>
      <c r="AKR28" s="8"/>
      <c r="AKS28" s="8"/>
      <c r="AKT28" s="8"/>
      <c r="AKU28" s="8"/>
      <c r="AKV28" s="8"/>
      <c r="AKW28" s="8"/>
      <c r="AKX28" s="8"/>
      <c r="AKY28" s="8"/>
      <c r="AKZ28" s="8"/>
      <c r="ALA28" s="8"/>
      <c r="ALB28" s="8"/>
      <c r="ALC28" s="8"/>
      <c r="ALD28" s="8"/>
      <c r="ALE28" s="8"/>
      <c r="ALF28" s="8"/>
      <c r="ALG28" s="8"/>
      <c r="ALH28" s="8"/>
      <c r="ALI28" s="8"/>
      <c r="ALJ28" s="8"/>
      <c r="ALK28" s="8"/>
      <c r="ALL28" s="8"/>
      <c r="ALM28" s="8"/>
      <c r="ALN28" s="8"/>
      <c r="ALO28" s="8"/>
      <c r="ALP28" s="8"/>
      <c r="ALQ28" s="8"/>
      <c r="ALR28" s="8"/>
      <c r="ALS28" s="8"/>
      <c r="ALT28" s="8"/>
      <c r="ALU28" s="8"/>
      <c r="ALV28" s="8"/>
      <c r="ALW28" s="8"/>
      <c r="ALX28" s="8"/>
      <c r="ALY28" s="8"/>
      <c r="ALZ28" s="8"/>
      <c r="AMA28" s="8"/>
      <c r="AMB28" s="8"/>
      <c r="AMC28" s="8"/>
      <c r="AMD28" s="8"/>
    </row>
    <row r="29" spans="1:1018" s="12" customFormat="1" x14ac:dyDescent="0.25">
      <c r="A29" s="238">
        <f t="shared" si="0"/>
        <v>24</v>
      </c>
      <c r="B29" s="228">
        <v>5668</v>
      </c>
      <c r="C29" s="238">
        <f>IFERROR((VLOOKUP(B29,INSCRITOS!D:E,2,0)),"")</f>
        <v>0</v>
      </c>
      <c r="D29" s="238" t="str">
        <f>IFERROR((VLOOKUP(B29,INSCRITOS!D:F,3,0)),"")</f>
        <v>18+</v>
      </c>
      <c r="E29" s="213" t="str">
        <f>IFERROR((VLOOKUP(B29,INSCRITOS!D:G,4,0)),"")</f>
        <v>Paulo Monteiro</v>
      </c>
      <c r="F29" s="238" t="str">
        <f>IFERROR((VLOOKUP(B29,INSCRITOS!D:I,6,0)),"")</f>
        <v>M</v>
      </c>
      <c r="G29" s="213" t="str">
        <f>IFERROR((VLOOKUP(B29,INSCRITOS!D:K,8,0)),"")</f>
        <v>Clube de Natação da Amadora/ Não federado</v>
      </c>
      <c r="H29" s="213" t="str">
        <f>IFERROR((VLOOKUP(B29,INSCRITOS!D:L,9,0)),"")</f>
        <v>extra</v>
      </c>
      <c r="I29" s="238">
        <f t="shared" si="1"/>
        <v>77</v>
      </c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8"/>
      <c r="GI29" s="8"/>
      <c r="GJ29" s="8"/>
      <c r="GK29" s="8"/>
      <c r="GL29" s="8"/>
      <c r="GM29" s="8"/>
      <c r="GN29" s="8"/>
      <c r="GO29" s="8"/>
      <c r="GP29" s="8"/>
      <c r="GQ29" s="8"/>
      <c r="GR29" s="8"/>
      <c r="GS29" s="8"/>
      <c r="GT29" s="8"/>
      <c r="GU29" s="8"/>
      <c r="GV29" s="8"/>
      <c r="GW29" s="8"/>
      <c r="GX29" s="8"/>
      <c r="GY29" s="8"/>
      <c r="GZ29" s="8"/>
      <c r="HA29" s="8"/>
      <c r="HB29" s="8"/>
      <c r="HC29" s="8"/>
      <c r="HD29" s="8"/>
      <c r="HE29" s="8"/>
      <c r="HF29" s="8"/>
      <c r="HG29" s="8"/>
      <c r="HH29" s="8"/>
      <c r="HI29" s="8"/>
      <c r="HJ29" s="8"/>
      <c r="HK29" s="8"/>
      <c r="HL29" s="8"/>
      <c r="HM29" s="8"/>
      <c r="HN29" s="8"/>
      <c r="HO29" s="8"/>
      <c r="HP29" s="8"/>
      <c r="HQ29" s="8"/>
      <c r="HR29" s="8"/>
      <c r="HS29" s="8"/>
      <c r="HT29" s="8"/>
      <c r="HU29" s="8"/>
      <c r="HV29" s="8"/>
      <c r="HW29" s="8"/>
      <c r="HX29" s="8"/>
      <c r="HY29" s="8"/>
      <c r="HZ29" s="8"/>
      <c r="IA29" s="8"/>
      <c r="IB29" s="8"/>
      <c r="IC29" s="8"/>
      <c r="ID29" s="8"/>
      <c r="IE29" s="8"/>
      <c r="IF29" s="8"/>
      <c r="IG29" s="8"/>
      <c r="IH29" s="8"/>
      <c r="II29" s="8"/>
      <c r="IJ29" s="8"/>
      <c r="IK29" s="8"/>
      <c r="IL29" s="8"/>
      <c r="IM29" s="8"/>
      <c r="IN29" s="8"/>
      <c r="IO29" s="8"/>
      <c r="IP29" s="8"/>
      <c r="IQ29" s="8"/>
      <c r="IR29" s="8"/>
      <c r="IS29" s="8"/>
      <c r="IT29" s="8"/>
      <c r="IU29" s="8"/>
      <c r="IV29" s="8"/>
      <c r="IW29" s="8"/>
      <c r="IX29" s="8"/>
      <c r="IY29" s="8"/>
      <c r="IZ29" s="8"/>
      <c r="JA29" s="8"/>
      <c r="JB29" s="8"/>
      <c r="JC29" s="8"/>
      <c r="JD29" s="8"/>
      <c r="JE29" s="8"/>
      <c r="JF29" s="8"/>
      <c r="JG29" s="8"/>
      <c r="JH29" s="8"/>
      <c r="JI29" s="8"/>
      <c r="JJ29" s="8"/>
      <c r="JK29" s="8"/>
      <c r="JL29" s="8"/>
      <c r="JM29" s="8"/>
      <c r="JN29" s="8"/>
      <c r="JO29" s="8"/>
      <c r="JP29" s="8"/>
      <c r="JQ29" s="8"/>
      <c r="JR29" s="8"/>
      <c r="JS29" s="8"/>
      <c r="JT29" s="8"/>
      <c r="JU29" s="8"/>
      <c r="JV29" s="8"/>
      <c r="JW29" s="8"/>
      <c r="JX29" s="8"/>
      <c r="JY29" s="8"/>
      <c r="JZ29" s="8"/>
      <c r="KA29" s="8"/>
      <c r="KB29" s="8"/>
      <c r="KC29" s="8"/>
      <c r="KD29" s="8"/>
      <c r="KE29" s="8"/>
      <c r="KF29" s="8"/>
      <c r="KG29" s="8"/>
      <c r="KH29" s="8"/>
      <c r="KI29" s="8"/>
      <c r="KJ29" s="8"/>
      <c r="KK29" s="8"/>
      <c r="KL29" s="8"/>
      <c r="KM29" s="8"/>
      <c r="KN29" s="8"/>
      <c r="KO29" s="8"/>
      <c r="KP29" s="8"/>
      <c r="KQ29" s="8"/>
      <c r="KR29" s="8"/>
      <c r="KS29" s="8"/>
      <c r="KT29" s="8"/>
      <c r="KU29" s="8"/>
      <c r="KV29" s="8"/>
      <c r="KW29" s="8"/>
      <c r="KX29" s="8"/>
      <c r="KY29" s="8"/>
      <c r="KZ29" s="8"/>
      <c r="LA29" s="8"/>
      <c r="LB29" s="8"/>
      <c r="LC29" s="8"/>
      <c r="LD29" s="8"/>
      <c r="LE29" s="8"/>
      <c r="LF29" s="8"/>
      <c r="LG29" s="8"/>
      <c r="LH29" s="8"/>
      <c r="LI29" s="8"/>
      <c r="LJ29" s="8"/>
      <c r="LK29" s="8"/>
      <c r="LL29" s="8"/>
      <c r="LM29" s="8"/>
      <c r="LN29" s="8"/>
      <c r="LO29" s="8"/>
      <c r="LP29" s="8"/>
      <c r="LQ29" s="8"/>
      <c r="LR29" s="8"/>
      <c r="LS29" s="8"/>
      <c r="LT29" s="8"/>
      <c r="LU29" s="8"/>
      <c r="LV29" s="8"/>
      <c r="LW29" s="8"/>
      <c r="LX29" s="8"/>
      <c r="LY29" s="8"/>
      <c r="LZ29" s="8"/>
      <c r="MA29" s="8"/>
      <c r="MB29" s="8"/>
      <c r="MC29" s="8"/>
      <c r="MD29" s="8"/>
      <c r="ME29" s="8"/>
      <c r="MF29" s="8"/>
      <c r="MG29" s="8"/>
      <c r="MH29" s="8"/>
      <c r="MI29" s="8"/>
      <c r="MJ29" s="8"/>
      <c r="MK29" s="8"/>
      <c r="ML29" s="8"/>
      <c r="MM29" s="8"/>
      <c r="MN29" s="8"/>
      <c r="MO29" s="8"/>
      <c r="MP29" s="8"/>
      <c r="MQ29" s="8"/>
      <c r="MR29" s="8"/>
      <c r="MS29" s="8"/>
      <c r="MT29" s="8"/>
      <c r="MU29" s="8"/>
      <c r="MV29" s="8"/>
      <c r="MW29" s="8"/>
      <c r="MX29" s="8"/>
      <c r="MY29" s="8"/>
      <c r="MZ29" s="8"/>
      <c r="NA29" s="8"/>
      <c r="NB29" s="8"/>
      <c r="NC29" s="8"/>
      <c r="ND29" s="8"/>
      <c r="NE29" s="8"/>
      <c r="NF29" s="8"/>
      <c r="NG29" s="8"/>
      <c r="NH29" s="8"/>
      <c r="NI29" s="8"/>
      <c r="NJ29" s="8"/>
      <c r="NK29" s="8"/>
      <c r="NL29" s="8"/>
      <c r="NM29" s="8"/>
      <c r="NN29" s="8"/>
      <c r="NO29" s="8"/>
      <c r="NP29" s="8"/>
      <c r="NQ29" s="8"/>
      <c r="NR29" s="8"/>
      <c r="NS29" s="8"/>
      <c r="NT29" s="8"/>
      <c r="NU29" s="8"/>
      <c r="NV29" s="8"/>
      <c r="NW29" s="8"/>
      <c r="NX29" s="8"/>
      <c r="NY29" s="8"/>
      <c r="NZ29" s="8"/>
      <c r="OA29" s="8"/>
      <c r="OB29" s="8"/>
      <c r="OC29" s="8"/>
      <c r="OD29" s="8"/>
      <c r="OE29" s="8"/>
      <c r="OF29" s="8"/>
      <c r="OG29" s="8"/>
      <c r="OH29" s="8"/>
      <c r="OI29" s="8"/>
      <c r="OJ29" s="8"/>
      <c r="OK29" s="8"/>
      <c r="OL29" s="8"/>
      <c r="OM29" s="8"/>
      <c r="ON29" s="8"/>
      <c r="OO29" s="8"/>
      <c r="OP29" s="8"/>
      <c r="OQ29" s="8"/>
      <c r="OR29" s="8"/>
      <c r="OS29" s="8"/>
      <c r="OT29" s="8"/>
      <c r="OU29" s="8"/>
      <c r="OV29" s="8"/>
      <c r="OW29" s="8"/>
      <c r="OX29" s="8"/>
      <c r="OY29" s="8"/>
      <c r="OZ29" s="8"/>
      <c r="PA29" s="8"/>
      <c r="PB29" s="8"/>
      <c r="PC29" s="8"/>
      <c r="PD29" s="8"/>
      <c r="PE29" s="8"/>
      <c r="PF29" s="8"/>
      <c r="PG29" s="8"/>
      <c r="PH29" s="8"/>
      <c r="PI29" s="8"/>
      <c r="PJ29" s="8"/>
      <c r="PK29" s="8"/>
      <c r="PL29" s="8"/>
      <c r="PM29" s="8"/>
      <c r="PN29" s="8"/>
      <c r="PO29" s="8"/>
      <c r="PP29" s="8"/>
      <c r="PQ29" s="8"/>
      <c r="PR29" s="8"/>
      <c r="PS29" s="8"/>
      <c r="PT29" s="8"/>
      <c r="PU29" s="8"/>
      <c r="PV29" s="8"/>
      <c r="PW29" s="8"/>
      <c r="PX29" s="8"/>
      <c r="PY29" s="8"/>
      <c r="PZ29" s="8"/>
      <c r="QA29" s="8"/>
      <c r="QB29" s="8"/>
      <c r="QC29" s="8"/>
      <c r="QD29" s="8"/>
      <c r="QE29" s="8"/>
      <c r="QF29" s="8"/>
      <c r="QG29" s="8"/>
      <c r="QH29" s="8"/>
      <c r="QI29" s="8"/>
      <c r="QJ29" s="8"/>
      <c r="QK29" s="8"/>
      <c r="QL29" s="8"/>
      <c r="QM29" s="8"/>
      <c r="QN29" s="8"/>
      <c r="QO29" s="8"/>
      <c r="QP29" s="8"/>
      <c r="QQ29" s="8"/>
      <c r="QR29" s="8"/>
      <c r="QS29" s="8"/>
      <c r="QT29" s="8"/>
      <c r="QU29" s="8"/>
      <c r="QV29" s="8"/>
      <c r="QW29" s="8"/>
      <c r="QX29" s="8"/>
      <c r="QY29" s="8"/>
      <c r="QZ29" s="8"/>
      <c r="RA29" s="8"/>
      <c r="RB29" s="8"/>
      <c r="RC29" s="8"/>
      <c r="RD29" s="8"/>
      <c r="RE29" s="8"/>
      <c r="RF29" s="8"/>
      <c r="RG29" s="8"/>
      <c r="RH29" s="8"/>
      <c r="RI29" s="8"/>
      <c r="RJ29" s="8"/>
      <c r="RK29" s="8"/>
      <c r="RL29" s="8"/>
      <c r="RM29" s="8"/>
      <c r="RN29" s="8"/>
      <c r="RO29" s="8"/>
      <c r="RP29" s="8"/>
      <c r="RQ29" s="8"/>
      <c r="RR29" s="8"/>
      <c r="RS29" s="8"/>
      <c r="RT29" s="8"/>
      <c r="RU29" s="8"/>
      <c r="RV29" s="8"/>
      <c r="RW29" s="8"/>
      <c r="RX29" s="8"/>
      <c r="RY29" s="8"/>
      <c r="RZ29" s="8"/>
      <c r="SA29" s="8"/>
      <c r="SB29" s="8"/>
      <c r="SC29" s="8"/>
      <c r="SD29" s="8"/>
      <c r="SE29" s="8"/>
      <c r="SF29" s="8"/>
      <c r="SG29" s="8"/>
      <c r="SH29" s="8"/>
      <c r="SI29" s="8"/>
      <c r="SJ29" s="8"/>
      <c r="SK29" s="8"/>
      <c r="SL29" s="8"/>
      <c r="SM29" s="8"/>
      <c r="SN29" s="8"/>
      <c r="SO29" s="8"/>
      <c r="SP29" s="8"/>
      <c r="SQ29" s="8"/>
      <c r="SR29" s="8"/>
      <c r="SS29" s="8"/>
      <c r="ST29" s="8"/>
      <c r="SU29" s="8"/>
      <c r="SV29" s="8"/>
      <c r="SW29" s="8"/>
      <c r="SX29" s="8"/>
      <c r="SY29" s="8"/>
      <c r="SZ29" s="8"/>
      <c r="TA29" s="8"/>
      <c r="TB29" s="8"/>
      <c r="TC29" s="8"/>
      <c r="TD29" s="8"/>
      <c r="TE29" s="8"/>
      <c r="TF29" s="8"/>
      <c r="TG29" s="8"/>
      <c r="TH29" s="8"/>
      <c r="TI29" s="8"/>
      <c r="TJ29" s="8"/>
      <c r="TK29" s="8"/>
      <c r="TL29" s="8"/>
      <c r="TM29" s="8"/>
      <c r="TN29" s="8"/>
      <c r="TO29" s="8"/>
      <c r="TP29" s="8"/>
      <c r="TQ29" s="8"/>
      <c r="TR29" s="8"/>
      <c r="TS29" s="8"/>
      <c r="TT29" s="8"/>
      <c r="TU29" s="8"/>
      <c r="TV29" s="8"/>
      <c r="TW29" s="8"/>
      <c r="TX29" s="8"/>
      <c r="TY29" s="8"/>
      <c r="TZ29" s="8"/>
      <c r="UA29" s="8"/>
      <c r="UB29" s="8"/>
      <c r="UC29" s="8"/>
      <c r="UD29" s="8"/>
      <c r="UE29" s="8"/>
      <c r="UF29" s="8"/>
      <c r="UG29" s="8"/>
      <c r="UH29" s="8"/>
      <c r="UI29" s="8"/>
      <c r="UJ29" s="8"/>
      <c r="UK29" s="8"/>
      <c r="UL29" s="8"/>
      <c r="UM29" s="8"/>
      <c r="UN29" s="8"/>
      <c r="UO29" s="8"/>
      <c r="UP29" s="8"/>
      <c r="UQ29" s="8"/>
      <c r="UR29" s="8"/>
      <c r="US29" s="8"/>
      <c r="UT29" s="8"/>
      <c r="UU29" s="8"/>
      <c r="UV29" s="8"/>
      <c r="UW29" s="8"/>
      <c r="UX29" s="8"/>
      <c r="UY29" s="8"/>
      <c r="UZ29" s="8"/>
      <c r="VA29" s="8"/>
      <c r="VB29" s="8"/>
      <c r="VC29" s="8"/>
      <c r="VD29" s="8"/>
      <c r="VE29" s="8"/>
      <c r="VF29" s="8"/>
      <c r="VG29" s="8"/>
      <c r="VH29" s="8"/>
      <c r="VI29" s="8"/>
      <c r="VJ29" s="8"/>
      <c r="VK29" s="8"/>
      <c r="VL29" s="8"/>
      <c r="VM29" s="8"/>
      <c r="VN29" s="8"/>
      <c r="VO29" s="8"/>
      <c r="VP29" s="8"/>
      <c r="VQ29" s="8"/>
      <c r="VR29" s="8"/>
      <c r="VS29" s="8"/>
      <c r="VT29" s="8"/>
      <c r="VU29" s="8"/>
      <c r="VV29" s="8"/>
      <c r="VW29" s="8"/>
      <c r="VX29" s="8"/>
      <c r="VY29" s="8"/>
      <c r="VZ29" s="8"/>
      <c r="WA29" s="8"/>
      <c r="WB29" s="8"/>
      <c r="WC29" s="8"/>
      <c r="WD29" s="8"/>
      <c r="WE29" s="8"/>
      <c r="WF29" s="8"/>
      <c r="WG29" s="8"/>
      <c r="WH29" s="8"/>
      <c r="WI29" s="8"/>
      <c r="WJ29" s="8"/>
      <c r="WK29" s="8"/>
      <c r="WL29" s="8"/>
      <c r="WM29" s="8"/>
      <c r="WN29" s="8"/>
      <c r="WO29" s="8"/>
      <c r="WP29" s="8"/>
      <c r="WQ29" s="8"/>
      <c r="WR29" s="8"/>
      <c r="WS29" s="8"/>
      <c r="WT29" s="8"/>
      <c r="WU29" s="8"/>
      <c r="WV29" s="8"/>
      <c r="WW29" s="8"/>
      <c r="WX29" s="8"/>
      <c r="WY29" s="8"/>
      <c r="WZ29" s="8"/>
      <c r="XA29" s="8"/>
      <c r="XB29" s="8"/>
      <c r="XC29" s="8"/>
      <c r="XD29" s="8"/>
      <c r="XE29" s="8"/>
      <c r="XF29" s="8"/>
      <c r="XG29" s="8"/>
      <c r="XH29" s="8"/>
      <c r="XI29" s="8"/>
      <c r="XJ29" s="8"/>
      <c r="XK29" s="8"/>
      <c r="XL29" s="8"/>
      <c r="XM29" s="8"/>
      <c r="XN29" s="8"/>
      <c r="XO29" s="8"/>
      <c r="XP29" s="8"/>
      <c r="XQ29" s="8"/>
      <c r="XR29" s="8"/>
      <c r="XS29" s="8"/>
      <c r="XT29" s="8"/>
      <c r="XU29" s="8"/>
      <c r="XV29" s="8"/>
      <c r="XW29" s="8"/>
      <c r="XX29" s="8"/>
      <c r="XY29" s="8"/>
      <c r="XZ29" s="8"/>
      <c r="YA29" s="8"/>
      <c r="YB29" s="8"/>
      <c r="YC29" s="8"/>
      <c r="YD29" s="8"/>
      <c r="YE29" s="8"/>
      <c r="YF29" s="8"/>
      <c r="YG29" s="8"/>
      <c r="YH29" s="8"/>
      <c r="YI29" s="8"/>
      <c r="YJ29" s="8"/>
      <c r="YK29" s="8"/>
      <c r="YL29" s="8"/>
      <c r="YM29" s="8"/>
      <c r="YN29" s="8"/>
      <c r="YO29" s="8"/>
      <c r="YP29" s="8"/>
      <c r="YQ29" s="8"/>
      <c r="YR29" s="8"/>
      <c r="YS29" s="8"/>
      <c r="YT29" s="8"/>
      <c r="YU29" s="8"/>
      <c r="YV29" s="8"/>
      <c r="YW29" s="8"/>
      <c r="YX29" s="8"/>
      <c r="YY29" s="8"/>
      <c r="YZ29" s="8"/>
      <c r="ZA29" s="8"/>
      <c r="ZB29" s="8"/>
      <c r="ZC29" s="8"/>
      <c r="ZD29" s="8"/>
      <c r="ZE29" s="8"/>
      <c r="ZF29" s="8"/>
      <c r="ZG29" s="8"/>
      <c r="ZH29" s="8"/>
      <c r="ZI29" s="8"/>
      <c r="ZJ29" s="8"/>
      <c r="ZK29" s="8"/>
      <c r="ZL29" s="8"/>
      <c r="ZM29" s="8"/>
      <c r="ZN29" s="8"/>
      <c r="ZO29" s="8"/>
      <c r="ZP29" s="8"/>
      <c r="ZQ29" s="8"/>
      <c r="ZR29" s="8"/>
      <c r="ZS29" s="8"/>
      <c r="ZT29" s="8"/>
      <c r="ZU29" s="8"/>
      <c r="ZV29" s="8"/>
      <c r="ZW29" s="8"/>
      <c r="ZX29" s="8"/>
      <c r="ZY29" s="8"/>
      <c r="ZZ29" s="8"/>
      <c r="AAA29" s="8"/>
      <c r="AAB29" s="8"/>
      <c r="AAC29" s="8"/>
      <c r="AAD29" s="8"/>
      <c r="AAE29" s="8"/>
      <c r="AAF29" s="8"/>
      <c r="AAG29" s="8"/>
      <c r="AAH29" s="8"/>
      <c r="AAI29" s="8"/>
      <c r="AAJ29" s="8"/>
      <c r="AAK29" s="8"/>
      <c r="AAL29" s="8"/>
      <c r="AAM29" s="8"/>
      <c r="AAN29" s="8"/>
      <c r="AAO29" s="8"/>
      <c r="AAP29" s="8"/>
      <c r="AAQ29" s="8"/>
      <c r="AAR29" s="8"/>
      <c r="AAS29" s="8"/>
      <c r="AAT29" s="8"/>
      <c r="AAU29" s="8"/>
      <c r="AAV29" s="8"/>
      <c r="AAW29" s="8"/>
      <c r="AAX29" s="8"/>
      <c r="AAY29" s="8"/>
      <c r="AAZ29" s="8"/>
      <c r="ABA29" s="8"/>
      <c r="ABB29" s="8"/>
      <c r="ABC29" s="8"/>
      <c r="ABD29" s="8"/>
      <c r="ABE29" s="8"/>
      <c r="ABF29" s="8"/>
      <c r="ABG29" s="8"/>
      <c r="ABH29" s="8"/>
      <c r="ABI29" s="8"/>
      <c r="ABJ29" s="8"/>
      <c r="ABK29" s="8"/>
      <c r="ABL29" s="8"/>
      <c r="ABM29" s="8"/>
      <c r="ABN29" s="8"/>
      <c r="ABO29" s="8"/>
      <c r="ABP29" s="8"/>
      <c r="ABQ29" s="8"/>
      <c r="ABR29" s="8"/>
      <c r="ABS29" s="8"/>
      <c r="ABT29" s="8"/>
      <c r="ABU29" s="8"/>
      <c r="ABV29" s="8"/>
      <c r="ABW29" s="8"/>
      <c r="ABX29" s="8"/>
      <c r="ABY29" s="8"/>
      <c r="ABZ29" s="8"/>
      <c r="ACA29" s="8"/>
      <c r="ACB29" s="8"/>
      <c r="ACC29" s="8"/>
      <c r="ACD29" s="8"/>
      <c r="ACE29" s="8"/>
      <c r="ACF29" s="8"/>
      <c r="ACG29" s="8"/>
      <c r="ACH29" s="8"/>
      <c r="ACI29" s="8"/>
      <c r="ACJ29" s="8"/>
      <c r="ACK29" s="8"/>
      <c r="ACL29" s="8"/>
      <c r="ACM29" s="8"/>
      <c r="ACN29" s="8"/>
      <c r="ACO29" s="8"/>
      <c r="ACP29" s="8"/>
      <c r="ACQ29" s="8"/>
      <c r="ACR29" s="8"/>
      <c r="ACS29" s="8"/>
      <c r="ACT29" s="8"/>
      <c r="ACU29" s="8"/>
      <c r="ACV29" s="8"/>
      <c r="ACW29" s="8"/>
      <c r="ACX29" s="8"/>
      <c r="ACY29" s="8"/>
      <c r="ACZ29" s="8"/>
      <c r="ADA29" s="8"/>
      <c r="ADB29" s="8"/>
      <c r="ADC29" s="8"/>
      <c r="ADD29" s="8"/>
      <c r="ADE29" s="8"/>
      <c r="ADF29" s="8"/>
      <c r="ADG29" s="8"/>
      <c r="ADH29" s="8"/>
      <c r="ADI29" s="8"/>
      <c r="ADJ29" s="8"/>
      <c r="ADK29" s="8"/>
      <c r="ADL29" s="8"/>
      <c r="ADM29" s="8"/>
      <c r="ADN29" s="8"/>
      <c r="ADO29" s="8"/>
      <c r="ADP29" s="8"/>
      <c r="ADQ29" s="8"/>
      <c r="ADR29" s="8"/>
      <c r="ADS29" s="8"/>
      <c r="ADT29" s="8"/>
      <c r="ADU29" s="8"/>
      <c r="ADV29" s="8"/>
      <c r="ADW29" s="8"/>
      <c r="ADX29" s="8"/>
      <c r="ADY29" s="8"/>
      <c r="ADZ29" s="8"/>
      <c r="AEA29" s="8"/>
      <c r="AEB29" s="8"/>
      <c r="AEC29" s="8"/>
      <c r="AED29" s="8"/>
      <c r="AEE29" s="8"/>
      <c r="AEF29" s="8"/>
      <c r="AEG29" s="8"/>
      <c r="AEH29" s="8"/>
      <c r="AEI29" s="8"/>
      <c r="AEJ29" s="8"/>
      <c r="AEK29" s="8"/>
      <c r="AEL29" s="8"/>
      <c r="AEM29" s="8"/>
      <c r="AEN29" s="8"/>
      <c r="AEO29" s="8"/>
      <c r="AEP29" s="8"/>
      <c r="AEQ29" s="8"/>
      <c r="AER29" s="8"/>
      <c r="AES29" s="8"/>
      <c r="AET29" s="8"/>
      <c r="AEU29" s="8"/>
      <c r="AEV29" s="8"/>
      <c r="AEW29" s="8"/>
      <c r="AEX29" s="8"/>
      <c r="AEY29" s="8"/>
      <c r="AEZ29" s="8"/>
      <c r="AFA29" s="8"/>
      <c r="AFB29" s="8"/>
      <c r="AFC29" s="8"/>
      <c r="AFD29" s="8"/>
      <c r="AFE29" s="8"/>
      <c r="AFF29" s="8"/>
      <c r="AFG29" s="8"/>
      <c r="AFH29" s="8"/>
      <c r="AFI29" s="8"/>
      <c r="AFJ29" s="8"/>
      <c r="AFK29" s="8"/>
      <c r="AFL29" s="8"/>
      <c r="AFM29" s="8"/>
      <c r="AFN29" s="8"/>
      <c r="AFO29" s="8"/>
      <c r="AFP29" s="8"/>
      <c r="AFQ29" s="8"/>
      <c r="AFR29" s="8"/>
      <c r="AFS29" s="8"/>
      <c r="AFT29" s="8"/>
      <c r="AFU29" s="8"/>
      <c r="AFV29" s="8"/>
      <c r="AFW29" s="8"/>
      <c r="AFX29" s="8"/>
      <c r="AFY29" s="8"/>
      <c r="AFZ29" s="8"/>
      <c r="AGA29" s="8"/>
      <c r="AGB29" s="8"/>
      <c r="AGC29" s="8"/>
      <c r="AGD29" s="8"/>
      <c r="AGE29" s="8"/>
      <c r="AGF29" s="8"/>
      <c r="AGG29" s="8"/>
      <c r="AGH29" s="8"/>
      <c r="AGI29" s="8"/>
      <c r="AGJ29" s="8"/>
      <c r="AGK29" s="8"/>
      <c r="AGL29" s="8"/>
      <c r="AGM29" s="8"/>
      <c r="AGN29" s="8"/>
      <c r="AGO29" s="8"/>
      <c r="AGP29" s="8"/>
      <c r="AGQ29" s="8"/>
      <c r="AGR29" s="8"/>
      <c r="AGS29" s="8"/>
      <c r="AGT29" s="8"/>
      <c r="AGU29" s="8"/>
      <c r="AGV29" s="8"/>
      <c r="AGW29" s="8"/>
      <c r="AGX29" s="8"/>
      <c r="AGY29" s="8"/>
      <c r="AGZ29" s="8"/>
      <c r="AHA29" s="8"/>
      <c r="AHB29" s="8"/>
      <c r="AHC29" s="8"/>
      <c r="AHD29" s="8"/>
      <c r="AHE29" s="8"/>
      <c r="AHF29" s="8"/>
      <c r="AHG29" s="8"/>
      <c r="AHH29" s="8"/>
      <c r="AHI29" s="8"/>
      <c r="AHJ29" s="8"/>
      <c r="AHK29" s="8"/>
      <c r="AHL29" s="8"/>
      <c r="AHM29" s="8"/>
      <c r="AHN29" s="8"/>
      <c r="AHO29" s="8"/>
      <c r="AHP29" s="8"/>
      <c r="AHQ29" s="8"/>
      <c r="AHR29" s="8"/>
      <c r="AHS29" s="8"/>
      <c r="AHT29" s="8"/>
      <c r="AHU29" s="8"/>
      <c r="AHV29" s="8"/>
      <c r="AHW29" s="8"/>
      <c r="AHX29" s="8"/>
      <c r="AHY29" s="8"/>
      <c r="AHZ29" s="8"/>
      <c r="AIA29" s="8"/>
      <c r="AIB29" s="8"/>
      <c r="AIC29" s="8"/>
      <c r="AID29" s="8"/>
      <c r="AIE29" s="8"/>
      <c r="AIF29" s="8"/>
      <c r="AIG29" s="8"/>
      <c r="AIH29" s="8"/>
      <c r="AII29" s="8"/>
      <c r="AIJ29" s="8"/>
      <c r="AIK29" s="8"/>
      <c r="AIL29" s="8"/>
      <c r="AIM29" s="8"/>
      <c r="AIN29" s="8"/>
      <c r="AIO29" s="8"/>
      <c r="AIP29" s="8"/>
      <c r="AIQ29" s="8"/>
      <c r="AIR29" s="8"/>
      <c r="AIS29" s="8"/>
      <c r="AIT29" s="8"/>
      <c r="AIU29" s="8"/>
      <c r="AIV29" s="8"/>
      <c r="AIW29" s="8"/>
      <c r="AIX29" s="8"/>
      <c r="AIY29" s="8"/>
      <c r="AIZ29" s="8"/>
      <c r="AJA29" s="8"/>
      <c r="AJB29" s="8"/>
      <c r="AJC29" s="8"/>
      <c r="AJD29" s="8"/>
      <c r="AJE29" s="8"/>
      <c r="AJF29" s="8"/>
      <c r="AJG29" s="8"/>
      <c r="AJH29" s="8"/>
      <c r="AJI29" s="8"/>
      <c r="AJJ29" s="8"/>
      <c r="AJK29" s="8"/>
      <c r="AJL29" s="8"/>
      <c r="AJM29" s="8"/>
      <c r="AJN29" s="8"/>
      <c r="AJO29" s="8"/>
      <c r="AJP29" s="8"/>
      <c r="AJQ29" s="8"/>
      <c r="AJR29" s="8"/>
      <c r="AJS29" s="8"/>
      <c r="AJT29" s="8"/>
      <c r="AJU29" s="8"/>
      <c r="AJV29" s="8"/>
      <c r="AJW29" s="8"/>
      <c r="AJX29" s="8"/>
      <c r="AJY29" s="8"/>
      <c r="AJZ29" s="8"/>
      <c r="AKA29" s="8"/>
      <c r="AKB29" s="8"/>
      <c r="AKC29" s="8"/>
      <c r="AKD29" s="8"/>
      <c r="AKE29" s="8"/>
      <c r="AKF29" s="8"/>
      <c r="AKG29" s="8"/>
      <c r="AKH29" s="8"/>
      <c r="AKI29" s="8"/>
      <c r="AKJ29" s="8"/>
      <c r="AKK29" s="8"/>
      <c r="AKL29" s="8"/>
      <c r="AKM29" s="8"/>
      <c r="AKN29" s="8"/>
      <c r="AKO29" s="8"/>
      <c r="AKP29" s="8"/>
      <c r="AKQ29" s="8"/>
      <c r="AKR29" s="8"/>
      <c r="AKS29" s="8"/>
      <c r="AKT29" s="8"/>
      <c r="AKU29" s="8"/>
      <c r="AKV29" s="8"/>
      <c r="AKW29" s="8"/>
      <c r="AKX29" s="8"/>
      <c r="AKY29" s="8"/>
      <c r="AKZ29" s="8"/>
      <c r="ALA29" s="8"/>
      <c r="ALB29" s="8"/>
      <c r="ALC29" s="8"/>
      <c r="ALD29" s="8"/>
      <c r="ALE29" s="8"/>
      <c r="ALF29" s="8"/>
      <c r="ALG29" s="8"/>
      <c r="ALH29" s="8"/>
      <c r="ALI29" s="8"/>
      <c r="ALJ29" s="8"/>
      <c r="ALK29" s="8"/>
      <c r="ALL29" s="8"/>
      <c r="ALM29" s="8"/>
      <c r="ALN29" s="8"/>
      <c r="ALO29" s="8"/>
      <c r="ALP29" s="8"/>
      <c r="ALQ29" s="8"/>
      <c r="ALR29" s="8"/>
      <c r="ALS29" s="8"/>
      <c r="ALT29" s="8"/>
      <c r="ALU29" s="8"/>
      <c r="ALV29" s="8"/>
      <c r="ALW29" s="8"/>
      <c r="ALX29" s="8"/>
      <c r="ALY29" s="8"/>
      <c r="ALZ29" s="8"/>
      <c r="AMA29" s="8"/>
      <c r="AMB29" s="8"/>
      <c r="AMC29" s="8"/>
      <c r="AMD29" s="8"/>
    </row>
    <row r="30" spans="1:1018" s="12" customFormat="1" x14ac:dyDescent="0.25">
      <c r="A30" s="238">
        <f t="shared" si="0"/>
        <v>25</v>
      </c>
      <c r="B30" s="228">
        <v>5667</v>
      </c>
      <c r="C30" s="238">
        <f>IFERROR((VLOOKUP(B30,INSCRITOS!D:E,2,0)),"")</f>
        <v>0</v>
      </c>
      <c r="D30" s="238" t="str">
        <f>IFERROR((VLOOKUP(B30,INSCRITOS!D:F,3,0)),"")</f>
        <v>18+</v>
      </c>
      <c r="E30" s="213" t="str">
        <f>IFERROR((VLOOKUP(B30,INSCRITOS!D:G,4,0)),"")</f>
        <v>Gustavo Miguel Dias Raposo</v>
      </c>
      <c r="F30" s="238" t="str">
        <f>IFERROR((VLOOKUP(B30,INSCRITOS!D:I,6,0)),"")</f>
        <v>M</v>
      </c>
      <c r="G30" s="213" t="str">
        <f>IFERROR((VLOOKUP(B30,INSCRITOS!D:K,8,0)),"")</f>
        <v>Clube de Natação da Amadora/ Não federado</v>
      </c>
      <c r="H30" s="213" t="str">
        <f>IFERROR((VLOOKUP(B30,INSCRITOS!D:L,9,0)),"")</f>
        <v>extra</v>
      </c>
      <c r="I30" s="238">
        <f t="shared" si="1"/>
        <v>76</v>
      </c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8"/>
      <c r="GI30" s="8"/>
      <c r="GJ30" s="8"/>
      <c r="GK30" s="8"/>
      <c r="GL30" s="8"/>
      <c r="GM30" s="8"/>
      <c r="GN30" s="8"/>
      <c r="GO30" s="8"/>
      <c r="GP30" s="8"/>
      <c r="GQ30" s="8"/>
      <c r="GR30" s="8"/>
      <c r="GS30" s="8"/>
      <c r="GT30" s="8"/>
      <c r="GU30" s="8"/>
      <c r="GV30" s="8"/>
      <c r="GW30" s="8"/>
      <c r="GX30" s="8"/>
      <c r="GY30" s="8"/>
      <c r="GZ30" s="8"/>
      <c r="HA30" s="8"/>
      <c r="HB30" s="8"/>
      <c r="HC30" s="8"/>
      <c r="HD30" s="8"/>
      <c r="HE30" s="8"/>
      <c r="HF30" s="8"/>
      <c r="HG30" s="8"/>
      <c r="HH30" s="8"/>
      <c r="HI30" s="8"/>
      <c r="HJ30" s="8"/>
      <c r="HK30" s="8"/>
      <c r="HL30" s="8"/>
      <c r="HM30" s="8"/>
      <c r="HN30" s="8"/>
      <c r="HO30" s="8"/>
      <c r="HP30" s="8"/>
      <c r="HQ30" s="8"/>
      <c r="HR30" s="8"/>
      <c r="HS30" s="8"/>
      <c r="HT30" s="8"/>
      <c r="HU30" s="8"/>
      <c r="HV30" s="8"/>
      <c r="HW30" s="8"/>
      <c r="HX30" s="8"/>
      <c r="HY30" s="8"/>
      <c r="HZ30" s="8"/>
      <c r="IA30" s="8"/>
      <c r="IB30" s="8"/>
      <c r="IC30" s="8"/>
      <c r="ID30" s="8"/>
      <c r="IE30" s="8"/>
      <c r="IF30" s="8"/>
      <c r="IG30" s="8"/>
      <c r="IH30" s="8"/>
      <c r="II30" s="8"/>
      <c r="IJ30" s="8"/>
      <c r="IK30" s="8"/>
      <c r="IL30" s="8"/>
      <c r="IM30" s="8"/>
      <c r="IN30" s="8"/>
      <c r="IO30" s="8"/>
      <c r="IP30" s="8"/>
      <c r="IQ30" s="8"/>
      <c r="IR30" s="8"/>
      <c r="IS30" s="8"/>
      <c r="IT30" s="8"/>
      <c r="IU30" s="8"/>
      <c r="IV30" s="8"/>
      <c r="IW30" s="8"/>
      <c r="IX30" s="8"/>
      <c r="IY30" s="8"/>
      <c r="IZ30" s="8"/>
      <c r="JA30" s="8"/>
      <c r="JB30" s="8"/>
      <c r="JC30" s="8"/>
      <c r="JD30" s="8"/>
      <c r="JE30" s="8"/>
      <c r="JF30" s="8"/>
      <c r="JG30" s="8"/>
      <c r="JH30" s="8"/>
      <c r="JI30" s="8"/>
      <c r="JJ30" s="8"/>
      <c r="JK30" s="8"/>
      <c r="JL30" s="8"/>
      <c r="JM30" s="8"/>
      <c r="JN30" s="8"/>
      <c r="JO30" s="8"/>
      <c r="JP30" s="8"/>
      <c r="JQ30" s="8"/>
      <c r="JR30" s="8"/>
      <c r="JS30" s="8"/>
      <c r="JT30" s="8"/>
      <c r="JU30" s="8"/>
      <c r="JV30" s="8"/>
      <c r="JW30" s="8"/>
      <c r="JX30" s="8"/>
      <c r="JY30" s="8"/>
      <c r="JZ30" s="8"/>
      <c r="KA30" s="8"/>
      <c r="KB30" s="8"/>
      <c r="KC30" s="8"/>
      <c r="KD30" s="8"/>
      <c r="KE30" s="8"/>
      <c r="KF30" s="8"/>
      <c r="KG30" s="8"/>
      <c r="KH30" s="8"/>
      <c r="KI30" s="8"/>
      <c r="KJ30" s="8"/>
      <c r="KK30" s="8"/>
      <c r="KL30" s="8"/>
      <c r="KM30" s="8"/>
      <c r="KN30" s="8"/>
      <c r="KO30" s="8"/>
      <c r="KP30" s="8"/>
      <c r="KQ30" s="8"/>
      <c r="KR30" s="8"/>
      <c r="KS30" s="8"/>
      <c r="KT30" s="8"/>
      <c r="KU30" s="8"/>
      <c r="KV30" s="8"/>
      <c r="KW30" s="8"/>
      <c r="KX30" s="8"/>
      <c r="KY30" s="8"/>
      <c r="KZ30" s="8"/>
      <c r="LA30" s="8"/>
      <c r="LB30" s="8"/>
      <c r="LC30" s="8"/>
      <c r="LD30" s="8"/>
      <c r="LE30" s="8"/>
      <c r="LF30" s="8"/>
      <c r="LG30" s="8"/>
      <c r="LH30" s="8"/>
      <c r="LI30" s="8"/>
      <c r="LJ30" s="8"/>
      <c r="LK30" s="8"/>
      <c r="LL30" s="8"/>
      <c r="LM30" s="8"/>
      <c r="LN30" s="8"/>
      <c r="LO30" s="8"/>
      <c r="LP30" s="8"/>
      <c r="LQ30" s="8"/>
      <c r="LR30" s="8"/>
      <c r="LS30" s="8"/>
      <c r="LT30" s="8"/>
      <c r="LU30" s="8"/>
      <c r="LV30" s="8"/>
      <c r="LW30" s="8"/>
      <c r="LX30" s="8"/>
      <c r="LY30" s="8"/>
      <c r="LZ30" s="8"/>
      <c r="MA30" s="8"/>
      <c r="MB30" s="8"/>
      <c r="MC30" s="8"/>
      <c r="MD30" s="8"/>
      <c r="ME30" s="8"/>
      <c r="MF30" s="8"/>
      <c r="MG30" s="8"/>
      <c r="MH30" s="8"/>
      <c r="MI30" s="8"/>
      <c r="MJ30" s="8"/>
      <c r="MK30" s="8"/>
      <c r="ML30" s="8"/>
      <c r="MM30" s="8"/>
      <c r="MN30" s="8"/>
      <c r="MO30" s="8"/>
      <c r="MP30" s="8"/>
      <c r="MQ30" s="8"/>
      <c r="MR30" s="8"/>
      <c r="MS30" s="8"/>
      <c r="MT30" s="8"/>
      <c r="MU30" s="8"/>
      <c r="MV30" s="8"/>
      <c r="MW30" s="8"/>
      <c r="MX30" s="8"/>
      <c r="MY30" s="8"/>
      <c r="MZ30" s="8"/>
      <c r="NA30" s="8"/>
      <c r="NB30" s="8"/>
      <c r="NC30" s="8"/>
      <c r="ND30" s="8"/>
      <c r="NE30" s="8"/>
      <c r="NF30" s="8"/>
      <c r="NG30" s="8"/>
      <c r="NH30" s="8"/>
      <c r="NI30" s="8"/>
      <c r="NJ30" s="8"/>
      <c r="NK30" s="8"/>
      <c r="NL30" s="8"/>
      <c r="NM30" s="8"/>
      <c r="NN30" s="8"/>
      <c r="NO30" s="8"/>
      <c r="NP30" s="8"/>
      <c r="NQ30" s="8"/>
      <c r="NR30" s="8"/>
      <c r="NS30" s="8"/>
      <c r="NT30" s="8"/>
      <c r="NU30" s="8"/>
      <c r="NV30" s="8"/>
      <c r="NW30" s="8"/>
      <c r="NX30" s="8"/>
      <c r="NY30" s="8"/>
      <c r="NZ30" s="8"/>
      <c r="OA30" s="8"/>
      <c r="OB30" s="8"/>
      <c r="OC30" s="8"/>
      <c r="OD30" s="8"/>
      <c r="OE30" s="8"/>
      <c r="OF30" s="8"/>
      <c r="OG30" s="8"/>
      <c r="OH30" s="8"/>
      <c r="OI30" s="8"/>
      <c r="OJ30" s="8"/>
      <c r="OK30" s="8"/>
      <c r="OL30" s="8"/>
      <c r="OM30" s="8"/>
      <c r="ON30" s="8"/>
      <c r="OO30" s="8"/>
      <c r="OP30" s="8"/>
      <c r="OQ30" s="8"/>
      <c r="OR30" s="8"/>
      <c r="OS30" s="8"/>
      <c r="OT30" s="8"/>
      <c r="OU30" s="8"/>
      <c r="OV30" s="8"/>
      <c r="OW30" s="8"/>
      <c r="OX30" s="8"/>
      <c r="OY30" s="8"/>
      <c r="OZ30" s="8"/>
      <c r="PA30" s="8"/>
      <c r="PB30" s="8"/>
      <c r="PC30" s="8"/>
      <c r="PD30" s="8"/>
      <c r="PE30" s="8"/>
      <c r="PF30" s="8"/>
      <c r="PG30" s="8"/>
      <c r="PH30" s="8"/>
      <c r="PI30" s="8"/>
      <c r="PJ30" s="8"/>
      <c r="PK30" s="8"/>
      <c r="PL30" s="8"/>
      <c r="PM30" s="8"/>
      <c r="PN30" s="8"/>
      <c r="PO30" s="8"/>
      <c r="PP30" s="8"/>
      <c r="PQ30" s="8"/>
      <c r="PR30" s="8"/>
      <c r="PS30" s="8"/>
      <c r="PT30" s="8"/>
      <c r="PU30" s="8"/>
      <c r="PV30" s="8"/>
      <c r="PW30" s="8"/>
      <c r="PX30" s="8"/>
      <c r="PY30" s="8"/>
      <c r="PZ30" s="8"/>
      <c r="QA30" s="8"/>
      <c r="QB30" s="8"/>
      <c r="QC30" s="8"/>
      <c r="QD30" s="8"/>
      <c r="QE30" s="8"/>
      <c r="QF30" s="8"/>
      <c r="QG30" s="8"/>
      <c r="QH30" s="8"/>
      <c r="QI30" s="8"/>
      <c r="QJ30" s="8"/>
      <c r="QK30" s="8"/>
      <c r="QL30" s="8"/>
      <c r="QM30" s="8"/>
      <c r="QN30" s="8"/>
      <c r="QO30" s="8"/>
      <c r="QP30" s="8"/>
      <c r="QQ30" s="8"/>
      <c r="QR30" s="8"/>
      <c r="QS30" s="8"/>
      <c r="QT30" s="8"/>
      <c r="QU30" s="8"/>
      <c r="QV30" s="8"/>
      <c r="QW30" s="8"/>
      <c r="QX30" s="8"/>
      <c r="QY30" s="8"/>
      <c r="QZ30" s="8"/>
      <c r="RA30" s="8"/>
      <c r="RB30" s="8"/>
      <c r="RC30" s="8"/>
      <c r="RD30" s="8"/>
      <c r="RE30" s="8"/>
      <c r="RF30" s="8"/>
      <c r="RG30" s="8"/>
      <c r="RH30" s="8"/>
      <c r="RI30" s="8"/>
      <c r="RJ30" s="8"/>
      <c r="RK30" s="8"/>
      <c r="RL30" s="8"/>
      <c r="RM30" s="8"/>
      <c r="RN30" s="8"/>
      <c r="RO30" s="8"/>
      <c r="RP30" s="8"/>
      <c r="RQ30" s="8"/>
      <c r="RR30" s="8"/>
      <c r="RS30" s="8"/>
      <c r="RT30" s="8"/>
      <c r="RU30" s="8"/>
      <c r="RV30" s="8"/>
      <c r="RW30" s="8"/>
      <c r="RX30" s="8"/>
      <c r="RY30" s="8"/>
      <c r="RZ30" s="8"/>
      <c r="SA30" s="8"/>
      <c r="SB30" s="8"/>
      <c r="SC30" s="8"/>
      <c r="SD30" s="8"/>
      <c r="SE30" s="8"/>
      <c r="SF30" s="8"/>
      <c r="SG30" s="8"/>
      <c r="SH30" s="8"/>
      <c r="SI30" s="8"/>
      <c r="SJ30" s="8"/>
      <c r="SK30" s="8"/>
      <c r="SL30" s="8"/>
      <c r="SM30" s="8"/>
      <c r="SN30" s="8"/>
      <c r="SO30" s="8"/>
      <c r="SP30" s="8"/>
      <c r="SQ30" s="8"/>
      <c r="SR30" s="8"/>
      <c r="SS30" s="8"/>
      <c r="ST30" s="8"/>
      <c r="SU30" s="8"/>
      <c r="SV30" s="8"/>
      <c r="SW30" s="8"/>
      <c r="SX30" s="8"/>
      <c r="SY30" s="8"/>
      <c r="SZ30" s="8"/>
      <c r="TA30" s="8"/>
      <c r="TB30" s="8"/>
      <c r="TC30" s="8"/>
      <c r="TD30" s="8"/>
      <c r="TE30" s="8"/>
      <c r="TF30" s="8"/>
      <c r="TG30" s="8"/>
      <c r="TH30" s="8"/>
      <c r="TI30" s="8"/>
      <c r="TJ30" s="8"/>
      <c r="TK30" s="8"/>
      <c r="TL30" s="8"/>
      <c r="TM30" s="8"/>
      <c r="TN30" s="8"/>
      <c r="TO30" s="8"/>
      <c r="TP30" s="8"/>
      <c r="TQ30" s="8"/>
      <c r="TR30" s="8"/>
      <c r="TS30" s="8"/>
      <c r="TT30" s="8"/>
      <c r="TU30" s="8"/>
      <c r="TV30" s="8"/>
      <c r="TW30" s="8"/>
      <c r="TX30" s="8"/>
      <c r="TY30" s="8"/>
      <c r="TZ30" s="8"/>
      <c r="UA30" s="8"/>
      <c r="UB30" s="8"/>
      <c r="UC30" s="8"/>
      <c r="UD30" s="8"/>
      <c r="UE30" s="8"/>
      <c r="UF30" s="8"/>
      <c r="UG30" s="8"/>
      <c r="UH30" s="8"/>
      <c r="UI30" s="8"/>
      <c r="UJ30" s="8"/>
      <c r="UK30" s="8"/>
      <c r="UL30" s="8"/>
      <c r="UM30" s="8"/>
      <c r="UN30" s="8"/>
      <c r="UO30" s="8"/>
      <c r="UP30" s="8"/>
      <c r="UQ30" s="8"/>
      <c r="UR30" s="8"/>
      <c r="US30" s="8"/>
      <c r="UT30" s="8"/>
      <c r="UU30" s="8"/>
      <c r="UV30" s="8"/>
      <c r="UW30" s="8"/>
      <c r="UX30" s="8"/>
      <c r="UY30" s="8"/>
      <c r="UZ30" s="8"/>
      <c r="VA30" s="8"/>
      <c r="VB30" s="8"/>
      <c r="VC30" s="8"/>
      <c r="VD30" s="8"/>
      <c r="VE30" s="8"/>
      <c r="VF30" s="8"/>
      <c r="VG30" s="8"/>
      <c r="VH30" s="8"/>
      <c r="VI30" s="8"/>
      <c r="VJ30" s="8"/>
      <c r="VK30" s="8"/>
      <c r="VL30" s="8"/>
      <c r="VM30" s="8"/>
      <c r="VN30" s="8"/>
      <c r="VO30" s="8"/>
      <c r="VP30" s="8"/>
      <c r="VQ30" s="8"/>
      <c r="VR30" s="8"/>
      <c r="VS30" s="8"/>
      <c r="VT30" s="8"/>
      <c r="VU30" s="8"/>
      <c r="VV30" s="8"/>
      <c r="VW30" s="8"/>
      <c r="VX30" s="8"/>
      <c r="VY30" s="8"/>
      <c r="VZ30" s="8"/>
      <c r="WA30" s="8"/>
      <c r="WB30" s="8"/>
      <c r="WC30" s="8"/>
      <c r="WD30" s="8"/>
      <c r="WE30" s="8"/>
      <c r="WF30" s="8"/>
      <c r="WG30" s="8"/>
      <c r="WH30" s="8"/>
      <c r="WI30" s="8"/>
      <c r="WJ30" s="8"/>
      <c r="WK30" s="8"/>
      <c r="WL30" s="8"/>
      <c r="WM30" s="8"/>
      <c r="WN30" s="8"/>
      <c r="WO30" s="8"/>
      <c r="WP30" s="8"/>
      <c r="WQ30" s="8"/>
      <c r="WR30" s="8"/>
      <c r="WS30" s="8"/>
      <c r="WT30" s="8"/>
      <c r="WU30" s="8"/>
      <c r="WV30" s="8"/>
      <c r="WW30" s="8"/>
      <c r="WX30" s="8"/>
      <c r="WY30" s="8"/>
      <c r="WZ30" s="8"/>
      <c r="XA30" s="8"/>
      <c r="XB30" s="8"/>
      <c r="XC30" s="8"/>
      <c r="XD30" s="8"/>
      <c r="XE30" s="8"/>
      <c r="XF30" s="8"/>
      <c r="XG30" s="8"/>
      <c r="XH30" s="8"/>
      <c r="XI30" s="8"/>
      <c r="XJ30" s="8"/>
      <c r="XK30" s="8"/>
      <c r="XL30" s="8"/>
      <c r="XM30" s="8"/>
      <c r="XN30" s="8"/>
      <c r="XO30" s="8"/>
      <c r="XP30" s="8"/>
      <c r="XQ30" s="8"/>
      <c r="XR30" s="8"/>
      <c r="XS30" s="8"/>
      <c r="XT30" s="8"/>
      <c r="XU30" s="8"/>
      <c r="XV30" s="8"/>
      <c r="XW30" s="8"/>
      <c r="XX30" s="8"/>
      <c r="XY30" s="8"/>
      <c r="XZ30" s="8"/>
      <c r="YA30" s="8"/>
      <c r="YB30" s="8"/>
      <c r="YC30" s="8"/>
      <c r="YD30" s="8"/>
      <c r="YE30" s="8"/>
      <c r="YF30" s="8"/>
      <c r="YG30" s="8"/>
      <c r="YH30" s="8"/>
      <c r="YI30" s="8"/>
      <c r="YJ30" s="8"/>
      <c r="YK30" s="8"/>
      <c r="YL30" s="8"/>
      <c r="YM30" s="8"/>
      <c r="YN30" s="8"/>
      <c r="YO30" s="8"/>
      <c r="YP30" s="8"/>
      <c r="YQ30" s="8"/>
      <c r="YR30" s="8"/>
      <c r="YS30" s="8"/>
      <c r="YT30" s="8"/>
      <c r="YU30" s="8"/>
      <c r="YV30" s="8"/>
      <c r="YW30" s="8"/>
      <c r="YX30" s="8"/>
      <c r="YY30" s="8"/>
      <c r="YZ30" s="8"/>
      <c r="ZA30" s="8"/>
      <c r="ZB30" s="8"/>
      <c r="ZC30" s="8"/>
      <c r="ZD30" s="8"/>
      <c r="ZE30" s="8"/>
      <c r="ZF30" s="8"/>
      <c r="ZG30" s="8"/>
      <c r="ZH30" s="8"/>
      <c r="ZI30" s="8"/>
      <c r="ZJ30" s="8"/>
      <c r="ZK30" s="8"/>
      <c r="ZL30" s="8"/>
      <c r="ZM30" s="8"/>
      <c r="ZN30" s="8"/>
      <c r="ZO30" s="8"/>
      <c r="ZP30" s="8"/>
      <c r="ZQ30" s="8"/>
      <c r="ZR30" s="8"/>
      <c r="ZS30" s="8"/>
      <c r="ZT30" s="8"/>
      <c r="ZU30" s="8"/>
      <c r="ZV30" s="8"/>
      <c r="ZW30" s="8"/>
      <c r="ZX30" s="8"/>
      <c r="ZY30" s="8"/>
      <c r="ZZ30" s="8"/>
      <c r="AAA30" s="8"/>
      <c r="AAB30" s="8"/>
      <c r="AAC30" s="8"/>
      <c r="AAD30" s="8"/>
      <c r="AAE30" s="8"/>
      <c r="AAF30" s="8"/>
      <c r="AAG30" s="8"/>
      <c r="AAH30" s="8"/>
      <c r="AAI30" s="8"/>
      <c r="AAJ30" s="8"/>
      <c r="AAK30" s="8"/>
      <c r="AAL30" s="8"/>
      <c r="AAM30" s="8"/>
      <c r="AAN30" s="8"/>
      <c r="AAO30" s="8"/>
      <c r="AAP30" s="8"/>
      <c r="AAQ30" s="8"/>
      <c r="AAR30" s="8"/>
      <c r="AAS30" s="8"/>
      <c r="AAT30" s="8"/>
      <c r="AAU30" s="8"/>
      <c r="AAV30" s="8"/>
      <c r="AAW30" s="8"/>
      <c r="AAX30" s="8"/>
      <c r="AAY30" s="8"/>
      <c r="AAZ30" s="8"/>
      <c r="ABA30" s="8"/>
      <c r="ABB30" s="8"/>
      <c r="ABC30" s="8"/>
      <c r="ABD30" s="8"/>
      <c r="ABE30" s="8"/>
      <c r="ABF30" s="8"/>
      <c r="ABG30" s="8"/>
      <c r="ABH30" s="8"/>
      <c r="ABI30" s="8"/>
      <c r="ABJ30" s="8"/>
      <c r="ABK30" s="8"/>
      <c r="ABL30" s="8"/>
      <c r="ABM30" s="8"/>
      <c r="ABN30" s="8"/>
      <c r="ABO30" s="8"/>
      <c r="ABP30" s="8"/>
      <c r="ABQ30" s="8"/>
      <c r="ABR30" s="8"/>
      <c r="ABS30" s="8"/>
      <c r="ABT30" s="8"/>
      <c r="ABU30" s="8"/>
      <c r="ABV30" s="8"/>
      <c r="ABW30" s="8"/>
      <c r="ABX30" s="8"/>
      <c r="ABY30" s="8"/>
      <c r="ABZ30" s="8"/>
      <c r="ACA30" s="8"/>
      <c r="ACB30" s="8"/>
      <c r="ACC30" s="8"/>
      <c r="ACD30" s="8"/>
      <c r="ACE30" s="8"/>
      <c r="ACF30" s="8"/>
      <c r="ACG30" s="8"/>
      <c r="ACH30" s="8"/>
      <c r="ACI30" s="8"/>
      <c r="ACJ30" s="8"/>
      <c r="ACK30" s="8"/>
      <c r="ACL30" s="8"/>
      <c r="ACM30" s="8"/>
      <c r="ACN30" s="8"/>
      <c r="ACO30" s="8"/>
      <c r="ACP30" s="8"/>
      <c r="ACQ30" s="8"/>
      <c r="ACR30" s="8"/>
      <c r="ACS30" s="8"/>
      <c r="ACT30" s="8"/>
      <c r="ACU30" s="8"/>
      <c r="ACV30" s="8"/>
      <c r="ACW30" s="8"/>
      <c r="ACX30" s="8"/>
      <c r="ACY30" s="8"/>
      <c r="ACZ30" s="8"/>
      <c r="ADA30" s="8"/>
      <c r="ADB30" s="8"/>
      <c r="ADC30" s="8"/>
      <c r="ADD30" s="8"/>
      <c r="ADE30" s="8"/>
      <c r="ADF30" s="8"/>
      <c r="ADG30" s="8"/>
      <c r="ADH30" s="8"/>
      <c r="ADI30" s="8"/>
      <c r="ADJ30" s="8"/>
      <c r="ADK30" s="8"/>
      <c r="ADL30" s="8"/>
      <c r="ADM30" s="8"/>
      <c r="ADN30" s="8"/>
      <c r="ADO30" s="8"/>
      <c r="ADP30" s="8"/>
      <c r="ADQ30" s="8"/>
      <c r="ADR30" s="8"/>
      <c r="ADS30" s="8"/>
      <c r="ADT30" s="8"/>
      <c r="ADU30" s="8"/>
      <c r="ADV30" s="8"/>
      <c r="ADW30" s="8"/>
      <c r="ADX30" s="8"/>
      <c r="ADY30" s="8"/>
      <c r="ADZ30" s="8"/>
      <c r="AEA30" s="8"/>
      <c r="AEB30" s="8"/>
      <c r="AEC30" s="8"/>
      <c r="AED30" s="8"/>
      <c r="AEE30" s="8"/>
      <c r="AEF30" s="8"/>
      <c r="AEG30" s="8"/>
      <c r="AEH30" s="8"/>
      <c r="AEI30" s="8"/>
      <c r="AEJ30" s="8"/>
      <c r="AEK30" s="8"/>
      <c r="AEL30" s="8"/>
      <c r="AEM30" s="8"/>
      <c r="AEN30" s="8"/>
      <c r="AEO30" s="8"/>
      <c r="AEP30" s="8"/>
      <c r="AEQ30" s="8"/>
      <c r="AER30" s="8"/>
      <c r="AES30" s="8"/>
      <c r="AET30" s="8"/>
      <c r="AEU30" s="8"/>
      <c r="AEV30" s="8"/>
      <c r="AEW30" s="8"/>
      <c r="AEX30" s="8"/>
      <c r="AEY30" s="8"/>
      <c r="AEZ30" s="8"/>
      <c r="AFA30" s="8"/>
      <c r="AFB30" s="8"/>
      <c r="AFC30" s="8"/>
      <c r="AFD30" s="8"/>
      <c r="AFE30" s="8"/>
      <c r="AFF30" s="8"/>
      <c r="AFG30" s="8"/>
      <c r="AFH30" s="8"/>
      <c r="AFI30" s="8"/>
      <c r="AFJ30" s="8"/>
      <c r="AFK30" s="8"/>
      <c r="AFL30" s="8"/>
      <c r="AFM30" s="8"/>
      <c r="AFN30" s="8"/>
      <c r="AFO30" s="8"/>
      <c r="AFP30" s="8"/>
      <c r="AFQ30" s="8"/>
      <c r="AFR30" s="8"/>
      <c r="AFS30" s="8"/>
      <c r="AFT30" s="8"/>
      <c r="AFU30" s="8"/>
      <c r="AFV30" s="8"/>
      <c r="AFW30" s="8"/>
      <c r="AFX30" s="8"/>
      <c r="AFY30" s="8"/>
      <c r="AFZ30" s="8"/>
      <c r="AGA30" s="8"/>
      <c r="AGB30" s="8"/>
      <c r="AGC30" s="8"/>
      <c r="AGD30" s="8"/>
      <c r="AGE30" s="8"/>
      <c r="AGF30" s="8"/>
      <c r="AGG30" s="8"/>
      <c r="AGH30" s="8"/>
      <c r="AGI30" s="8"/>
      <c r="AGJ30" s="8"/>
      <c r="AGK30" s="8"/>
      <c r="AGL30" s="8"/>
      <c r="AGM30" s="8"/>
      <c r="AGN30" s="8"/>
      <c r="AGO30" s="8"/>
      <c r="AGP30" s="8"/>
      <c r="AGQ30" s="8"/>
      <c r="AGR30" s="8"/>
      <c r="AGS30" s="8"/>
      <c r="AGT30" s="8"/>
      <c r="AGU30" s="8"/>
      <c r="AGV30" s="8"/>
      <c r="AGW30" s="8"/>
      <c r="AGX30" s="8"/>
      <c r="AGY30" s="8"/>
      <c r="AGZ30" s="8"/>
      <c r="AHA30" s="8"/>
      <c r="AHB30" s="8"/>
      <c r="AHC30" s="8"/>
      <c r="AHD30" s="8"/>
      <c r="AHE30" s="8"/>
      <c r="AHF30" s="8"/>
      <c r="AHG30" s="8"/>
      <c r="AHH30" s="8"/>
      <c r="AHI30" s="8"/>
      <c r="AHJ30" s="8"/>
      <c r="AHK30" s="8"/>
      <c r="AHL30" s="8"/>
      <c r="AHM30" s="8"/>
      <c r="AHN30" s="8"/>
      <c r="AHO30" s="8"/>
      <c r="AHP30" s="8"/>
      <c r="AHQ30" s="8"/>
      <c r="AHR30" s="8"/>
      <c r="AHS30" s="8"/>
      <c r="AHT30" s="8"/>
      <c r="AHU30" s="8"/>
      <c r="AHV30" s="8"/>
      <c r="AHW30" s="8"/>
      <c r="AHX30" s="8"/>
      <c r="AHY30" s="8"/>
      <c r="AHZ30" s="8"/>
      <c r="AIA30" s="8"/>
      <c r="AIB30" s="8"/>
      <c r="AIC30" s="8"/>
      <c r="AID30" s="8"/>
      <c r="AIE30" s="8"/>
      <c r="AIF30" s="8"/>
      <c r="AIG30" s="8"/>
      <c r="AIH30" s="8"/>
      <c r="AII30" s="8"/>
      <c r="AIJ30" s="8"/>
      <c r="AIK30" s="8"/>
      <c r="AIL30" s="8"/>
      <c r="AIM30" s="8"/>
      <c r="AIN30" s="8"/>
      <c r="AIO30" s="8"/>
      <c r="AIP30" s="8"/>
      <c r="AIQ30" s="8"/>
      <c r="AIR30" s="8"/>
      <c r="AIS30" s="8"/>
      <c r="AIT30" s="8"/>
      <c r="AIU30" s="8"/>
      <c r="AIV30" s="8"/>
      <c r="AIW30" s="8"/>
      <c r="AIX30" s="8"/>
      <c r="AIY30" s="8"/>
      <c r="AIZ30" s="8"/>
      <c r="AJA30" s="8"/>
      <c r="AJB30" s="8"/>
      <c r="AJC30" s="8"/>
      <c r="AJD30" s="8"/>
      <c r="AJE30" s="8"/>
      <c r="AJF30" s="8"/>
      <c r="AJG30" s="8"/>
      <c r="AJH30" s="8"/>
      <c r="AJI30" s="8"/>
      <c r="AJJ30" s="8"/>
      <c r="AJK30" s="8"/>
      <c r="AJL30" s="8"/>
      <c r="AJM30" s="8"/>
      <c r="AJN30" s="8"/>
      <c r="AJO30" s="8"/>
      <c r="AJP30" s="8"/>
      <c r="AJQ30" s="8"/>
      <c r="AJR30" s="8"/>
      <c r="AJS30" s="8"/>
      <c r="AJT30" s="8"/>
      <c r="AJU30" s="8"/>
      <c r="AJV30" s="8"/>
      <c r="AJW30" s="8"/>
      <c r="AJX30" s="8"/>
      <c r="AJY30" s="8"/>
      <c r="AJZ30" s="8"/>
      <c r="AKA30" s="8"/>
      <c r="AKB30" s="8"/>
      <c r="AKC30" s="8"/>
      <c r="AKD30" s="8"/>
      <c r="AKE30" s="8"/>
      <c r="AKF30" s="8"/>
      <c r="AKG30" s="8"/>
      <c r="AKH30" s="8"/>
      <c r="AKI30" s="8"/>
      <c r="AKJ30" s="8"/>
      <c r="AKK30" s="8"/>
      <c r="AKL30" s="8"/>
      <c r="AKM30" s="8"/>
      <c r="AKN30" s="8"/>
      <c r="AKO30" s="8"/>
      <c r="AKP30" s="8"/>
      <c r="AKQ30" s="8"/>
      <c r="AKR30" s="8"/>
      <c r="AKS30" s="8"/>
      <c r="AKT30" s="8"/>
      <c r="AKU30" s="8"/>
      <c r="AKV30" s="8"/>
      <c r="AKW30" s="8"/>
      <c r="AKX30" s="8"/>
      <c r="AKY30" s="8"/>
      <c r="AKZ30" s="8"/>
      <c r="ALA30" s="8"/>
      <c r="ALB30" s="8"/>
      <c r="ALC30" s="8"/>
      <c r="ALD30" s="8"/>
      <c r="ALE30" s="8"/>
      <c r="ALF30" s="8"/>
      <c r="ALG30" s="8"/>
      <c r="ALH30" s="8"/>
      <c r="ALI30" s="8"/>
      <c r="ALJ30" s="8"/>
      <c r="ALK30" s="8"/>
      <c r="ALL30" s="8"/>
      <c r="ALM30" s="8"/>
      <c r="ALN30" s="8"/>
      <c r="ALO30" s="8"/>
      <c r="ALP30" s="8"/>
      <c r="ALQ30" s="8"/>
      <c r="ALR30" s="8"/>
      <c r="ALS30" s="8"/>
      <c r="ALT30" s="8"/>
      <c r="ALU30" s="8"/>
      <c r="ALV30" s="8"/>
      <c r="ALW30" s="8"/>
      <c r="ALX30" s="8"/>
      <c r="ALY30" s="8"/>
      <c r="ALZ30" s="8"/>
      <c r="AMA30" s="8"/>
      <c r="AMB30" s="8"/>
      <c r="AMC30" s="8"/>
      <c r="AMD30" s="8"/>
    </row>
    <row r="31" spans="1:1018" x14ac:dyDescent="0.25">
      <c r="I31" s="218"/>
    </row>
    <row r="32" spans="1:1018" s="12" customFormat="1" x14ac:dyDescent="0.25">
      <c r="A32" s="221" t="s">
        <v>471</v>
      </c>
      <c r="B32" s="221"/>
      <c r="C32" s="221"/>
      <c r="D32" s="221"/>
      <c r="E32" s="221"/>
      <c r="F32" s="221"/>
      <c r="G32" s="221"/>
      <c r="H32" s="221"/>
      <c r="I32" s="264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  <c r="BP32" s="8"/>
      <c r="BQ32" s="8"/>
      <c r="BR32" s="8"/>
      <c r="BS32" s="8"/>
      <c r="BT32" s="8"/>
      <c r="BU32" s="8"/>
      <c r="BV32" s="8"/>
      <c r="BW32" s="8"/>
      <c r="BX32" s="8"/>
      <c r="BY32" s="8"/>
      <c r="BZ32" s="8"/>
      <c r="CA32" s="8"/>
      <c r="CB32" s="8"/>
      <c r="CC32" s="8"/>
      <c r="CD32" s="8"/>
      <c r="CE32" s="8"/>
      <c r="CF32" s="8"/>
      <c r="CG32" s="8"/>
      <c r="CH32" s="8"/>
      <c r="CI32" s="8"/>
      <c r="CJ32" s="8"/>
      <c r="CK32" s="8"/>
      <c r="CL32" s="8"/>
      <c r="CM32" s="8"/>
      <c r="CN32" s="8"/>
      <c r="CO32" s="8"/>
      <c r="CP32" s="8"/>
      <c r="CQ32" s="8"/>
      <c r="CR32" s="8"/>
      <c r="CS32" s="8"/>
      <c r="CT32" s="8"/>
      <c r="CU32" s="8"/>
      <c r="CV32" s="8"/>
      <c r="CW32" s="8"/>
      <c r="CX32" s="8"/>
      <c r="CY32" s="8"/>
      <c r="CZ32" s="8"/>
      <c r="DA32" s="8"/>
      <c r="DB32" s="8"/>
      <c r="DC32" s="8"/>
      <c r="DD32" s="8"/>
      <c r="DE32" s="8"/>
      <c r="DF32" s="8"/>
      <c r="DG32" s="8"/>
      <c r="DH32" s="8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8"/>
      <c r="DY32" s="8"/>
      <c r="DZ32" s="8"/>
      <c r="EA32" s="8"/>
      <c r="EB32" s="8"/>
      <c r="EC32" s="8"/>
      <c r="ED32" s="8"/>
      <c r="EE32" s="8"/>
      <c r="EF32" s="8"/>
      <c r="EG32" s="8"/>
      <c r="EH32" s="8"/>
      <c r="EI32" s="8"/>
      <c r="EJ32" s="8"/>
      <c r="EK32" s="8"/>
      <c r="EL32" s="8"/>
      <c r="EM32" s="8"/>
      <c r="EN32" s="8"/>
      <c r="EO32" s="8"/>
      <c r="EP32" s="8"/>
      <c r="EQ32" s="8"/>
      <c r="ER32" s="8"/>
      <c r="ES32" s="8"/>
      <c r="ET32" s="8"/>
      <c r="EU32" s="8"/>
      <c r="EV32" s="8"/>
      <c r="EW32" s="8"/>
      <c r="EX32" s="8"/>
      <c r="EY32" s="8"/>
      <c r="EZ32" s="8"/>
      <c r="FA32" s="8"/>
      <c r="FB32" s="8"/>
      <c r="FC32" s="8"/>
      <c r="FD32" s="8"/>
      <c r="FE32" s="8"/>
      <c r="FF32" s="8"/>
      <c r="FG32" s="8"/>
      <c r="FH32" s="8"/>
      <c r="FI32" s="8"/>
      <c r="FJ32" s="8"/>
      <c r="FK32" s="8"/>
      <c r="FL32" s="8"/>
      <c r="FM32" s="8"/>
      <c r="FN32" s="8"/>
      <c r="FO32" s="8"/>
      <c r="FP32" s="8"/>
      <c r="FQ32" s="8"/>
      <c r="FR32" s="8"/>
      <c r="FS32" s="8"/>
      <c r="FT32" s="8"/>
      <c r="FU32" s="8"/>
      <c r="FV32" s="8"/>
      <c r="FW32" s="8"/>
      <c r="FX32" s="8"/>
      <c r="FY32" s="8"/>
      <c r="FZ32" s="8"/>
      <c r="GA32" s="8"/>
      <c r="GB32" s="8"/>
      <c r="GC32" s="8"/>
      <c r="GD32" s="8"/>
      <c r="GE32" s="8"/>
      <c r="GF32" s="8"/>
      <c r="GG32" s="8"/>
      <c r="GH32" s="8"/>
      <c r="GI32" s="8"/>
      <c r="GJ32" s="8"/>
      <c r="GK32" s="8"/>
      <c r="GL32" s="8"/>
      <c r="GM32" s="8"/>
      <c r="GN32" s="8"/>
      <c r="GO32" s="8"/>
      <c r="GP32" s="8"/>
      <c r="GQ32" s="8"/>
      <c r="GR32" s="8"/>
      <c r="GS32" s="8"/>
      <c r="GT32" s="8"/>
      <c r="GU32" s="8"/>
      <c r="GV32" s="8"/>
      <c r="GW32" s="8"/>
      <c r="GX32" s="8"/>
      <c r="GY32" s="8"/>
      <c r="GZ32" s="8"/>
      <c r="HA32" s="8"/>
      <c r="HB32" s="8"/>
      <c r="HC32" s="8"/>
      <c r="HD32" s="8"/>
      <c r="HE32" s="8"/>
      <c r="HF32" s="8"/>
      <c r="HG32" s="8"/>
      <c r="HH32" s="8"/>
      <c r="HI32" s="8"/>
      <c r="HJ32" s="8"/>
      <c r="HK32" s="8"/>
      <c r="HL32" s="8"/>
      <c r="HM32" s="8"/>
      <c r="HN32" s="8"/>
      <c r="HO32" s="8"/>
      <c r="HP32" s="8"/>
      <c r="HQ32" s="8"/>
      <c r="HR32" s="8"/>
      <c r="HS32" s="8"/>
      <c r="HT32" s="8"/>
      <c r="HU32" s="8"/>
      <c r="HV32" s="8"/>
      <c r="HW32" s="8"/>
      <c r="HX32" s="8"/>
      <c r="HY32" s="8"/>
      <c r="HZ32" s="8"/>
      <c r="IA32" s="8"/>
      <c r="IB32" s="8"/>
      <c r="IC32" s="8"/>
      <c r="ID32" s="8"/>
      <c r="IE32" s="8"/>
      <c r="IF32" s="8"/>
      <c r="IG32" s="8"/>
      <c r="IH32" s="8"/>
      <c r="II32" s="8"/>
      <c r="IJ32" s="8"/>
      <c r="IK32" s="8"/>
      <c r="IL32" s="8"/>
      <c r="IM32" s="8"/>
      <c r="IN32" s="8"/>
      <c r="IO32" s="8"/>
      <c r="IP32" s="8"/>
      <c r="IQ32" s="8"/>
      <c r="IR32" s="8"/>
      <c r="IS32" s="8"/>
      <c r="IT32" s="8"/>
      <c r="IU32" s="8"/>
      <c r="IV32" s="8"/>
      <c r="IW32" s="8"/>
      <c r="IX32" s="8"/>
      <c r="IY32" s="8"/>
      <c r="IZ32" s="8"/>
      <c r="JA32" s="8"/>
      <c r="JB32" s="8"/>
      <c r="JC32" s="8"/>
      <c r="JD32" s="8"/>
      <c r="JE32" s="8"/>
      <c r="JF32" s="8"/>
      <c r="JG32" s="8"/>
      <c r="JH32" s="8"/>
      <c r="JI32" s="8"/>
      <c r="JJ32" s="8"/>
      <c r="JK32" s="8"/>
      <c r="JL32" s="8"/>
      <c r="JM32" s="8"/>
      <c r="JN32" s="8"/>
      <c r="JO32" s="8"/>
      <c r="JP32" s="8"/>
      <c r="JQ32" s="8"/>
      <c r="JR32" s="8"/>
      <c r="JS32" s="8"/>
      <c r="JT32" s="8"/>
      <c r="JU32" s="8"/>
      <c r="JV32" s="8"/>
      <c r="JW32" s="8"/>
      <c r="JX32" s="8"/>
      <c r="JY32" s="8"/>
      <c r="JZ32" s="8"/>
      <c r="KA32" s="8"/>
      <c r="KB32" s="8"/>
      <c r="KC32" s="8"/>
      <c r="KD32" s="8"/>
      <c r="KE32" s="8"/>
      <c r="KF32" s="8"/>
      <c r="KG32" s="8"/>
      <c r="KH32" s="8"/>
      <c r="KI32" s="8"/>
      <c r="KJ32" s="8"/>
      <c r="KK32" s="8"/>
      <c r="KL32" s="8"/>
      <c r="KM32" s="8"/>
      <c r="KN32" s="8"/>
      <c r="KO32" s="8"/>
      <c r="KP32" s="8"/>
      <c r="KQ32" s="8"/>
      <c r="KR32" s="8"/>
      <c r="KS32" s="8"/>
      <c r="KT32" s="8"/>
      <c r="KU32" s="8"/>
      <c r="KV32" s="8"/>
      <c r="KW32" s="8"/>
      <c r="KX32" s="8"/>
      <c r="KY32" s="8"/>
      <c r="KZ32" s="8"/>
      <c r="LA32" s="8"/>
      <c r="LB32" s="8"/>
      <c r="LC32" s="8"/>
      <c r="LD32" s="8"/>
      <c r="LE32" s="8"/>
      <c r="LF32" s="8"/>
      <c r="LG32" s="8"/>
      <c r="LH32" s="8"/>
      <c r="LI32" s="8"/>
      <c r="LJ32" s="8"/>
      <c r="LK32" s="8"/>
      <c r="LL32" s="8"/>
      <c r="LM32" s="8"/>
      <c r="LN32" s="8"/>
      <c r="LO32" s="8"/>
      <c r="LP32" s="8"/>
      <c r="LQ32" s="8"/>
      <c r="LR32" s="8"/>
      <c r="LS32" s="8"/>
      <c r="LT32" s="8"/>
      <c r="LU32" s="8"/>
      <c r="LV32" s="8"/>
      <c r="LW32" s="8"/>
      <c r="LX32" s="8"/>
      <c r="LY32" s="8"/>
      <c r="LZ32" s="8"/>
      <c r="MA32" s="8"/>
      <c r="MB32" s="8"/>
      <c r="MC32" s="8"/>
      <c r="MD32" s="8"/>
      <c r="ME32" s="8"/>
      <c r="MF32" s="8"/>
      <c r="MG32" s="8"/>
      <c r="MH32" s="8"/>
      <c r="MI32" s="8"/>
      <c r="MJ32" s="8"/>
      <c r="MK32" s="8"/>
      <c r="ML32" s="8"/>
      <c r="MM32" s="8"/>
      <c r="MN32" s="8"/>
      <c r="MO32" s="8"/>
      <c r="MP32" s="8"/>
      <c r="MQ32" s="8"/>
      <c r="MR32" s="8"/>
      <c r="MS32" s="8"/>
      <c r="MT32" s="8"/>
      <c r="MU32" s="8"/>
      <c r="MV32" s="8"/>
      <c r="MW32" s="8"/>
      <c r="MX32" s="8"/>
      <c r="MY32" s="8"/>
      <c r="MZ32" s="8"/>
      <c r="NA32" s="8"/>
      <c r="NB32" s="8"/>
      <c r="NC32" s="8"/>
      <c r="ND32" s="8"/>
      <c r="NE32" s="8"/>
      <c r="NF32" s="8"/>
      <c r="NG32" s="8"/>
      <c r="NH32" s="8"/>
      <c r="NI32" s="8"/>
      <c r="NJ32" s="8"/>
      <c r="NK32" s="8"/>
      <c r="NL32" s="8"/>
      <c r="NM32" s="8"/>
      <c r="NN32" s="8"/>
      <c r="NO32" s="8"/>
      <c r="NP32" s="8"/>
      <c r="NQ32" s="8"/>
      <c r="NR32" s="8"/>
      <c r="NS32" s="8"/>
      <c r="NT32" s="8"/>
      <c r="NU32" s="8"/>
      <c r="NV32" s="8"/>
      <c r="NW32" s="8"/>
      <c r="NX32" s="8"/>
      <c r="NY32" s="8"/>
      <c r="NZ32" s="8"/>
      <c r="OA32" s="8"/>
      <c r="OB32" s="8"/>
      <c r="OC32" s="8"/>
      <c r="OD32" s="8"/>
      <c r="OE32" s="8"/>
      <c r="OF32" s="8"/>
      <c r="OG32" s="8"/>
      <c r="OH32" s="8"/>
      <c r="OI32" s="8"/>
      <c r="OJ32" s="8"/>
      <c r="OK32" s="8"/>
      <c r="OL32" s="8"/>
      <c r="OM32" s="8"/>
      <c r="ON32" s="8"/>
      <c r="OO32" s="8"/>
      <c r="OP32" s="8"/>
      <c r="OQ32" s="8"/>
      <c r="OR32" s="8"/>
      <c r="OS32" s="8"/>
      <c r="OT32" s="8"/>
      <c r="OU32" s="8"/>
      <c r="OV32" s="8"/>
      <c r="OW32" s="8"/>
      <c r="OX32" s="8"/>
      <c r="OY32" s="8"/>
      <c r="OZ32" s="8"/>
      <c r="PA32" s="8"/>
      <c r="PB32" s="8"/>
      <c r="PC32" s="8"/>
      <c r="PD32" s="8"/>
      <c r="PE32" s="8"/>
      <c r="PF32" s="8"/>
      <c r="PG32" s="8"/>
      <c r="PH32" s="8"/>
      <c r="PI32" s="8"/>
      <c r="PJ32" s="8"/>
      <c r="PK32" s="8"/>
      <c r="PL32" s="8"/>
      <c r="PM32" s="8"/>
      <c r="PN32" s="8"/>
      <c r="PO32" s="8"/>
      <c r="PP32" s="8"/>
      <c r="PQ32" s="8"/>
      <c r="PR32" s="8"/>
      <c r="PS32" s="8"/>
      <c r="PT32" s="8"/>
      <c r="PU32" s="8"/>
      <c r="PV32" s="8"/>
      <c r="PW32" s="8"/>
      <c r="PX32" s="8"/>
      <c r="PY32" s="8"/>
      <c r="PZ32" s="8"/>
      <c r="QA32" s="8"/>
      <c r="QB32" s="8"/>
      <c r="QC32" s="8"/>
      <c r="QD32" s="8"/>
      <c r="QE32" s="8"/>
      <c r="QF32" s="8"/>
      <c r="QG32" s="8"/>
      <c r="QH32" s="8"/>
      <c r="QI32" s="8"/>
      <c r="QJ32" s="8"/>
      <c r="QK32" s="8"/>
      <c r="QL32" s="8"/>
      <c r="QM32" s="8"/>
      <c r="QN32" s="8"/>
      <c r="QO32" s="8"/>
      <c r="QP32" s="8"/>
      <c r="QQ32" s="8"/>
      <c r="QR32" s="8"/>
      <c r="QS32" s="8"/>
      <c r="QT32" s="8"/>
      <c r="QU32" s="8"/>
      <c r="QV32" s="8"/>
      <c r="QW32" s="8"/>
      <c r="QX32" s="8"/>
      <c r="QY32" s="8"/>
      <c r="QZ32" s="8"/>
      <c r="RA32" s="8"/>
      <c r="RB32" s="8"/>
      <c r="RC32" s="8"/>
      <c r="RD32" s="8"/>
      <c r="RE32" s="8"/>
      <c r="RF32" s="8"/>
      <c r="RG32" s="8"/>
      <c r="RH32" s="8"/>
      <c r="RI32" s="8"/>
      <c r="RJ32" s="8"/>
      <c r="RK32" s="8"/>
      <c r="RL32" s="8"/>
      <c r="RM32" s="8"/>
      <c r="RN32" s="8"/>
      <c r="RO32" s="8"/>
      <c r="RP32" s="8"/>
      <c r="RQ32" s="8"/>
      <c r="RR32" s="8"/>
      <c r="RS32" s="8"/>
      <c r="RT32" s="8"/>
      <c r="RU32" s="8"/>
      <c r="RV32" s="8"/>
      <c r="RW32" s="8"/>
      <c r="RX32" s="8"/>
      <c r="RY32" s="8"/>
      <c r="RZ32" s="8"/>
      <c r="SA32" s="8"/>
      <c r="SB32" s="8"/>
      <c r="SC32" s="8"/>
      <c r="SD32" s="8"/>
      <c r="SE32" s="8"/>
      <c r="SF32" s="8"/>
      <c r="SG32" s="8"/>
      <c r="SH32" s="8"/>
      <c r="SI32" s="8"/>
      <c r="SJ32" s="8"/>
      <c r="SK32" s="8"/>
      <c r="SL32" s="8"/>
      <c r="SM32" s="8"/>
      <c r="SN32" s="8"/>
      <c r="SO32" s="8"/>
      <c r="SP32" s="8"/>
      <c r="SQ32" s="8"/>
      <c r="SR32" s="8"/>
      <c r="SS32" s="8"/>
      <c r="ST32" s="8"/>
      <c r="SU32" s="8"/>
      <c r="SV32" s="8"/>
      <c r="SW32" s="8"/>
      <c r="SX32" s="8"/>
      <c r="SY32" s="8"/>
      <c r="SZ32" s="8"/>
      <c r="TA32" s="8"/>
      <c r="TB32" s="8"/>
      <c r="TC32" s="8"/>
      <c r="TD32" s="8"/>
      <c r="TE32" s="8"/>
      <c r="TF32" s="8"/>
      <c r="TG32" s="8"/>
      <c r="TH32" s="8"/>
      <c r="TI32" s="8"/>
      <c r="TJ32" s="8"/>
      <c r="TK32" s="8"/>
      <c r="TL32" s="8"/>
      <c r="TM32" s="8"/>
      <c r="TN32" s="8"/>
      <c r="TO32" s="8"/>
      <c r="TP32" s="8"/>
      <c r="TQ32" s="8"/>
      <c r="TR32" s="8"/>
      <c r="TS32" s="8"/>
      <c r="TT32" s="8"/>
      <c r="TU32" s="8"/>
      <c r="TV32" s="8"/>
      <c r="TW32" s="8"/>
      <c r="TX32" s="8"/>
      <c r="TY32" s="8"/>
      <c r="TZ32" s="8"/>
      <c r="UA32" s="8"/>
      <c r="UB32" s="8"/>
      <c r="UC32" s="8"/>
      <c r="UD32" s="8"/>
      <c r="UE32" s="8"/>
      <c r="UF32" s="8"/>
      <c r="UG32" s="8"/>
      <c r="UH32" s="8"/>
      <c r="UI32" s="8"/>
      <c r="UJ32" s="8"/>
      <c r="UK32" s="8"/>
      <c r="UL32" s="8"/>
      <c r="UM32" s="8"/>
      <c r="UN32" s="8"/>
      <c r="UO32" s="8"/>
      <c r="UP32" s="8"/>
      <c r="UQ32" s="8"/>
      <c r="UR32" s="8"/>
      <c r="US32" s="8"/>
      <c r="UT32" s="8"/>
      <c r="UU32" s="8"/>
      <c r="UV32" s="8"/>
      <c r="UW32" s="8"/>
      <c r="UX32" s="8"/>
      <c r="UY32" s="8"/>
      <c r="UZ32" s="8"/>
      <c r="VA32" s="8"/>
      <c r="VB32" s="8"/>
      <c r="VC32" s="8"/>
      <c r="VD32" s="8"/>
      <c r="VE32" s="8"/>
      <c r="VF32" s="8"/>
      <c r="VG32" s="8"/>
      <c r="VH32" s="8"/>
      <c r="VI32" s="8"/>
      <c r="VJ32" s="8"/>
      <c r="VK32" s="8"/>
      <c r="VL32" s="8"/>
      <c r="VM32" s="8"/>
      <c r="VN32" s="8"/>
      <c r="VO32" s="8"/>
      <c r="VP32" s="8"/>
      <c r="VQ32" s="8"/>
      <c r="VR32" s="8"/>
      <c r="VS32" s="8"/>
      <c r="VT32" s="8"/>
      <c r="VU32" s="8"/>
      <c r="VV32" s="8"/>
      <c r="VW32" s="8"/>
      <c r="VX32" s="8"/>
      <c r="VY32" s="8"/>
      <c r="VZ32" s="8"/>
      <c r="WA32" s="8"/>
      <c r="WB32" s="8"/>
      <c r="WC32" s="8"/>
      <c r="WD32" s="8"/>
      <c r="WE32" s="8"/>
      <c r="WF32" s="8"/>
      <c r="WG32" s="8"/>
      <c r="WH32" s="8"/>
      <c r="WI32" s="8"/>
      <c r="WJ32" s="8"/>
      <c r="WK32" s="8"/>
      <c r="WL32" s="8"/>
      <c r="WM32" s="8"/>
      <c r="WN32" s="8"/>
      <c r="WO32" s="8"/>
      <c r="WP32" s="8"/>
      <c r="WQ32" s="8"/>
      <c r="WR32" s="8"/>
      <c r="WS32" s="8"/>
      <c r="WT32" s="8"/>
      <c r="WU32" s="8"/>
      <c r="WV32" s="8"/>
      <c r="WW32" s="8"/>
      <c r="WX32" s="8"/>
      <c r="WY32" s="8"/>
      <c r="WZ32" s="8"/>
      <c r="XA32" s="8"/>
      <c r="XB32" s="8"/>
      <c r="XC32" s="8"/>
      <c r="XD32" s="8"/>
      <c r="XE32" s="8"/>
      <c r="XF32" s="8"/>
      <c r="XG32" s="8"/>
      <c r="XH32" s="8"/>
      <c r="XI32" s="8"/>
      <c r="XJ32" s="8"/>
      <c r="XK32" s="8"/>
      <c r="XL32" s="8"/>
      <c r="XM32" s="8"/>
      <c r="XN32" s="8"/>
      <c r="XO32" s="8"/>
      <c r="XP32" s="8"/>
      <c r="XQ32" s="8"/>
      <c r="XR32" s="8"/>
      <c r="XS32" s="8"/>
      <c r="XT32" s="8"/>
      <c r="XU32" s="8"/>
      <c r="XV32" s="8"/>
      <c r="XW32" s="8"/>
      <c r="XX32" s="8"/>
      <c r="XY32" s="8"/>
      <c r="XZ32" s="8"/>
      <c r="YA32" s="8"/>
      <c r="YB32" s="8"/>
      <c r="YC32" s="8"/>
      <c r="YD32" s="8"/>
      <c r="YE32" s="8"/>
      <c r="YF32" s="8"/>
      <c r="YG32" s="8"/>
      <c r="YH32" s="8"/>
      <c r="YI32" s="8"/>
      <c r="YJ32" s="8"/>
      <c r="YK32" s="8"/>
      <c r="YL32" s="8"/>
      <c r="YM32" s="8"/>
      <c r="YN32" s="8"/>
      <c r="YO32" s="8"/>
      <c r="YP32" s="8"/>
      <c r="YQ32" s="8"/>
      <c r="YR32" s="8"/>
      <c r="YS32" s="8"/>
      <c r="YT32" s="8"/>
      <c r="YU32" s="8"/>
      <c r="YV32" s="8"/>
      <c r="YW32" s="8"/>
      <c r="YX32" s="8"/>
      <c r="YY32" s="8"/>
      <c r="YZ32" s="8"/>
      <c r="ZA32" s="8"/>
      <c r="ZB32" s="8"/>
      <c r="ZC32" s="8"/>
      <c r="ZD32" s="8"/>
      <c r="ZE32" s="8"/>
      <c r="ZF32" s="8"/>
      <c r="ZG32" s="8"/>
      <c r="ZH32" s="8"/>
      <c r="ZI32" s="8"/>
      <c r="ZJ32" s="8"/>
      <c r="ZK32" s="8"/>
      <c r="ZL32" s="8"/>
      <c r="ZM32" s="8"/>
      <c r="ZN32" s="8"/>
      <c r="ZO32" s="8"/>
      <c r="ZP32" s="8"/>
      <c r="ZQ32" s="8"/>
      <c r="ZR32" s="8"/>
      <c r="ZS32" s="8"/>
      <c r="ZT32" s="8"/>
      <c r="ZU32" s="8"/>
      <c r="ZV32" s="8"/>
      <c r="ZW32" s="8"/>
      <c r="ZX32" s="8"/>
      <c r="ZY32" s="8"/>
      <c r="ZZ32" s="8"/>
      <c r="AAA32" s="8"/>
      <c r="AAB32" s="8"/>
      <c r="AAC32" s="8"/>
      <c r="AAD32" s="8"/>
      <c r="AAE32" s="8"/>
      <c r="AAF32" s="8"/>
      <c r="AAG32" s="8"/>
      <c r="AAH32" s="8"/>
      <c r="AAI32" s="8"/>
      <c r="AAJ32" s="8"/>
      <c r="AAK32" s="8"/>
      <c r="AAL32" s="8"/>
      <c r="AAM32" s="8"/>
      <c r="AAN32" s="8"/>
      <c r="AAO32" s="8"/>
      <c r="AAP32" s="8"/>
      <c r="AAQ32" s="8"/>
      <c r="AAR32" s="8"/>
      <c r="AAS32" s="8"/>
      <c r="AAT32" s="8"/>
      <c r="AAU32" s="8"/>
      <c r="AAV32" s="8"/>
      <c r="AAW32" s="8"/>
      <c r="AAX32" s="8"/>
      <c r="AAY32" s="8"/>
      <c r="AAZ32" s="8"/>
      <c r="ABA32" s="8"/>
      <c r="ABB32" s="8"/>
      <c r="ABC32" s="8"/>
      <c r="ABD32" s="8"/>
      <c r="ABE32" s="8"/>
      <c r="ABF32" s="8"/>
      <c r="ABG32" s="8"/>
      <c r="ABH32" s="8"/>
      <c r="ABI32" s="8"/>
      <c r="ABJ32" s="8"/>
      <c r="ABK32" s="8"/>
      <c r="ABL32" s="8"/>
      <c r="ABM32" s="8"/>
      <c r="ABN32" s="8"/>
      <c r="ABO32" s="8"/>
      <c r="ABP32" s="8"/>
      <c r="ABQ32" s="8"/>
      <c r="ABR32" s="8"/>
      <c r="ABS32" s="8"/>
      <c r="ABT32" s="8"/>
      <c r="ABU32" s="8"/>
      <c r="ABV32" s="8"/>
      <c r="ABW32" s="8"/>
      <c r="ABX32" s="8"/>
      <c r="ABY32" s="8"/>
      <c r="ABZ32" s="8"/>
      <c r="ACA32" s="8"/>
      <c r="ACB32" s="8"/>
      <c r="ACC32" s="8"/>
      <c r="ACD32" s="8"/>
      <c r="ACE32" s="8"/>
      <c r="ACF32" s="8"/>
      <c r="ACG32" s="8"/>
      <c r="ACH32" s="8"/>
      <c r="ACI32" s="8"/>
      <c r="ACJ32" s="8"/>
      <c r="ACK32" s="8"/>
      <c r="ACL32" s="8"/>
      <c r="ACM32" s="8"/>
      <c r="ACN32" s="8"/>
      <c r="ACO32" s="8"/>
      <c r="ACP32" s="8"/>
      <c r="ACQ32" s="8"/>
      <c r="ACR32" s="8"/>
      <c r="ACS32" s="8"/>
      <c r="ACT32" s="8"/>
      <c r="ACU32" s="8"/>
      <c r="ACV32" s="8"/>
      <c r="ACW32" s="8"/>
      <c r="ACX32" s="8"/>
      <c r="ACY32" s="8"/>
      <c r="ACZ32" s="8"/>
      <c r="ADA32" s="8"/>
      <c r="ADB32" s="8"/>
      <c r="ADC32" s="8"/>
      <c r="ADD32" s="8"/>
      <c r="ADE32" s="8"/>
      <c r="ADF32" s="8"/>
      <c r="ADG32" s="8"/>
      <c r="ADH32" s="8"/>
      <c r="ADI32" s="8"/>
      <c r="ADJ32" s="8"/>
      <c r="ADK32" s="8"/>
      <c r="ADL32" s="8"/>
      <c r="ADM32" s="8"/>
      <c r="ADN32" s="8"/>
      <c r="ADO32" s="8"/>
      <c r="ADP32" s="8"/>
      <c r="ADQ32" s="8"/>
      <c r="ADR32" s="8"/>
      <c r="ADS32" s="8"/>
      <c r="ADT32" s="8"/>
      <c r="ADU32" s="8"/>
      <c r="ADV32" s="8"/>
      <c r="ADW32" s="8"/>
      <c r="ADX32" s="8"/>
      <c r="ADY32" s="8"/>
      <c r="ADZ32" s="8"/>
      <c r="AEA32" s="8"/>
      <c r="AEB32" s="8"/>
      <c r="AEC32" s="8"/>
      <c r="AED32" s="8"/>
      <c r="AEE32" s="8"/>
      <c r="AEF32" s="8"/>
      <c r="AEG32" s="8"/>
      <c r="AEH32" s="8"/>
      <c r="AEI32" s="8"/>
      <c r="AEJ32" s="8"/>
      <c r="AEK32" s="8"/>
      <c r="AEL32" s="8"/>
      <c r="AEM32" s="8"/>
      <c r="AEN32" s="8"/>
      <c r="AEO32" s="8"/>
      <c r="AEP32" s="8"/>
      <c r="AEQ32" s="8"/>
      <c r="AER32" s="8"/>
      <c r="AES32" s="8"/>
      <c r="AET32" s="8"/>
      <c r="AEU32" s="8"/>
      <c r="AEV32" s="8"/>
      <c r="AEW32" s="8"/>
      <c r="AEX32" s="8"/>
      <c r="AEY32" s="8"/>
      <c r="AEZ32" s="8"/>
      <c r="AFA32" s="8"/>
      <c r="AFB32" s="8"/>
      <c r="AFC32" s="8"/>
      <c r="AFD32" s="8"/>
      <c r="AFE32" s="8"/>
      <c r="AFF32" s="8"/>
      <c r="AFG32" s="8"/>
      <c r="AFH32" s="8"/>
      <c r="AFI32" s="8"/>
      <c r="AFJ32" s="8"/>
      <c r="AFK32" s="8"/>
      <c r="AFL32" s="8"/>
      <c r="AFM32" s="8"/>
      <c r="AFN32" s="8"/>
      <c r="AFO32" s="8"/>
      <c r="AFP32" s="8"/>
      <c r="AFQ32" s="8"/>
      <c r="AFR32" s="8"/>
      <c r="AFS32" s="8"/>
      <c r="AFT32" s="8"/>
      <c r="AFU32" s="8"/>
      <c r="AFV32" s="8"/>
      <c r="AFW32" s="8"/>
      <c r="AFX32" s="8"/>
      <c r="AFY32" s="8"/>
      <c r="AFZ32" s="8"/>
      <c r="AGA32" s="8"/>
      <c r="AGB32" s="8"/>
      <c r="AGC32" s="8"/>
      <c r="AGD32" s="8"/>
      <c r="AGE32" s="8"/>
      <c r="AGF32" s="8"/>
      <c r="AGG32" s="8"/>
      <c r="AGH32" s="8"/>
      <c r="AGI32" s="8"/>
      <c r="AGJ32" s="8"/>
      <c r="AGK32" s="8"/>
      <c r="AGL32" s="8"/>
      <c r="AGM32" s="8"/>
      <c r="AGN32" s="8"/>
      <c r="AGO32" s="8"/>
      <c r="AGP32" s="8"/>
      <c r="AGQ32" s="8"/>
      <c r="AGR32" s="8"/>
      <c r="AGS32" s="8"/>
      <c r="AGT32" s="8"/>
      <c r="AGU32" s="8"/>
      <c r="AGV32" s="8"/>
      <c r="AGW32" s="8"/>
      <c r="AGX32" s="8"/>
      <c r="AGY32" s="8"/>
      <c r="AGZ32" s="8"/>
      <c r="AHA32" s="8"/>
      <c r="AHB32" s="8"/>
      <c r="AHC32" s="8"/>
      <c r="AHD32" s="8"/>
      <c r="AHE32" s="8"/>
      <c r="AHF32" s="8"/>
      <c r="AHG32" s="8"/>
      <c r="AHH32" s="8"/>
      <c r="AHI32" s="8"/>
      <c r="AHJ32" s="8"/>
      <c r="AHK32" s="8"/>
      <c r="AHL32" s="8"/>
      <c r="AHM32" s="8"/>
      <c r="AHN32" s="8"/>
      <c r="AHO32" s="8"/>
      <c r="AHP32" s="8"/>
      <c r="AHQ32" s="8"/>
      <c r="AHR32" s="8"/>
      <c r="AHS32" s="8"/>
      <c r="AHT32" s="8"/>
      <c r="AHU32" s="8"/>
      <c r="AHV32" s="8"/>
      <c r="AHW32" s="8"/>
      <c r="AHX32" s="8"/>
      <c r="AHY32" s="8"/>
      <c r="AHZ32" s="8"/>
      <c r="AIA32" s="8"/>
      <c r="AIB32" s="8"/>
      <c r="AIC32" s="8"/>
      <c r="AID32" s="8"/>
      <c r="AIE32" s="8"/>
      <c r="AIF32" s="8"/>
      <c r="AIG32" s="8"/>
      <c r="AIH32" s="8"/>
      <c r="AII32" s="8"/>
      <c r="AIJ32" s="8"/>
      <c r="AIK32" s="8"/>
      <c r="AIL32" s="8"/>
      <c r="AIM32" s="8"/>
      <c r="AIN32" s="8"/>
      <c r="AIO32" s="8"/>
      <c r="AIP32" s="8"/>
      <c r="AIQ32" s="8"/>
      <c r="AIR32" s="8"/>
      <c r="AIS32" s="8"/>
      <c r="AIT32" s="8"/>
      <c r="AIU32" s="8"/>
      <c r="AIV32" s="8"/>
      <c r="AIW32" s="8"/>
      <c r="AIX32" s="8"/>
      <c r="AIY32" s="8"/>
      <c r="AIZ32" s="8"/>
      <c r="AJA32" s="8"/>
      <c r="AJB32" s="8"/>
      <c r="AJC32" s="8"/>
      <c r="AJD32" s="8"/>
      <c r="AJE32" s="8"/>
      <c r="AJF32" s="8"/>
      <c r="AJG32" s="8"/>
      <c r="AJH32" s="8"/>
      <c r="AJI32" s="8"/>
      <c r="AJJ32" s="8"/>
      <c r="AJK32" s="8"/>
      <c r="AJL32" s="8"/>
      <c r="AJM32" s="8"/>
      <c r="AJN32" s="8"/>
      <c r="AJO32" s="8"/>
      <c r="AJP32" s="8"/>
      <c r="AJQ32" s="8"/>
      <c r="AJR32" s="8"/>
      <c r="AJS32" s="8"/>
      <c r="AJT32" s="8"/>
      <c r="AJU32" s="8"/>
      <c r="AJV32" s="8"/>
      <c r="AJW32" s="8"/>
      <c r="AJX32" s="8"/>
      <c r="AJY32" s="8"/>
      <c r="AJZ32" s="8"/>
      <c r="AKA32" s="8"/>
      <c r="AKB32" s="8"/>
      <c r="AKC32" s="8"/>
      <c r="AKD32" s="8"/>
      <c r="AKE32" s="8"/>
      <c r="AKF32" s="8"/>
      <c r="AKG32" s="8"/>
      <c r="AKH32" s="8"/>
      <c r="AKI32" s="8"/>
      <c r="AKJ32" s="8"/>
      <c r="AKK32" s="8"/>
      <c r="AKL32" s="8"/>
      <c r="AKM32" s="8"/>
      <c r="AKN32" s="8"/>
      <c r="AKO32" s="8"/>
      <c r="AKP32" s="8"/>
      <c r="AKQ32" s="8"/>
      <c r="AKR32" s="8"/>
      <c r="AKS32" s="8"/>
      <c r="AKT32" s="8"/>
      <c r="AKU32" s="8"/>
      <c r="AKV32" s="8"/>
      <c r="AKW32" s="8"/>
      <c r="AKX32" s="8"/>
      <c r="AKY32" s="8"/>
      <c r="AKZ32" s="8"/>
      <c r="ALA32" s="8"/>
      <c r="ALB32" s="8"/>
      <c r="ALC32" s="8"/>
      <c r="ALD32" s="8"/>
      <c r="ALE32" s="8"/>
      <c r="ALF32" s="8"/>
      <c r="ALG32" s="8"/>
      <c r="ALH32" s="8"/>
      <c r="ALI32" s="8"/>
      <c r="ALJ32" s="8"/>
      <c r="ALK32" s="8"/>
      <c r="ALL32" s="8"/>
      <c r="ALM32" s="8"/>
      <c r="ALN32" s="8"/>
      <c r="ALO32" s="8"/>
      <c r="ALP32" s="8"/>
      <c r="ALQ32" s="8"/>
      <c r="ALR32" s="8"/>
      <c r="ALS32" s="8"/>
      <c r="ALT32" s="8"/>
      <c r="ALU32" s="8"/>
      <c r="ALV32" s="8"/>
      <c r="ALW32" s="8"/>
      <c r="ALX32" s="8"/>
      <c r="ALY32" s="8"/>
      <c r="ALZ32" s="8"/>
      <c r="AMA32" s="8"/>
      <c r="AMB32" s="8"/>
      <c r="AMC32" s="8"/>
      <c r="AMD32" s="8"/>
    </row>
    <row r="33" spans="1:1018" s="12" customFormat="1" x14ac:dyDescent="0.25">
      <c r="A33" s="222" t="s">
        <v>9</v>
      </c>
      <c r="B33" s="223" t="s">
        <v>0</v>
      </c>
      <c r="C33" s="222" t="s">
        <v>1</v>
      </c>
      <c r="D33" s="222" t="s">
        <v>2</v>
      </c>
      <c r="E33" s="222" t="s">
        <v>3</v>
      </c>
      <c r="F33" s="222" t="s">
        <v>5</v>
      </c>
      <c r="G33" s="222" t="s">
        <v>7</v>
      </c>
      <c r="H33" s="236"/>
      <c r="I33" s="222" t="s">
        <v>11</v>
      </c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8"/>
      <c r="CL33" s="8"/>
      <c r="CM33" s="8"/>
      <c r="CN33" s="8"/>
      <c r="CO33" s="8"/>
      <c r="CP33" s="8"/>
      <c r="CQ33" s="8"/>
      <c r="CR33" s="8"/>
      <c r="CS33" s="8"/>
      <c r="CT33" s="8"/>
      <c r="CU33" s="8"/>
      <c r="CV33" s="8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M33" s="8"/>
      <c r="DN33" s="8"/>
      <c r="DO33" s="8"/>
      <c r="DP33" s="8"/>
      <c r="DQ33" s="8"/>
      <c r="DR33" s="8"/>
      <c r="DS33" s="8"/>
      <c r="DT33" s="8"/>
      <c r="DU33" s="8"/>
      <c r="DV33" s="8"/>
      <c r="DW33" s="8"/>
      <c r="DX33" s="8"/>
      <c r="DY33" s="8"/>
      <c r="DZ33" s="8"/>
      <c r="EA33" s="8"/>
      <c r="EB33" s="8"/>
      <c r="EC33" s="8"/>
      <c r="ED33" s="8"/>
      <c r="EE33" s="8"/>
      <c r="EF33" s="8"/>
      <c r="EG33" s="8"/>
      <c r="EH33" s="8"/>
      <c r="EI33" s="8"/>
      <c r="EJ33" s="8"/>
      <c r="EK33" s="8"/>
      <c r="EL33" s="8"/>
      <c r="EM33" s="8"/>
      <c r="EN33" s="8"/>
      <c r="EO33" s="8"/>
      <c r="EP33" s="8"/>
      <c r="EQ33" s="8"/>
      <c r="ER33" s="8"/>
      <c r="ES33" s="8"/>
      <c r="ET33" s="8"/>
      <c r="EU33" s="8"/>
      <c r="EV33" s="8"/>
      <c r="EW33" s="8"/>
      <c r="EX33" s="8"/>
      <c r="EY33" s="8"/>
      <c r="EZ33" s="8"/>
      <c r="FA33" s="8"/>
      <c r="FB33" s="8"/>
      <c r="FC33" s="8"/>
      <c r="FD33" s="8"/>
      <c r="FE33" s="8"/>
      <c r="FF33" s="8"/>
      <c r="FG33" s="8"/>
      <c r="FH33" s="8"/>
      <c r="FI33" s="8"/>
      <c r="FJ33" s="8"/>
      <c r="FK33" s="8"/>
      <c r="FL33" s="8"/>
      <c r="FM33" s="8"/>
      <c r="FN33" s="8"/>
      <c r="FO33" s="8"/>
      <c r="FP33" s="8"/>
      <c r="FQ33" s="8"/>
      <c r="FR33" s="8"/>
      <c r="FS33" s="8"/>
      <c r="FT33" s="8"/>
      <c r="FU33" s="8"/>
      <c r="FV33" s="8"/>
      <c r="FW33" s="8"/>
      <c r="FX33" s="8"/>
      <c r="FY33" s="8"/>
      <c r="FZ33" s="8"/>
      <c r="GA33" s="8"/>
      <c r="GB33" s="8"/>
      <c r="GC33" s="8"/>
      <c r="GD33" s="8"/>
      <c r="GE33" s="8"/>
      <c r="GF33" s="8"/>
      <c r="GG33" s="8"/>
      <c r="GH33" s="8"/>
      <c r="GI33" s="8"/>
      <c r="GJ33" s="8"/>
      <c r="GK33" s="8"/>
      <c r="GL33" s="8"/>
      <c r="GM33" s="8"/>
      <c r="GN33" s="8"/>
      <c r="GO33" s="8"/>
      <c r="GP33" s="8"/>
      <c r="GQ33" s="8"/>
      <c r="GR33" s="8"/>
      <c r="GS33" s="8"/>
      <c r="GT33" s="8"/>
      <c r="GU33" s="8"/>
      <c r="GV33" s="8"/>
      <c r="GW33" s="8"/>
      <c r="GX33" s="8"/>
      <c r="GY33" s="8"/>
      <c r="GZ33" s="8"/>
      <c r="HA33" s="8"/>
      <c r="HB33" s="8"/>
      <c r="HC33" s="8"/>
      <c r="HD33" s="8"/>
      <c r="HE33" s="8"/>
      <c r="HF33" s="8"/>
      <c r="HG33" s="8"/>
      <c r="HH33" s="8"/>
      <c r="HI33" s="8"/>
      <c r="HJ33" s="8"/>
      <c r="HK33" s="8"/>
      <c r="HL33" s="8"/>
      <c r="HM33" s="8"/>
      <c r="HN33" s="8"/>
      <c r="HO33" s="8"/>
      <c r="HP33" s="8"/>
      <c r="HQ33" s="8"/>
      <c r="HR33" s="8"/>
      <c r="HS33" s="8"/>
      <c r="HT33" s="8"/>
      <c r="HU33" s="8"/>
      <c r="HV33" s="8"/>
      <c r="HW33" s="8"/>
      <c r="HX33" s="8"/>
      <c r="HY33" s="8"/>
      <c r="HZ33" s="8"/>
      <c r="IA33" s="8"/>
      <c r="IB33" s="8"/>
      <c r="IC33" s="8"/>
      <c r="ID33" s="8"/>
      <c r="IE33" s="8"/>
      <c r="IF33" s="8"/>
      <c r="IG33" s="8"/>
      <c r="IH33" s="8"/>
      <c r="II33" s="8"/>
      <c r="IJ33" s="8"/>
      <c r="IK33" s="8"/>
      <c r="IL33" s="8"/>
      <c r="IM33" s="8"/>
      <c r="IN33" s="8"/>
      <c r="IO33" s="8"/>
      <c r="IP33" s="8"/>
      <c r="IQ33" s="8"/>
      <c r="IR33" s="8"/>
      <c r="IS33" s="8"/>
      <c r="IT33" s="8"/>
      <c r="IU33" s="8"/>
      <c r="IV33" s="8"/>
      <c r="IW33" s="8"/>
      <c r="IX33" s="8"/>
      <c r="IY33" s="8"/>
      <c r="IZ33" s="8"/>
      <c r="JA33" s="8"/>
      <c r="JB33" s="8"/>
      <c r="JC33" s="8"/>
      <c r="JD33" s="8"/>
      <c r="JE33" s="8"/>
      <c r="JF33" s="8"/>
      <c r="JG33" s="8"/>
      <c r="JH33" s="8"/>
      <c r="JI33" s="8"/>
      <c r="JJ33" s="8"/>
      <c r="JK33" s="8"/>
      <c r="JL33" s="8"/>
      <c r="JM33" s="8"/>
      <c r="JN33" s="8"/>
      <c r="JO33" s="8"/>
      <c r="JP33" s="8"/>
      <c r="JQ33" s="8"/>
      <c r="JR33" s="8"/>
      <c r="JS33" s="8"/>
      <c r="JT33" s="8"/>
      <c r="JU33" s="8"/>
      <c r="JV33" s="8"/>
      <c r="JW33" s="8"/>
      <c r="JX33" s="8"/>
      <c r="JY33" s="8"/>
      <c r="JZ33" s="8"/>
      <c r="KA33" s="8"/>
      <c r="KB33" s="8"/>
      <c r="KC33" s="8"/>
      <c r="KD33" s="8"/>
      <c r="KE33" s="8"/>
      <c r="KF33" s="8"/>
      <c r="KG33" s="8"/>
      <c r="KH33" s="8"/>
      <c r="KI33" s="8"/>
      <c r="KJ33" s="8"/>
      <c r="KK33" s="8"/>
      <c r="KL33" s="8"/>
      <c r="KM33" s="8"/>
      <c r="KN33" s="8"/>
      <c r="KO33" s="8"/>
      <c r="KP33" s="8"/>
      <c r="KQ33" s="8"/>
      <c r="KR33" s="8"/>
      <c r="KS33" s="8"/>
      <c r="KT33" s="8"/>
      <c r="KU33" s="8"/>
      <c r="KV33" s="8"/>
      <c r="KW33" s="8"/>
      <c r="KX33" s="8"/>
      <c r="KY33" s="8"/>
      <c r="KZ33" s="8"/>
      <c r="LA33" s="8"/>
      <c r="LB33" s="8"/>
      <c r="LC33" s="8"/>
      <c r="LD33" s="8"/>
      <c r="LE33" s="8"/>
      <c r="LF33" s="8"/>
      <c r="LG33" s="8"/>
      <c r="LH33" s="8"/>
      <c r="LI33" s="8"/>
      <c r="LJ33" s="8"/>
      <c r="LK33" s="8"/>
      <c r="LL33" s="8"/>
      <c r="LM33" s="8"/>
      <c r="LN33" s="8"/>
      <c r="LO33" s="8"/>
      <c r="LP33" s="8"/>
      <c r="LQ33" s="8"/>
      <c r="LR33" s="8"/>
      <c r="LS33" s="8"/>
      <c r="LT33" s="8"/>
      <c r="LU33" s="8"/>
      <c r="LV33" s="8"/>
      <c r="LW33" s="8"/>
      <c r="LX33" s="8"/>
      <c r="LY33" s="8"/>
      <c r="LZ33" s="8"/>
      <c r="MA33" s="8"/>
      <c r="MB33" s="8"/>
      <c r="MC33" s="8"/>
      <c r="MD33" s="8"/>
      <c r="ME33" s="8"/>
      <c r="MF33" s="8"/>
      <c r="MG33" s="8"/>
      <c r="MH33" s="8"/>
      <c r="MI33" s="8"/>
      <c r="MJ33" s="8"/>
      <c r="MK33" s="8"/>
      <c r="ML33" s="8"/>
      <c r="MM33" s="8"/>
      <c r="MN33" s="8"/>
      <c r="MO33" s="8"/>
      <c r="MP33" s="8"/>
      <c r="MQ33" s="8"/>
      <c r="MR33" s="8"/>
      <c r="MS33" s="8"/>
      <c r="MT33" s="8"/>
      <c r="MU33" s="8"/>
      <c r="MV33" s="8"/>
      <c r="MW33" s="8"/>
      <c r="MX33" s="8"/>
      <c r="MY33" s="8"/>
      <c r="MZ33" s="8"/>
      <c r="NA33" s="8"/>
      <c r="NB33" s="8"/>
      <c r="NC33" s="8"/>
      <c r="ND33" s="8"/>
      <c r="NE33" s="8"/>
      <c r="NF33" s="8"/>
      <c r="NG33" s="8"/>
      <c r="NH33" s="8"/>
      <c r="NI33" s="8"/>
      <c r="NJ33" s="8"/>
      <c r="NK33" s="8"/>
      <c r="NL33" s="8"/>
      <c r="NM33" s="8"/>
      <c r="NN33" s="8"/>
      <c r="NO33" s="8"/>
      <c r="NP33" s="8"/>
      <c r="NQ33" s="8"/>
      <c r="NR33" s="8"/>
      <c r="NS33" s="8"/>
      <c r="NT33" s="8"/>
      <c r="NU33" s="8"/>
      <c r="NV33" s="8"/>
      <c r="NW33" s="8"/>
      <c r="NX33" s="8"/>
      <c r="NY33" s="8"/>
      <c r="NZ33" s="8"/>
      <c r="OA33" s="8"/>
      <c r="OB33" s="8"/>
      <c r="OC33" s="8"/>
      <c r="OD33" s="8"/>
      <c r="OE33" s="8"/>
      <c r="OF33" s="8"/>
      <c r="OG33" s="8"/>
      <c r="OH33" s="8"/>
      <c r="OI33" s="8"/>
      <c r="OJ33" s="8"/>
      <c r="OK33" s="8"/>
      <c r="OL33" s="8"/>
      <c r="OM33" s="8"/>
      <c r="ON33" s="8"/>
      <c r="OO33" s="8"/>
      <c r="OP33" s="8"/>
      <c r="OQ33" s="8"/>
      <c r="OR33" s="8"/>
      <c r="OS33" s="8"/>
      <c r="OT33" s="8"/>
      <c r="OU33" s="8"/>
      <c r="OV33" s="8"/>
      <c r="OW33" s="8"/>
      <c r="OX33" s="8"/>
      <c r="OY33" s="8"/>
      <c r="OZ33" s="8"/>
      <c r="PA33" s="8"/>
      <c r="PB33" s="8"/>
      <c r="PC33" s="8"/>
      <c r="PD33" s="8"/>
      <c r="PE33" s="8"/>
      <c r="PF33" s="8"/>
      <c r="PG33" s="8"/>
      <c r="PH33" s="8"/>
      <c r="PI33" s="8"/>
      <c r="PJ33" s="8"/>
      <c r="PK33" s="8"/>
      <c r="PL33" s="8"/>
      <c r="PM33" s="8"/>
      <c r="PN33" s="8"/>
      <c r="PO33" s="8"/>
      <c r="PP33" s="8"/>
      <c r="PQ33" s="8"/>
      <c r="PR33" s="8"/>
      <c r="PS33" s="8"/>
      <c r="PT33" s="8"/>
      <c r="PU33" s="8"/>
      <c r="PV33" s="8"/>
      <c r="PW33" s="8"/>
      <c r="PX33" s="8"/>
      <c r="PY33" s="8"/>
      <c r="PZ33" s="8"/>
      <c r="QA33" s="8"/>
      <c r="QB33" s="8"/>
      <c r="QC33" s="8"/>
      <c r="QD33" s="8"/>
      <c r="QE33" s="8"/>
      <c r="QF33" s="8"/>
      <c r="QG33" s="8"/>
      <c r="QH33" s="8"/>
      <c r="QI33" s="8"/>
      <c r="QJ33" s="8"/>
      <c r="QK33" s="8"/>
      <c r="QL33" s="8"/>
      <c r="QM33" s="8"/>
      <c r="QN33" s="8"/>
      <c r="QO33" s="8"/>
      <c r="QP33" s="8"/>
      <c r="QQ33" s="8"/>
      <c r="QR33" s="8"/>
      <c r="QS33" s="8"/>
      <c r="QT33" s="8"/>
      <c r="QU33" s="8"/>
      <c r="QV33" s="8"/>
      <c r="QW33" s="8"/>
      <c r="QX33" s="8"/>
      <c r="QY33" s="8"/>
      <c r="QZ33" s="8"/>
      <c r="RA33" s="8"/>
      <c r="RB33" s="8"/>
      <c r="RC33" s="8"/>
      <c r="RD33" s="8"/>
      <c r="RE33" s="8"/>
      <c r="RF33" s="8"/>
      <c r="RG33" s="8"/>
      <c r="RH33" s="8"/>
      <c r="RI33" s="8"/>
      <c r="RJ33" s="8"/>
      <c r="RK33" s="8"/>
      <c r="RL33" s="8"/>
      <c r="RM33" s="8"/>
      <c r="RN33" s="8"/>
      <c r="RO33" s="8"/>
      <c r="RP33" s="8"/>
      <c r="RQ33" s="8"/>
      <c r="RR33" s="8"/>
      <c r="RS33" s="8"/>
      <c r="RT33" s="8"/>
      <c r="RU33" s="8"/>
      <c r="RV33" s="8"/>
      <c r="RW33" s="8"/>
      <c r="RX33" s="8"/>
      <c r="RY33" s="8"/>
      <c r="RZ33" s="8"/>
      <c r="SA33" s="8"/>
      <c r="SB33" s="8"/>
      <c r="SC33" s="8"/>
      <c r="SD33" s="8"/>
      <c r="SE33" s="8"/>
      <c r="SF33" s="8"/>
      <c r="SG33" s="8"/>
      <c r="SH33" s="8"/>
      <c r="SI33" s="8"/>
      <c r="SJ33" s="8"/>
      <c r="SK33" s="8"/>
      <c r="SL33" s="8"/>
      <c r="SM33" s="8"/>
      <c r="SN33" s="8"/>
      <c r="SO33" s="8"/>
      <c r="SP33" s="8"/>
      <c r="SQ33" s="8"/>
      <c r="SR33" s="8"/>
      <c r="SS33" s="8"/>
      <c r="ST33" s="8"/>
      <c r="SU33" s="8"/>
      <c r="SV33" s="8"/>
      <c r="SW33" s="8"/>
      <c r="SX33" s="8"/>
      <c r="SY33" s="8"/>
      <c r="SZ33" s="8"/>
      <c r="TA33" s="8"/>
      <c r="TB33" s="8"/>
      <c r="TC33" s="8"/>
      <c r="TD33" s="8"/>
      <c r="TE33" s="8"/>
      <c r="TF33" s="8"/>
      <c r="TG33" s="8"/>
      <c r="TH33" s="8"/>
      <c r="TI33" s="8"/>
      <c r="TJ33" s="8"/>
      <c r="TK33" s="8"/>
      <c r="TL33" s="8"/>
      <c r="TM33" s="8"/>
      <c r="TN33" s="8"/>
      <c r="TO33" s="8"/>
      <c r="TP33" s="8"/>
      <c r="TQ33" s="8"/>
      <c r="TR33" s="8"/>
      <c r="TS33" s="8"/>
      <c r="TT33" s="8"/>
      <c r="TU33" s="8"/>
      <c r="TV33" s="8"/>
      <c r="TW33" s="8"/>
      <c r="TX33" s="8"/>
      <c r="TY33" s="8"/>
      <c r="TZ33" s="8"/>
      <c r="UA33" s="8"/>
      <c r="UB33" s="8"/>
      <c r="UC33" s="8"/>
      <c r="UD33" s="8"/>
      <c r="UE33" s="8"/>
      <c r="UF33" s="8"/>
      <c r="UG33" s="8"/>
      <c r="UH33" s="8"/>
      <c r="UI33" s="8"/>
      <c r="UJ33" s="8"/>
      <c r="UK33" s="8"/>
      <c r="UL33" s="8"/>
      <c r="UM33" s="8"/>
      <c r="UN33" s="8"/>
      <c r="UO33" s="8"/>
      <c r="UP33" s="8"/>
      <c r="UQ33" s="8"/>
      <c r="UR33" s="8"/>
      <c r="US33" s="8"/>
      <c r="UT33" s="8"/>
      <c r="UU33" s="8"/>
      <c r="UV33" s="8"/>
      <c r="UW33" s="8"/>
      <c r="UX33" s="8"/>
      <c r="UY33" s="8"/>
      <c r="UZ33" s="8"/>
      <c r="VA33" s="8"/>
      <c r="VB33" s="8"/>
      <c r="VC33" s="8"/>
      <c r="VD33" s="8"/>
      <c r="VE33" s="8"/>
      <c r="VF33" s="8"/>
      <c r="VG33" s="8"/>
      <c r="VH33" s="8"/>
      <c r="VI33" s="8"/>
      <c r="VJ33" s="8"/>
      <c r="VK33" s="8"/>
      <c r="VL33" s="8"/>
      <c r="VM33" s="8"/>
      <c r="VN33" s="8"/>
      <c r="VO33" s="8"/>
      <c r="VP33" s="8"/>
      <c r="VQ33" s="8"/>
      <c r="VR33" s="8"/>
      <c r="VS33" s="8"/>
      <c r="VT33" s="8"/>
      <c r="VU33" s="8"/>
      <c r="VV33" s="8"/>
      <c r="VW33" s="8"/>
      <c r="VX33" s="8"/>
      <c r="VY33" s="8"/>
      <c r="VZ33" s="8"/>
      <c r="WA33" s="8"/>
      <c r="WB33" s="8"/>
      <c r="WC33" s="8"/>
      <c r="WD33" s="8"/>
      <c r="WE33" s="8"/>
      <c r="WF33" s="8"/>
      <c r="WG33" s="8"/>
      <c r="WH33" s="8"/>
      <c r="WI33" s="8"/>
      <c r="WJ33" s="8"/>
      <c r="WK33" s="8"/>
      <c r="WL33" s="8"/>
      <c r="WM33" s="8"/>
      <c r="WN33" s="8"/>
      <c r="WO33" s="8"/>
      <c r="WP33" s="8"/>
      <c r="WQ33" s="8"/>
      <c r="WR33" s="8"/>
      <c r="WS33" s="8"/>
      <c r="WT33" s="8"/>
      <c r="WU33" s="8"/>
      <c r="WV33" s="8"/>
      <c r="WW33" s="8"/>
      <c r="WX33" s="8"/>
      <c r="WY33" s="8"/>
      <c r="WZ33" s="8"/>
      <c r="XA33" s="8"/>
      <c r="XB33" s="8"/>
      <c r="XC33" s="8"/>
      <c r="XD33" s="8"/>
      <c r="XE33" s="8"/>
      <c r="XF33" s="8"/>
      <c r="XG33" s="8"/>
      <c r="XH33" s="8"/>
      <c r="XI33" s="8"/>
      <c r="XJ33" s="8"/>
      <c r="XK33" s="8"/>
      <c r="XL33" s="8"/>
      <c r="XM33" s="8"/>
      <c r="XN33" s="8"/>
      <c r="XO33" s="8"/>
      <c r="XP33" s="8"/>
      <c r="XQ33" s="8"/>
      <c r="XR33" s="8"/>
      <c r="XS33" s="8"/>
      <c r="XT33" s="8"/>
      <c r="XU33" s="8"/>
      <c r="XV33" s="8"/>
      <c r="XW33" s="8"/>
      <c r="XX33" s="8"/>
      <c r="XY33" s="8"/>
      <c r="XZ33" s="8"/>
      <c r="YA33" s="8"/>
      <c r="YB33" s="8"/>
      <c r="YC33" s="8"/>
      <c r="YD33" s="8"/>
      <c r="YE33" s="8"/>
      <c r="YF33" s="8"/>
      <c r="YG33" s="8"/>
      <c r="YH33" s="8"/>
      <c r="YI33" s="8"/>
      <c r="YJ33" s="8"/>
      <c r="YK33" s="8"/>
      <c r="YL33" s="8"/>
      <c r="YM33" s="8"/>
      <c r="YN33" s="8"/>
      <c r="YO33" s="8"/>
      <c r="YP33" s="8"/>
      <c r="YQ33" s="8"/>
      <c r="YR33" s="8"/>
      <c r="YS33" s="8"/>
      <c r="YT33" s="8"/>
      <c r="YU33" s="8"/>
      <c r="YV33" s="8"/>
      <c r="YW33" s="8"/>
      <c r="YX33" s="8"/>
      <c r="YY33" s="8"/>
      <c r="YZ33" s="8"/>
      <c r="ZA33" s="8"/>
      <c r="ZB33" s="8"/>
      <c r="ZC33" s="8"/>
      <c r="ZD33" s="8"/>
      <c r="ZE33" s="8"/>
      <c r="ZF33" s="8"/>
      <c r="ZG33" s="8"/>
      <c r="ZH33" s="8"/>
      <c r="ZI33" s="8"/>
      <c r="ZJ33" s="8"/>
      <c r="ZK33" s="8"/>
      <c r="ZL33" s="8"/>
      <c r="ZM33" s="8"/>
      <c r="ZN33" s="8"/>
      <c r="ZO33" s="8"/>
      <c r="ZP33" s="8"/>
      <c r="ZQ33" s="8"/>
      <c r="ZR33" s="8"/>
      <c r="ZS33" s="8"/>
      <c r="ZT33" s="8"/>
      <c r="ZU33" s="8"/>
      <c r="ZV33" s="8"/>
      <c r="ZW33" s="8"/>
      <c r="ZX33" s="8"/>
      <c r="ZY33" s="8"/>
      <c r="ZZ33" s="8"/>
      <c r="AAA33" s="8"/>
      <c r="AAB33" s="8"/>
      <c r="AAC33" s="8"/>
      <c r="AAD33" s="8"/>
      <c r="AAE33" s="8"/>
      <c r="AAF33" s="8"/>
      <c r="AAG33" s="8"/>
      <c r="AAH33" s="8"/>
      <c r="AAI33" s="8"/>
      <c r="AAJ33" s="8"/>
      <c r="AAK33" s="8"/>
      <c r="AAL33" s="8"/>
      <c r="AAM33" s="8"/>
      <c r="AAN33" s="8"/>
      <c r="AAO33" s="8"/>
      <c r="AAP33" s="8"/>
      <c r="AAQ33" s="8"/>
      <c r="AAR33" s="8"/>
      <c r="AAS33" s="8"/>
      <c r="AAT33" s="8"/>
      <c r="AAU33" s="8"/>
      <c r="AAV33" s="8"/>
      <c r="AAW33" s="8"/>
      <c r="AAX33" s="8"/>
      <c r="AAY33" s="8"/>
      <c r="AAZ33" s="8"/>
      <c r="ABA33" s="8"/>
      <c r="ABB33" s="8"/>
      <c r="ABC33" s="8"/>
      <c r="ABD33" s="8"/>
      <c r="ABE33" s="8"/>
      <c r="ABF33" s="8"/>
      <c r="ABG33" s="8"/>
      <c r="ABH33" s="8"/>
      <c r="ABI33" s="8"/>
      <c r="ABJ33" s="8"/>
      <c r="ABK33" s="8"/>
      <c r="ABL33" s="8"/>
      <c r="ABM33" s="8"/>
      <c r="ABN33" s="8"/>
      <c r="ABO33" s="8"/>
      <c r="ABP33" s="8"/>
      <c r="ABQ33" s="8"/>
      <c r="ABR33" s="8"/>
      <c r="ABS33" s="8"/>
      <c r="ABT33" s="8"/>
      <c r="ABU33" s="8"/>
      <c r="ABV33" s="8"/>
      <c r="ABW33" s="8"/>
      <c r="ABX33" s="8"/>
      <c r="ABY33" s="8"/>
      <c r="ABZ33" s="8"/>
      <c r="ACA33" s="8"/>
      <c r="ACB33" s="8"/>
      <c r="ACC33" s="8"/>
      <c r="ACD33" s="8"/>
      <c r="ACE33" s="8"/>
      <c r="ACF33" s="8"/>
      <c r="ACG33" s="8"/>
      <c r="ACH33" s="8"/>
      <c r="ACI33" s="8"/>
      <c r="ACJ33" s="8"/>
      <c r="ACK33" s="8"/>
      <c r="ACL33" s="8"/>
      <c r="ACM33" s="8"/>
      <c r="ACN33" s="8"/>
      <c r="ACO33" s="8"/>
      <c r="ACP33" s="8"/>
      <c r="ACQ33" s="8"/>
      <c r="ACR33" s="8"/>
      <c r="ACS33" s="8"/>
      <c r="ACT33" s="8"/>
      <c r="ACU33" s="8"/>
      <c r="ACV33" s="8"/>
      <c r="ACW33" s="8"/>
      <c r="ACX33" s="8"/>
      <c r="ACY33" s="8"/>
      <c r="ACZ33" s="8"/>
      <c r="ADA33" s="8"/>
      <c r="ADB33" s="8"/>
      <c r="ADC33" s="8"/>
      <c r="ADD33" s="8"/>
      <c r="ADE33" s="8"/>
      <c r="ADF33" s="8"/>
      <c r="ADG33" s="8"/>
      <c r="ADH33" s="8"/>
      <c r="ADI33" s="8"/>
      <c r="ADJ33" s="8"/>
      <c r="ADK33" s="8"/>
      <c r="ADL33" s="8"/>
      <c r="ADM33" s="8"/>
      <c r="ADN33" s="8"/>
      <c r="ADO33" s="8"/>
      <c r="ADP33" s="8"/>
      <c r="ADQ33" s="8"/>
      <c r="ADR33" s="8"/>
      <c r="ADS33" s="8"/>
      <c r="ADT33" s="8"/>
      <c r="ADU33" s="8"/>
      <c r="ADV33" s="8"/>
      <c r="ADW33" s="8"/>
      <c r="ADX33" s="8"/>
      <c r="ADY33" s="8"/>
      <c r="ADZ33" s="8"/>
      <c r="AEA33" s="8"/>
      <c r="AEB33" s="8"/>
      <c r="AEC33" s="8"/>
      <c r="AED33" s="8"/>
      <c r="AEE33" s="8"/>
      <c r="AEF33" s="8"/>
      <c r="AEG33" s="8"/>
      <c r="AEH33" s="8"/>
      <c r="AEI33" s="8"/>
      <c r="AEJ33" s="8"/>
      <c r="AEK33" s="8"/>
      <c r="AEL33" s="8"/>
      <c r="AEM33" s="8"/>
      <c r="AEN33" s="8"/>
      <c r="AEO33" s="8"/>
      <c r="AEP33" s="8"/>
      <c r="AEQ33" s="8"/>
      <c r="AER33" s="8"/>
      <c r="AES33" s="8"/>
      <c r="AET33" s="8"/>
      <c r="AEU33" s="8"/>
      <c r="AEV33" s="8"/>
      <c r="AEW33" s="8"/>
      <c r="AEX33" s="8"/>
      <c r="AEY33" s="8"/>
      <c r="AEZ33" s="8"/>
      <c r="AFA33" s="8"/>
      <c r="AFB33" s="8"/>
      <c r="AFC33" s="8"/>
      <c r="AFD33" s="8"/>
      <c r="AFE33" s="8"/>
      <c r="AFF33" s="8"/>
      <c r="AFG33" s="8"/>
      <c r="AFH33" s="8"/>
      <c r="AFI33" s="8"/>
      <c r="AFJ33" s="8"/>
      <c r="AFK33" s="8"/>
      <c r="AFL33" s="8"/>
      <c r="AFM33" s="8"/>
      <c r="AFN33" s="8"/>
      <c r="AFO33" s="8"/>
      <c r="AFP33" s="8"/>
      <c r="AFQ33" s="8"/>
      <c r="AFR33" s="8"/>
      <c r="AFS33" s="8"/>
      <c r="AFT33" s="8"/>
      <c r="AFU33" s="8"/>
      <c r="AFV33" s="8"/>
      <c r="AFW33" s="8"/>
      <c r="AFX33" s="8"/>
      <c r="AFY33" s="8"/>
      <c r="AFZ33" s="8"/>
      <c r="AGA33" s="8"/>
      <c r="AGB33" s="8"/>
      <c r="AGC33" s="8"/>
      <c r="AGD33" s="8"/>
      <c r="AGE33" s="8"/>
      <c r="AGF33" s="8"/>
      <c r="AGG33" s="8"/>
      <c r="AGH33" s="8"/>
      <c r="AGI33" s="8"/>
      <c r="AGJ33" s="8"/>
      <c r="AGK33" s="8"/>
      <c r="AGL33" s="8"/>
      <c r="AGM33" s="8"/>
      <c r="AGN33" s="8"/>
      <c r="AGO33" s="8"/>
      <c r="AGP33" s="8"/>
      <c r="AGQ33" s="8"/>
      <c r="AGR33" s="8"/>
      <c r="AGS33" s="8"/>
      <c r="AGT33" s="8"/>
      <c r="AGU33" s="8"/>
      <c r="AGV33" s="8"/>
      <c r="AGW33" s="8"/>
      <c r="AGX33" s="8"/>
      <c r="AGY33" s="8"/>
      <c r="AGZ33" s="8"/>
      <c r="AHA33" s="8"/>
      <c r="AHB33" s="8"/>
      <c r="AHC33" s="8"/>
      <c r="AHD33" s="8"/>
      <c r="AHE33" s="8"/>
      <c r="AHF33" s="8"/>
      <c r="AHG33" s="8"/>
      <c r="AHH33" s="8"/>
      <c r="AHI33" s="8"/>
      <c r="AHJ33" s="8"/>
      <c r="AHK33" s="8"/>
      <c r="AHL33" s="8"/>
      <c r="AHM33" s="8"/>
      <c r="AHN33" s="8"/>
      <c r="AHO33" s="8"/>
      <c r="AHP33" s="8"/>
      <c r="AHQ33" s="8"/>
      <c r="AHR33" s="8"/>
      <c r="AHS33" s="8"/>
      <c r="AHT33" s="8"/>
      <c r="AHU33" s="8"/>
      <c r="AHV33" s="8"/>
      <c r="AHW33" s="8"/>
      <c r="AHX33" s="8"/>
      <c r="AHY33" s="8"/>
      <c r="AHZ33" s="8"/>
      <c r="AIA33" s="8"/>
      <c r="AIB33" s="8"/>
      <c r="AIC33" s="8"/>
      <c r="AID33" s="8"/>
      <c r="AIE33" s="8"/>
      <c r="AIF33" s="8"/>
      <c r="AIG33" s="8"/>
      <c r="AIH33" s="8"/>
      <c r="AII33" s="8"/>
      <c r="AIJ33" s="8"/>
      <c r="AIK33" s="8"/>
      <c r="AIL33" s="8"/>
      <c r="AIM33" s="8"/>
      <c r="AIN33" s="8"/>
      <c r="AIO33" s="8"/>
      <c r="AIP33" s="8"/>
      <c r="AIQ33" s="8"/>
      <c r="AIR33" s="8"/>
      <c r="AIS33" s="8"/>
      <c r="AIT33" s="8"/>
      <c r="AIU33" s="8"/>
      <c r="AIV33" s="8"/>
      <c r="AIW33" s="8"/>
      <c r="AIX33" s="8"/>
      <c r="AIY33" s="8"/>
      <c r="AIZ33" s="8"/>
      <c r="AJA33" s="8"/>
      <c r="AJB33" s="8"/>
      <c r="AJC33" s="8"/>
      <c r="AJD33" s="8"/>
      <c r="AJE33" s="8"/>
      <c r="AJF33" s="8"/>
      <c r="AJG33" s="8"/>
      <c r="AJH33" s="8"/>
      <c r="AJI33" s="8"/>
      <c r="AJJ33" s="8"/>
      <c r="AJK33" s="8"/>
      <c r="AJL33" s="8"/>
      <c r="AJM33" s="8"/>
      <c r="AJN33" s="8"/>
      <c r="AJO33" s="8"/>
      <c r="AJP33" s="8"/>
      <c r="AJQ33" s="8"/>
      <c r="AJR33" s="8"/>
      <c r="AJS33" s="8"/>
      <c r="AJT33" s="8"/>
      <c r="AJU33" s="8"/>
      <c r="AJV33" s="8"/>
      <c r="AJW33" s="8"/>
      <c r="AJX33" s="8"/>
      <c r="AJY33" s="8"/>
      <c r="AJZ33" s="8"/>
      <c r="AKA33" s="8"/>
      <c r="AKB33" s="8"/>
      <c r="AKC33" s="8"/>
      <c r="AKD33" s="8"/>
      <c r="AKE33" s="8"/>
      <c r="AKF33" s="8"/>
      <c r="AKG33" s="8"/>
      <c r="AKH33" s="8"/>
      <c r="AKI33" s="8"/>
      <c r="AKJ33" s="8"/>
      <c r="AKK33" s="8"/>
      <c r="AKL33" s="8"/>
      <c r="AKM33" s="8"/>
      <c r="AKN33" s="8"/>
      <c r="AKO33" s="8"/>
      <c r="AKP33" s="8"/>
      <c r="AKQ33" s="8"/>
      <c r="AKR33" s="8"/>
      <c r="AKS33" s="8"/>
      <c r="AKT33" s="8"/>
      <c r="AKU33" s="8"/>
      <c r="AKV33" s="8"/>
      <c r="AKW33" s="8"/>
      <c r="AKX33" s="8"/>
      <c r="AKY33" s="8"/>
      <c r="AKZ33" s="8"/>
      <c r="ALA33" s="8"/>
      <c r="ALB33" s="8"/>
      <c r="ALC33" s="8"/>
      <c r="ALD33" s="8"/>
      <c r="ALE33" s="8"/>
      <c r="ALF33" s="8"/>
      <c r="ALG33" s="8"/>
      <c r="ALH33" s="8"/>
      <c r="ALI33" s="8"/>
      <c r="ALJ33" s="8"/>
      <c r="ALK33" s="8"/>
      <c r="ALL33" s="8"/>
      <c r="ALM33" s="8"/>
      <c r="ALN33" s="8"/>
      <c r="ALO33" s="8"/>
      <c r="ALP33" s="8"/>
      <c r="ALQ33" s="8"/>
      <c r="ALR33" s="8"/>
      <c r="ALS33" s="8"/>
      <c r="ALT33" s="8"/>
      <c r="ALU33" s="8"/>
      <c r="ALV33" s="8"/>
      <c r="ALW33" s="8"/>
      <c r="ALX33" s="8"/>
      <c r="ALY33" s="8"/>
      <c r="ALZ33" s="8"/>
      <c r="AMA33" s="8"/>
      <c r="AMB33" s="8"/>
      <c r="AMC33" s="8"/>
      <c r="AMD33" s="8"/>
    </row>
    <row r="34" spans="1:1018" s="12" customFormat="1" x14ac:dyDescent="0.25">
      <c r="A34" s="210">
        <v>1</v>
      </c>
      <c r="B34" s="211">
        <v>5703</v>
      </c>
      <c r="C34" s="210">
        <f>IFERROR((VLOOKUP(B34,INSCRITOS!D:E,2,0)),"")</f>
        <v>0</v>
      </c>
      <c r="D34" s="210" t="str">
        <f>IFERROR((VLOOKUP(B34,INSCRITOS!D:F,3,0)),"")</f>
        <v>18+</v>
      </c>
      <c r="E34" s="212" t="str">
        <f>IFERROR((VLOOKUP(B34,INSCRITOS!D:G,4,0)),"")</f>
        <v>Maria Lúcio</v>
      </c>
      <c r="F34" s="210" t="str">
        <f>IFERROR((VLOOKUP(B34,INSCRITOS!D:I,6,0)),"")</f>
        <v>F</v>
      </c>
      <c r="G34" s="212" t="str">
        <f>IFERROR((VLOOKUP(B34,INSCRITOS!D:K,8,0)),"")</f>
        <v>Clube de Futebol Os Belenenses/ Não federado</v>
      </c>
      <c r="H34" s="213" t="str">
        <f>IFERROR((VLOOKUP(B34,INSCRITOS!D:L,9,0)),"")</f>
        <v>extra</v>
      </c>
      <c r="I34" s="214">
        <f>+IF(H34&lt;&gt;"extra",100,0)</f>
        <v>0</v>
      </c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8"/>
      <c r="DF34" s="8"/>
      <c r="DG34" s="8"/>
      <c r="DH34" s="8"/>
      <c r="DI34" s="8"/>
      <c r="DJ34" s="8"/>
      <c r="DK34" s="8"/>
      <c r="DL34" s="8"/>
      <c r="DM34" s="8"/>
      <c r="DN34" s="8"/>
      <c r="DO34" s="8"/>
      <c r="DP34" s="8"/>
      <c r="DQ34" s="8"/>
      <c r="DR34" s="8"/>
      <c r="DS34" s="8"/>
      <c r="DT34" s="8"/>
      <c r="DU34" s="8"/>
      <c r="DV34" s="8"/>
      <c r="DW34" s="8"/>
      <c r="DX34" s="8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  <c r="GB34" s="8"/>
      <c r="GC34" s="8"/>
      <c r="GD34" s="8"/>
      <c r="GE34" s="8"/>
      <c r="GF34" s="8"/>
      <c r="GG34" s="8"/>
      <c r="GH34" s="8"/>
      <c r="GI34" s="8"/>
      <c r="GJ34" s="8"/>
      <c r="GK34" s="8"/>
      <c r="GL34" s="8"/>
      <c r="GM34" s="8"/>
      <c r="GN34" s="8"/>
      <c r="GO34" s="8"/>
      <c r="GP34" s="8"/>
      <c r="GQ34" s="8"/>
      <c r="GR34" s="8"/>
      <c r="GS34" s="8"/>
      <c r="GT34" s="8"/>
      <c r="GU34" s="8"/>
      <c r="GV34" s="8"/>
      <c r="GW34" s="8"/>
      <c r="GX34" s="8"/>
      <c r="GY34" s="8"/>
      <c r="GZ34" s="8"/>
      <c r="HA34" s="8"/>
      <c r="HB34" s="8"/>
      <c r="HC34" s="8"/>
      <c r="HD34" s="8"/>
      <c r="HE34" s="8"/>
      <c r="HF34" s="8"/>
      <c r="HG34" s="8"/>
      <c r="HH34" s="8"/>
      <c r="HI34" s="8"/>
      <c r="HJ34" s="8"/>
      <c r="HK34" s="8"/>
      <c r="HL34" s="8"/>
      <c r="HM34" s="8"/>
      <c r="HN34" s="8"/>
      <c r="HO34" s="8"/>
      <c r="HP34" s="8"/>
      <c r="HQ34" s="8"/>
      <c r="HR34" s="8"/>
      <c r="HS34" s="8"/>
      <c r="HT34" s="8"/>
      <c r="HU34" s="8"/>
      <c r="HV34" s="8"/>
      <c r="HW34" s="8"/>
      <c r="HX34" s="8"/>
      <c r="HY34" s="8"/>
      <c r="HZ34" s="8"/>
      <c r="IA34" s="8"/>
      <c r="IB34" s="8"/>
      <c r="IC34" s="8"/>
      <c r="ID34" s="8"/>
      <c r="IE34" s="8"/>
      <c r="IF34" s="8"/>
      <c r="IG34" s="8"/>
      <c r="IH34" s="8"/>
      <c r="II34" s="8"/>
      <c r="IJ34" s="8"/>
      <c r="IK34" s="8"/>
      <c r="IL34" s="8"/>
      <c r="IM34" s="8"/>
      <c r="IN34" s="8"/>
      <c r="IO34" s="8"/>
      <c r="IP34" s="8"/>
      <c r="IQ34" s="8"/>
      <c r="IR34" s="8"/>
      <c r="IS34" s="8"/>
      <c r="IT34" s="8"/>
      <c r="IU34" s="8"/>
      <c r="IV34" s="8"/>
      <c r="IW34" s="8"/>
      <c r="IX34" s="8"/>
      <c r="IY34" s="8"/>
      <c r="IZ34" s="8"/>
      <c r="JA34" s="8"/>
      <c r="JB34" s="8"/>
      <c r="JC34" s="8"/>
      <c r="JD34" s="8"/>
      <c r="JE34" s="8"/>
      <c r="JF34" s="8"/>
      <c r="JG34" s="8"/>
      <c r="JH34" s="8"/>
      <c r="JI34" s="8"/>
      <c r="JJ34" s="8"/>
      <c r="JK34" s="8"/>
      <c r="JL34" s="8"/>
      <c r="JM34" s="8"/>
      <c r="JN34" s="8"/>
      <c r="JO34" s="8"/>
      <c r="JP34" s="8"/>
      <c r="JQ34" s="8"/>
      <c r="JR34" s="8"/>
      <c r="JS34" s="8"/>
      <c r="JT34" s="8"/>
      <c r="JU34" s="8"/>
      <c r="JV34" s="8"/>
      <c r="JW34" s="8"/>
      <c r="JX34" s="8"/>
      <c r="JY34" s="8"/>
      <c r="JZ34" s="8"/>
      <c r="KA34" s="8"/>
      <c r="KB34" s="8"/>
      <c r="KC34" s="8"/>
      <c r="KD34" s="8"/>
      <c r="KE34" s="8"/>
      <c r="KF34" s="8"/>
      <c r="KG34" s="8"/>
      <c r="KH34" s="8"/>
      <c r="KI34" s="8"/>
      <c r="KJ34" s="8"/>
      <c r="KK34" s="8"/>
      <c r="KL34" s="8"/>
      <c r="KM34" s="8"/>
      <c r="KN34" s="8"/>
      <c r="KO34" s="8"/>
      <c r="KP34" s="8"/>
      <c r="KQ34" s="8"/>
      <c r="KR34" s="8"/>
      <c r="KS34" s="8"/>
      <c r="KT34" s="8"/>
      <c r="KU34" s="8"/>
      <c r="KV34" s="8"/>
      <c r="KW34" s="8"/>
      <c r="KX34" s="8"/>
      <c r="KY34" s="8"/>
      <c r="KZ34" s="8"/>
      <c r="LA34" s="8"/>
      <c r="LB34" s="8"/>
      <c r="LC34" s="8"/>
      <c r="LD34" s="8"/>
      <c r="LE34" s="8"/>
      <c r="LF34" s="8"/>
      <c r="LG34" s="8"/>
      <c r="LH34" s="8"/>
      <c r="LI34" s="8"/>
      <c r="LJ34" s="8"/>
      <c r="LK34" s="8"/>
      <c r="LL34" s="8"/>
      <c r="LM34" s="8"/>
      <c r="LN34" s="8"/>
      <c r="LO34" s="8"/>
      <c r="LP34" s="8"/>
      <c r="LQ34" s="8"/>
      <c r="LR34" s="8"/>
      <c r="LS34" s="8"/>
      <c r="LT34" s="8"/>
      <c r="LU34" s="8"/>
      <c r="LV34" s="8"/>
      <c r="LW34" s="8"/>
      <c r="LX34" s="8"/>
      <c r="LY34" s="8"/>
      <c r="LZ34" s="8"/>
      <c r="MA34" s="8"/>
      <c r="MB34" s="8"/>
      <c r="MC34" s="8"/>
      <c r="MD34" s="8"/>
      <c r="ME34" s="8"/>
      <c r="MF34" s="8"/>
      <c r="MG34" s="8"/>
      <c r="MH34" s="8"/>
      <c r="MI34" s="8"/>
      <c r="MJ34" s="8"/>
      <c r="MK34" s="8"/>
      <c r="ML34" s="8"/>
      <c r="MM34" s="8"/>
      <c r="MN34" s="8"/>
      <c r="MO34" s="8"/>
      <c r="MP34" s="8"/>
      <c r="MQ34" s="8"/>
      <c r="MR34" s="8"/>
      <c r="MS34" s="8"/>
      <c r="MT34" s="8"/>
      <c r="MU34" s="8"/>
      <c r="MV34" s="8"/>
      <c r="MW34" s="8"/>
      <c r="MX34" s="8"/>
      <c r="MY34" s="8"/>
      <c r="MZ34" s="8"/>
      <c r="NA34" s="8"/>
      <c r="NB34" s="8"/>
      <c r="NC34" s="8"/>
      <c r="ND34" s="8"/>
      <c r="NE34" s="8"/>
      <c r="NF34" s="8"/>
      <c r="NG34" s="8"/>
      <c r="NH34" s="8"/>
      <c r="NI34" s="8"/>
      <c r="NJ34" s="8"/>
      <c r="NK34" s="8"/>
      <c r="NL34" s="8"/>
      <c r="NM34" s="8"/>
      <c r="NN34" s="8"/>
      <c r="NO34" s="8"/>
      <c r="NP34" s="8"/>
      <c r="NQ34" s="8"/>
      <c r="NR34" s="8"/>
      <c r="NS34" s="8"/>
      <c r="NT34" s="8"/>
      <c r="NU34" s="8"/>
      <c r="NV34" s="8"/>
      <c r="NW34" s="8"/>
      <c r="NX34" s="8"/>
      <c r="NY34" s="8"/>
      <c r="NZ34" s="8"/>
      <c r="OA34" s="8"/>
      <c r="OB34" s="8"/>
      <c r="OC34" s="8"/>
      <c r="OD34" s="8"/>
      <c r="OE34" s="8"/>
      <c r="OF34" s="8"/>
      <c r="OG34" s="8"/>
      <c r="OH34" s="8"/>
      <c r="OI34" s="8"/>
      <c r="OJ34" s="8"/>
      <c r="OK34" s="8"/>
      <c r="OL34" s="8"/>
      <c r="OM34" s="8"/>
      <c r="ON34" s="8"/>
      <c r="OO34" s="8"/>
      <c r="OP34" s="8"/>
      <c r="OQ34" s="8"/>
      <c r="OR34" s="8"/>
      <c r="OS34" s="8"/>
      <c r="OT34" s="8"/>
      <c r="OU34" s="8"/>
      <c r="OV34" s="8"/>
      <c r="OW34" s="8"/>
      <c r="OX34" s="8"/>
      <c r="OY34" s="8"/>
      <c r="OZ34" s="8"/>
      <c r="PA34" s="8"/>
      <c r="PB34" s="8"/>
      <c r="PC34" s="8"/>
      <c r="PD34" s="8"/>
      <c r="PE34" s="8"/>
      <c r="PF34" s="8"/>
      <c r="PG34" s="8"/>
      <c r="PH34" s="8"/>
      <c r="PI34" s="8"/>
      <c r="PJ34" s="8"/>
      <c r="PK34" s="8"/>
      <c r="PL34" s="8"/>
      <c r="PM34" s="8"/>
      <c r="PN34" s="8"/>
      <c r="PO34" s="8"/>
      <c r="PP34" s="8"/>
      <c r="PQ34" s="8"/>
      <c r="PR34" s="8"/>
      <c r="PS34" s="8"/>
      <c r="PT34" s="8"/>
      <c r="PU34" s="8"/>
      <c r="PV34" s="8"/>
      <c r="PW34" s="8"/>
      <c r="PX34" s="8"/>
      <c r="PY34" s="8"/>
      <c r="PZ34" s="8"/>
      <c r="QA34" s="8"/>
      <c r="QB34" s="8"/>
      <c r="QC34" s="8"/>
      <c r="QD34" s="8"/>
      <c r="QE34" s="8"/>
      <c r="QF34" s="8"/>
      <c r="QG34" s="8"/>
      <c r="QH34" s="8"/>
      <c r="QI34" s="8"/>
      <c r="QJ34" s="8"/>
      <c r="QK34" s="8"/>
      <c r="QL34" s="8"/>
      <c r="QM34" s="8"/>
      <c r="QN34" s="8"/>
      <c r="QO34" s="8"/>
      <c r="QP34" s="8"/>
      <c r="QQ34" s="8"/>
      <c r="QR34" s="8"/>
      <c r="QS34" s="8"/>
      <c r="QT34" s="8"/>
      <c r="QU34" s="8"/>
      <c r="QV34" s="8"/>
      <c r="QW34" s="8"/>
      <c r="QX34" s="8"/>
      <c r="QY34" s="8"/>
      <c r="QZ34" s="8"/>
      <c r="RA34" s="8"/>
      <c r="RB34" s="8"/>
      <c r="RC34" s="8"/>
      <c r="RD34" s="8"/>
      <c r="RE34" s="8"/>
      <c r="RF34" s="8"/>
      <c r="RG34" s="8"/>
      <c r="RH34" s="8"/>
      <c r="RI34" s="8"/>
      <c r="RJ34" s="8"/>
      <c r="RK34" s="8"/>
      <c r="RL34" s="8"/>
      <c r="RM34" s="8"/>
      <c r="RN34" s="8"/>
      <c r="RO34" s="8"/>
      <c r="RP34" s="8"/>
      <c r="RQ34" s="8"/>
      <c r="RR34" s="8"/>
      <c r="RS34" s="8"/>
      <c r="RT34" s="8"/>
      <c r="RU34" s="8"/>
      <c r="RV34" s="8"/>
      <c r="RW34" s="8"/>
      <c r="RX34" s="8"/>
      <c r="RY34" s="8"/>
      <c r="RZ34" s="8"/>
      <c r="SA34" s="8"/>
      <c r="SB34" s="8"/>
      <c r="SC34" s="8"/>
      <c r="SD34" s="8"/>
      <c r="SE34" s="8"/>
      <c r="SF34" s="8"/>
      <c r="SG34" s="8"/>
      <c r="SH34" s="8"/>
      <c r="SI34" s="8"/>
      <c r="SJ34" s="8"/>
      <c r="SK34" s="8"/>
      <c r="SL34" s="8"/>
      <c r="SM34" s="8"/>
      <c r="SN34" s="8"/>
      <c r="SO34" s="8"/>
      <c r="SP34" s="8"/>
      <c r="SQ34" s="8"/>
      <c r="SR34" s="8"/>
      <c r="SS34" s="8"/>
      <c r="ST34" s="8"/>
      <c r="SU34" s="8"/>
      <c r="SV34" s="8"/>
      <c r="SW34" s="8"/>
      <c r="SX34" s="8"/>
      <c r="SY34" s="8"/>
      <c r="SZ34" s="8"/>
      <c r="TA34" s="8"/>
      <c r="TB34" s="8"/>
      <c r="TC34" s="8"/>
      <c r="TD34" s="8"/>
      <c r="TE34" s="8"/>
      <c r="TF34" s="8"/>
      <c r="TG34" s="8"/>
      <c r="TH34" s="8"/>
      <c r="TI34" s="8"/>
      <c r="TJ34" s="8"/>
      <c r="TK34" s="8"/>
      <c r="TL34" s="8"/>
      <c r="TM34" s="8"/>
      <c r="TN34" s="8"/>
      <c r="TO34" s="8"/>
      <c r="TP34" s="8"/>
      <c r="TQ34" s="8"/>
      <c r="TR34" s="8"/>
      <c r="TS34" s="8"/>
      <c r="TT34" s="8"/>
      <c r="TU34" s="8"/>
      <c r="TV34" s="8"/>
      <c r="TW34" s="8"/>
      <c r="TX34" s="8"/>
      <c r="TY34" s="8"/>
      <c r="TZ34" s="8"/>
      <c r="UA34" s="8"/>
      <c r="UB34" s="8"/>
      <c r="UC34" s="8"/>
      <c r="UD34" s="8"/>
      <c r="UE34" s="8"/>
      <c r="UF34" s="8"/>
      <c r="UG34" s="8"/>
      <c r="UH34" s="8"/>
      <c r="UI34" s="8"/>
      <c r="UJ34" s="8"/>
      <c r="UK34" s="8"/>
      <c r="UL34" s="8"/>
      <c r="UM34" s="8"/>
      <c r="UN34" s="8"/>
      <c r="UO34" s="8"/>
      <c r="UP34" s="8"/>
      <c r="UQ34" s="8"/>
      <c r="UR34" s="8"/>
      <c r="US34" s="8"/>
      <c r="UT34" s="8"/>
      <c r="UU34" s="8"/>
      <c r="UV34" s="8"/>
      <c r="UW34" s="8"/>
      <c r="UX34" s="8"/>
      <c r="UY34" s="8"/>
      <c r="UZ34" s="8"/>
      <c r="VA34" s="8"/>
      <c r="VB34" s="8"/>
      <c r="VC34" s="8"/>
      <c r="VD34" s="8"/>
      <c r="VE34" s="8"/>
      <c r="VF34" s="8"/>
      <c r="VG34" s="8"/>
      <c r="VH34" s="8"/>
      <c r="VI34" s="8"/>
      <c r="VJ34" s="8"/>
      <c r="VK34" s="8"/>
      <c r="VL34" s="8"/>
      <c r="VM34" s="8"/>
      <c r="VN34" s="8"/>
      <c r="VO34" s="8"/>
      <c r="VP34" s="8"/>
      <c r="VQ34" s="8"/>
      <c r="VR34" s="8"/>
      <c r="VS34" s="8"/>
      <c r="VT34" s="8"/>
      <c r="VU34" s="8"/>
      <c r="VV34" s="8"/>
      <c r="VW34" s="8"/>
      <c r="VX34" s="8"/>
      <c r="VY34" s="8"/>
      <c r="VZ34" s="8"/>
      <c r="WA34" s="8"/>
      <c r="WB34" s="8"/>
      <c r="WC34" s="8"/>
      <c r="WD34" s="8"/>
      <c r="WE34" s="8"/>
      <c r="WF34" s="8"/>
      <c r="WG34" s="8"/>
      <c r="WH34" s="8"/>
      <c r="WI34" s="8"/>
      <c r="WJ34" s="8"/>
      <c r="WK34" s="8"/>
      <c r="WL34" s="8"/>
      <c r="WM34" s="8"/>
      <c r="WN34" s="8"/>
      <c r="WO34" s="8"/>
      <c r="WP34" s="8"/>
      <c r="WQ34" s="8"/>
      <c r="WR34" s="8"/>
      <c r="WS34" s="8"/>
      <c r="WT34" s="8"/>
      <c r="WU34" s="8"/>
      <c r="WV34" s="8"/>
      <c r="WW34" s="8"/>
      <c r="WX34" s="8"/>
      <c r="WY34" s="8"/>
      <c r="WZ34" s="8"/>
      <c r="XA34" s="8"/>
      <c r="XB34" s="8"/>
      <c r="XC34" s="8"/>
      <c r="XD34" s="8"/>
      <c r="XE34" s="8"/>
      <c r="XF34" s="8"/>
      <c r="XG34" s="8"/>
      <c r="XH34" s="8"/>
      <c r="XI34" s="8"/>
      <c r="XJ34" s="8"/>
      <c r="XK34" s="8"/>
      <c r="XL34" s="8"/>
      <c r="XM34" s="8"/>
      <c r="XN34" s="8"/>
      <c r="XO34" s="8"/>
      <c r="XP34" s="8"/>
      <c r="XQ34" s="8"/>
      <c r="XR34" s="8"/>
      <c r="XS34" s="8"/>
      <c r="XT34" s="8"/>
      <c r="XU34" s="8"/>
      <c r="XV34" s="8"/>
      <c r="XW34" s="8"/>
      <c r="XX34" s="8"/>
      <c r="XY34" s="8"/>
      <c r="XZ34" s="8"/>
      <c r="YA34" s="8"/>
      <c r="YB34" s="8"/>
      <c r="YC34" s="8"/>
      <c r="YD34" s="8"/>
      <c r="YE34" s="8"/>
      <c r="YF34" s="8"/>
      <c r="YG34" s="8"/>
      <c r="YH34" s="8"/>
      <c r="YI34" s="8"/>
      <c r="YJ34" s="8"/>
      <c r="YK34" s="8"/>
      <c r="YL34" s="8"/>
      <c r="YM34" s="8"/>
      <c r="YN34" s="8"/>
      <c r="YO34" s="8"/>
      <c r="YP34" s="8"/>
      <c r="YQ34" s="8"/>
      <c r="YR34" s="8"/>
      <c r="YS34" s="8"/>
      <c r="YT34" s="8"/>
      <c r="YU34" s="8"/>
      <c r="YV34" s="8"/>
      <c r="YW34" s="8"/>
      <c r="YX34" s="8"/>
      <c r="YY34" s="8"/>
      <c r="YZ34" s="8"/>
      <c r="ZA34" s="8"/>
      <c r="ZB34" s="8"/>
      <c r="ZC34" s="8"/>
      <c r="ZD34" s="8"/>
      <c r="ZE34" s="8"/>
      <c r="ZF34" s="8"/>
      <c r="ZG34" s="8"/>
      <c r="ZH34" s="8"/>
      <c r="ZI34" s="8"/>
      <c r="ZJ34" s="8"/>
      <c r="ZK34" s="8"/>
      <c r="ZL34" s="8"/>
      <c r="ZM34" s="8"/>
      <c r="ZN34" s="8"/>
      <c r="ZO34" s="8"/>
      <c r="ZP34" s="8"/>
      <c r="ZQ34" s="8"/>
      <c r="ZR34" s="8"/>
      <c r="ZS34" s="8"/>
      <c r="ZT34" s="8"/>
      <c r="ZU34" s="8"/>
      <c r="ZV34" s="8"/>
      <c r="ZW34" s="8"/>
      <c r="ZX34" s="8"/>
      <c r="ZY34" s="8"/>
      <c r="ZZ34" s="8"/>
      <c r="AAA34" s="8"/>
      <c r="AAB34" s="8"/>
      <c r="AAC34" s="8"/>
      <c r="AAD34" s="8"/>
      <c r="AAE34" s="8"/>
      <c r="AAF34" s="8"/>
      <c r="AAG34" s="8"/>
      <c r="AAH34" s="8"/>
      <c r="AAI34" s="8"/>
      <c r="AAJ34" s="8"/>
      <c r="AAK34" s="8"/>
      <c r="AAL34" s="8"/>
      <c r="AAM34" s="8"/>
      <c r="AAN34" s="8"/>
      <c r="AAO34" s="8"/>
      <c r="AAP34" s="8"/>
      <c r="AAQ34" s="8"/>
      <c r="AAR34" s="8"/>
      <c r="AAS34" s="8"/>
      <c r="AAT34" s="8"/>
      <c r="AAU34" s="8"/>
      <c r="AAV34" s="8"/>
      <c r="AAW34" s="8"/>
      <c r="AAX34" s="8"/>
      <c r="AAY34" s="8"/>
      <c r="AAZ34" s="8"/>
      <c r="ABA34" s="8"/>
      <c r="ABB34" s="8"/>
      <c r="ABC34" s="8"/>
      <c r="ABD34" s="8"/>
      <c r="ABE34" s="8"/>
      <c r="ABF34" s="8"/>
      <c r="ABG34" s="8"/>
      <c r="ABH34" s="8"/>
      <c r="ABI34" s="8"/>
      <c r="ABJ34" s="8"/>
      <c r="ABK34" s="8"/>
      <c r="ABL34" s="8"/>
      <c r="ABM34" s="8"/>
      <c r="ABN34" s="8"/>
      <c r="ABO34" s="8"/>
      <c r="ABP34" s="8"/>
      <c r="ABQ34" s="8"/>
      <c r="ABR34" s="8"/>
      <c r="ABS34" s="8"/>
      <c r="ABT34" s="8"/>
      <c r="ABU34" s="8"/>
      <c r="ABV34" s="8"/>
      <c r="ABW34" s="8"/>
      <c r="ABX34" s="8"/>
      <c r="ABY34" s="8"/>
      <c r="ABZ34" s="8"/>
      <c r="ACA34" s="8"/>
      <c r="ACB34" s="8"/>
      <c r="ACC34" s="8"/>
      <c r="ACD34" s="8"/>
      <c r="ACE34" s="8"/>
      <c r="ACF34" s="8"/>
      <c r="ACG34" s="8"/>
      <c r="ACH34" s="8"/>
      <c r="ACI34" s="8"/>
      <c r="ACJ34" s="8"/>
      <c r="ACK34" s="8"/>
      <c r="ACL34" s="8"/>
      <c r="ACM34" s="8"/>
      <c r="ACN34" s="8"/>
      <c r="ACO34" s="8"/>
      <c r="ACP34" s="8"/>
      <c r="ACQ34" s="8"/>
      <c r="ACR34" s="8"/>
      <c r="ACS34" s="8"/>
      <c r="ACT34" s="8"/>
      <c r="ACU34" s="8"/>
      <c r="ACV34" s="8"/>
      <c r="ACW34" s="8"/>
      <c r="ACX34" s="8"/>
      <c r="ACY34" s="8"/>
      <c r="ACZ34" s="8"/>
      <c r="ADA34" s="8"/>
      <c r="ADB34" s="8"/>
      <c r="ADC34" s="8"/>
      <c r="ADD34" s="8"/>
      <c r="ADE34" s="8"/>
      <c r="ADF34" s="8"/>
      <c r="ADG34" s="8"/>
      <c r="ADH34" s="8"/>
      <c r="ADI34" s="8"/>
      <c r="ADJ34" s="8"/>
      <c r="ADK34" s="8"/>
      <c r="ADL34" s="8"/>
      <c r="ADM34" s="8"/>
      <c r="ADN34" s="8"/>
      <c r="ADO34" s="8"/>
      <c r="ADP34" s="8"/>
      <c r="ADQ34" s="8"/>
      <c r="ADR34" s="8"/>
      <c r="ADS34" s="8"/>
      <c r="ADT34" s="8"/>
      <c r="ADU34" s="8"/>
      <c r="ADV34" s="8"/>
      <c r="ADW34" s="8"/>
      <c r="ADX34" s="8"/>
      <c r="ADY34" s="8"/>
      <c r="ADZ34" s="8"/>
      <c r="AEA34" s="8"/>
      <c r="AEB34" s="8"/>
      <c r="AEC34" s="8"/>
      <c r="AED34" s="8"/>
      <c r="AEE34" s="8"/>
      <c r="AEF34" s="8"/>
      <c r="AEG34" s="8"/>
      <c r="AEH34" s="8"/>
      <c r="AEI34" s="8"/>
      <c r="AEJ34" s="8"/>
      <c r="AEK34" s="8"/>
      <c r="AEL34" s="8"/>
      <c r="AEM34" s="8"/>
      <c r="AEN34" s="8"/>
      <c r="AEO34" s="8"/>
      <c r="AEP34" s="8"/>
      <c r="AEQ34" s="8"/>
      <c r="AER34" s="8"/>
      <c r="AES34" s="8"/>
      <c r="AET34" s="8"/>
      <c r="AEU34" s="8"/>
      <c r="AEV34" s="8"/>
      <c r="AEW34" s="8"/>
      <c r="AEX34" s="8"/>
      <c r="AEY34" s="8"/>
      <c r="AEZ34" s="8"/>
      <c r="AFA34" s="8"/>
      <c r="AFB34" s="8"/>
      <c r="AFC34" s="8"/>
      <c r="AFD34" s="8"/>
      <c r="AFE34" s="8"/>
      <c r="AFF34" s="8"/>
      <c r="AFG34" s="8"/>
      <c r="AFH34" s="8"/>
      <c r="AFI34" s="8"/>
      <c r="AFJ34" s="8"/>
      <c r="AFK34" s="8"/>
      <c r="AFL34" s="8"/>
      <c r="AFM34" s="8"/>
      <c r="AFN34" s="8"/>
      <c r="AFO34" s="8"/>
      <c r="AFP34" s="8"/>
      <c r="AFQ34" s="8"/>
      <c r="AFR34" s="8"/>
      <c r="AFS34" s="8"/>
      <c r="AFT34" s="8"/>
      <c r="AFU34" s="8"/>
      <c r="AFV34" s="8"/>
      <c r="AFW34" s="8"/>
      <c r="AFX34" s="8"/>
      <c r="AFY34" s="8"/>
      <c r="AFZ34" s="8"/>
      <c r="AGA34" s="8"/>
      <c r="AGB34" s="8"/>
      <c r="AGC34" s="8"/>
      <c r="AGD34" s="8"/>
      <c r="AGE34" s="8"/>
      <c r="AGF34" s="8"/>
      <c r="AGG34" s="8"/>
      <c r="AGH34" s="8"/>
      <c r="AGI34" s="8"/>
      <c r="AGJ34" s="8"/>
      <c r="AGK34" s="8"/>
      <c r="AGL34" s="8"/>
      <c r="AGM34" s="8"/>
      <c r="AGN34" s="8"/>
      <c r="AGO34" s="8"/>
      <c r="AGP34" s="8"/>
      <c r="AGQ34" s="8"/>
      <c r="AGR34" s="8"/>
      <c r="AGS34" s="8"/>
      <c r="AGT34" s="8"/>
      <c r="AGU34" s="8"/>
      <c r="AGV34" s="8"/>
      <c r="AGW34" s="8"/>
      <c r="AGX34" s="8"/>
      <c r="AGY34" s="8"/>
      <c r="AGZ34" s="8"/>
      <c r="AHA34" s="8"/>
      <c r="AHB34" s="8"/>
      <c r="AHC34" s="8"/>
      <c r="AHD34" s="8"/>
      <c r="AHE34" s="8"/>
      <c r="AHF34" s="8"/>
      <c r="AHG34" s="8"/>
      <c r="AHH34" s="8"/>
      <c r="AHI34" s="8"/>
      <c r="AHJ34" s="8"/>
      <c r="AHK34" s="8"/>
      <c r="AHL34" s="8"/>
      <c r="AHM34" s="8"/>
      <c r="AHN34" s="8"/>
      <c r="AHO34" s="8"/>
      <c r="AHP34" s="8"/>
      <c r="AHQ34" s="8"/>
      <c r="AHR34" s="8"/>
      <c r="AHS34" s="8"/>
      <c r="AHT34" s="8"/>
      <c r="AHU34" s="8"/>
      <c r="AHV34" s="8"/>
      <c r="AHW34" s="8"/>
      <c r="AHX34" s="8"/>
      <c r="AHY34" s="8"/>
      <c r="AHZ34" s="8"/>
      <c r="AIA34" s="8"/>
      <c r="AIB34" s="8"/>
      <c r="AIC34" s="8"/>
      <c r="AID34" s="8"/>
      <c r="AIE34" s="8"/>
      <c r="AIF34" s="8"/>
      <c r="AIG34" s="8"/>
      <c r="AIH34" s="8"/>
      <c r="AII34" s="8"/>
      <c r="AIJ34" s="8"/>
      <c r="AIK34" s="8"/>
      <c r="AIL34" s="8"/>
      <c r="AIM34" s="8"/>
      <c r="AIN34" s="8"/>
      <c r="AIO34" s="8"/>
      <c r="AIP34" s="8"/>
      <c r="AIQ34" s="8"/>
      <c r="AIR34" s="8"/>
      <c r="AIS34" s="8"/>
      <c r="AIT34" s="8"/>
      <c r="AIU34" s="8"/>
      <c r="AIV34" s="8"/>
      <c r="AIW34" s="8"/>
      <c r="AIX34" s="8"/>
      <c r="AIY34" s="8"/>
      <c r="AIZ34" s="8"/>
      <c r="AJA34" s="8"/>
      <c r="AJB34" s="8"/>
      <c r="AJC34" s="8"/>
      <c r="AJD34" s="8"/>
      <c r="AJE34" s="8"/>
      <c r="AJF34" s="8"/>
      <c r="AJG34" s="8"/>
      <c r="AJH34" s="8"/>
      <c r="AJI34" s="8"/>
      <c r="AJJ34" s="8"/>
      <c r="AJK34" s="8"/>
      <c r="AJL34" s="8"/>
      <c r="AJM34" s="8"/>
      <c r="AJN34" s="8"/>
      <c r="AJO34" s="8"/>
      <c r="AJP34" s="8"/>
      <c r="AJQ34" s="8"/>
      <c r="AJR34" s="8"/>
      <c r="AJS34" s="8"/>
      <c r="AJT34" s="8"/>
      <c r="AJU34" s="8"/>
      <c r="AJV34" s="8"/>
      <c r="AJW34" s="8"/>
      <c r="AJX34" s="8"/>
      <c r="AJY34" s="8"/>
      <c r="AJZ34" s="8"/>
      <c r="AKA34" s="8"/>
      <c r="AKB34" s="8"/>
      <c r="AKC34" s="8"/>
      <c r="AKD34" s="8"/>
      <c r="AKE34" s="8"/>
      <c r="AKF34" s="8"/>
      <c r="AKG34" s="8"/>
      <c r="AKH34" s="8"/>
      <c r="AKI34" s="8"/>
      <c r="AKJ34" s="8"/>
      <c r="AKK34" s="8"/>
      <c r="AKL34" s="8"/>
      <c r="AKM34" s="8"/>
      <c r="AKN34" s="8"/>
      <c r="AKO34" s="8"/>
      <c r="AKP34" s="8"/>
      <c r="AKQ34" s="8"/>
      <c r="AKR34" s="8"/>
      <c r="AKS34" s="8"/>
      <c r="AKT34" s="8"/>
      <c r="AKU34" s="8"/>
      <c r="AKV34" s="8"/>
      <c r="AKW34" s="8"/>
      <c r="AKX34" s="8"/>
      <c r="AKY34" s="8"/>
      <c r="AKZ34" s="8"/>
      <c r="ALA34" s="8"/>
      <c r="ALB34" s="8"/>
      <c r="ALC34" s="8"/>
      <c r="ALD34" s="8"/>
      <c r="ALE34" s="8"/>
      <c r="ALF34" s="8"/>
      <c r="ALG34" s="8"/>
      <c r="ALH34" s="8"/>
      <c r="ALI34" s="8"/>
      <c r="ALJ34" s="8"/>
      <c r="ALK34" s="8"/>
      <c r="ALL34" s="8"/>
      <c r="ALM34" s="8"/>
      <c r="ALN34" s="8"/>
      <c r="ALO34" s="8"/>
      <c r="ALP34" s="8"/>
      <c r="ALQ34" s="8"/>
      <c r="ALR34" s="8"/>
      <c r="ALS34" s="8"/>
      <c r="ALT34" s="8"/>
      <c r="ALU34" s="8"/>
      <c r="ALV34" s="8"/>
      <c r="ALW34" s="8"/>
      <c r="ALX34" s="8"/>
      <c r="ALY34" s="8"/>
      <c r="ALZ34" s="8"/>
      <c r="AMA34" s="8"/>
      <c r="AMB34" s="8"/>
      <c r="AMC34" s="8"/>
      <c r="AMD34" s="8"/>
    </row>
    <row r="35" spans="1:1018" s="12" customFormat="1" x14ac:dyDescent="0.25">
      <c r="A35" s="238">
        <f>+A34+1</f>
        <v>2</v>
      </c>
      <c r="B35" s="211">
        <v>4460</v>
      </c>
      <c r="C35" s="210">
        <f>IFERROR((VLOOKUP(B35,INSCRITOS!D:E,2,0)),"")</f>
        <v>102910</v>
      </c>
      <c r="D35" s="210" t="str">
        <f>IFERROR((VLOOKUP(B35,INSCRITOS!D:F,3,0)),"")</f>
        <v>18+</v>
      </c>
      <c r="E35" s="212" t="str">
        <f>IFERROR((VLOOKUP(B35,INSCRITOS!D:G,4,0)),"")</f>
        <v>Eugénia Ribeiro</v>
      </c>
      <c r="F35" s="210" t="str">
        <f>IFERROR((VLOOKUP(B35,INSCRITOS!D:I,6,0)),"")</f>
        <v>F</v>
      </c>
      <c r="G35" s="212" t="str">
        <f>IFERROR((VLOOKUP(B35,INSCRITOS!D:K,8,0)),"")</f>
        <v>Clube de Natação da Amadora</v>
      </c>
      <c r="H35" s="213">
        <f>IFERROR((VLOOKUP(B35,INSCRITOS!D:L,9,0)),"")</f>
        <v>0</v>
      </c>
      <c r="I35" s="214">
        <v>100</v>
      </c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8"/>
      <c r="DG35" s="8"/>
      <c r="DH35" s="8"/>
      <c r="DI35" s="8"/>
      <c r="DJ35" s="8"/>
      <c r="DK35" s="8"/>
      <c r="DL35" s="8"/>
      <c r="DM35" s="8"/>
      <c r="DN35" s="8"/>
      <c r="DO35" s="8"/>
      <c r="DP35" s="8"/>
      <c r="DQ35" s="8"/>
      <c r="DR35" s="8"/>
      <c r="DS35" s="8"/>
      <c r="DT35" s="8"/>
      <c r="DU35" s="8"/>
      <c r="DV35" s="8"/>
      <c r="DW35" s="8"/>
      <c r="DX35" s="8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  <c r="GC35" s="8"/>
      <c r="GD35" s="8"/>
      <c r="GE35" s="8"/>
      <c r="GF35" s="8"/>
      <c r="GG35" s="8"/>
      <c r="GH35" s="8"/>
      <c r="GI35" s="8"/>
      <c r="GJ35" s="8"/>
      <c r="GK35" s="8"/>
      <c r="GL35" s="8"/>
      <c r="GM35" s="8"/>
      <c r="GN35" s="8"/>
      <c r="GO35" s="8"/>
      <c r="GP35" s="8"/>
      <c r="GQ35" s="8"/>
      <c r="GR35" s="8"/>
      <c r="GS35" s="8"/>
      <c r="GT35" s="8"/>
      <c r="GU35" s="8"/>
      <c r="GV35" s="8"/>
      <c r="GW35" s="8"/>
      <c r="GX35" s="8"/>
      <c r="GY35" s="8"/>
      <c r="GZ35" s="8"/>
      <c r="HA35" s="8"/>
      <c r="HB35" s="8"/>
      <c r="HC35" s="8"/>
      <c r="HD35" s="8"/>
      <c r="HE35" s="8"/>
      <c r="HF35" s="8"/>
      <c r="HG35" s="8"/>
      <c r="HH35" s="8"/>
      <c r="HI35" s="8"/>
      <c r="HJ35" s="8"/>
      <c r="HK35" s="8"/>
      <c r="HL35" s="8"/>
      <c r="HM35" s="8"/>
      <c r="HN35" s="8"/>
      <c r="HO35" s="8"/>
      <c r="HP35" s="8"/>
      <c r="HQ35" s="8"/>
      <c r="HR35" s="8"/>
      <c r="HS35" s="8"/>
      <c r="HT35" s="8"/>
      <c r="HU35" s="8"/>
      <c r="HV35" s="8"/>
      <c r="HW35" s="8"/>
      <c r="HX35" s="8"/>
      <c r="HY35" s="8"/>
      <c r="HZ35" s="8"/>
      <c r="IA35" s="8"/>
      <c r="IB35" s="8"/>
      <c r="IC35" s="8"/>
      <c r="ID35" s="8"/>
      <c r="IE35" s="8"/>
      <c r="IF35" s="8"/>
      <c r="IG35" s="8"/>
      <c r="IH35" s="8"/>
      <c r="II35" s="8"/>
      <c r="IJ35" s="8"/>
      <c r="IK35" s="8"/>
      <c r="IL35" s="8"/>
      <c r="IM35" s="8"/>
      <c r="IN35" s="8"/>
      <c r="IO35" s="8"/>
      <c r="IP35" s="8"/>
      <c r="IQ35" s="8"/>
      <c r="IR35" s="8"/>
      <c r="IS35" s="8"/>
      <c r="IT35" s="8"/>
      <c r="IU35" s="8"/>
      <c r="IV35" s="8"/>
      <c r="IW35" s="8"/>
      <c r="IX35" s="8"/>
      <c r="IY35" s="8"/>
      <c r="IZ35" s="8"/>
      <c r="JA35" s="8"/>
      <c r="JB35" s="8"/>
      <c r="JC35" s="8"/>
      <c r="JD35" s="8"/>
      <c r="JE35" s="8"/>
      <c r="JF35" s="8"/>
      <c r="JG35" s="8"/>
      <c r="JH35" s="8"/>
      <c r="JI35" s="8"/>
      <c r="JJ35" s="8"/>
      <c r="JK35" s="8"/>
      <c r="JL35" s="8"/>
      <c r="JM35" s="8"/>
      <c r="JN35" s="8"/>
      <c r="JO35" s="8"/>
      <c r="JP35" s="8"/>
      <c r="JQ35" s="8"/>
      <c r="JR35" s="8"/>
      <c r="JS35" s="8"/>
      <c r="JT35" s="8"/>
      <c r="JU35" s="8"/>
      <c r="JV35" s="8"/>
      <c r="JW35" s="8"/>
      <c r="JX35" s="8"/>
      <c r="JY35" s="8"/>
      <c r="JZ35" s="8"/>
      <c r="KA35" s="8"/>
      <c r="KB35" s="8"/>
      <c r="KC35" s="8"/>
      <c r="KD35" s="8"/>
      <c r="KE35" s="8"/>
      <c r="KF35" s="8"/>
      <c r="KG35" s="8"/>
      <c r="KH35" s="8"/>
      <c r="KI35" s="8"/>
      <c r="KJ35" s="8"/>
      <c r="KK35" s="8"/>
      <c r="KL35" s="8"/>
      <c r="KM35" s="8"/>
      <c r="KN35" s="8"/>
      <c r="KO35" s="8"/>
      <c r="KP35" s="8"/>
      <c r="KQ35" s="8"/>
      <c r="KR35" s="8"/>
      <c r="KS35" s="8"/>
      <c r="KT35" s="8"/>
      <c r="KU35" s="8"/>
      <c r="KV35" s="8"/>
      <c r="KW35" s="8"/>
      <c r="KX35" s="8"/>
      <c r="KY35" s="8"/>
      <c r="KZ35" s="8"/>
      <c r="LA35" s="8"/>
      <c r="LB35" s="8"/>
      <c r="LC35" s="8"/>
      <c r="LD35" s="8"/>
      <c r="LE35" s="8"/>
      <c r="LF35" s="8"/>
      <c r="LG35" s="8"/>
      <c r="LH35" s="8"/>
      <c r="LI35" s="8"/>
      <c r="LJ35" s="8"/>
      <c r="LK35" s="8"/>
      <c r="LL35" s="8"/>
      <c r="LM35" s="8"/>
      <c r="LN35" s="8"/>
      <c r="LO35" s="8"/>
      <c r="LP35" s="8"/>
      <c r="LQ35" s="8"/>
      <c r="LR35" s="8"/>
      <c r="LS35" s="8"/>
      <c r="LT35" s="8"/>
      <c r="LU35" s="8"/>
      <c r="LV35" s="8"/>
      <c r="LW35" s="8"/>
      <c r="LX35" s="8"/>
      <c r="LY35" s="8"/>
      <c r="LZ35" s="8"/>
      <c r="MA35" s="8"/>
      <c r="MB35" s="8"/>
      <c r="MC35" s="8"/>
      <c r="MD35" s="8"/>
      <c r="ME35" s="8"/>
      <c r="MF35" s="8"/>
      <c r="MG35" s="8"/>
      <c r="MH35" s="8"/>
      <c r="MI35" s="8"/>
      <c r="MJ35" s="8"/>
      <c r="MK35" s="8"/>
      <c r="ML35" s="8"/>
      <c r="MM35" s="8"/>
      <c r="MN35" s="8"/>
      <c r="MO35" s="8"/>
      <c r="MP35" s="8"/>
      <c r="MQ35" s="8"/>
      <c r="MR35" s="8"/>
      <c r="MS35" s="8"/>
      <c r="MT35" s="8"/>
      <c r="MU35" s="8"/>
      <c r="MV35" s="8"/>
      <c r="MW35" s="8"/>
      <c r="MX35" s="8"/>
      <c r="MY35" s="8"/>
      <c r="MZ35" s="8"/>
      <c r="NA35" s="8"/>
      <c r="NB35" s="8"/>
      <c r="NC35" s="8"/>
      <c r="ND35" s="8"/>
      <c r="NE35" s="8"/>
      <c r="NF35" s="8"/>
      <c r="NG35" s="8"/>
      <c r="NH35" s="8"/>
      <c r="NI35" s="8"/>
      <c r="NJ35" s="8"/>
      <c r="NK35" s="8"/>
      <c r="NL35" s="8"/>
      <c r="NM35" s="8"/>
      <c r="NN35" s="8"/>
      <c r="NO35" s="8"/>
      <c r="NP35" s="8"/>
      <c r="NQ35" s="8"/>
      <c r="NR35" s="8"/>
      <c r="NS35" s="8"/>
      <c r="NT35" s="8"/>
      <c r="NU35" s="8"/>
      <c r="NV35" s="8"/>
      <c r="NW35" s="8"/>
      <c r="NX35" s="8"/>
      <c r="NY35" s="8"/>
      <c r="NZ35" s="8"/>
      <c r="OA35" s="8"/>
      <c r="OB35" s="8"/>
      <c r="OC35" s="8"/>
      <c r="OD35" s="8"/>
      <c r="OE35" s="8"/>
      <c r="OF35" s="8"/>
      <c r="OG35" s="8"/>
      <c r="OH35" s="8"/>
      <c r="OI35" s="8"/>
      <c r="OJ35" s="8"/>
      <c r="OK35" s="8"/>
      <c r="OL35" s="8"/>
      <c r="OM35" s="8"/>
      <c r="ON35" s="8"/>
      <c r="OO35" s="8"/>
      <c r="OP35" s="8"/>
      <c r="OQ35" s="8"/>
      <c r="OR35" s="8"/>
      <c r="OS35" s="8"/>
      <c r="OT35" s="8"/>
      <c r="OU35" s="8"/>
      <c r="OV35" s="8"/>
      <c r="OW35" s="8"/>
      <c r="OX35" s="8"/>
      <c r="OY35" s="8"/>
      <c r="OZ35" s="8"/>
      <c r="PA35" s="8"/>
      <c r="PB35" s="8"/>
      <c r="PC35" s="8"/>
      <c r="PD35" s="8"/>
      <c r="PE35" s="8"/>
      <c r="PF35" s="8"/>
      <c r="PG35" s="8"/>
      <c r="PH35" s="8"/>
      <c r="PI35" s="8"/>
      <c r="PJ35" s="8"/>
      <c r="PK35" s="8"/>
      <c r="PL35" s="8"/>
      <c r="PM35" s="8"/>
      <c r="PN35" s="8"/>
      <c r="PO35" s="8"/>
      <c r="PP35" s="8"/>
      <c r="PQ35" s="8"/>
      <c r="PR35" s="8"/>
      <c r="PS35" s="8"/>
      <c r="PT35" s="8"/>
      <c r="PU35" s="8"/>
      <c r="PV35" s="8"/>
      <c r="PW35" s="8"/>
      <c r="PX35" s="8"/>
      <c r="PY35" s="8"/>
      <c r="PZ35" s="8"/>
      <c r="QA35" s="8"/>
      <c r="QB35" s="8"/>
      <c r="QC35" s="8"/>
      <c r="QD35" s="8"/>
      <c r="QE35" s="8"/>
      <c r="QF35" s="8"/>
      <c r="QG35" s="8"/>
      <c r="QH35" s="8"/>
      <c r="QI35" s="8"/>
      <c r="QJ35" s="8"/>
      <c r="QK35" s="8"/>
      <c r="QL35" s="8"/>
      <c r="QM35" s="8"/>
      <c r="QN35" s="8"/>
      <c r="QO35" s="8"/>
      <c r="QP35" s="8"/>
      <c r="QQ35" s="8"/>
      <c r="QR35" s="8"/>
      <c r="QS35" s="8"/>
      <c r="QT35" s="8"/>
      <c r="QU35" s="8"/>
      <c r="QV35" s="8"/>
      <c r="QW35" s="8"/>
      <c r="QX35" s="8"/>
      <c r="QY35" s="8"/>
      <c r="QZ35" s="8"/>
      <c r="RA35" s="8"/>
      <c r="RB35" s="8"/>
      <c r="RC35" s="8"/>
      <c r="RD35" s="8"/>
      <c r="RE35" s="8"/>
      <c r="RF35" s="8"/>
      <c r="RG35" s="8"/>
      <c r="RH35" s="8"/>
      <c r="RI35" s="8"/>
      <c r="RJ35" s="8"/>
      <c r="RK35" s="8"/>
      <c r="RL35" s="8"/>
      <c r="RM35" s="8"/>
      <c r="RN35" s="8"/>
      <c r="RO35" s="8"/>
      <c r="RP35" s="8"/>
      <c r="RQ35" s="8"/>
      <c r="RR35" s="8"/>
      <c r="RS35" s="8"/>
      <c r="RT35" s="8"/>
      <c r="RU35" s="8"/>
      <c r="RV35" s="8"/>
      <c r="RW35" s="8"/>
      <c r="RX35" s="8"/>
      <c r="RY35" s="8"/>
      <c r="RZ35" s="8"/>
      <c r="SA35" s="8"/>
      <c r="SB35" s="8"/>
      <c r="SC35" s="8"/>
      <c r="SD35" s="8"/>
      <c r="SE35" s="8"/>
      <c r="SF35" s="8"/>
      <c r="SG35" s="8"/>
      <c r="SH35" s="8"/>
      <c r="SI35" s="8"/>
      <c r="SJ35" s="8"/>
      <c r="SK35" s="8"/>
      <c r="SL35" s="8"/>
      <c r="SM35" s="8"/>
      <c r="SN35" s="8"/>
      <c r="SO35" s="8"/>
      <c r="SP35" s="8"/>
      <c r="SQ35" s="8"/>
      <c r="SR35" s="8"/>
      <c r="SS35" s="8"/>
      <c r="ST35" s="8"/>
      <c r="SU35" s="8"/>
      <c r="SV35" s="8"/>
      <c r="SW35" s="8"/>
      <c r="SX35" s="8"/>
      <c r="SY35" s="8"/>
      <c r="SZ35" s="8"/>
      <c r="TA35" s="8"/>
      <c r="TB35" s="8"/>
      <c r="TC35" s="8"/>
      <c r="TD35" s="8"/>
      <c r="TE35" s="8"/>
      <c r="TF35" s="8"/>
      <c r="TG35" s="8"/>
      <c r="TH35" s="8"/>
      <c r="TI35" s="8"/>
      <c r="TJ35" s="8"/>
      <c r="TK35" s="8"/>
      <c r="TL35" s="8"/>
      <c r="TM35" s="8"/>
      <c r="TN35" s="8"/>
      <c r="TO35" s="8"/>
      <c r="TP35" s="8"/>
      <c r="TQ35" s="8"/>
      <c r="TR35" s="8"/>
      <c r="TS35" s="8"/>
      <c r="TT35" s="8"/>
      <c r="TU35" s="8"/>
      <c r="TV35" s="8"/>
      <c r="TW35" s="8"/>
      <c r="TX35" s="8"/>
      <c r="TY35" s="8"/>
      <c r="TZ35" s="8"/>
      <c r="UA35" s="8"/>
      <c r="UB35" s="8"/>
      <c r="UC35" s="8"/>
      <c r="UD35" s="8"/>
      <c r="UE35" s="8"/>
      <c r="UF35" s="8"/>
      <c r="UG35" s="8"/>
      <c r="UH35" s="8"/>
      <c r="UI35" s="8"/>
      <c r="UJ35" s="8"/>
      <c r="UK35" s="8"/>
      <c r="UL35" s="8"/>
      <c r="UM35" s="8"/>
      <c r="UN35" s="8"/>
      <c r="UO35" s="8"/>
      <c r="UP35" s="8"/>
      <c r="UQ35" s="8"/>
      <c r="UR35" s="8"/>
      <c r="US35" s="8"/>
      <c r="UT35" s="8"/>
      <c r="UU35" s="8"/>
      <c r="UV35" s="8"/>
      <c r="UW35" s="8"/>
      <c r="UX35" s="8"/>
      <c r="UY35" s="8"/>
      <c r="UZ35" s="8"/>
      <c r="VA35" s="8"/>
      <c r="VB35" s="8"/>
      <c r="VC35" s="8"/>
      <c r="VD35" s="8"/>
      <c r="VE35" s="8"/>
      <c r="VF35" s="8"/>
      <c r="VG35" s="8"/>
      <c r="VH35" s="8"/>
      <c r="VI35" s="8"/>
      <c r="VJ35" s="8"/>
      <c r="VK35" s="8"/>
      <c r="VL35" s="8"/>
      <c r="VM35" s="8"/>
      <c r="VN35" s="8"/>
      <c r="VO35" s="8"/>
      <c r="VP35" s="8"/>
      <c r="VQ35" s="8"/>
      <c r="VR35" s="8"/>
      <c r="VS35" s="8"/>
      <c r="VT35" s="8"/>
      <c r="VU35" s="8"/>
      <c r="VV35" s="8"/>
      <c r="VW35" s="8"/>
      <c r="VX35" s="8"/>
      <c r="VY35" s="8"/>
      <c r="VZ35" s="8"/>
      <c r="WA35" s="8"/>
      <c r="WB35" s="8"/>
      <c r="WC35" s="8"/>
      <c r="WD35" s="8"/>
      <c r="WE35" s="8"/>
      <c r="WF35" s="8"/>
      <c r="WG35" s="8"/>
      <c r="WH35" s="8"/>
      <c r="WI35" s="8"/>
      <c r="WJ35" s="8"/>
      <c r="WK35" s="8"/>
      <c r="WL35" s="8"/>
      <c r="WM35" s="8"/>
      <c r="WN35" s="8"/>
      <c r="WO35" s="8"/>
      <c r="WP35" s="8"/>
      <c r="WQ35" s="8"/>
      <c r="WR35" s="8"/>
      <c r="WS35" s="8"/>
      <c r="WT35" s="8"/>
      <c r="WU35" s="8"/>
      <c r="WV35" s="8"/>
      <c r="WW35" s="8"/>
      <c r="WX35" s="8"/>
      <c r="WY35" s="8"/>
      <c r="WZ35" s="8"/>
      <c r="XA35" s="8"/>
      <c r="XB35" s="8"/>
      <c r="XC35" s="8"/>
      <c r="XD35" s="8"/>
      <c r="XE35" s="8"/>
      <c r="XF35" s="8"/>
      <c r="XG35" s="8"/>
      <c r="XH35" s="8"/>
      <c r="XI35" s="8"/>
      <c r="XJ35" s="8"/>
      <c r="XK35" s="8"/>
      <c r="XL35" s="8"/>
      <c r="XM35" s="8"/>
      <c r="XN35" s="8"/>
      <c r="XO35" s="8"/>
      <c r="XP35" s="8"/>
      <c r="XQ35" s="8"/>
      <c r="XR35" s="8"/>
      <c r="XS35" s="8"/>
      <c r="XT35" s="8"/>
      <c r="XU35" s="8"/>
      <c r="XV35" s="8"/>
      <c r="XW35" s="8"/>
      <c r="XX35" s="8"/>
      <c r="XY35" s="8"/>
      <c r="XZ35" s="8"/>
      <c r="YA35" s="8"/>
      <c r="YB35" s="8"/>
      <c r="YC35" s="8"/>
      <c r="YD35" s="8"/>
      <c r="YE35" s="8"/>
      <c r="YF35" s="8"/>
      <c r="YG35" s="8"/>
      <c r="YH35" s="8"/>
      <c r="YI35" s="8"/>
      <c r="YJ35" s="8"/>
      <c r="YK35" s="8"/>
      <c r="YL35" s="8"/>
      <c r="YM35" s="8"/>
      <c r="YN35" s="8"/>
      <c r="YO35" s="8"/>
      <c r="YP35" s="8"/>
      <c r="YQ35" s="8"/>
      <c r="YR35" s="8"/>
      <c r="YS35" s="8"/>
      <c r="YT35" s="8"/>
      <c r="YU35" s="8"/>
      <c r="YV35" s="8"/>
      <c r="YW35" s="8"/>
      <c r="YX35" s="8"/>
      <c r="YY35" s="8"/>
      <c r="YZ35" s="8"/>
      <c r="ZA35" s="8"/>
      <c r="ZB35" s="8"/>
      <c r="ZC35" s="8"/>
      <c r="ZD35" s="8"/>
      <c r="ZE35" s="8"/>
      <c r="ZF35" s="8"/>
      <c r="ZG35" s="8"/>
      <c r="ZH35" s="8"/>
      <c r="ZI35" s="8"/>
      <c r="ZJ35" s="8"/>
      <c r="ZK35" s="8"/>
      <c r="ZL35" s="8"/>
      <c r="ZM35" s="8"/>
      <c r="ZN35" s="8"/>
      <c r="ZO35" s="8"/>
      <c r="ZP35" s="8"/>
      <c r="ZQ35" s="8"/>
      <c r="ZR35" s="8"/>
      <c r="ZS35" s="8"/>
      <c r="ZT35" s="8"/>
      <c r="ZU35" s="8"/>
      <c r="ZV35" s="8"/>
      <c r="ZW35" s="8"/>
      <c r="ZX35" s="8"/>
      <c r="ZY35" s="8"/>
      <c r="ZZ35" s="8"/>
      <c r="AAA35" s="8"/>
      <c r="AAB35" s="8"/>
      <c r="AAC35" s="8"/>
      <c r="AAD35" s="8"/>
      <c r="AAE35" s="8"/>
      <c r="AAF35" s="8"/>
      <c r="AAG35" s="8"/>
      <c r="AAH35" s="8"/>
      <c r="AAI35" s="8"/>
      <c r="AAJ35" s="8"/>
      <c r="AAK35" s="8"/>
      <c r="AAL35" s="8"/>
      <c r="AAM35" s="8"/>
      <c r="AAN35" s="8"/>
      <c r="AAO35" s="8"/>
      <c r="AAP35" s="8"/>
      <c r="AAQ35" s="8"/>
      <c r="AAR35" s="8"/>
      <c r="AAS35" s="8"/>
      <c r="AAT35" s="8"/>
      <c r="AAU35" s="8"/>
      <c r="AAV35" s="8"/>
      <c r="AAW35" s="8"/>
      <c r="AAX35" s="8"/>
      <c r="AAY35" s="8"/>
      <c r="AAZ35" s="8"/>
      <c r="ABA35" s="8"/>
      <c r="ABB35" s="8"/>
      <c r="ABC35" s="8"/>
      <c r="ABD35" s="8"/>
      <c r="ABE35" s="8"/>
      <c r="ABF35" s="8"/>
      <c r="ABG35" s="8"/>
      <c r="ABH35" s="8"/>
      <c r="ABI35" s="8"/>
      <c r="ABJ35" s="8"/>
      <c r="ABK35" s="8"/>
      <c r="ABL35" s="8"/>
      <c r="ABM35" s="8"/>
      <c r="ABN35" s="8"/>
      <c r="ABO35" s="8"/>
      <c r="ABP35" s="8"/>
      <c r="ABQ35" s="8"/>
      <c r="ABR35" s="8"/>
      <c r="ABS35" s="8"/>
      <c r="ABT35" s="8"/>
      <c r="ABU35" s="8"/>
      <c r="ABV35" s="8"/>
      <c r="ABW35" s="8"/>
      <c r="ABX35" s="8"/>
      <c r="ABY35" s="8"/>
      <c r="ABZ35" s="8"/>
      <c r="ACA35" s="8"/>
      <c r="ACB35" s="8"/>
      <c r="ACC35" s="8"/>
      <c r="ACD35" s="8"/>
      <c r="ACE35" s="8"/>
      <c r="ACF35" s="8"/>
      <c r="ACG35" s="8"/>
      <c r="ACH35" s="8"/>
      <c r="ACI35" s="8"/>
      <c r="ACJ35" s="8"/>
      <c r="ACK35" s="8"/>
      <c r="ACL35" s="8"/>
      <c r="ACM35" s="8"/>
      <c r="ACN35" s="8"/>
      <c r="ACO35" s="8"/>
      <c r="ACP35" s="8"/>
      <c r="ACQ35" s="8"/>
      <c r="ACR35" s="8"/>
      <c r="ACS35" s="8"/>
      <c r="ACT35" s="8"/>
      <c r="ACU35" s="8"/>
      <c r="ACV35" s="8"/>
      <c r="ACW35" s="8"/>
      <c r="ACX35" s="8"/>
      <c r="ACY35" s="8"/>
      <c r="ACZ35" s="8"/>
      <c r="ADA35" s="8"/>
      <c r="ADB35" s="8"/>
      <c r="ADC35" s="8"/>
      <c r="ADD35" s="8"/>
      <c r="ADE35" s="8"/>
      <c r="ADF35" s="8"/>
      <c r="ADG35" s="8"/>
      <c r="ADH35" s="8"/>
      <c r="ADI35" s="8"/>
      <c r="ADJ35" s="8"/>
      <c r="ADK35" s="8"/>
      <c r="ADL35" s="8"/>
      <c r="ADM35" s="8"/>
      <c r="ADN35" s="8"/>
      <c r="ADO35" s="8"/>
      <c r="ADP35" s="8"/>
      <c r="ADQ35" s="8"/>
      <c r="ADR35" s="8"/>
      <c r="ADS35" s="8"/>
      <c r="ADT35" s="8"/>
      <c r="ADU35" s="8"/>
      <c r="ADV35" s="8"/>
      <c r="ADW35" s="8"/>
      <c r="ADX35" s="8"/>
      <c r="ADY35" s="8"/>
      <c r="ADZ35" s="8"/>
      <c r="AEA35" s="8"/>
      <c r="AEB35" s="8"/>
      <c r="AEC35" s="8"/>
      <c r="AED35" s="8"/>
      <c r="AEE35" s="8"/>
      <c r="AEF35" s="8"/>
      <c r="AEG35" s="8"/>
      <c r="AEH35" s="8"/>
      <c r="AEI35" s="8"/>
      <c r="AEJ35" s="8"/>
      <c r="AEK35" s="8"/>
      <c r="AEL35" s="8"/>
      <c r="AEM35" s="8"/>
      <c r="AEN35" s="8"/>
      <c r="AEO35" s="8"/>
      <c r="AEP35" s="8"/>
      <c r="AEQ35" s="8"/>
      <c r="AER35" s="8"/>
      <c r="AES35" s="8"/>
      <c r="AET35" s="8"/>
      <c r="AEU35" s="8"/>
      <c r="AEV35" s="8"/>
      <c r="AEW35" s="8"/>
      <c r="AEX35" s="8"/>
      <c r="AEY35" s="8"/>
      <c r="AEZ35" s="8"/>
      <c r="AFA35" s="8"/>
      <c r="AFB35" s="8"/>
      <c r="AFC35" s="8"/>
      <c r="AFD35" s="8"/>
      <c r="AFE35" s="8"/>
      <c r="AFF35" s="8"/>
      <c r="AFG35" s="8"/>
      <c r="AFH35" s="8"/>
      <c r="AFI35" s="8"/>
      <c r="AFJ35" s="8"/>
      <c r="AFK35" s="8"/>
      <c r="AFL35" s="8"/>
      <c r="AFM35" s="8"/>
      <c r="AFN35" s="8"/>
      <c r="AFO35" s="8"/>
      <c r="AFP35" s="8"/>
      <c r="AFQ35" s="8"/>
      <c r="AFR35" s="8"/>
      <c r="AFS35" s="8"/>
      <c r="AFT35" s="8"/>
      <c r="AFU35" s="8"/>
      <c r="AFV35" s="8"/>
      <c r="AFW35" s="8"/>
      <c r="AFX35" s="8"/>
      <c r="AFY35" s="8"/>
      <c r="AFZ35" s="8"/>
      <c r="AGA35" s="8"/>
      <c r="AGB35" s="8"/>
      <c r="AGC35" s="8"/>
      <c r="AGD35" s="8"/>
      <c r="AGE35" s="8"/>
      <c r="AGF35" s="8"/>
      <c r="AGG35" s="8"/>
      <c r="AGH35" s="8"/>
      <c r="AGI35" s="8"/>
      <c r="AGJ35" s="8"/>
      <c r="AGK35" s="8"/>
      <c r="AGL35" s="8"/>
      <c r="AGM35" s="8"/>
      <c r="AGN35" s="8"/>
      <c r="AGO35" s="8"/>
      <c r="AGP35" s="8"/>
      <c r="AGQ35" s="8"/>
      <c r="AGR35" s="8"/>
      <c r="AGS35" s="8"/>
      <c r="AGT35" s="8"/>
      <c r="AGU35" s="8"/>
      <c r="AGV35" s="8"/>
      <c r="AGW35" s="8"/>
      <c r="AGX35" s="8"/>
      <c r="AGY35" s="8"/>
      <c r="AGZ35" s="8"/>
      <c r="AHA35" s="8"/>
      <c r="AHB35" s="8"/>
      <c r="AHC35" s="8"/>
      <c r="AHD35" s="8"/>
      <c r="AHE35" s="8"/>
      <c r="AHF35" s="8"/>
      <c r="AHG35" s="8"/>
      <c r="AHH35" s="8"/>
      <c r="AHI35" s="8"/>
      <c r="AHJ35" s="8"/>
      <c r="AHK35" s="8"/>
      <c r="AHL35" s="8"/>
      <c r="AHM35" s="8"/>
      <c r="AHN35" s="8"/>
      <c r="AHO35" s="8"/>
      <c r="AHP35" s="8"/>
      <c r="AHQ35" s="8"/>
      <c r="AHR35" s="8"/>
      <c r="AHS35" s="8"/>
      <c r="AHT35" s="8"/>
      <c r="AHU35" s="8"/>
      <c r="AHV35" s="8"/>
      <c r="AHW35" s="8"/>
      <c r="AHX35" s="8"/>
      <c r="AHY35" s="8"/>
      <c r="AHZ35" s="8"/>
      <c r="AIA35" s="8"/>
      <c r="AIB35" s="8"/>
      <c r="AIC35" s="8"/>
      <c r="AID35" s="8"/>
      <c r="AIE35" s="8"/>
      <c r="AIF35" s="8"/>
      <c r="AIG35" s="8"/>
      <c r="AIH35" s="8"/>
      <c r="AII35" s="8"/>
      <c r="AIJ35" s="8"/>
      <c r="AIK35" s="8"/>
      <c r="AIL35" s="8"/>
      <c r="AIM35" s="8"/>
      <c r="AIN35" s="8"/>
      <c r="AIO35" s="8"/>
      <c r="AIP35" s="8"/>
      <c r="AIQ35" s="8"/>
      <c r="AIR35" s="8"/>
      <c r="AIS35" s="8"/>
      <c r="AIT35" s="8"/>
      <c r="AIU35" s="8"/>
      <c r="AIV35" s="8"/>
      <c r="AIW35" s="8"/>
      <c r="AIX35" s="8"/>
      <c r="AIY35" s="8"/>
      <c r="AIZ35" s="8"/>
      <c r="AJA35" s="8"/>
      <c r="AJB35" s="8"/>
      <c r="AJC35" s="8"/>
      <c r="AJD35" s="8"/>
      <c r="AJE35" s="8"/>
      <c r="AJF35" s="8"/>
      <c r="AJG35" s="8"/>
      <c r="AJH35" s="8"/>
      <c r="AJI35" s="8"/>
      <c r="AJJ35" s="8"/>
      <c r="AJK35" s="8"/>
      <c r="AJL35" s="8"/>
      <c r="AJM35" s="8"/>
      <c r="AJN35" s="8"/>
      <c r="AJO35" s="8"/>
      <c r="AJP35" s="8"/>
      <c r="AJQ35" s="8"/>
      <c r="AJR35" s="8"/>
      <c r="AJS35" s="8"/>
      <c r="AJT35" s="8"/>
      <c r="AJU35" s="8"/>
      <c r="AJV35" s="8"/>
      <c r="AJW35" s="8"/>
      <c r="AJX35" s="8"/>
      <c r="AJY35" s="8"/>
      <c r="AJZ35" s="8"/>
      <c r="AKA35" s="8"/>
      <c r="AKB35" s="8"/>
      <c r="AKC35" s="8"/>
      <c r="AKD35" s="8"/>
      <c r="AKE35" s="8"/>
      <c r="AKF35" s="8"/>
      <c r="AKG35" s="8"/>
      <c r="AKH35" s="8"/>
      <c r="AKI35" s="8"/>
      <c r="AKJ35" s="8"/>
      <c r="AKK35" s="8"/>
      <c r="AKL35" s="8"/>
      <c r="AKM35" s="8"/>
      <c r="AKN35" s="8"/>
      <c r="AKO35" s="8"/>
      <c r="AKP35" s="8"/>
      <c r="AKQ35" s="8"/>
      <c r="AKR35" s="8"/>
      <c r="AKS35" s="8"/>
      <c r="AKT35" s="8"/>
      <c r="AKU35" s="8"/>
      <c r="AKV35" s="8"/>
      <c r="AKW35" s="8"/>
      <c r="AKX35" s="8"/>
      <c r="AKY35" s="8"/>
      <c r="AKZ35" s="8"/>
      <c r="ALA35" s="8"/>
      <c r="ALB35" s="8"/>
      <c r="ALC35" s="8"/>
      <c r="ALD35" s="8"/>
      <c r="ALE35" s="8"/>
      <c r="ALF35" s="8"/>
      <c r="ALG35" s="8"/>
      <c r="ALH35" s="8"/>
      <c r="ALI35" s="8"/>
      <c r="ALJ35" s="8"/>
      <c r="ALK35" s="8"/>
      <c r="ALL35" s="8"/>
      <c r="ALM35" s="8"/>
      <c r="ALN35" s="8"/>
      <c r="ALO35" s="8"/>
      <c r="ALP35" s="8"/>
      <c r="ALQ35" s="8"/>
      <c r="ALR35" s="8"/>
      <c r="ALS35" s="8"/>
      <c r="ALT35" s="8"/>
      <c r="ALU35" s="8"/>
      <c r="ALV35" s="8"/>
      <c r="ALW35" s="8"/>
      <c r="ALX35" s="8"/>
      <c r="ALY35" s="8"/>
      <c r="ALZ35" s="8"/>
      <c r="AMA35" s="8"/>
      <c r="AMB35" s="8"/>
      <c r="AMC35" s="8"/>
      <c r="AMD35" s="8"/>
    </row>
    <row r="36" spans="1:1018" s="12" customFormat="1" x14ac:dyDescent="0.25">
      <c r="A36" s="238">
        <f>+A35+1</f>
        <v>3</v>
      </c>
      <c r="B36" s="211">
        <v>5700</v>
      </c>
      <c r="C36" s="210">
        <f>IFERROR((VLOOKUP(B36,INSCRITOS!D:E,2,0)),"")</f>
        <v>0</v>
      </c>
      <c r="D36" s="210" t="str">
        <f>IFERROR((VLOOKUP(B36,INSCRITOS!D:F,3,0)),"")</f>
        <v>18+</v>
      </c>
      <c r="E36" s="212" t="str">
        <f>IFERROR((VLOOKUP(B36,INSCRITOS!D:G,4,0)),"")</f>
        <v>Claudia Martins</v>
      </c>
      <c r="F36" s="210" t="str">
        <f>IFERROR((VLOOKUP(B36,INSCRITOS!D:I,6,0)),"")</f>
        <v>F</v>
      </c>
      <c r="G36" s="212" t="str">
        <f>IFERROR((VLOOKUP(B36,INSCRITOS!D:K,8,0)),"")</f>
        <v>SFRAA Triatlo/ Não federado</v>
      </c>
      <c r="H36" s="213" t="str">
        <f>IFERROR((VLOOKUP(B36,INSCRITOS!D:L,9,0)),"")</f>
        <v>extra</v>
      </c>
      <c r="I36" s="214">
        <f>+IF(H36&lt;&gt;"extra",#REF!,0)</f>
        <v>0</v>
      </c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8"/>
      <c r="BO36" s="8"/>
      <c r="BP36" s="8"/>
      <c r="BQ36" s="8"/>
      <c r="BR36" s="8"/>
      <c r="BS36" s="8"/>
      <c r="BT36" s="8"/>
      <c r="BU36" s="8"/>
      <c r="BV36" s="8"/>
      <c r="BW36" s="8"/>
      <c r="BX36" s="8"/>
      <c r="BY36" s="8"/>
      <c r="BZ36" s="8"/>
      <c r="CA36" s="8"/>
      <c r="CB36" s="8"/>
      <c r="CC36" s="8"/>
      <c r="CD36" s="8"/>
      <c r="CE36" s="8"/>
      <c r="CF36" s="8"/>
      <c r="CG36" s="8"/>
      <c r="CH36" s="8"/>
      <c r="CI36" s="8"/>
      <c r="CJ36" s="8"/>
      <c r="CK36" s="8"/>
      <c r="CL36" s="8"/>
      <c r="CM36" s="8"/>
      <c r="CN36" s="8"/>
      <c r="CO36" s="8"/>
      <c r="CP36" s="8"/>
      <c r="CQ36" s="8"/>
      <c r="CR36" s="8"/>
      <c r="CS36" s="8"/>
      <c r="CT36" s="8"/>
      <c r="CU36" s="8"/>
      <c r="CV36" s="8"/>
      <c r="CW36" s="8"/>
      <c r="CX36" s="8"/>
      <c r="CY36" s="8"/>
      <c r="CZ36" s="8"/>
      <c r="DA36" s="8"/>
      <c r="DB36" s="8"/>
      <c r="DC36" s="8"/>
      <c r="DD36" s="8"/>
      <c r="DE36" s="8"/>
      <c r="DF36" s="8"/>
      <c r="DG36" s="8"/>
      <c r="DH36" s="8"/>
      <c r="DI36" s="8"/>
      <c r="DJ36" s="8"/>
      <c r="DK36" s="8"/>
      <c r="DL36" s="8"/>
      <c r="DM36" s="8"/>
      <c r="DN36" s="8"/>
      <c r="DO36" s="8"/>
      <c r="DP36" s="8"/>
      <c r="DQ36" s="8"/>
      <c r="DR36" s="8"/>
      <c r="DS36" s="8"/>
      <c r="DT36" s="8"/>
      <c r="DU36" s="8"/>
      <c r="DV36" s="8"/>
      <c r="DW36" s="8"/>
      <c r="DX36" s="8"/>
      <c r="DY36" s="8"/>
      <c r="DZ36" s="8"/>
      <c r="EA36" s="8"/>
      <c r="EB36" s="8"/>
      <c r="EC36" s="8"/>
      <c r="ED36" s="8"/>
      <c r="EE36" s="8"/>
      <c r="EF36" s="8"/>
      <c r="EG36" s="8"/>
      <c r="EH36" s="8"/>
      <c r="EI36" s="8"/>
      <c r="EJ36" s="8"/>
      <c r="EK36" s="8"/>
      <c r="EL36" s="8"/>
      <c r="EM36" s="8"/>
      <c r="EN36" s="8"/>
      <c r="EO36" s="8"/>
      <c r="EP36" s="8"/>
      <c r="EQ36" s="8"/>
      <c r="ER36" s="8"/>
      <c r="ES36" s="8"/>
      <c r="ET36" s="8"/>
      <c r="EU36" s="8"/>
      <c r="EV36" s="8"/>
      <c r="EW36" s="8"/>
      <c r="EX36" s="8"/>
      <c r="EY36" s="8"/>
      <c r="EZ36" s="8"/>
      <c r="FA36" s="8"/>
      <c r="FB36" s="8"/>
      <c r="FC36" s="8"/>
      <c r="FD36" s="8"/>
      <c r="FE36" s="8"/>
      <c r="FF36" s="8"/>
      <c r="FG36" s="8"/>
      <c r="FH36" s="8"/>
      <c r="FI36" s="8"/>
      <c r="FJ36" s="8"/>
      <c r="FK36" s="8"/>
      <c r="FL36" s="8"/>
      <c r="FM36" s="8"/>
      <c r="FN36" s="8"/>
      <c r="FO36" s="8"/>
      <c r="FP36" s="8"/>
      <c r="FQ36" s="8"/>
      <c r="FR36" s="8"/>
      <c r="FS36" s="8"/>
      <c r="FT36" s="8"/>
      <c r="FU36" s="8"/>
      <c r="FV36" s="8"/>
      <c r="FW36" s="8"/>
      <c r="FX36" s="8"/>
      <c r="FY36" s="8"/>
      <c r="FZ36" s="8"/>
      <c r="GA36" s="8"/>
      <c r="GB36" s="8"/>
      <c r="GC36" s="8"/>
      <c r="GD36" s="8"/>
      <c r="GE36" s="8"/>
      <c r="GF36" s="8"/>
      <c r="GG36" s="8"/>
      <c r="GH36" s="8"/>
      <c r="GI36" s="8"/>
      <c r="GJ36" s="8"/>
      <c r="GK36" s="8"/>
      <c r="GL36" s="8"/>
      <c r="GM36" s="8"/>
      <c r="GN36" s="8"/>
      <c r="GO36" s="8"/>
      <c r="GP36" s="8"/>
      <c r="GQ36" s="8"/>
      <c r="GR36" s="8"/>
      <c r="GS36" s="8"/>
      <c r="GT36" s="8"/>
      <c r="GU36" s="8"/>
      <c r="GV36" s="8"/>
      <c r="GW36" s="8"/>
      <c r="GX36" s="8"/>
      <c r="GY36" s="8"/>
      <c r="GZ36" s="8"/>
      <c r="HA36" s="8"/>
      <c r="HB36" s="8"/>
      <c r="HC36" s="8"/>
      <c r="HD36" s="8"/>
      <c r="HE36" s="8"/>
      <c r="HF36" s="8"/>
      <c r="HG36" s="8"/>
      <c r="HH36" s="8"/>
      <c r="HI36" s="8"/>
      <c r="HJ36" s="8"/>
      <c r="HK36" s="8"/>
      <c r="HL36" s="8"/>
      <c r="HM36" s="8"/>
      <c r="HN36" s="8"/>
      <c r="HO36" s="8"/>
      <c r="HP36" s="8"/>
      <c r="HQ36" s="8"/>
      <c r="HR36" s="8"/>
      <c r="HS36" s="8"/>
      <c r="HT36" s="8"/>
      <c r="HU36" s="8"/>
      <c r="HV36" s="8"/>
      <c r="HW36" s="8"/>
      <c r="HX36" s="8"/>
      <c r="HY36" s="8"/>
      <c r="HZ36" s="8"/>
      <c r="IA36" s="8"/>
      <c r="IB36" s="8"/>
      <c r="IC36" s="8"/>
      <c r="ID36" s="8"/>
      <c r="IE36" s="8"/>
      <c r="IF36" s="8"/>
      <c r="IG36" s="8"/>
      <c r="IH36" s="8"/>
      <c r="II36" s="8"/>
      <c r="IJ36" s="8"/>
      <c r="IK36" s="8"/>
      <c r="IL36" s="8"/>
      <c r="IM36" s="8"/>
      <c r="IN36" s="8"/>
      <c r="IO36" s="8"/>
      <c r="IP36" s="8"/>
      <c r="IQ36" s="8"/>
      <c r="IR36" s="8"/>
      <c r="IS36" s="8"/>
      <c r="IT36" s="8"/>
      <c r="IU36" s="8"/>
      <c r="IV36" s="8"/>
      <c r="IW36" s="8"/>
      <c r="IX36" s="8"/>
      <c r="IY36" s="8"/>
      <c r="IZ36" s="8"/>
      <c r="JA36" s="8"/>
      <c r="JB36" s="8"/>
      <c r="JC36" s="8"/>
      <c r="JD36" s="8"/>
      <c r="JE36" s="8"/>
      <c r="JF36" s="8"/>
      <c r="JG36" s="8"/>
      <c r="JH36" s="8"/>
      <c r="JI36" s="8"/>
      <c r="JJ36" s="8"/>
      <c r="JK36" s="8"/>
      <c r="JL36" s="8"/>
      <c r="JM36" s="8"/>
      <c r="JN36" s="8"/>
      <c r="JO36" s="8"/>
      <c r="JP36" s="8"/>
      <c r="JQ36" s="8"/>
      <c r="JR36" s="8"/>
      <c r="JS36" s="8"/>
      <c r="JT36" s="8"/>
      <c r="JU36" s="8"/>
      <c r="JV36" s="8"/>
      <c r="JW36" s="8"/>
      <c r="JX36" s="8"/>
      <c r="JY36" s="8"/>
      <c r="JZ36" s="8"/>
      <c r="KA36" s="8"/>
      <c r="KB36" s="8"/>
      <c r="KC36" s="8"/>
      <c r="KD36" s="8"/>
      <c r="KE36" s="8"/>
      <c r="KF36" s="8"/>
      <c r="KG36" s="8"/>
      <c r="KH36" s="8"/>
      <c r="KI36" s="8"/>
      <c r="KJ36" s="8"/>
      <c r="KK36" s="8"/>
      <c r="KL36" s="8"/>
      <c r="KM36" s="8"/>
      <c r="KN36" s="8"/>
      <c r="KO36" s="8"/>
      <c r="KP36" s="8"/>
      <c r="KQ36" s="8"/>
      <c r="KR36" s="8"/>
      <c r="KS36" s="8"/>
      <c r="KT36" s="8"/>
      <c r="KU36" s="8"/>
      <c r="KV36" s="8"/>
      <c r="KW36" s="8"/>
      <c r="KX36" s="8"/>
      <c r="KY36" s="8"/>
      <c r="KZ36" s="8"/>
      <c r="LA36" s="8"/>
      <c r="LB36" s="8"/>
      <c r="LC36" s="8"/>
      <c r="LD36" s="8"/>
      <c r="LE36" s="8"/>
      <c r="LF36" s="8"/>
      <c r="LG36" s="8"/>
      <c r="LH36" s="8"/>
      <c r="LI36" s="8"/>
      <c r="LJ36" s="8"/>
      <c r="LK36" s="8"/>
      <c r="LL36" s="8"/>
      <c r="LM36" s="8"/>
      <c r="LN36" s="8"/>
      <c r="LO36" s="8"/>
      <c r="LP36" s="8"/>
      <c r="LQ36" s="8"/>
      <c r="LR36" s="8"/>
      <c r="LS36" s="8"/>
      <c r="LT36" s="8"/>
      <c r="LU36" s="8"/>
      <c r="LV36" s="8"/>
      <c r="LW36" s="8"/>
      <c r="LX36" s="8"/>
      <c r="LY36" s="8"/>
      <c r="LZ36" s="8"/>
      <c r="MA36" s="8"/>
      <c r="MB36" s="8"/>
      <c r="MC36" s="8"/>
      <c r="MD36" s="8"/>
      <c r="ME36" s="8"/>
      <c r="MF36" s="8"/>
      <c r="MG36" s="8"/>
      <c r="MH36" s="8"/>
      <c r="MI36" s="8"/>
      <c r="MJ36" s="8"/>
      <c r="MK36" s="8"/>
      <c r="ML36" s="8"/>
      <c r="MM36" s="8"/>
      <c r="MN36" s="8"/>
      <c r="MO36" s="8"/>
      <c r="MP36" s="8"/>
      <c r="MQ36" s="8"/>
      <c r="MR36" s="8"/>
      <c r="MS36" s="8"/>
      <c r="MT36" s="8"/>
      <c r="MU36" s="8"/>
      <c r="MV36" s="8"/>
      <c r="MW36" s="8"/>
      <c r="MX36" s="8"/>
      <c r="MY36" s="8"/>
      <c r="MZ36" s="8"/>
      <c r="NA36" s="8"/>
      <c r="NB36" s="8"/>
      <c r="NC36" s="8"/>
      <c r="ND36" s="8"/>
      <c r="NE36" s="8"/>
      <c r="NF36" s="8"/>
      <c r="NG36" s="8"/>
      <c r="NH36" s="8"/>
      <c r="NI36" s="8"/>
      <c r="NJ36" s="8"/>
      <c r="NK36" s="8"/>
      <c r="NL36" s="8"/>
      <c r="NM36" s="8"/>
      <c r="NN36" s="8"/>
      <c r="NO36" s="8"/>
      <c r="NP36" s="8"/>
      <c r="NQ36" s="8"/>
      <c r="NR36" s="8"/>
      <c r="NS36" s="8"/>
      <c r="NT36" s="8"/>
      <c r="NU36" s="8"/>
      <c r="NV36" s="8"/>
      <c r="NW36" s="8"/>
      <c r="NX36" s="8"/>
      <c r="NY36" s="8"/>
      <c r="NZ36" s="8"/>
      <c r="OA36" s="8"/>
      <c r="OB36" s="8"/>
      <c r="OC36" s="8"/>
      <c r="OD36" s="8"/>
      <c r="OE36" s="8"/>
      <c r="OF36" s="8"/>
      <c r="OG36" s="8"/>
      <c r="OH36" s="8"/>
      <c r="OI36" s="8"/>
      <c r="OJ36" s="8"/>
      <c r="OK36" s="8"/>
      <c r="OL36" s="8"/>
      <c r="OM36" s="8"/>
      <c r="ON36" s="8"/>
      <c r="OO36" s="8"/>
      <c r="OP36" s="8"/>
      <c r="OQ36" s="8"/>
      <c r="OR36" s="8"/>
      <c r="OS36" s="8"/>
      <c r="OT36" s="8"/>
      <c r="OU36" s="8"/>
      <c r="OV36" s="8"/>
      <c r="OW36" s="8"/>
      <c r="OX36" s="8"/>
      <c r="OY36" s="8"/>
      <c r="OZ36" s="8"/>
      <c r="PA36" s="8"/>
      <c r="PB36" s="8"/>
      <c r="PC36" s="8"/>
      <c r="PD36" s="8"/>
      <c r="PE36" s="8"/>
      <c r="PF36" s="8"/>
      <c r="PG36" s="8"/>
      <c r="PH36" s="8"/>
      <c r="PI36" s="8"/>
      <c r="PJ36" s="8"/>
      <c r="PK36" s="8"/>
      <c r="PL36" s="8"/>
      <c r="PM36" s="8"/>
      <c r="PN36" s="8"/>
      <c r="PO36" s="8"/>
      <c r="PP36" s="8"/>
      <c r="PQ36" s="8"/>
      <c r="PR36" s="8"/>
      <c r="PS36" s="8"/>
      <c r="PT36" s="8"/>
      <c r="PU36" s="8"/>
      <c r="PV36" s="8"/>
      <c r="PW36" s="8"/>
      <c r="PX36" s="8"/>
      <c r="PY36" s="8"/>
      <c r="PZ36" s="8"/>
      <c r="QA36" s="8"/>
      <c r="QB36" s="8"/>
      <c r="QC36" s="8"/>
      <c r="QD36" s="8"/>
      <c r="QE36" s="8"/>
      <c r="QF36" s="8"/>
      <c r="QG36" s="8"/>
      <c r="QH36" s="8"/>
      <c r="QI36" s="8"/>
      <c r="QJ36" s="8"/>
      <c r="QK36" s="8"/>
      <c r="QL36" s="8"/>
      <c r="QM36" s="8"/>
      <c r="QN36" s="8"/>
      <c r="QO36" s="8"/>
      <c r="QP36" s="8"/>
      <c r="QQ36" s="8"/>
      <c r="QR36" s="8"/>
      <c r="QS36" s="8"/>
      <c r="QT36" s="8"/>
      <c r="QU36" s="8"/>
      <c r="QV36" s="8"/>
      <c r="QW36" s="8"/>
      <c r="QX36" s="8"/>
      <c r="QY36" s="8"/>
      <c r="QZ36" s="8"/>
      <c r="RA36" s="8"/>
      <c r="RB36" s="8"/>
      <c r="RC36" s="8"/>
      <c r="RD36" s="8"/>
      <c r="RE36" s="8"/>
      <c r="RF36" s="8"/>
      <c r="RG36" s="8"/>
      <c r="RH36" s="8"/>
      <c r="RI36" s="8"/>
      <c r="RJ36" s="8"/>
      <c r="RK36" s="8"/>
      <c r="RL36" s="8"/>
      <c r="RM36" s="8"/>
      <c r="RN36" s="8"/>
      <c r="RO36" s="8"/>
      <c r="RP36" s="8"/>
      <c r="RQ36" s="8"/>
      <c r="RR36" s="8"/>
      <c r="RS36" s="8"/>
      <c r="RT36" s="8"/>
      <c r="RU36" s="8"/>
      <c r="RV36" s="8"/>
      <c r="RW36" s="8"/>
      <c r="RX36" s="8"/>
      <c r="RY36" s="8"/>
      <c r="RZ36" s="8"/>
      <c r="SA36" s="8"/>
      <c r="SB36" s="8"/>
      <c r="SC36" s="8"/>
      <c r="SD36" s="8"/>
      <c r="SE36" s="8"/>
      <c r="SF36" s="8"/>
      <c r="SG36" s="8"/>
      <c r="SH36" s="8"/>
      <c r="SI36" s="8"/>
      <c r="SJ36" s="8"/>
      <c r="SK36" s="8"/>
      <c r="SL36" s="8"/>
      <c r="SM36" s="8"/>
      <c r="SN36" s="8"/>
      <c r="SO36" s="8"/>
      <c r="SP36" s="8"/>
      <c r="SQ36" s="8"/>
      <c r="SR36" s="8"/>
      <c r="SS36" s="8"/>
      <c r="ST36" s="8"/>
      <c r="SU36" s="8"/>
      <c r="SV36" s="8"/>
      <c r="SW36" s="8"/>
      <c r="SX36" s="8"/>
      <c r="SY36" s="8"/>
      <c r="SZ36" s="8"/>
      <c r="TA36" s="8"/>
      <c r="TB36" s="8"/>
      <c r="TC36" s="8"/>
      <c r="TD36" s="8"/>
      <c r="TE36" s="8"/>
      <c r="TF36" s="8"/>
      <c r="TG36" s="8"/>
      <c r="TH36" s="8"/>
      <c r="TI36" s="8"/>
      <c r="TJ36" s="8"/>
      <c r="TK36" s="8"/>
      <c r="TL36" s="8"/>
      <c r="TM36" s="8"/>
      <c r="TN36" s="8"/>
      <c r="TO36" s="8"/>
      <c r="TP36" s="8"/>
      <c r="TQ36" s="8"/>
      <c r="TR36" s="8"/>
      <c r="TS36" s="8"/>
      <c r="TT36" s="8"/>
      <c r="TU36" s="8"/>
      <c r="TV36" s="8"/>
      <c r="TW36" s="8"/>
      <c r="TX36" s="8"/>
      <c r="TY36" s="8"/>
      <c r="TZ36" s="8"/>
      <c r="UA36" s="8"/>
      <c r="UB36" s="8"/>
      <c r="UC36" s="8"/>
      <c r="UD36" s="8"/>
      <c r="UE36" s="8"/>
      <c r="UF36" s="8"/>
      <c r="UG36" s="8"/>
      <c r="UH36" s="8"/>
      <c r="UI36" s="8"/>
      <c r="UJ36" s="8"/>
      <c r="UK36" s="8"/>
      <c r="UL36" s="8"/>
      <c r="UM36" s="8"/>
      <c r="UN36" s="8"/>
      <c r="UO36" s="8"/>
      <c r="UP36" s="8"/>
      <c r="UQ36" s="8"/>
      <c r="UR36" s="8"/>
      <c r="US36" s="8"/>
      <c r="UT36" s="8"/>
      <c r="UU36" s="8"/>
      <c r="UV36" s="8"/>
      <c r="UW36" s="8"/>
      <c r="UX36" s="8"/>
      <c r="UY36" s="8"/>
      <c r="UZ36" s="8"/>
      <c r="VA36" s="8"/>
      <c r="VB36" s="8"/>
      <c r="VC36" s="8"/>
      <c r="VD36" s="8"/>
      <c r="VE36" s="8"/>
      <c r="VF36" s="8"/>
      <c r="VG36" s="8"/>
      <c r="VH36" s="8"/>
      <c r="VI36" s="8"/>
      <c r="VJ36" s="8"/>
      <c r="VK36" s="8"/>
      <c r="VL36" s="8"/>
      <c r="VM36" s="8"/>
      <c r="VN36" s="8"/>
      <c r="VO36" s="8"/>
      <c r="VP36" s="8"/>
      <c r="VQ36" s="8"/>
      <c r="VR36" s="8"/>
      <c r="VS36" s="8"/>
      <c r="VT36" s="8"/>
      <c r="VU36" s="8"/>
      <c r="VV36" s="8"/>
      <c r="VW36" s="8"/>
      <c r="VX36" s="8"/>
      <c r="VY36" s="8"/>
      <c r="VZ36" s="8"/>
      <c r="WA36" s="8"/>
      <c r="WB36" s="8"/>
      <c r="WC36" s="8"/>
      <c r="WD36" s="8"/>
      <c r="WE36" s="8"/>
      <c r="WF36" s="8"/>
      <c r="WG36" s="8"/>
      <c r="WH36" s="8"/>
      <c r="WI36" s="8"/>
      <c r="WJ36" s="8"/>
      <c r="WK36" s="8"/>
      <c r="WL36" s="8"/>
      <c r="WM36" s="8"/>
      <c r="WN36" s="8"/>
      <c r="WO36" s="8"/>
      <c r="WP36" s="8"/>
      <c r="WQ36" s="8"/>
      <c r="WR36" s="8"/>
      <c r="WS36" s="8"/>
      <c r="WT36" s="8"/>
      <c r="WU36" s="8"/>
      <c r="WV36" s="8"/>
      <c r="WW36" s="8"/>
      <c r="WX36" s="8"/>
      <c r="WY36" s="8"/>
      <c r="WZ36" s="8"/>
      <c r="XA36" s="8"/>
      <c r="XB36" s="8"/>
      <c r="XC36" s="8"/>
      <c r="XD36" s="8"/>
      <c r="XE36" s="8"/>
      <c r="XF36" s="8"/>
      <c r="XG36" s="8"/>
      <c r="XH36" s="8"/>
      <c r="XI36" s="8"/>
      <c r="XJ36" s="8"/>
      <c r="XK36" s="8"/>
      <c r="XL36" s="8"/>
      <c r="XM36" s="8"/>
      <c r="XN36" s="8"/>
      <c r="XO36" s="8"/>
      <c r="XP36" s="8"/>
      <c r="XQ36" s="8"/>
      <c r="XR36" s="8"/>
      <c r="XS36" s="8"/>
      <c r="XT36" s="8"/>
      <c r="XU36" s="8"/>
      <c r="XV36" s="8"/>
      <c r="XW36" s="8"/>
      <c r="XX36" s="8"/>
      <c r="XY36" s="8"/>
      <c r="XZ36" s="8"/>
      <c r="YA36" s="8"/>
      <c r="YB36" s="8"/>
      <c r="YC36" s="8"/>
      <c r="YD36" s="8"/>
      <c r="YE36" s="8"/>
      <c r="YF36" s="8"/>
      <c r="YG36" s="8"/>
      <c r="YH36" s="8"/>
      <c r="YI36" s="8"/>
      <c r="YJ36" s="8"/>
      <c r="YK36" s="8"/>
      <c r="YL36" s="8"/>
      <c r="YM36" s="8"/>
      <c r="YN36" s="8"/>
      <c r="YO36" s="8"/>
      <c r="YP36" s="8"/>
      <c r="YQ36" s="8"/>
      <c r="YR36" s="8"/>
      <c r="YS36" s="8"/>
      <c r="YT36" s="8"/>
      <c r="YU36" s="8"/>
      <c r="YV36" s="8"/>
      <c r="YW36" s="8"/>
      <c r="YX36" s="8"/>
      <c r="YY36" s="8"/>
      <c r="YZ36" s="8"/>
      <c r="ZA36" s="8"/>
      <c r="ZB36" s="8"/>
      <c r="ZC36" s="8"/>
      <c r="ZD36" s="8"/>
      <c r="ZE36" s="8"/>
      <c r="ZF36" s="8"/>
      <c r="ZG36" s="8"/>
      <c r="ZH36" s="8"/>
      <c r="ZI36" s="8"/>
      <c r="ZJ36" s="8"/>
      <c r="ZK36" s="8"/>
      <c r="ZL36" s="8"/>
      <c r="ZM36" s="8"/>
      <c r="ZN36" s="8"/>
      <c r="ZO36" s="8"/>
      <c r="ZP36" s="8"/>
      <c r="ZQ36" s="8"/>
      <c r="ZR36" s="8"/>
      <c r="ZS36" s="8"/>
      <c r="ZT36" s="8"/>
      <c r="ZU36" s="8"/>
      <c r="ZV36" s="8"/>
      <c r="ZW36" s="8"/>
      <c r="ZX36" s="8"/>
      <c r="ZY36" s="8"/>
      <c r="ZZ36" s="8"/>
      <c r="AAA36" s="8"/>
      <c r="AAB36" s="8"/>
      <c r="AAC36" s="8"/>
      <c r="AAD36" s="8"/>
      <c r="AAE36" s="8"/>
      <c r="AAF36" s="8"/>
      <c r="AAG36" s="8"/>
      <c r="AAH36" s="8"/>
      <c r="AAI36" s="8"/>
      <c r="AAJ36" s="8"/>
      <c r="AAK36" s="8"/>
      <c r="AAL36" s="8"/>
      <c r="AAM36" s="8"/>
      <c r="AAN36" s="8"/>
      <c r="AAO36" s="8"/>
      <c r="AAP36" s="8"/>
      <c r="AAQ36" s="8"/>
      <c r="AAR36" s="8"/>
      <c r="AAS36" s="8"/>
      <c r="AAT36" s="8"/>
      <c r="AAU36" s="8"/>
      <c r="AAV36" s="8"/>
      <c r="AAW36" s="8"/>
      <c r="AAX36" s="8"/>
      <c r="AAY36" s="8"/>
      <c r="AAZ36" s="8"/>
      <c r="ABA36" s="8"/>
      <c r="ABB36" s="8"/>
      <c r="ABC36" s="8"/>
      <c r="ABD36" s="8"/>
      <c r="ABE36" s="8"/>
      <c r="ABF36" s="8"/>
      <c r="ABG36" s="8"/>
      <c r="ABH36" s="8"/>
      <c r="ABI36" s="8"/>
      <c r="ABJ36" s="8"/>
      <c r="ABK36" s="8"/>
      <c r="ABL36" s="8"/>
      <c r="ABM36" s="8"/>
      <c r="ABN36" s="8"/>
      <c r="ABO36" s="8"/>
      <c r="ABP36" s="8"/>
      <c r="ABQ36" s="8"/>
      <c r="ABR36" s="8"/>
      <c r="ABS36" s="8"/>
      <c r="ABT36" s="8"/>
      <c r="ABU36" s="8"/>
      <c r="ABV36" s="8"/>
      <c r="ABW36" s="8"/>
      <c r="ABX36" s="8"/>
      <c r="ABY36" s="8"/>
      <c r="ABZ36" s="8"/>
      <c r="ACA36" s="8"/>
      <c r="ACB36" s="8"/>
      <c r="ACC36" s="8"/>
      <c r="ACD36" s="8"/>
      <c r="ACE36" s="8"/>
      <c r="ACF36" s="8"/>
      <c r="ACG36" s="8"/>
      <c r="ACH36" s="8"/>
      <c r="ACI36" s="8"/>
      <c r="ACJ36" s="8"/>
      <c r="ACK36" s="8"/>
      <c r="ACL36" s="8"/>
      <c r="ACM36" s="8"/>
      <c r="ACN36" s="8"/>
      <c r="ACO36" s="8"/>
      <c r="ACP36" s="8"/>
      <c r="ACQ36" s="8"/>
      <c r="ACR36" s="8"/>
      <c r="ACS36" s="8"/>
      <c r="ACT36" s="8"/>
      <c r="ACU36" s="8"/>
      <c r="ACV36" s="8"/>
      <c r="ACW36" s="8"/>
      <c r="ACX36" s="8"/>
      <c r="ACY36" s="8"/>
      <c r="ACZ36" s="8"/>
      <c r="ADA36" s="8"/>
      <c r="ADB36" s="8"/>
      <c r="ADC36" s="8"/>
      <c r="ADD36" s="8"/>
      <c r="ADE36" s="8"/>
      <c r="ADF36" s="8"/>
      <c r="ADG36" s="8"/>
      <c r="ADH36" s="8"/>
      <c r="ADI36" s="8"/>
      <c r="ADJ36" s="8"/>
      <c r="ADK36" s="8"/>
      <c r="ADL36" s="8"/>
      <c r="ADM36" s="8"/>
      <c r="ADN36" s="8"/>
      <c r="ADO36" s="8"/>
      <c r="ADP36" s="8"/>
      <c r="ADQ36" s="8"/>
      <c r="ADR36" s="8"/>
      <c r="ADS36" s="8"/>
      <c r="ADT36" s="8"/>
      <c r="ADU36" s="8"/>
      <c r="ADV36" s="8"/>
      <c r="ADW36" s="8"/>
      <c r="ADX36" s="8"/>
      <c r="ADY36" s="8"/>
      <c r="ADZ36" s="8"/>
      <c r="AEA36" s="8"/>
      <c r="AEB36" s="8"/>
      <c r="AEC36" s="8"/>
      <c r="AED36" s="8"/>
      <c r="AEE36" s="8"/>
      <c r="AEF36" s="8"/>
      <c r="AEG36" s="8"/>
      <c r="AEH36" s="8"/>
      <c r="AEI36" s="8"/>
      <c r="AEJ36" s="8"/>
      <c r="AEK36" s="8"/>
      <c r="AEL36" s="8"/>
      <c r="AEM36" s="8"/>
      <c r="AEN36" s="8"/>
      <c r="AEO36" s="8"/>
      <c r="AEP36" s="8"/>
      <c r="AEQ36" s="8"/>
      <c r="AER36" s="8"/>
      <c r="AES36" s="8"/>
      <c r="AET36" s="8"/>
      <c r="AEU36" s="8"/>
      <c r="AEV36" s="8"/>
      <c r="AEW36" s="8"/>
      <c r="AEX36" s="8"/>
      <c r="AEY36" s="8"/>
      <c r="AEZ36" s="8"/>
      <c r="AFA36" s="8"/>
      <c r="AFB36" s="8"/>
      <c r="AFC36" s="8"/>
      <c r="AFD36" s="8"/>
      <c r="AFE36" s="8"/>
      <c r="AFF36" s="8"/>
      <c r="AFG36" s="8"/>
      <c r="AFH36" s="8"/>
      <c r="AFI36" s="8"/>
      <c r="AFJ36" s="8"/>
      <c r="AFK36" s="8"/>
      <c r="AFL36" s="8"/>
      <c r="AFM36" s="8"/>
      <c r="AFN36" s="8"/>
      <c r="AFO36" s="8"/>
      <c r="AFP36" s="8"/>
      <c r="AFQ36" s="8"/>
      <c r="AFR36" s="8"/>
      <c r="AFS36" s="8"/>
      <c r="AFT36" s="8"/>
      <c r="AFU36" s="8"/>
      <c r="AFV36" s="8"/>
      <c r="AFW36" s="8"/>
      <c r="AFX36" s="8"/>
      <c r="AFY36" s="8"/>
      <c r="AFZ36" s="8"/>
      <c r="AGA36" s="8"/>
      <c r="AGB36" s="8"/>
      <c r="AGC36" s="8"/>
      <c r="AGD36" s="8"/>
      <c r="AGE36" s="8"/>
      <c r="AGF36" s="8"/>
      <c r="AGG36" s="8"/>
      <c r="AGH36" s="8"/>
      <c r="AGI36" s="8"/>
      <c r="AGJ36" s="8"/>
      <c r="AGK36" s="8"/>
      <c r="AGL36" s="8"/>
      <c r="AGM36" s="8"/>
      <c r="AGN36" s="8"/>
      <c r="AGO36" s="8"/>
      <c r="AGP36" s="8"/>
      <c r="AGQ36" s="8"/>
      <c r="AGR36" s="8"/>
      <c r="AGS36" s="8"/>
      <c r="AGT36" s="8"/>
      <c r="AGU36" s="8"/>
      <c r="AGV36" s="8"/>
      <c r="AGW36" s="8"/>
      <c r="AGX36" s="8"/>
      <c r="AGY36" s="8"/>
      <c r="AGZ36" s="8"/>
      <c r="AHA36" s="8"/>
      <c r="AHB36" s="8"/>
      <c r="AHC36" s="8"/>
      <c r="AHD36" s="8"/>
      <c r="AHE36" s="8"/>
      <c r="AHF36" s="8"/>
      <c r="AHG36" s="8"/>
      <c r="AHH36" s="8"/>
      <c r="AHI36" s="8"/>
      <c r="AHJ36" s="8"/>
      <c r="AHK36" s="8"/>
      <c r="AHL36" s="8"/>
      <c r="AHM36" s="8"/>
      <c r="AHN36" s="8"/>
      <c r="AHO36" s="8"/>
      <c r="AHP36" s="8"/>
      <c r="AHQ36" s="8"/>
      <c r="AHR36" s="8"/>
      <c r="AHS36" s="8"/>
      <c r="AHT36" s="8"/>
      <c r="AHU36" s="8"/>
      <c r="AHV36" s="8"/>
      <c r="AHW36" s="8"/>
      <c r="AHX36" s="8"/>
      <c r="AHY36" s="8"/>
      <c r="AHZ36" s="8"/>
      <c r="AIA36" s="8"/>
      <c r="AIB36" s="8"/>
      <c r="AIC36" s="8"/>
      <c r="AID36" s="8"/>
      <c r="AIE36" s="8"/>
      <c r="AIF36" s="8"/>
      <c r="AIG36" s="8"/>
      <c r="AIH36" s="8"/>
      <c r="AII36" s="8"/>
      <c r="AIJ36" s="8"/>
      <c r="AIK36" s="8"/>
      <c r="AIL36" s="8"/>
      <c r="AIM36" s="8"/>
      <c r="AIN36" s="8"/>
      <c r="AIO36" s="8"/>
      <c r="AIP36" s="8"/>
      <c r="AIQ36" s="8"/>
      <c r="AIR36" s="8"/>
      <c r="AIS36" s="8"/>
      <c r="AIT36" s="8"/>
      <c r="AIU36" s="8"/>
      <c r="AIV36" s="8"/>
      <c r="AIW36" s="8"/>
      <c r="AIX36" s="8"/>
      <c r="AIY36" s="8"/>
      <c r="AIZ36" s="8"/>
      <c r="AJA36" s="8"/>
      <c r="AJB36" s="8"/>
      <c r="AJC36" s="8"/>
      <c r="AJD36" s="8"/>
      <c r="AJE36" s="8"/>
      <c r="AJF36" s="8"/>
      <c r="AJG36" s="8"/>
      <c r="AJH36" s="8"/>
      <c r="AJI36" s="8"/>
      <c r="AJJ36" s="8"/>
      <c r="AJK36" s="8"/>
      <c r="AJL36" s="8"/>
      <c r="AJM36" s="8"/>
      <c r="AJN36" s="8"/>
      <c r="AJO36" s="8"/>
      <c r="AJP36" s="8"/>
      <c r="AJQ36" s="8"/>
      <c r="AJR36" s="8"/>
      <c r="AJS36" s="8"/>
      <c r="AJT36" s="8"/>
      <c r="AJU36" s="8"/>
      <c r="AJV36" s="8"/>
      <c r="AJW36" s="8"/>
      <c r="AJX36" s="8"/>
      <c r="AJY36" s="8"/>
      <c r="AJZ36" s="8"/>
      <c r="AKA36" s="8"/>
      <c r="AKB36" s="8"/>
      <c r="AKC36" s="8"/>
      <c r="AKD36" s="8"/>
      <c r="AKE36" s="8"/>
      <c r="AKF36" s="8"/>
      <c r="AKG36" s="8"/>
      <c r="AKH36" s="8"/>
      <c r="AKI36" s="8"/>
      <c r="AKJ36" s="8"/>
      <c r="AKK36" s="8"/>
      <c r="AKL36" s="8"/>
      <c r="AKM36" s="8"/>
      <c r="AKN36" s="8"/>
      <c r="AKO36" s="8"/>
      <c r="AKP36" s="8"/>
      <c r="AKQ36" s="8"/>
      <c r="AKR36" s="8"/>
      <c r="AKS36" s="8"/>
      <c r="AKT36" s="8"/>
      <c r="AKU36" s="8"/>
      <c r="AKV36" s="8"/>
      <c r="AKW36" s="8"/>
      <c r="AKX36" s="8"/>
      <c r="AKY36" s="8"/>
      <c r="AKZ36" s="8"/>
      <c r="ALA36" s="8"/>
      <c r="ALB36" s="8"/>
      <c r="ALC36" s="8"/>
      <c r="ALD36" s="8"/>
      <c r="ALE36" s="8"/>
      <c r="ALF36" s="8"/>
      <c r="ALG36" s="8"/>
      <c r="ALH36" s="8"/>
      <c r="ALI36" s="8"/>
      <c r="ALJ36" s="8"/>
      <c r="ALK36" s="8"/>
      <c r="ALL36" s="8"/>
      <c r="ALM36" s="8"/>
      <c r="ALN36" s="8"/>
      <c r="ALO36" s="8"/>
      <c r="ALP36" s="8"/>
      <c r="ALQ36" s="8"/>
      <c r="ALR36" s="8"/>
      <c r="ALS36" s="8"/>
      <c r="ALT36" s="8"/>
      <c r="ALU36" s="8"/>
      <c r="ALV36" s="8"/>
      <c r="ALW36" s="8"/>
      <c r="ALX36" s="8"/>
      <c r="ALY36" s="8"/>
      <c r="ALZ36" s="8"/>
      <c r="AMA36" s="8"/>
      <c r="AMB36" s="8"/>
      <c r="AMC36" s="8"/>
      <c r="AMD36" s="8"/>
    </row>
    <row r="37" spans="1:1018" s="12" customFormat="1" x14ac:dyDescent="0.25">
      <c r="A37" s="238">
        <f>+A36+1</f>
        <v>4</v>
      </c>
      <c r="B37" s="211">
        <v>5688</v>
      </c>
      <c r="C37" s="210">
        <f>IFERROR((VLOOKUP(B37,INSCRITOS!D:E,2,0)),"")</f>
        <v>0</v>
      </c>
      <c r="D37" s="210" t="str">
        <f>IFERROR((VLOOKUP(B37,INSCRITOS!D:F,3,0)),"")</f>
        <v>18+</v>
      </c>
      <c r="E37" s="212" t="str">
        <f>IFERROR((VLOOKUP(B37,INSCRITOS!D:G,4,0)),"")</f>
        <v>Carla Palma</v>
      </c>
      <c r="F37" s="210" t="str">
        <f>IFERROR((VLOOKUP(B37,INSCRITOS!D:I,6,0)),"")</f>
        <v>F</v>
      </c>
      <c r="G37" s="212" t="str">
        <f>IFERROR((VLOOKUP(B37,INSCRITOS!D:K,8,0)),"")</f>
        <v>Clube de Natação da Amadora/ Não federado</v>
      </c>
      <c r="H37" s="213" t="str">
        <f>IFERROR((VLOOKUP(B37,INSCRITOS!D:L,9,0)),"")</f>
        <v>extra</v>
      </c>
      <c r="I37" s="214">
        <f>+IF(H37&lt;&gt;"extra",#REF!,0)</f>
        <v>0</v>
      </c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W37" s="8"/>
      <c r="AX37" s="8"/>
      <c r="AY37" s="8"/>
      <c r="AZ37" s="8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  <c r="BM37" s="8"/>
      <c r="BN37" s="8"/>
      <c r="BO37" s="8"/>
      <c r="BP37" s="8"/>
      <c r="BQ37" s="8"/>
      <c r="BR37" s="8"/>
      <c r="BS37" s="8"/>
      <c r="BT37" s="8"/>
      <c r="BU37" s="8"/>
      <c r="BV37" s="8"/>
      <c r="BW37" s="8"/>
      <c r="BX37" s="8"/>
      <c r="BY37" s="8"/>
      <c r="BZ37" s="8"/>
      <c r="CA37" s="8"/>
      <c r="CB37" s="8"/>
      <c r="CC37" s="8"/>
      <c r="CD37" s="8"/>
      <c r="CE37" s="8"/>
      <c r="CF37" s="8"/>
      <c r="CG37" s="8"/>
      <c r="CH37" s="8"/>
      <c r="CI37" s="8"/>
      <c r="CJ37" s="8"/>
      <c r="CK37" s="8"/>
      <c r="CL37" s="8"/>
      <c r="CM37" s="8"/>
      <c r="CN37" s="8"/>
      <c r="CO37" s="8"/>
      <c r="CP37" s="8"/>
      <c r="CQ37" s="8"/>
      <c r="CR37" s="8"/>
      <c r="CS37" s="8"/>
      <c r="CT37" s="8"/>
      <c r="CU37" s="8"/>
      <c r="CV37" s="8"/>
      <c r="CW37" s="8"/>
      <c r="CX37" s="8"/>
      <c r="CY37" s="8"/>
      <c r="CZ37" s="8"/>
      <c r="DA37" s="8"/>
      <c r="DB37" s="8"/>
      <c r="DC37" s="8"/>
      <c r="DD37" s="8"/>
      <c r="DE37" s="8"/>
      <c r="DF37" s="8"/>
      <c r="DG37" s="8"/>
      <c r="DH37" s="8"/>
      <c r="DI37" s="8"/>
      <c r="DJ37" s="8"/>
      <c r="DK37" s="8"/>
      <c r="DL37" s="8"/>
      <c r="DM37" s="8"/>
      <c r="DN37" s="8"/>
      <c r="DO37" s="8"/>
      <c r="DP37" s="8"/>
      <c r="DQ37" s="8"/>
      <c r="DR37" s="8"/>
      <c r="DS37" s="8"/>
      <c r="DT37" s="8"/>
      <c r="DU37" s="8"/>
      <c r="DV37" s="8"/>
      <c r="DW37" s="8"/>
      <c r="DX37" s="8"/>
      <c r="DY37" s="8"/>
      <c r="DZ37" s="8"/>
      <c r="EA37" s="8"/>
      <c r="EB37" s="8"/>
      <c r="EC37" s="8"/>
      <c r="ED37" s="8"/>
      <c r="EE37" s="8"/>
      <c r="EF37" s="8"/>
      <c r="EG37" s="8"/>
      <c r="EH37" s="8"/>
      <c r="EI37" s="8"/>
      <c r="EJ37" s="8"/>
      <c r="EK37" s="8"/>
      <c r="EL37" s="8"/>
      <c r="EM37" s="8"/>
      <c r="EN37" s="8"/>
      <c r="EO37" s="8"/>
      <c r="EP37" s="8"/>
      <c r="EQ37" s="8"/>
      <c r="ER37" s="8"/>
      <c r="ES37" s="8"/>
      <c r="ET37" s="8"/>
      <c r="EU37" s="8"/>
      <c r="EV37" s="8"/>
      <c r="EW37" s="8"/>
      <c r="EX37" s="8"/>
      <c r="EY37" s="8"/>
      <c r="EZ37" s="8"/>
      <c r="FA37" s="8"/>
      <c r="FB37" s="8"/>
      <c r="FC37" s="8"/>
      <c r="FD37" s="8"/>
      <c r="FE37" s="8"/>
      <c r="FF37" s="8"/>
      <c r="FG37" s="8"/>
      <c r="FH37" s="8"/>
      <c r="FI37" s="8"/>
      <c r="FJ37" s="8"/>
      <c r="FK37" s="8"/>
      <c r="FL37" s="8"/>
      <c r="FM37" s="8"/>
      <c r="FN37" s="8"/>
      <c r="FO37" s="8"/>
      <c r="FP37" s="8"/>
      <c r="FQ37" s="8"/>
      <c r="FR37" s="8"/>
      <c r="FS37" s="8"/>
      <c r="FT37" s="8"/>
      <c r="FU37" s="8"/>
      <c r="FV37" s="8"/>
      <c r="FW37" s="8"/>
      <c r="FX37" s="8"/>
      <c r="FY37" s="8"/>
      <c r="FZ37" s="8"/>
      <c r="GA37" s="8"/>
      <c r="GB37" s="8"/>
      <c r="GC37" s="8"/>
      <c r="GD37" s="8"/>
      <c r="GE37" s="8"/>
      <c r="GF37" s="8"/>
      <c r="GG37" s="8"/>
      <c r="GH37" s="8"/>
      <c r="GI37" s="8"/>
      <c r="GJ37" s="8"/>
      <c r="GK37" s="8"/>
      <c r="GL37" s="8"/>
      <c r="GM37" s="8"/>
      <c r="GN37" s="8"/>
      <c r="GO37" s="8"/>
      <c r="GP37" s="8"/>
      <c r="GQ37" s="8"/>
      <c r="GR37" s="8"/>
      <c r="GS37" s="8"/>
      <c r="GT37" s="8"/>
      <c r="GU37" s="8"/>
      <c r="GV37" s="8"/>
      <c r="GW37" s="8"/>
      <c r="GX37" s="8"/>
      <c r="GY37" s="8"/>
      <c r="GZ37" s="8"/>
      <c r="HA37" s="8"/>
      <c r="HB37" s="8"/>
      <c r="HC37" s="8"/>
      <c r="HD37" s="8"/>
      <c r="HE37" s="8"/>
      <c r="HF37" s="8"/>
      <c r="HG37" s="8"/>
      <c r="HH37" s="8"/>
      <c r="HI37" s="8"/>
      <c r="HJ37" s="8"/>
      <c r="HK37" s="8"/>
      <c r="HL37" s="8"/>
      <c r="HM37" s="8"/>
      <c r="HN37" s="8"/>
      <c r="HO37" s="8"/>
      <c r="HP37" s="8"/>
      <c r="HQ37" s="8"/>
      <c r="HR37" s="8"/>
      <c r="HS37" s="8"/>
      <c r="HT37" s="8"/>
      <c r="HU37" s="8"/>
      <c r="HV37" s="8"/>
      <c r="HW37" s="8"/>
      <c r="HX37" s="8"/>
      <c r="HY37" s="8"/>
      <c r="HZ37" s="8"/>
      <c r="IA37" s="8"/>
      <c r="IB37" s="8"/>
      <c r="IC37" s="8"/>
      <c r="ID37" s="8"/>
      <c r="IE37" s="8"/>
      <c r="IF37" s="8"/>
      <c r="IG37" s="8"/>
      <c r="IH37" s="8"/>
      <c r="II37" s="8"/>
      <c r="IJ37" s="8"/>
      <c r="IK37" s="8"/>
      <c r="IL37" s="8"/>
      <c r="IM37" s="8"/>
      <c r="IN37" s="8"/>
      <c r="IO37" s="8"/>
      <c r="IP37" s="8"/>
      <c r="IQ37" s="8"/>
      <c r="IR37" s="8"/>
      <c r="IS37" s="8"/>
      <c r="IT37" s="8"/>
      <c r="IU37" s="8"/>
      <c r="IV37" s="8"/>
      <c r="IW37" s="8"/>
      <c r="IX37" s="8"/>
      <c r="IY37" s="8"/>
      <c r="IZ37" s="8"/>
      <c r="JA37" s="8"/>
      <c r="JB37" s="8"/>
      <c r="JC37" s="8"/>
      <c r="JD37" s="8"/>
      <c r="JE37" s="8"/>
      <c r="JF37" s="8"/>
      <c r="JG37" s="8"/>
      <c r="JH37" s="8"/>
      <c r="JI37" s="8"/>
      <c r="JJ37" s="8"/>
      <c r="JK37" s="8"/>
      <c r="JL37" s="8"/>
      <c r="JM37" s="8"/>
      <c r="JN37" s="8"/>
      <c r="JO37" s="8"/>
      <c r="JP37" s="8"/>
      <c r="JQ37" s="8"/>
      <c r="JR37" s="8"/>
      <c r="JS37" s="8"/>
      <c r="JT37" s="8"/>
      <c r="JU37" s="8"/>
      <c r="JV37" s="8"/>
      <c r="JW37" s="8"/>
      <c r="JX37" s="8"/>
      <c r="JY37" s="8"/>
      <c r="JZ37" s="8"/>
      <c r="KA37" s="8"/>
      <c r="KB37" s="8"/>
      <c r="KC37" s="8"/>
      <c r="KD37" s="8"/>
      <c r="KE37" s="8"/>
      <c r="KF37" s="8"/>
      <c r="KG37" s="8"/>
      <c r="KH37" s="8"/>
      <c r="KI37" s="8"/>
      <c r="KJ37" s="8"/>
      <c r="KK37" s="8"/>
      <c r="KL37" s="8"/>
      <c r="KM37" s="8"/>
      <c r="KN37" s="8"/>
      <c r="KO37" s="8"/>
      <c r="KP37" s="8"/>
      <c r="KQ37" s="8"/>
      <c r="KR37" s="8"/>
      <c r="KS37" s="8"/>
      <c r="KT37" s="8"/>
      <c r="KU37" s="8"/>
      <c r="KV37" s="8"/>
      <c r="KW37" s="8"/>
      <c r="KX37" s="8"/>
      <c r="KY37" s="8"/>
      <c r="KZ37" s="8"/>
      <c r="LA37" s="8"/>
      <c r="LB37" s="8"/>
      <c r="LC37" s="8"/>
      <c r="LD37" s="8"/>
      <c r="LE37" s="8"/>
      <c r="LF37" s="8"/>
      <c r="LG37" s="8"/>
      <c r="LH37" s="8"/>
      <c r="LI37" s="8"/>
      <c r="LJ37" s="8"/>
      <c r="LK37" s="8"/>
      <c r="LL37" s="8"/>
      <c r="LM37" s="8"/>
      <c r="LN37" s="8"/>
      <c r="LO37" s="8"/>
      <c r="LP37" s="8"/>
      <c r="LQ37" s="8"/>
      <c r="LR37" s="8"/>
      <c r="LS37" s="8"/>
      <c r="LT37" s="8"/>
      <c r="LU37" s="8"/>
      <c r="LV37" s="8"/>
      <c r="LW37" s="8"/>
      <c r="LX37" s="8"/>
      <c r="LY37" s="8"/>
      <c r="LZ37" s="8"/>
      <c r="MA37" s="8"/>
      <c r="MB37" s="8"/>
      <c r="MC37" s="8"/>
      <c r="MD37" s="8"/>
      <c r="ME37" s="8"/>
      <c r="MF37" s="8"/>
      <c r="MG37" s="8"/>
      <c r="MH37" s="8"/>
      <c r="MI37" s="8"/>
      <c r="MJ37" s="8"/>
      <c r="MK37" s="8"/>
      <c r="ML37" s="8"/>
      <c r="MM37" s="8"/>
      <c r="MN37" s="8"/>
      <c r="MO37" s="8"/>
      <c r="MP37" s="8"/>
      <c r="MQ37" s="8"/>
      <c r="MR37" s="8"/>
      <c r="MS37" s="8"/>
      <c r="MT37" s="8"/>
      <c r="MU37" s="8"/>
      <c r="MV37" s="8"/>
      <c r="MW37" s="8"/>
      <c r="MX37" s="8"/>
      <c r="MY37" s="8"/>
      <c r="MZ37" s="8"/>
      <c r="NA37" s="8"/>
      <c r="NB37" s="8"/>
      <c r="NC37" s="8"/>
      <c r="ND37" s="8"/>
      <c r="NE37" s="8"/>
      <c r="NF37" s="8"/>
      <c r="NG37" s="8"/>
      <c r="NH37" s="8"/>
      <c r="NI37" s="8"/>
      <c r="NJ37" s="8"/>
      <c r="NK37" s="8"/>
      <c r="NL37" s="8"/>
      <c r="NM37" s="8"/>
      <c r="NN37" s="8"/>
      <c r="NO37" s="8"/>
      <c r="NP37" s="8"/>
      <c r="NQ37" s="8"/>
      <c r="NR37" s="8"/>
      <c r="NS37" s="8"/>
      <c r="NT37" s="8"/>
      <c r="NU37" s="8"/>
      <c r="NV37" s="8"/>
      <c r="NW37" s="8"/>
      <c r="NX37" s="8"/>
      <c r="NY37" s="8"/>
      <c r="NZ37" s="8"/>
      <c r="OA37" s="8"/>
      <c r="OB37" s="8"/>
      <c r="OC37" s="8"/>
      <c r="OD37" s="8"/>
      <c r="OE37" s="8"/>
      <c r="OF37" s="8"/>
      <c r="OG37" s="8"/>
      <c r="OH37" s="8"/>
      <c r="OI37" s="8"/>
      <c r="OJ37" s="8"/>
      <c r="OK37" s="8"/>
      <c r="OL37" s="8"/>
      <c r="OM37" s="8"/>
      <c r="ON37" s="8"/>
      <c r="OO37" s="8"/>
      <c r="OP37" s="8"/>
      <c r="OQ37" s="8"/>
      <c r="OR37" s="8"/>
      <c r="OS37" s="8"/>
      <c r="OT37" s="8"/>
      <c r="OU37" s="8"/>
      <c r="OV37" s="8"/>
      <c r="OW37" s="8"/>
      <c r="OX37" s="8"/>
      <c r="OY37" s="8"/>
      <c r="OZ37" s="8"/>
      <c r="PA37" s="8"/>
      <c r="PB37" s="8"/>
      <c r="PC37" s="8"/>
      <c r="PD37" s="8"/>
      <c r="PE37" s="8"/>
      <c r="PF37" s="8"/>
      <c r="PG37" s="8"/>
      <c r="PH37" s="8"/>
      <c r="PI37" s="8"/>
      <c r="PJ37" s="8"/>
      <c r="PK37" s="8"/>
      <c r="PL37" s="8"/>
      <c r="PM37" s="8"/>
      <c r="PN37" s="8"/>
      <c r="PO37" s="8"/>
      <c r="PP37" s="8"/>
      <c r="PQ37" s="8"/>
      <c r="PR37" s="8"/>
      <c r="PS37" s="8"/>
      <c r="PT37" s="8"/>
      <c r="PU37" s="8"/>
      <c r="PV37" s="8"/>
      <c r="PW37" s="8"/>
      <c r="PX37" s="8"/>
      <c r="PY37" s="8"/>
      <c r="PZ37" s="8"/>
      <c r="QA37" s="8"/>
      <c r="QB37" s="8"/>
      <c r="QC37" s="8"/>
      <c r="QD37" s="8"/>
      <c r="QE37" s="8"/>
      <c r="QF37" s="8"/>
      <c r="QG37" s="8"/>
      <c r="QH37" s="8"/>
      <c r="QI37" s="8"/>
      <c r="QJ37" s="8"/>
      <c r="QK37" s="8"/>
      <c r="QL37" s="8"/>
      <c r="QM37" s="8"/>
      <c r="QN37" s="8"/>
      <c r="QO37" s="8"/>
      <c r="QP37" s="8"/>
      <c r="QQ37" s="8"/>
      <c r="QR37" s="8"/>
      <c r="QS37" s="8"/>
      <c r="QT37" s="8"/>
      <c r="QU37" s="8"/>
      <c r="QV37" s="8"/>
      <c r="QW37" s="8"/>
      <c r="QX37" s="8"/>
      <c r="QY37" s="8"/>
      <c r="QZ37" s="8"/>
      <c r="RA37" s="8"/>
      <c r="RB37" s="8"/>
      <c r="RC37" s="8"/>
      <c r="RD37" s="8"/>
      <c r="RE37" s="8"/>
      <c r="RF37" s="8"/>
      <c r="RG37" s="8"/>
      <c r="RH37" s="8"/>
      <c r="RI37" s="8"/>
      <c r="RJ37" s="8"/>
      <c r="RK37" s="8"/>
      <c r="RL37" s="8"/>
      <c r="RM37" s="8"/>
      <c r="RN37" s="8"/>
      <c r="RO37" s="8"/>
      <c r="RP37" s="8"/>
      <c r="RQ37" s="8"/>
      <c r="RR37" s="8"/>
      <c r="RS37" s="8"/>
      <c r="RT37" s="8"/>
      <c r="RU37" s="8"/>
      <c r="RV37" s="8"/>
      <c r="RW37" s="8"/>
      <c r="RX37" s="8"/>
      <c r="RY37" s="8"/>
      <c r="RZ37" s="8"/>
      <c r="SA37" s="8"/>
      <c r="SB37" s="8"/>
      <c r="SC37" s="8"/>
      <c r="SD37" s="8"/>
      <c r="SE37" s="8"/>
      <c r="SF37" s="8"/>
      <c r="SG37" s="8"/>
      <c r="SH37" s="8"/>
      <c r="SI37" s="8"/>
      <c r="SJ37" s="8"/>
      <c r="SK37" s="8"/>
      <c r="SL37" s="8"/>
      <c r="SM37" s="8"/>
      <c r="SN37" s="8"/>
      <c r="SO37" s="8"/>
      <c r="SP37" s="8"/>
      <c r="SQ37" s="8"/>
      <c r="SR37" s="8"/>
      <c r="SS37" s="8"/>
      <c r="ST37" s="8"/>
      <c r="SU37" s="8"/>
      <c r="SV37" s="8"/>
      <c r="SW37" s="8"/>
      <c r="SX37" s="8"/>
      <c r="SY37" s="8"/>
      <c r="SZ37" s="8"/>
      <c r="TA37" s="8"/>
      <c r="TB37" s="8"/>
      <c r="TC37" s="8"/>
      <c r="TD37" s="8"/>
      <c r="TE37" s="8"/>
      <c r="TF37" s="8"/>
      <c r="TG37" s="8"/>
      <c r="TH37" s="8"/>
      <c r="TI37" s="8"/>
      <c r="TJ37" s="8"/>
      <c r="TK37" s="8"/>
      <c r="TL37" s="8"/>
      <c r="TM37" s="8"/>
      <c r="TN37" s="8"/>
      <c r="TO37" s="8"/>
      <c r="TP37" s="8"/>
      <c r="TQ37" s="8"/>
      <c r="TR37" s="8"/>
      <c r="TS37" s="8"/>
      <c r="TT37" s="8"/>
      <c r="TU37" s="8"/>
      <c r="TV37" s="8"/>
      <c r="TW37" s="8"/>
      <c r="TX37" s="8"/>
      <c r="TY37" s="8"/>
      <c r="TZ37" s="8"/>
      <c r="UA37" s="8"/>
      <c r="UB37" s="8"/>
      <c r="UC37" s="8"/>
      <c r="UD37" s="8"/>
      <c r="UE37" s="8"/>
      <c r="UF37" s="8"/>
      <c r="UG37" s="8"/>
      <c r="UH37" s="8"/>
      <c r="UI37" s="8"/>
      <c r="UJ37" s="8"/>
      <c r="UK37" s="8"/>
      <c r="UL37" s="8"/>
      <c r="UM37" s="8"/>
      <c r="UN37" s="8"/>
      <c r="UO37" s="8"/>
      <c r="UP37" s="8"/>
      <c r="UQ37" s="8"/>
      <c r="UR37" s="8"/>
      <c r="US37" s="8"/>
      <c r="UT37" s="8"/>
      <c r="UU37" s="8"/>
      <c r="UV37" s="8"/>
      <c r="UW37" s="8"/>
      <c r="UX37" s="8"/>
      <c r="UY37" s="8"/>
      <c r="UZ37" s="8"/>
      <c r="VA37" s="8"/>
      <c r="VB37" s="8"/>
      <c r="VC37" s="8"/>
      <c r="VD37" s="8"/>
      <c r="VE37" s="8"/>
      <c r="VF37" s="8"/>
      <c r="VG37" s="8"/>
      <c r="VH37" s="8"/>
      <c r="VI37" s="8"/>
      <c r="VJ37" s="8"/>
      <c r="VK37" s="8"/>
      <c r="VL37" s="8"/>
      <c r="VM37" s="8"/>
      <c r="VN37" s="8"/>
      <c r="VO37" s="8"/>
      <c r="VP37" s="8"/>
      <c r="VQ37" s="8"/>
      <c r="VR37" s="8"/>
      <c r="VS37" s="8"/>
      <c r="VT37" s="8"/>
      <c r="VU37" s="8"/>
      <c r="VV37" s="8"/>
      <c r="VW37" s="8"/>
      <c r="VX37" s="8"/>
      <c r="VY37" s="8"/>
      <c r="VZ37" s="8"/>
      <c r="WA37" s="8"/>
      <c r="WB37" s="8"/>
      <c r="WC37" s="8"/>
      <c r="WD37" s="8"/>
      <c r="WE37" s="8"/>
      <c r="WF37" s="8"/>
      <c r="WG37" s="8"/>
      <c r="WH37" s="8"/>
      <c r="WI37" s="8"/>
      <c r="WJ37" s="8"/>
      <c r="WK37" s="8"/>
      <c r="WL37" s="8"/>
      <c r="WM37" s="8"/>
      <c r="WN37" s="8"/>
      <c r="WO37" s="8"/>
      <c r="WP37" s="8"/>
      <c r="WQ37" s="8"/>
      <c r="WR37" s="8"/>
      <c r="WS37" s="8"/>
      <c r="WT37" s="8"/>
      <c r="WU37" s="8"/>
      <c r="WV37" s="8"/>
      <c r="WW37" s="8"/>
      <c r="WX37" s="8"/>
      <c r="WY37" s="8"/>
      <c r="WZ37" s="8"/>
      <c r="XA37" s="8"/>
      <c r="XB37" s="8"/>
      <c r="XC37" s="8"/>
      <c r="XD37" s="8"/>
      <c r="XE37" s="8"/>
      <c r="XF37" s="8"/>
      <c r="XG37" s="8"/>
      <c r="XH37" s="8"/>
      <c r="XI37" s="8"/>
      <c r="XJ37" s="8"/>
      <c r="XK37" s="8"/>
      <c r="XL37" s="8"/>
      <c r="XM37" s="8"/>
      <c r="XN37" s="8"/>
      <c r="XO37" s="8"/>
      <c r="XP37" s="8"/>
      <c r="XQ37" s="8"/>
      <c r="XR37" s="8"/>
      <c r="XS37" s="8"/>
      <c r="XT37" s="8"/>
      <c r="XU37" s="8"/>
      <c r="XV37" s="8"/>
      <c r="XW37" s="8"/>
      <c r="XX37" s="8"/>
      <c r="XY37" s="8"/>
      <c r="XZ37" s="8"/>
      <c r="YA37" s="8"/>
      <c r="YB37" s="8"/>
      <c r="YC37" s="8"/>
      <c r="YD37" s="8"/>
      <c r="YE37" s="8"/>
      <c r="YF37" s="8"/>
      <c r="YG37" s="8"/>
      <c r="YH37" s="8"/>
      <c r="YI37" s="8"/>
      <c r="YJ37" s="8"/>
      <c r="YK37" s="8"/>
      <c r="YL37" s="8"/>
      <c r="YM37" s="8"/>
      <c r="YN37" s="8"/>
      <c r="YO37" s="8"/>
      <c r="YP37" s="8"/>
      <c r="YQ37" s="8"/>
      <c r="YR37" s="8"/>
      <c r="YS37" s="8"/>
      <c r="YT37" s="8"/>
      <c r="YU37" s="8"/>
      <c r="YV37" s="8"/>
      <c r="YW37" s="8"/>
      <c r="YX37" s="8"/>
      <c r="YY37" s="8"/>
      <c r="YZ37" s="8"/>
      <c r="ZA37" s="8"/>
      <c r="ZB37" s="8"/>
      <c r="ZC37" s="8"/>
      <c r="ZD37" s="8"/>
      <c r="ZE37" s="8"/>
      <c r="ZF37" s="8"/>
      <c r="ZG37" s="8"/>
      <c r="ZH37" s="8"/>
      <c r="ZI37" s="8"/>
      <c r="ZJ37" s="8"/>
      <c r="ZK37" s="8"/>
      <c r="ZL37" s="8"/>
      <c r="ZM37" s="8"/>
      <c r="ZN37" s="8"/>
      <c r="ZO37" s="8"/>
      <c r="ZP37" s="8"/>
      <c r="ZQ37" s="8"/>
      <c r="ZR37" s="8"/>
      <c r="ZS37" s="8"/>
      <c r="ZT37" s="8"/>
      <c r="ZU37" s="8"/>
      <c r="ZV37" s="8"/>
      <c r="ZW37" s="8"/>
      <c r="ZX37" s="8"/>
      <c r="ZY37" s="8"/>
      <c r="ZZ37" s="8"/>
      <c r="AAA37" s="8"/>
      <c r="AAB37" s="8"/>
      <c r="AAC37" s="8"/>
      <c r="AAD37" s="8"/>
      <c r="AAE37" s="8"/>
      <c r="AAF37" s="8"/>
      <c r="AAG37" s="8"/>
      <c r="AAH37" s="8"/>
      <c r="AAI37" s="8"/>
      <c r="AAJ37" s="8"/>
      <c r="AAK37" s="8"/>
      <c r="AAL37" s="8"/>
      <c r="AAM37" s="8"/>
      <c r="AAN37" s="8"/>
      <c r="AAO37" s="8"/>
      <c r="AAP37" s="8"/>
      <c r="AAQ37" s="8"/>
      <c r="AAR37" s="8"/>
      <c r="AAS37" s="8"/>
      <c r="AAT37" s="8"/>
      <c r="AAU37" s="8"/>
      <c r="AAV37" s="8"/>
      <c r="AAW37" s="8"/>
      <c r="AAX37" s="8"/>
      <c r="AAY37" s="8"/>
      <c r="AAZ37" s="8"/>
      <c r="ABA37" s="8"/>
      <c r="ABB37" s="8"/>
      <c r="ABC37" s="8"/>
      <c r="ABD37" s="8"/>
      <c r="ABE37" s="8"/>
      <c r="ABF37" s="8"/>
      <c r="ABG37" s="8"/>
      <c r="ABH37" s="8"/>
      <c r="ABI37" s="8"/>
      <c r="ABJ37" s="8"/>
      <c r="ABK37" s="8"/>
      <c r="ABL37" s="8"/>
      <c r="ABM37" s="8"/>
      <c r="ABN37" s="8"/>
      <c r="ABO37" s="8"/>
      <c r="ABP37" s="8"/>
      <c r="ABQ37" s="8"/>
      <c r="ABR37" s="8"/>
      <c r="ABS37" s="8"/>
      <c r="ABT37" s="8"/>
      <c r="ABU37" s="8"/>
      <c r="ABV37" s="8"/>
      <c r="ABW37" s="8"/>
      <c r="ABX37" s="8"/>
      <c r="ABY37" s="8"/>
      <c r="ABZ37" s="8"/>
      <c r="ACA37" s="8"/>
      <c r="ACB37" s="8"/>
      <c r="ACC37" s="8"/>
      <c r="ACD37" s="8"/>
      <c r="ACE37" s="8"/>
      <c r="ACF37" s="8"/>
      <c r="ACG37" s="8"/>
      <c r="ACH37" s="8"/>
      <c r="ACI37" s="8"/>
      <c r="ACJ37" s="8"/>
      <c r="ACK37" s="8"/>
      <c r="ACL37" s="8"/>
      <c r="ACM37" s="8"/>
      <c r="ACN37" s="8"/>
      <c r="ACO37" s="8"/>
      <c r="ACP37" s="8"/>
      <c r="ACQ37" s="8"/>
      <c r="ACR37" s="8"/>
      <c r="ACS37" s="8"/>
      <c r="ACT37" s="8"/>
      <c r="ACU37" s="8"/>
      <c r="ACV37" s="8"/>
      <c r="ACW37" s="8"/>
      <c r="ACX37" s="8"/>
      <c r="ACY37" s="8"/>
      <c r="ACZ37" s="8"/>
      <c r="ADA37" s="8"/>
      <c r="ADB37" s="8"/>
      <c r="ADC37" s="8"/>
      <c r="ADD37" s="8"/>
      <c r="ADE37" s="8"/>
      <c r="ADF37" s="8"/>
      <c r="ADG37" s="8"/>
      <c r="ADH37" s="8"/>
      <c r="ADI37" s="8"/>
      <c r="ADJ37" s="8"/>
      <c r="ADK37" s="8"/>
      <c r="ADL37" s="8"/>
      <c r="ADM37" s="8"/>
      <c r="ADN37" s="8"/>
      <c r="ADO37" s="8"/>
      <c r="ADP37" s="8"/>
      <c r="ADQ37" s="8"/>
      <c r="ADR37" s="8"/>
      <c r="ADS37" s="8"/>
      <c r="ADT37" s="8"/>
      <c r="ADU37" s="8"/>
      <c r="ADV37" s="8"/>
      <c r="ADW37" s="8"/>
      <c r="ADX37" s="8"/>
      <c r="ADY37" s="8"/>
      <c r="ADZ37" s="8"/>
      <c r="AEA37" s="8"/>
      <c r="AEB37" s="8"/>
      <c r="AEC37" s="8"/>
      <c r="AED37" s="8"/>
      <c r="AEE37" s="8"/>
      <c r="AEF37" s="8"/>
      <c r="AEG37" s="8"/>
      <c r="AEH37" s="8"/>
      <c r="AEI37" s="8"/>
      <c r="AEJ37" s="8"/>
      <c r="AEK37" s="8"/>
      <c r="AEL37" s="8"/>
      <c r="AEM37" s="8"/>
      <c r="AEN37" s="8"/>
      <c r="AEO37" s="8"/>
      <c r="AEP37" s="8"/>
      <c r="AEQ37" s="8"/>
      <c r="AER37" s="8"/>
      <c r="AES37" s="8"/>
      <c r="AET37" s="8"/>
      <c r="AEU37" s="8"/>
      <c r="AEV37" s="8"/>
      <c r="AEW37" s="8"/>
      <c r="AEX37" s="8"/>
      <c r="AEY37" s="8"/>
      <c r="AEZ37" s="8"/>
      <c r="AFA37" s="8"/>
      <c r="AFB37" s="8"/>
      <c r="AFC37" s="8"/>
      <c r="AFD37" s="8"/>
      <c r="AFE37" s="8"/>
      <c r="AFF37" s="8"/>
      <c r="AFG37" s="8"/>
      <c r="AFH37" s="8"/>
      <c r="AFI37" s="8"/>
      <c r="AFJ37" s="8"/>
      <c r="AFK37" s="8"/>
      <c r="AFL37" s="8"/>
      <c r="AFM37" s="8"/>
      <c r="AFN37" s="8"/>
      <c r="AFO37" s="8"/>
      <c r="AFP37" s="8"/>
      <c r="AFQ37" s="8"/>
      <c r="AFR37" s="8"/>
      <c r="AFS37" s="8"/>
      <c r="AFT37" s="8"/>
      <c r="AFU37" s="8"/>
      <c r="AFV37" s="8"/>
      <c r="AFW37" s="8"/>
      <c r="AFX37" s="8"/>
      <c r="AFY37" s="8"/>
      <c r="AFZ37" s="8"/>
      <c r="AGA37" s="8"/>
      <c r="AGB37" s="8"/>
      <c r="AGC37" s="8"/>
      <c r="AGD37" s="8"/>
      <c r="AGE37" s="8"/>
      <c r="AGF37" s="8"/>
      <c r="AGG37" s="8"/>
      <c r="AGH37" s="8"/>
      <c r="AGI37" s="8"/>
      <c r="AGJ37" s="8"/>
      <c r="AGK37" s="8"/>
      <c r="AGL37" s="8"/>
      <c r="AGM37" s="8"/>
      <c r="AGN37" s="8"/>
      <c r="AGO37" s="8"/>
      <c r="AGP37" s="8"/>
      <c r="AGQ37" s="8"/>
      <c r="AGR37" s="8"/>
      <c r="AGS37" s="8"/>
      <c r="AGT37" s="8"/>
      <c r="AGU37" s="8"/>
      <c r="AGV37" s="8"/>
      <c r="AGW37" s="8"/>
      <c r="AGX37" s="8"/>
      <c r="AGY37" s="8"/>
      <c r="AGZ37" s="8"/>
      <c r="AHA37" s="8"/>
      <c r="AHB37" s="8"/>
      <c r="AHC37" s="8"/>
      <c r="AHD37" s="8"/>
      <c r="AHE37" s="8"/>
      <c r="AHF37" s="8"/>
      <c r="AHG37" s="8"/>
      <c r="AHH37" s="8"/>
      <c r="AHI37" s="8"/>
      <c r="AHJ37" s="8"/>
      <c r="AHK37" s="8"/>
      <c r="AHL37" s="8"/>
      <c r="AHM37" s="8"/>
      <c r="AHN37" s="8"/>
      <c r="AHO37" s="8"/>
      <c r="AHP37" s="8"/>
      <c r="AHQ37" s="8"/>
      <c r="AHR37" s="8"/>
      <c r="AHS37" s="8"/>
      <c r="AHT37" s="8"/>
      <c r="AHU37" s="8"/>
      <c r="AHV37" s="8"/>
      <c r="AHW37" s="8"/>
      <c r="AHX37" s="8"/>
      <c r="AHY37" s="8"/>
      <c r="AHZ37" s="8"/>
      <c r="AIA37" s="8"/>
      <c r="AIB37" s="8"/>
      <c r="AIC37" s="8"/>
      <c r="AID37" s="8"/>
      <c r="AIE37" s="8"/>
      <c r="AIF37" s="8"/>
      <c r="AIG37" s="8"/>
      <c r="AIH37" s="8"/>
      <c r="AII37" s="8"/>
      <c r="AIJ37" s="8"/>
      <c r="AIK37" s="8"/>
      <c r="AIL37" s="8"/>
      <c r="AIM37" s="8"/>
      <c r="AIN37" s="8"/>
      <c r="AIO37" s="8"/>
      <c r="AIP37" s="8"/>
      <c r="AIQ37" s="8"/>
      <c r="AIR37" s="8"/>
      <c r="AIS37" s="8"/>
      <c r="AIT37" s="8"/>
      <c r="AIU37" s="8"/>
      <c r="AIV37" s="8"/>
      <c r="AIW37" s="8"/>
      <c r="AIX37" s="8"/>
      <c r="AIY37" s="8"/>
      <c r="AIZ37" s="8"/>
      <c r="AJA37" s="8"/>
      <c r="AJB37" s="8"/>
      <c r="AJC37" s="8"/>
      <c r="AJD37" s="8"/>
      <c r="AJE37" s="8"/>
      <c r="AJF37" s="8"/>
      <c r="AJG37" s="8"/>
      <c r="AJH37" s="8"/>
      <c r="AJI37" s="8"/>
      <c r="AJJ37" s="8"/>
      <c r="AJK37" s="8"/>
      <c r="AJL37" s="8"/>
      <c r="AJM37" s="8"/>
      <c r="AJN37" s="8"/>
      <c r="AJO37" s="8"/>
      <c r="AJP37" s="8"/>
      <c r="AJQ37" s="8"/>
      <c r="AJR37" s="8"/>
      <c r="AJS37" s="8"/>
      <c r="AJT37" s="8"/>
      <c r="AJU37" s="8"/>
      <c r="AJV37" s="8"/>
      <c r="AJW37" s="8"/>
      <c r="AJX37" s="8"/>
      <c r="AJY37" s="8"/>
      <c r="AJZ37" s="8"/>
      <c r="AKA37" s="8"/>
      <c r="AKB37" s="8"/>
      <c r="AKC37" s="8"/>
      <c r="AKD37" s="8"/>
      <c r="AKE37" s="8"/>
      <c r="AKF37" s="8"/>
      <c r="AKG37" s="8"/>
      <c r="AKH37" s="8"/>
      <c r="AKI37" s="8"/>
      <c r="AKJ37" s="8"/>
      <c r="AKK37" s="8"/>
      <c r="AKL37" s="8"/>
      <c r="AKM37" s="8"/>
      <c r="AKN37" s="8"/>
      <c r="AKO37" s="8"/>
      <c r="AKP37" s="8"/>
      <c r="AKQ37" s="8"/>
      <c r="AKR37" s="8"/>
      <c r="AKS37" s="8"/>
      <c r="AKT37" s="8"/>
      <c r="AKU37" s="8"/>
      <c r="AKV37" s="8"/>
      <c r="AKW37" s="8"/>
      <c r="AKX37" s="8"/>
      <c r="AKY37" s="8"/>
      <c r="AKZ37" s="8"/>
      <c r="ALA37" s="8"/>
      <c r="ALB37" s="8"/>
      <c r="ALC37" s="8"/>
      <c r="ALD37" s="8"/>
      <c r="ALE37" s="8"/>
      <c r="ALF37" s="8"/>
      <c r="ALG37" s="8"/>
      <c r="ALH37" s="8"/>
      <c r="ALI37" s="8"/>
      <c r="ALJ37" s="8"/>
      <c r="ALK37" s="8"/>
      <c r="ALL37" s="8"/>
      <c r="ALM37" s="8"/>
      <c r="ALN37" s="8"/>
      <c r="ALO37" s="8"/>
      <c r="ALP37" s="8"/>
      <c r="ALQ37" s="8"/>
      <c r="ALR37" s="8"/>
      <c r="ALS37" s="8"/>
      <c r="ALT37" s="8"/>
      <c r="ALU37" s="8"/>
      <c r="ALV37" s="8"/>
      <c r="ALW37" s="8"/>
      <c r="ALX37" s="8"/>
      <c r="ALY37" s="8"/>
      <c r="ALZ37" s="8"/>
      <c r="AMA37" s="8"/>
      <c r="AMB37" s="8"/>
      <c r="AMC37" s="8"/>
      <c r="AMD37" s="8"/>
    </row>
    <row r="38" spans="1:1018" x14ac:dyDescent="0.25">
      <c r="I38" s="218"/>
    </row>
    <row r="39" spans="1:1018" s="12" customFormat="1" x14ac:dyDescent="0.25">
      <c r="A39" s="221" t="s">
        <v>463</v>
      </c>
      <c r="B39" s="221"/>
      <c r="C39" s="221"/>
      <c r="D39" s="221"/>
      <c r="E39" s="221"/>
      <c r="F39" s="221"/>
      <c r="G39" s="221"/>
      <c r="H39" s="221"/>
      <c r="I39" s="264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8"/>
      <c r="BO39" s="8"/>
      <c r="BP39" s="8"/>
      <c r="BQ39" s="8"/>
      <c r="BR39" s="8"/>
      <c r="BS39" s="8"/>
      <c r="BT39" s="8"/>
      <c r="BU39" s="8"/>
      <c r="BV39" s="8"/>
      <c r="BW39" s="8"/>
      <c r="BX39" s="8"/>
      <c r="BY39" s="8"/>
      <c r="BZ39" s="8"/>
      <c r="CA39" s="8"/>
      <c r="CB39" s="8"/>
      <c r="CC39" s="8"/>
      <c r="CD39" s="8"/>
      <c r="CE39" s="8"/>
      <c r="CF39" s="8"/>
      <c r="CG39" s="8"/>
      <c r="CH39" s="8"/>
      <c r="CI39" s="8"/>
      <c r="CJ39" s="8"/>
      <c r="CK39" s="8"/>
      <c r="CL39" s="8"/>
      <c r="CM39" s="8"/>
      <c r="CN39" s="8"/>
      <c r="CO39" s="8"/>
      <c r="CP39" s="8"/>
      <c r="CQ39" s="8"/>
      <c r="CR39" s="8"/>
      <c r="CS39" s="8"/>
      <c r="CT39" s="8"/>
      <c r="CU39" s="8"/>
      <c r="CV39" s="8"/>
      <c r="CW39" s="8"/>
      <c r="CX39" s="8"/>
      <c r="CY39" s="8"/>
      <c r="CZ39" s="8"/>
      <c r="DA39" s="8"/>
      <c r="DB39" s="8"/>
      <c r="DC39" s="8"/>
      <c r="DD39" s="8"/>
      <c r="DE39" s="8"/>
      <c r="DF39" s="8"/>
      <c r="DG39" s="8"/>
      <c r="DH39" s="8"/>
      <c r="DI39" s="8"/>
      <c r="DJ39" s="8"/>
      <c r="DK39" s="8"/>
      <c r="DL39" s="8"/>
      <c r="DM39" s="8"/>
      <c r="DN39" s="8"/>
      <c r="DO39" s="8"/>
      <c r="DP39" s="8"/>
      <c r="DQ39" s="8"/>
      <c r="DR39" s="8"/>
      <c r="DS39" s="8"/>
      <c r="DT39" s="8"/>
      <c r="DU39" s="8"/>
      <c r="DV39" s="8"/>
      <c r="DW39" s="8"/>
      <c r="DX39" s="8"/>
      <c r="DY39" s="8"/>
      <c r="DZ39" s="8"/>
      <c r="EA39" s="8"/>
      <c r="EB39" s="8"/>
      <c r="EC39" s="8"/>
      <c r="ED39" s="8"/>
      <c r="EE39" s="8"/>
      <c r="EF39" s="8"/>
      <c r="EG39" s="8"/>
      <c r="EH39" s="8"/>
      <c r="EI39" s="8"/>
      <c r="EJ39" s="8"/>
      <c r="EK39" s="8"/>
      <c r="EL39" s="8"/>
      <c r="EM39" s="8"/>
      <c r="EN39" s="8"/>
      <c r="EO39" s="8"/>
      <c r="EP39" s="8"/>
      <c r="EQ39" s="8"/>
      <c r="ER39" s="8"/>
      <c r="ES39" s="8"/>
      <c r="ET39" s="8"/>
      <c r="EU39" s="8"/>
      <c r="EV39" s="8"/>
      <c r="EW39" s="8"/>
      <c r="EX39" s="8"/>
      <c r="EY39" s="8"/>
      <c r="EZ39" s="8"/>
      <c r="FA39" s="8"/>
      <c r="FB39" s="8"/>
      <c r="FC39" s="8"/>
      <c r="FD39" s="8"/>
      <c r="FE39" s="8"/>
      <c r="FF39" s="8"/>
      <c r="FG39" s="8"/>
      <c r="FH39" s="8"/>
      <c r="FI39" s="8"/>
      <c r="FJ39" s="8"/>
      <c r="FK39" s="8"/>
      <c r="FL39" s="8"/>
      <c r="FM39" s="8"/>
      <c r="FN39" s="8"/>
      <c r="FO39" s="8"/>
      <c r="FP39" s="8"/>
      <c r="FQ39" s="8"/>
      <c r="FR39" s="8"/>
      <c r="FS39" s="8"/>
      <c r="FT39" s="8"/>
      <c r="FU39" s="8"/>
      <c r="FV39" s="8"/>
      <c r="FW39" s="8"/>
      <c r="FX39" s="8"/>
      <c r="FY39" s="8"/>
      <c r="FZ39" s="8"/>
      <c r="GA39" s="8"/>
      <c r="GB39" s="8"/>
      <c r="GC39" s="8"/>
      <c r="GD39" s="8"/>
      <c r="GE39" s="8"/>
      <c r="GF39" s="8"/>
      <c r="GG39" s="8"/>
      <c r="GH39" s="8"/>
      <c r="GI39" s="8"/>
      <c r="GJ39" s="8"/>
      <c r="GK39" s="8"/>
      <c r="GL39" s="8"/>
      <c r="GM39" s="8"/>
      <c r="GN39" s="8"/>
      <c r="GO39" s="8"/>
      <c r="GP39" s="8"/>
      <c r="GQ39" s="8"/>
      <c r="GR39" s="8"/>
      <c r="GS39" s="8"/>
      <c r="GT39" s="8"/>
      <c r="GU39" s="8"/>
      <c r="GV39" s="8"/>
      <c r="GW39" s="8"/>
      <c r="GX39" s="8"/>
      <c r="GY39" s="8"/>
      <c r="GZ39" s="8"/>
      <c r="HA39" s="8"/>
      <c r="HB39" s="8"/>
      <c r="HC39" s="8"/>
      <c r="HD39" s="8"/>
      <c r="HE39" s="8"/>
      <c r="HF39" s="8"/>
      <c r="HG39" s="8"/>
      <c r="HH39" s="8"/>
      <c r="HI39" s="8"/>
      <c r="HJ39" s="8"/>
      <c r="HK39" s="8"/>
      <c r="HL39" s="8"/>
      <c r="HM39" s="8"/>
      <c r="HN39" s="8"/>
      <c r="HO39" s="8"/>
      <c r="HP39" s="8"/>
      <c r="HQ39" s="8"/>
      <c r="HR39" s="8"/>
      <c r="HS39" s="8"/>
      <c r="HT39" s="8"/>
      <c r="HU39" s="8"/>
      <c r="HV39" s="8"/>
      <c r="HW39" s="8"/>
      <c r="HX39" s="8"/>
      <c r="HY39" s="8"/>
      <c r="HZ39" s="8"/>
      <c r="IA39" s="8"/>
      <c r="IB39" s="8"/>
      <c r="IC39" s="8"/>
      <c r="ID39" s="8"/>
      <c r="IE39" s="8"/>
      <c r="IF39" s="8"/>
      <c r="IG39" s="8"/>
      <c r="IH39" s="8"/>
      <c r="II39" s="8"/>
      <c r="IJ39" s="8"/>
      <c r="IK39" s="8"/>
      <c r="IL39" s="8"/>
      <c r="IM39" s="8"/>
      <c r="IN39" s="8"/>
      <c r="IO39" s="8"/>
      <c r="IP39" s="8"/>
      <c r="IQ39" s="8"/>
      <c r="IR39" s="8"/>
      <c r="IS39" s="8"/>
      <c r="IT39" s="8"/>
      <c r="IU39" s="8"/>
      <c r="IV39" s="8"/>
      <c r="IW39" s="8"/>
      <c r="IX39" s="8"/>
      <c r="IY39" s="8"/>
      <c r="IZ39" s="8"/>
      <c r="JA39" s="8"/>
      <c r="JB39" s="8"/>
      <c r="JC39" s="8"/>
      <c r="JD39" s="8"/>
      <c r="JE39" s="8"/>
      <c r="JF39" s="8"/>
      <c r="JG39" s="8"/>
      <c r="JH39" s="8"/>
      <c r="JI39" s="8"/>
      <c r="JJ39" s="8"/>
      <c r="JK39" s="8"/>
      <c r="JL39" s="8"/>
      <c r="JM39" s="8"/>
      <c r="JN39" s="8"/>
      <c r="JO39" s="8"/>
      <c r="JP39" s="8"/>
      <c r="JQ39" s="8"/>
      <c r="JR39" s="8"/>
      <c r="JS39" s="8"/>
      <c r="JT39" s="8"/>
      <c r="JU39" s="8"/>
      <c r="JV39" s="8"/>
      <c r="JW39" s="8"/>
      <c r="JX39" s="8"/>
      <c r="JY39" s="8"/>
      <c r="JZ39" s="8"/>
      <c r="KA39" s="8"/>
      <c r="KB39" s="8"/>
      <c r="KC39" s="8"/>
      <c r="KD39" s="8"/>
      <c r="KE39" s="8"/>
      <c r="KF39" s="8"/>
      <c r="KG39" s="8"/>
      <c r="KH39" s="8"/>
      <c r="KI39" s="8"/>
      <c r="KJ39" s="8"/>
      <c r="KK39" s="8"/>
      <c r="KL39" s="8"/>
      <c r="KM39" s="8"/>
      <c r="KN39" s="8"/>
      <c r="KO39" s="8"/>
      <c r="KP39" s="8"/>
      <c r="KQ39" s="8"/>
      <c r="KR39" s="8"/>
      <c r="KS39" s="8"/>
      <c r="KT39" s="8"/>
      <c r="KU39" s="8"/>
      <c r="KV39" s="8"/>
      <c r="KW39" s="8"/>
      <c r="KX39" s="8"/>
      <c r="KY39" s="8"/>
      <c r="KZ39" s="8"/>
      <c r="LA39" s="8"/>
      <c r="LB39" s="8"/>
      <c r="LC39" s="8"/>
      <c r="LD39" s="8"/>
      <c r="LE39" s="8"/>
      <c r="LF39" s="8"/>
      <c r="LG39" s="8"/>
      <c r="LH39" s="8"/>
      <c r="LI39" s="8"/>
      <c r="LJ39" s="8"/>
      <c r="LK39" s="8"/>
      <c r="LL39" s="8"/>
      <c r="LM39" s="8"/>
      <c r="LN39" s="8"/>
      <c r="LO39" s="8"/>
      <c r="LP39" s="8"/>
      <c r="LQ39" s="8"/>
      <c r="LR39" s="8"/>
      <c r="LS39" s="8"/>
      <c r="LT39" s="8"/>
      <c r="LU39" s="8"/>
      <c r="LV39" s="8"/>
      <c r="LW39" s="8"/>
      <c r="LX39" s="8"/>
      <c r="LY39" s="8"/>
      <c r="LZ39" s="8"/>
      <c r="MA39" s="8"/>
      <c r="MB39" s="8"/>
      <c r="MC39" s="8"/>
      <c r="MD39" s="8"/>
      <c r="ME39" s="8"/>
      <c r="MF39" s="8"/>
      <c r="MG39" s="8"/>
      <c r="MH39" s="8"/>
      <c r="MI39" s="8"/>
      <c r="MJ39" s="8"/>
      <c r="MK39" s="8"/>
      <c r="ML39" s="8"/>
      <c r="MM39" s="8"/>
      <c r="MN39" s="8"/>
      <c r="MO39" s="8"/>
      <c r="MP39" s="8"/>
      <c r="MQ39" s="8"/>
      <c r="MR39" s="8"/>
      <c r="MS39" s="8"/>
      <c r="MT39" s="8"/>
      <c r="MU39" s="8"/>
      <c r="MV39" s="8"/>
      <c r="MW39" s="8"/>
      <c r="MX39" s="8"/>
      <c r="MY39" s="8"/>
      <c r="MZ39" s="8"/>
      <c r="NA39" s="8"/>
      <c r="NB39" s="8"/>
      <c r="NC39" s="8"/>
      <c r="ND39" s="8"/>
      <c r="NE39" s="8"/>
      <c r="NF39" s="8"/>
      <c r="NG39" s="8"/>
      <c r="NH39" s="8"/>
      <c r="NI39" s="8"/>
      <c r="NJ39" s="8"/>
      <c r="NK39" s="8"/>
      <c r="NL39" s="8"/>
      <c r="NM39" s="8"/>
      <c r="NN39" s="8"/>
      <c r="NO39" s="8"/>
      <c r="NP39" s="8"/>
      <c r="NQ39" s="8"/>
      <c r="NR39" s="8"/>
      <c r="NS39" s="8"/>
      <c r="NT39" s="8"/>
      <c r="NU39" s="8"/>
      <c r="NV39" s="8"/>
      <c r="NW39" s="8"/>
      <c r="NX39" s="8"/>
      <c r="NY39" s="8"/>
      <c r="NZ39" s="8"/>
      <c r="OA39" s="8"/>
      <c r="OB39" s="8"/>
      <c r="OC39" s="8"/>
      <c r="OD39" s="8"/>
      <c r="OE39" s="8"/>
      <c r="OF39" s="8"/>
      <c r="OG39" s="8"/>
      <c r="OH39" s="8"/>
      <c r="OI39" s="8"/>
      <c r="OJ39" s="8"/>
      <c r="OK39" s="8"/>
      <c r="OL39" s="8"/>
      <c r="OM39" s="8"/>
      <c r="ON39" s="8"/>
      <c r="OO39" s="8"/>
      <c r="OP39" s="8"/>
      <c r="OQ39" s="8"/>
      <c r="OR39" s="8"/>
      <c r="OS39" s="8"/>
      <c r="OT39" s="8"/>
      <c r="OU39" s="8"/>
      <c r="OV39" s="8"/>
      <c r="OW39" s="8"/>
      <c r="OX39" s="8"/>
      <c r="OY39" s="8"/>
      <c r="OZ39" s="8"/>
      <c r="PA39" s="8"/>
      <c r="PB39" s="8"/>
      <c r="PC39" s="8"/>
      <c r="PD39" s="8"/>
      <c r="PE39" s="8"/>
      <c r="PF39" s="8"/>
      <c r="PG39" s="8"/>
      <c r="PH39" s="8"/>
      <c r="PI39" s="8"/>
      <c r="PJ39" s="8"/>
      <c r="PK39" s="8"/>
      <c r="PL39" s="8"/>
      <c r="PM39" s="8"/>
      <c r="PN39" s="8"/>
      <c r="PO39" s="8"/>
      <c r="PP39" s="8"/>
      <c r="PQ39" s="8"/>
      <c r="PR39" s="8"/>
      <c r="PS39" s="8"/>
      <c r="PT39" s="8"/>
      <c r="PU39" s="8"/>
      <c r="PV39" s="8"/>
      <c r="PW39" s="8"/>
      <c r="PX39" s="8"/>
      <c r="PY39" s="8"/>
      <c r="PZ39" s="8"/>
      <c r="QA39" s="8"/>
      <c r="QB39" s="8"/>
      <c r="QC39" s="8"/>
      <c r="QD39" s="8"/>
      <c r="QE39" s="8"/>
      <c r="QF39" s="8"/>
      <c r="QG39" s="8"/>
      <c r="QH39" s="8"/>
      <c r="QI39" s="8"/>
      <c r="QJ39" s="8"/>
      <c r="QK39" s="8"/>
      <c r="QL39" s="8"/>
      <c r="QM39" s="8"/>
      <c r="QN39" s="8"/>
      <c r="QO39" s="8"/>
      <c r="QP39" s="8"/>
      <c r="QQ39" s="8"/>
      <c r="QR39" s="8"/>
      <c r="QS39" s="8"/>
      <c r="QT39" s="8"/>
      <c r="QU39" s="8"/>
      <c r="QV39" s="8"/>
      <c r="QW39" s="8"/>
      <c r="QX39" s="8"/>
      <c r="QY39" s="8"/>
      <c r="QZ39" s="8"/>
      <c r="RA39" s="8"/>
      <c r="RB39" s="8"/>
      <c r="RC39" s="8"/>
      <c r="RD39" s="8"/>
      <c r="RE39" s="8"/>
      <c r="RF39" s="8"/>
      <c r="RG39" s="8"/>
      <c r="RH39" s="8"/>
      <c r="RI39" s="8"/>
      <c r="RJ39" s="8"/>
      <c r="RK39" s="8"/>
      <c r="RL39" s="8"/>
      <c r="RM39" s="8"/>
      <c r="RN39" s="8"/>
      <c r="RO39" s="8"/>
      <c r="RP39" s="8"/>
      <c r="RQ39" s="8"/>
      <c r="RR39" s="8"/>
      <c r="RS39" s="8"/>
      <c r="RT39" s="8"/>
      <c r="RU39" s="8"/>
      <c r="RV39" s="8"/>
      <c r="RW39" s="8"/>
      <c r="RX39" s="8"/>
      <c r="RY39" s="8"/>
      <c r="RZ39" s="8"/>
      <c r="SA39" s="8"/>
      <c r="SB39" s="8"/>
      <c r="SC39" s="8"/>
      <c r="SD39" s="8"/>
      <c r="SE39" s="8"/>
      <c r="SF39" s="8"/>
      <c r="SG39" s="8"/>
      <c r="SH39" s="8"/>
      <c r="SI39" s="8"/>
      <c r="SJ39" s="8"/>
      <c r="SK39" s="8"/>
      <c r="SL39" s="8"/>
      <c r="SM39" s="8"/>
      <c r="SN39" s="8"/>
      <c r="SO39" s="8"/>
      <c r="SP39" s="8"/>
      <c r="SQ39" s="8"/>
      <c r="SR39" s="8"/>
      <c r="SS39" s="8"/>
      <c r="ST39" s="8"/>
      <c r="SU39" s="8"/>
      <c r="SV39" s="8"/>
      <c r="SW39" s="8"/>
      <c r="SX39" s="8"/>
      <c r="SY39" s="8"/>
      <c r="SZ39" s="8"/>
      <c r="TA39" s="8"/>
      <c r="TB39" s="8"/>
      <c r="TC39" s="8"/>
      <c r="TD39" s="8"/>
      <c r="TE39" s="8"/>
      <c r="TF39" s="8"/>
      <c r="TG39" s="8"/>
      <c r="TH39" s="8"/>
      <c r="TI39" s="8"/>
      <c r="TJ39" s="8"/>
      <c r="TK39" s="8"/>
      <c r="TL39" s="8"/>
      <c r="TM39" s="8"/>
      <c r="TN39" s="8"/>
      <c r="TO39" s="8"/>
      <c r="TP39" s="8"/>
      <c r="TQ39" s="8"/>
      <c r="TR39" s="8"/>
      <c r="TS39" s="8"/>
      <c r="TT39" s="8"/>
      <c r="TU39" s="8"/>
      <c r="TV39" s="8"/>
      <c r="TW39" s="8"/>
      <c r="TX39" s="8"/>
      <c r="TY39" s="8"/>
      <c r="TZ39" s="8"/>
      <c r="UA39" s="8"/>
      <c r="UB39" s="8"/>
      <c r="UC39" s="8"/>
      <c r="UD39" s="8"/>
      <c r="UE39" s="8"/>
      <c r="UF39" s="8"/>
      <c r="UG39" s="8"/>
      <c r="UH39" s="8"/>
      <c r="UI39" s="8"/>
      <c r="UJ39" s="8"/>
      <c r="UK39" s="8"/>
      <c r="UL39" s="8"/>
      <c r="UM39" s="8"/>
      <c r="UN39" s="8"/>
      <c r="UO39" s="8"/>
      <c r="UP39" s="8"/>
      <c r="UQ39" s="8"/>
      <c r="UR39" s="8"/>
      <c r="US39" s="8"/>
      <c r="UT39" s="8"/>
      <c r="UU39" s="8"/>
      <c r="UV39" s="8"/>
      <c r="UW39" s="8"/>
      <c r="UX39" s="8"/>
      <c r="UY39" s="8"/>
      <c r="UZ39" s="8"/>
      <c r="VA39" s="8"/>
      <c r="VB39" s="8"/>
      <c r="VC39" s="8"/>
      <c r="VD39" s="8"/>
      <c r="VE39" s="8"/>
      <c r="VF39" s="8"/>
      <c r="VG39" s="8"/>
      <c r="VH39" s="8"/>
      <c r="VI39" s="8"/>
      <c r="VJ39" s="8"/>
      <c r="VK39" s="8"/>
      <c r="VL39" s="8"/>
      <c r="VM39" s="8"/>
      <c r="VN39" s="8"/>
      <c r="VO39" s="8"/>
      <c r="VP39" s="8"/>
      <c r="VQ39" s="8"/>
      <c r="VR39" s="8"/>
      <c r="VS39" s="8"/>
      <c r="VT39" s="8"/>
      <c r="VU39" s="8"/>
      <c r="VV39" s="8"/>
      <c r="VW39" s="8"/>
      <c r="VX39" s="8"/>
      <c r="VY39" s="8"/>
      <c r="VZ39" s="8"/>
      <c r="WA39" s="8"/>
      <c r="WB39" s="8"/>
      <c r="WC39" s="8"/>
      <c r="WD39" s="8"/>
      <c r="WE39" s="8"/>
      <c r="WF39" s="8"/>
      <c r="WG39" s="8"/>
      <c r="WH39" s="8"/>
      <c r="WI39" s="8"/>
      <c r="WJ39" s="8"/>
      <c r="WK39" s="8"/>
      <c r="WL39" s="8"/>
      <c r="WM39" s="8"/>
      <c r="WN39" s="8"/>
      <c r="WO39" s="8"/>
      <c r="WP39" s="8"/>
      <c r="WQ39" s="8"/>
      <c r="WR39" s="8"/>
      <c r="WS39" s="8"/>
      <c r="WT39" s="8"/>
      <c r="WU39" s="8"/>
      <c r="WV39" s="8"/>
      <c r="WW39" s="8"/>
      <c r="WX39" s="8"/>
      <c r="WY39" s="8"/>
      <c r="WZ39" s="8"/>
      <c r="XA39" s="8"/>
      <c r="XB39" s="8"/>
      <c r="XC39" s="8"/>
      <c r="XD39" s="8"/>
      <c r="XE39" s="8"/>
      <c r="XF39" s="8"/>
      <c r="XG39" s="8"/>
      <c r="XH39" s="8"/>
      <c r="XI39" s="8"/>
      <c r="XJ39" s="8"/>
      <c r="XK39" s="8"/>
      <c r="XL39" s="8"/>
      <c r="XM39" s="8"/>
      <c r="XN39" s="8"/>
      <c r="XO39" s="8"/>
      <c r="XP39" s="8"/>
      <c r="XQ39" s="8"/>
      <c r="XR39" s="8"/>
      <c r="XS39" s="8"/>
      <c r="XT39" s="8"/>
      <c r="XU39" s="8"/>
      <c r="XV39" s="8"/>
      <c r="XW39" s="8"/>
      <c r="XX39" s="8"/>
      <c r="XY39" s="8"/>
      <c r="XZ39" s="8"/>
      <c r="YA39" s="8"/>
      <c r="YB39" s="8"/>
      <c r="YC39" s="8"/>
      <c r="YD39" s="8"/>
      <c r="YE39" s="8"/>
      <c r="YF39" s="8"/>
      <c r="YG39" s="8"/>
      <c r="YH39" s="8"/>
      <c r="YI39" s="8"/>
      <c r="YJ39" s="8"/>
      <c r="YK39" s="8"/>
      <c r="YL39" s="8"/>
      <c r="YM39" s="8"/>
      <c r="YN39" s="8"/>
      <c r="YO39" s="8"/>
      <c r="YP39" s="8"/>
      <c r="YQ39" s="8"/>
      <c r="YR39" s="8"/>
      <c r="YS39" s="8"/>
      <c r="YT39" s="8"/>
      <c r="YU39" s="8"/>
      <c r="YV39" s="8"/>
      <c r="YW39" s="8"/>
      <c r="YX39" s="8"/>
      <c r="YY39" s="8"/>
      <c r="YZ39" s="8"/>
      <c r="ZA39" s="8"/>
      <c r="ZB39" s="8"/>
      <c r="ZC39" s="8"/>
      <c r="ZD39" s="8"/>
      <c r="ZE39" s="8"/>
      <c r="ZF39" s="8"/>
      <c r="ZG39" s="8"/>
      <c r="ZH39" s="8"/>
      <c r="ZI39" s="8"/>
      <c r="ZJ39" s="8"/>
      <c r="ZK39" s="8"/>
      <c r="ZL39" s="8"/>
      <c r="ZM39" s="8"/>
      <c r="ZN39" s="8"/>
      <c r="ZO39" s="8"/>
      <c r="ZP39" s="8"/>
      <c r="ZQ39" s="8"/>
      <c r="ZR39" s="8"/>
      <c r="ZS39" s="8"/>
      <c r="ZT39" s="8"/>
      <c r="ZU39" s="8"/>
      <c r="ZV39" s="8"/>
      <c r="ZW39" s="8"/>
      <c r="ZX39" s="8"/>
      <c r="ZY39" s="8"/>
      <c r="ZZ39" s="8"/>
      <c r="AAA39" s="8"/>
      <c r="AAB39" s="8"/>
      <c r="AAC39" s="8"/>
      <c r="AAD39" s="8"/>
      <c r="AAE39" s="8"/>
      <c r="AAF39" s="8"/>
      <c r="AAG39" s="8"/>
      <c r="AAH39" s="8"/>
      <c r="AAI39" s="8"/>
      <c r="AAJ39" s="8"/>
      <c r="AAK39" s="8"/>
      <c r="AAL39" s="8"/>
      <c r="AAM39" s="8"/>
      <c r="AAN39" s="8"/>
      <c r="AAO39" s="8"/>
      <c r="AAP39" s="8"/>
      <c r="AAQ39" s="8"/>
      <c r="AAR39" s="8"/>
      <c r="AAS39" s="8"/>
      <c r="AAT39" s="8"/>
      <c r="AAU39" s="8"/>
      <c r="AAV39" s="8"/>
      <c r="AAW39" s="8"/>
      <c r="AAX39" s="8"/>
      <c r="AAY39" s="8"/>
      <c r="AAZ39" s="8"/>
      <c r="ABA39" s="8"/>
      <c r="ABB39" s="8"/>
      <c r="ABC39" s="8"/>
      <c r="ABD39" s="8"/>
      <c r="ABE39" s="8"/>
      <c r="ABF39" s="8"/>
      <c r="ABG39" s="8"/>
      <c r="ABH39" s="8"/>
      <c r="ABI39" s="8"/>
      <c r="ABJ39" s="8"/>
      <c r="ABK39" s="8"/>
      <c r="ABL39" s="8"/>
      <c r="ABM39" s="8"/>
      <c r="ABN39" s="8"/>
      <c r="ABO39" s="8"/>
      <c r="ABP39" s="8"/>
      <c r="ABQ39" s="8"/>
      <c r="ABR39" s="8"/>
      <c r="ABS39" s="8"/>
      <c r="ABT39" s="8"/>
      <c r="ABU39" s="8"/>
      <c r="ABV39" s="8"/>
      <c r="ABW39" s="8"/>
      <c r="ABX39" s="8"/>
      <c r="ABY39" s="8"/>
      <c r="ABZ39" s="8"/>
      <c r="ACA39" s="8"/>
      <c r="ACB39" s="8"/>
      <c r="ACC39" s="8"/>
      <c r="ACD39" s="8"/>
      <c r="ACE39" s="8"/>
      <c r="ACF39" s="8"/>
      <c r="ACG39" s="8"/>
      <c r="ACH39" s="8"/>
      <c r="ACI39" s="8"/>
      <c r="ACJ39" s="8"/>
      <c r="ACK39" s="8"/>
      <c r="ACL39" s="8"/>
      <c r="ACM39" s="8"/>
      <c r="ACN39" s="8"/>
      <c r="ACO39" s="8"/>
      <c r="ACP39" s="8"/>
      <c r="ACQ39" s="8"/>
      <c r="ACR39" s="8"/>
      <c r="ACS39" s="8"/>
      <c r="ACT39" s="8"/>
      <c r="ACU39" s="8"/>
      <c r="ACV39" s="8"/>
      <c r="ACW39" s="8"/>
      <c r="ACX39" s="8"/>
      <c r="ACY39" s="8"/>
      <c r="ACZ39" s="8"/>
      <c r="ADA39" s="8"/>
      <c r="ADB39" s="8"/>
      <c r="ADC39" s="8"/>
      <c r="ADD39" s="8"/>
      <c r="ADE39" s="8"/>
      <c r="ADF39" s="8"/>
      <c r="ADG39" s="8"/>
      <c r="ADH39" s="8"/>
      <c r="ADI39" s="8"/>
      <c r="ADJ39" s="8"/>
      <c r="ADK39" s="8"/>
      <c r="ADL39" s="8"/>
      <c r="ADM39" s="8"/>
      <c r="ADN39" s="8"/>
      <c r="ADO39" s="8"/>
      <c r="ADP39" s="8"/>
      <c r="ADQ39" s="8"/>
      <c r="ADR39" s="8"/>
      <c r="ADS39" s="8"/>
      <c r="ADT39" s="8"/>
      <c r="ADU39" s="8"/>
      <c r="ADV39" s="8"/>
      <c r="ADW39" s="8"/>
      <c r="ADX39" s="8"/>
      <c r="ADY39" s="8"/>
      <c r="ADZ39" s="8"/>
      <c r="AEA39" s="8"/>
      <c r="AEB39" s="8"/>
      <c r="AEC39" s="8"/>
      <c r="AED39" s="8"/>
      <c r="AEE39" s="8"/>
      <c r="AEF39" s="8"/>
      <c r="AEG39" s="8"/>
      <c r="AEH39" s="8"/>
      <c r="AEI39" s="8"/>
      <c r="AEJ39" s="8"/>
      <c r="AEK39" s="8"/>
      <c r="AEL39" s="8"/>
      <c r="AEM39" s="8"/>
      <c r="AEN39" s="8"/>
      <c r="AEO39" s="8"/>
      <c r="AEP39" s="8"/>
      <c r="AEQ39" s="8"/>
      <c r="AER39" s="8"/>
      <c r="AES39" s="8"/>
      <c r="AET39" s="8"/>
      <c r="AEU39" s="8"/>
      <c r="AEV39" s="8"/>
      <c r="AEW39" s="8"/>
      <c r="AEX39" s="8"/>
      <c r="AEY39" s="8"/>
      <c r="AEZ39" s="8"/>
      <c r="AFA39" s="8"/>
      <c r="AFB39" s="8"/>
      <c r="AFC39" s="8"/>
      <c r="AFD39" s="8"/>
      <c r="AFE39" s="8"/>
      <c r="AFF39" s="8"/>
      <c r="AFG39" s="8"/>
      <c r="AFH39" s="8"/>
      <c r="AFI39" s="8"/>
      <c r="AFJ39" s="8"/>
      <c r="AFK39" s="8"/>
      <c r="AFL39" s="8"/>
      <c r="AFM39" s="8"/>
      <c r="AFN39" s="8"/>
      <c r="AFO39" s="8"/>
      <c r="AFP39" s="8"/>
      <c r="AFQ39" s="8"/>
      <c r="AFR39" s="8"/>
      <c r="AFS39" s="8"/>
      <c r="AFT39" s="8"/>
      <c r="AFU39" s="8"/>
      <c r="AFV39" s="8"/>
      <c r="AFW39" s="8"/>
      <c r="AFX39" s="8"/>
      <c r="AFY39" s="8"/>
      <c r="AFZ39" s="8"/>
      <c r="AGA39" s="8"/>
      <c r="AGB39" s="8"/>
      <c r="AGC39" s="8"/>
      <c r="AGD39" s="8"/>
      <c r="AGE39" s="8"/>
      <c r="AGF39" s="8"/>
      <c r="AGG39" s="8"/>
      <c r="AGH39" s="8"/>
      <c r="AGI39" s="8"/>
      <c r="AGJ39" s="8"/>
      <c r="AGK39" s="8"/>
      <c r="AGL39" s="8"/>
      <c r="AGM39" s="8"/>
      <c r="AGN39" s="8"/>
      <c r="AGO39" s="8"/>
      <c r="AGP39" s="8"/>
      <c r="AGQ39" s="8"/>
      <c r="AGR39" s="8"/>
      <c r="AGS39" s="8"/>
      <c r="AGT39" s="8"/>
      <c r="AGU39" s="8"/>
      <c r="AGV39" s="8"/>
      <c r="AGW39" s="8"/>
      <c r="AGX39" s="8"/>
      <c r="AGY39" s="8"/>
      <c r="AGZ39" s="8"/>
      <c r="AHA39" s="8"/>
      <c r="AHB39" s="8"/>
      <c r="AHC39" s="8"/>
      <c r="AHD39" s="8"/>
      <c r="AHE39" s="8"/>
      <c r="AHF39" s="8"/>
      <c r="AHG39" s="8"/>
      <c r="AHH39" s="8"/>
      <c r="AHI39" s="8"/>
      <c r="AHJ39" s="8"/>
      <c r="AHK39" s="8"/>
      <c r="AHL39" s="8"/>
      <c r="AHM39" s="8"/>
      <c r="AHN39" s="8"/>
      <c r="AHO39" s="8"/>
      <c r="AHP39" s="8"/>
      <c r="AHQ39" s="8"/>
      <c r="AHR39" s="8"/>
      <c r="AHS39" s="8"/>
      <c r="AHT39" s="8"/>
      <c r="AHU39" s="8"/>
      <c r="AHV39" s="8"/>
      <c r="AHW39" s="8"/>
      <c r="AHX39" s="8"/>
      <c r="AHY39" s="8"/>
      <c r="AHZ39" s="8"/>
      <c r="AIA39" s="8"/>
      <c r="AIB39" s="8"/>
      <c r="AIC39" s="8"/>
      <c r="AID39" s="8"/>
      <c r="AIE39" s="8"/>
      <c r="AIF39" s="8"/>
      <c r="AIG39" s="8"/>
      <c r="AIH39" s="8"/>
      <c r="AII39" s="8"/>
      <c r="AIJ39" s="8"/>
      <c r="AIK39" s="8"/>
      <c r="AIL39" s="8"/>
      <c r="AIM39" s="8"/>
      <c r="AIN39" s="8"/>
      <c r="AIO39" s="8"/>
      <c r="AIP39" s="8"/>
      <c r="AIQ39" s="8"/>
      <c r="AIR39" s="8"/>
      <c r="AIS39" s="8"/>
      <c r="AIT39" s="8"/>
      <c r="AIU39" s="8"/>
      <c r="AIV39" s="8"/>
      <c r="AIW39" s="8"/>
      <c r="AIX39" s="8"/>
      <c r="AIY39" s="8"/>
      <c r="AIZ39" s="8"/>
      <c r="AJA39" s="8"/>
      <c r="AJB39" s="8"/>
      <c r="AJC39" s="8"/>
      <c r="AJD39" s="8"/>
      <c r="AJE39" s="8"/>
      <c r="AJF39" s="8"/>
      <c r="AJG39" s="8"/>
      <c r="AJH39" s="8"/>
      <c r="AJI39" s="8"/>
      <c r="AJJ39" s="8"/>
      <c r="AJK39" s="8"/>
      <c r="AJL39" s="8"/>
      <c r="AJM39" s="8"/>
      <c r="AJN39" s="8"/>
      <c r="AJO39" s="8"/>
      <c r="AJP39" s="8"/>
      <c r="AJQ39" s="8"/>
      <c r="AJR39" s="8"/>
      <c r="AJS39" s="8"/>
      <c r="AJT39" s="8"/>
      <c r="AJU39" s="8"/>
      <c r="AJV39" s="8"/>
      <c r="AJW39" s="8"/>
      <c r="AJX39" s="8"/>
      <c r="AJY39" s="8"/>
      <c r="AJZ39" s="8"/>
      <c r="AKA39" s="8"/>
      <c r="AKB39" s="8"/>
      <c r="AKC39" s="8"/>
      <c r="AKD39" s="8"/>
      <c r="AKE39" s="8"/>
      <c r="AKF39" s="8"/>
      <c r="AKG39" s="8"/>
      <c r="AKH39" s="8"/>
      <c r="AKI39" s="8"/>
      <c r="AKJ39" s="8"/>
      <c r="AKK39" s="8"/>
      <c r="AKL39" s="8"/>
      <c r="AKM39" s="8"/>
      <c r="AKN39" s="8"/>
      <c r="AKO39" s="8"/>
      <c r="AKP39" s="8"/>
      <c r="AKQ39" s="8"/>
      <c r="AKR39" s="8"/>
      <c r="AKS39" s="8"/>
      <c r="AKT39" s="8"/>
      <c r="AKU39" s="8"/>
      <c r="AKV39" s="8"/>
      <c r="AKW39" s="8"/>
      <c r="AKX39" s="8"/>
      <c r="AKY39" s="8"/>
      <c r="AKZ39" s="8"/>
      <c r="ALA39" s="8"/>
      <c r="ALB39" s="8"/>
      <c r="ALC39" s="8"/>
      <c r="ALD39" s="8"/>
      <c r="ALE39" s="8"/>
      <c r="ALF39" s="8"/>
      <c r="ALG39" s="8"/>
      <c r="ALH39" s="8"/>
      <c r="ALI39" s="8"/>
      <c r="ALJ39" s="8"/>
      <c r="ALK39" s="8"/>
      <c r="ALL39" s="8"/>
      <c r="ALM39" s="8"/>
      <c r="ALN39" s="8"/>
      <c r="ALO39" s="8"/>
      <c r="ALP39" s="8"/>
      <c r="ALQ39" s="8"/>
      <c r="ALR39" s="8"/>
      <c r="ALS39" s="8"/>
      <c r="ALT39" s="8"/>
      <c r="ALU39" s="8"/>
      <c r="ALV39" s="8"/>
      <c r="ALW39" s="8"/>
      <c r="ALX39" s="8"/>
      <c r="ALY39" s="8"/>
      <c r="ALZ39" s="8"/>
      <c r="AMA39" s="8"/>
      <c r="AMB39" s="8"/>
      <c r="AMC39" s="8"/>
      <c r="AMD39" s="8"/>
    </row>
    <row r="40" spans="1:1018" s="12" customFormat="1" x14ac:dyDescent="0.25">
      <c r="A40" s="222" t="s">
        <v>9</v>
      </c>
      <c r="B40" s="223" t="s">
        <v>0</v>
      </c>
      <c r="C40" s="222" t="s">
        <v>1</v>
      </c>
      <c r="D40" s="222" t="s">
        <v>2</v>
      </c>
      <c r="E40" s="222" t="s">
        <v>3</v>
      </c>
      <c r="F40" s="222" t="s">
        <v>5</v>
      </c>
      <c r="G40" s="222" t="s">
        <v>7</v>
      </c>
      <c r="H40" s="236"/>
      <c r="I40" s="222" t="s">
        <v>11</v>
      </c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8"/>
      <c r="BO40" s="8"/>
      <c r="BP40" s="8"/>
      <c r="BQ40" s="8"/>
      <c r="BR40" s="8"/>
      <c r="BS40" s="8"/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8"/>
      <c r="CF40" s="8"/>
      <c r="CG40" s="8"/>
      <c r="CH40" s="8"/>
      <c r="CI40" s="8"/>
      <c r="CJ40" s="8"/>
      <c r="CK40" s="8"/>
      <c r="CL40" s="8"/>
      <c r="CM40" s="8"/>
      <c r="CN40" s="8"/>
      <c r="CO40" s="8"/>
      <c r="CP40" s="8"/>
      <c r="CQ40" s="8"/>
      <c r="CR40" s="8"/>
      <c r="CS40" s="8"/>
      <c r="CT40" s="8"/>
      <c r="CU40" s="8"/>
      <c r="CV40" s="8"/>
      <c r="CW40" s="8"/>
      <c r="CX40" s="8"/>
      <c r="CY40" s="8"/>
      <c r="CZ40" s="8"/>
      <c r="DA40" s="8"/>
      <c r="DB40" s="8"/>
      <c r="DC40" s="8"/>
      <c r="DD40" s="8"/>
      <c r="DE40" s="8"/>
      <c r="DF40" s="8"/>
      <c r="DG40" s="8"/>
      <c r="DH40" s="8"/>
      <c r="DI40" s="8"/>
      <c r="DJ40" s="8"/>
      <c r="DK40" s="8"/>
      <c r="DL40" s="8"/>
      <c r="DM40" s="8"/>
      <c r="DN40" s="8"/>
      <c r="DO40" s="8"/>
      <c r="DP40" s="8"/>
      <c r="DQ40" s="8"/>
      <c r="DR40" s="8"/>
      <c r="DS40" s="8"/>
      <c r="DT40" s="8"/>
      <c r="DU40" s="8"/>
      <c r="DV40" s="8"/>
      <c r="DW40" s="8"/>
      <c r="DX40" s="8"/>
      <c r="DY40" s="8"/>
      <c r="DZ40" s="8"/>
      <c r="EA40" s="8"/>
      <c r="EB40" s="8"/>
      <c r="EC40" s="8"/>
      <c r="ED40" s="8"/>
      <c r="EE40" s="8"/>
      <c r="EF40" s="8"/>
      <c r="EG40" s="8"/>
      <c r="EH40" s="8"/>
      <c r="EI40" s="8"/>
      <c r="EJ40" s="8"/>
      <c r="EK40" s="8"/>
      <c r="EL40" s="8"/>
      <c r="EM40" s="8"/>
      <c r="EN40" s="8"/>
      <c r="EO40" s="8"/>
      <c r="EP40" s="8"/>
      <c r="EQ40" s="8"/>
      <c r="ER40" s="8"/>
      <c r="ES40" s="8"/>
      <c r="ET40" s="8"/>
      <c r="EU40" s="8"/>
      <c r="EV40" s="8"/>
      <c r="EW40" s="8"/>
      <c r="EX40" s="8"/>
      <c r="EY40" s="8"/>
      <c r="EZ40" s="8"/>
      <c r="FA40" s="8"/>
      <c r="FB40" s="8"/>
      <c r="FC40" s="8"/>
      <c r="FD40" s="8"/>
      <c r="FE40" s="8"/>
      <c r="FF40" s="8"/>
      <c r="FG40" s="8"/>
      <c r="FH40" s="8"/>
      <c r="FI40" s="8"/>
      <c r="FJ40" s="8"/>
      <c r="FK40" s="8"/>
      <c r="FL40" s="8"/>
      <c r="FM40" s="8"/>
      <c r="FN40" s="8"/>
      <c r="FO40" s="8"/>
      <c r="FP40" s="8"/>
      <c r="FQ40" s="8"/>
      <c r="FR40" s="8"/>
      <c r="FS40" s="8"/>
      <c r="FT40" s="8"/>
      <c r="FU40" s="8"/>
      <c r="FV40" s="8"/>
      <c r="FW40" s="8"/>
      <c r="FX40" s="8"/>
      <c r="FY40" s="8"/>
      <c r="FZ40" s="8"/>
      <c r="GA40" s="8"/>
      <c r="GB40" s="8"/>
      <c r="GC40" s="8"/>
      <c r="GD40" s="8"/>
      <c r="GE40" s="8"/>
      <c r="GF40" s="8"/>
      <c r="GG40" s="8"/>
      <c r="GH40" s="8"/>
      <c r="GI40" s="8"/>
      <c r="GJ40" s="8"/>
      <c r="GK40" s="8"/>
      <c r="GL40" s="8"/>
      <c r="GM40" s="8"/>
      <c r="GN40" s="8"/>
      <c r="GO40" s="8"/>
      <c r="GP40" s="8"/>
      <c r="GQ40" s="8"/>
      <c r="GR40" s="8"/>
      <c r="GS40" s="8"/>
      <c r="GT40" s="8"/>
      <c r="GU40" s="8"/>
      <c r="GV40" s="8"/>
      <c r="GW40" s="8"/>
      <c r="GX40" s="8"/>
      <c r="GY40" s="8"/>
      <c r="GZ40" s="8"/>
      <c r="HA40" s="8"/>
      <c r="HB40" s="8"/>
      <c r="HC40" s="8"/>
      <c r="HD40" s="8"/>
      <c r="HE40" s="8"/>
      <c r="HF40" s="8"/>
      <c r="HG40" s="8"/>
      <c r="HH40" s="8"/>
      <c r="HI40" s="8"/>
      <c r="HJ40" s="8"/>
      <c r="HK40" s="8"/>
      <c r="HL40" s="8"/>
      <c r="HM40" s="8"/>
      <c r="HN40" s="8"/>
      <c r="HO40" s="8"/>
      <c r="HP40" s="8"/>
      <c r="HQ40" s="8"/>
      <c r="HR40" s="8"/>
      <c r="HS40" s="8"/>
      <c r="HT40" s="8"/>
      <c r="HU40" s="8"/>
      <c r="HV40" s="8"/>
      <c r="HW40" s="8"/>
      <c r="HX40" s="8"/>
      <c r="HY40" s="8"/>
      <c r="HZ40" s="8"/>
      <c r="IA40" s="8"/>
      <c r="IB40" s="8"/>
      <c r="IC40" s="8"/>
      <c r="ID40" s="8"/>
      <c r="IE40" s="8"/>
      <c r="IF40" s="8"/>
      <c r="IG40" s="8"/>
      <c r="IH40" s="8"/>
      <c r="II40" s="8"/>
      <c r="IJ40" s="8"/>
      <c r="IK40" s="8"/>
      <c r="IL40" s="8"/>
      <c r="IM40" s="8"/>
      <c r="IN40" s="8"/>
      <c r="IO40" s="8"/>
      <c r="IP40" s="8"/>
      <c r="IQ40" s="8"/>
      <c r="IR40" s="8"/>
      <c r="IS40" s="8"/>
      <c r="IT40" s="8"/>
      <c r="IU40" s="8"/>
      <c r="IV40" s="8"/>
      <c r="IW40" s="8"/>
      <c r="IX40" s="8"/>
      <c r="IY40" s="8"/>
      <c r="IZ40" s="8"/>
      <c r="JA40" s="8"/>
      <c r="JB40" s="8"/>
      <c r="JC40" s="8"/>
      <c r="JD40" s="8"/>
      <c r="JE40" s="8"/>
      <c r="JF40" s="8"/>
      <c r="JG40" s="8"/>
      <c r="JH40" s="8"/>
      <c r="JI40" s="8"/>
      <c r="JJ40" s="8"/>
      <c r="JK40" s="8"/>
      <c r="JL40" s="8"/>
      <c r="JM40" s="8"/>
      <c r="JN40" s="8"/>
      <c r="JO40" s="8"/>
      <c r="JP40" s="8"/>
      <c r="JQ40" s="8"/>
      <c r="JR40" s="8"/>
      <c r="JS40" s="8"/>
      <c r="JT40" s="8"/>
      <c r="JU40" s="8"/>
      <c r="JV40" s="8"/>
      <c r="JW40" s="8"/>
      <c r="JX40" s="8"/>
      <c r="JY40" s="8"/>
      <c r="JZ40" s="8"/>
      <c r="KA40" s="8"/>
      <c r="KB40" s="8"/>
      <c r="KC40" s="8"/>
      <c r="KD40" s="8"/>
      <c r="KE40" s="8"/>
      <c r="KF40" s="8"/>
      <c r="KG40" s="8"/>
      <c r="KH40" s="8"/>
      <c r="KI40" s="8"/>
      <c r="KJ40" s="8"/>
      <c r="KK40" s="8"/>
      <c r="KL40" s="8"/>
      <c r="KM40" s="8"/>
      <c r="KN40" s="8"/>
      <c r="KO40" s="8"/>
      <c r="KP40" s="8"/>
      <c r="KQ40" s="8"/>
      <c r="KR40" s="8"/>
      <c r="KS40" s="8"/>
      <c r="KT40" s="8"/>
      <c r="KU40" s="8"/>
      <c r="KV40" s="8"/>
      <c r="KW40" s="8"/>
      <c r="KX40" s="8"/>
      <c r="KY40" s="8"/>
      <c r="KZ40" s="8"/>
      <c r="LA40" s="8"/>
      <c r="LB40" s="8"/>
      <c r="LC40" s="8"/>
      <c r="LD40" s="8"/>
      <c r="LE40" s="8"/>
      <c r="LF40" s="8"/>
      <c r="LG40" s="8"/>
      <c r="LH40" s="8"/>
      <c r="LI40" s="8"/>
      <c r="LJ40" s="8"/>
      <c r="LK40" s="8"/>
      <c r="LL40" s="8"/>
      <c r="LM40" s="8"/>
      <c r="LN40" s="8"/>
      <c r="LO40" s="8"/>
      <c r="LP40" s="8"/>
      <c r="LQ40" s="8"/>
      <c r="LR40" s="8"/>
      <c r="LS40" s="8"/>
      <c r="LT40" s="8"/>
      <c r="LU40" s="8"/>
      <c r="LV40" s="8"/>
      <c r="LW40" s="8"/>
      <c r="LX40" s="8"/>
      <c r="LY40" s="8"/>
      <c r="LZ40" s="8"/>
      <c r="MA40" s="8"/>
      <c r="MB40" s="8"/>
      <c r="MC40" s="8"/>
      <c r="MD40" s="8"/>
      <c r="ME40" s="8"/>
      <c r="MF40" s="8"/>
      <c r="MG40" s="8"/>
      <c r="MH40" s="8"/>
      <c r="MI40" s="8"/>
      <c r="MJ40" s="8"/>
      <c r="MK40" s="8"/>
      <c r="ML40" s="8"/>
      <c r="MM40" s="8"/>
      <c r="MN40" s="8"/>
      <c r="MO40" s="8"/>
      <c r="MP40" s="8"/>
      <c r="MQ40" s="8"/>
      <c r="MR40" s="8"/>
      <c r="MS40" s="8"/>
      <c r="MT40" s="8"/>
      <c r="MU40" s="8"/>
      <c r="MV40" s="8"/>
      <c r="MW40" s="8"/>
      <c r="MX40" s="8"/>
      <c r="MY40" s="8"/>
      <c r="MZ40" s="8"/>
      <c r="NA40" s="8"/>
      <c r="NB40" s="8"/>
      <c r="NC40" s="8"/>
      <c r="ND40" s="8"/>
      <c r="NE40" s="8"/>
      <c r="NF40" s="8"/>
      <c r="NG40" s="8"/>
      <c r="NH40" s="8"/>
      <c r="NI40" s="8"/>
      <c r="NJ40" s="8"/>
      <c r="NK40" s="8"/>
      <c r="NL40" s="8"/>
      <c r="NM40" s="8"/>
      <c r="NN40" s="8"/>
      <c r="NO40" s="8"/>
      <c r="NP40" s="8"/>
      <c r="NQ40" s="8"/>
      <c r="NR40" s="8"/>
      <c r="NS40" s="8"/>
      <c r="NT40" s="8"/>
      <c r="NU40" s="8"/>
      <c r="NV40" s="8"/>
      <c r="NW40" s="8"/>
      <c r="NX40" s="8"/>
      <c r="NY40" s="8"/>
      <c r="NZ40" s="8"/>
      <c r="OA40" s="8"/>
      <c r="OB40" s="8"/>
      <c r="OC40" s="8"/>
      <c r="OD40" s="8"/>
      <c r="OE40" s="8"/>
      <c r="OF40" s="8"/>
      <c r="OG40" s="8"/>
      <c r="OH40" s="8"/>
      <c r="OI40" s="8"/>
      <c r="OJ40" s="8"/>
      <c r="OK40" s="8"/>
      <c r="OL40" s="8"/>
      <c r="OM40" s="8"/>
      <c r="ON40" s="8"/>
      <c r="OO40" s="8"/>
      <c r="OP40" s="8"/>
      <c r="OQ40" s="8"/>
      <c r="OR40" s="8"/>
      <c r="OS40" s="8"/>
      <c r="OT40" s="8"/>
      <c r="OU40" s="8"/>
      <c r="OV40" s="8"/>
      <c r="OW40" s="8"/>
      <c r="OX40" s="8"/>
      <c r="OY40" s="8"/>
      <c r="OZ40" s="8"/>
      <c r="PA40" s="8"/>
      <c r="PB40" s="8"/>
      <c r="PC40" s="8"/>
      <c r="PD40" s="8"/>
      <c r="PE40" s="8"/>
      <c r="PF40" s="8"/>
      <c r="PG40" s="8"/>
      <c r="PH40" s="8"/>
      <c r="PI40" s="8"/>
      <c r="PJ40" s="8"/>
      <c r="PK40" s="8"/>
      <c r="PL40" s="8"/>
      <c r="PM40" s="8"/>
      <c r="PN40" s="8"/>
      <c r="PO40" s="8"/>
      <c r="PP40" s="8"/>
      <c r="PQ40" s="8"/>
      <c r="PR40" s="8"/>
      <c r="PS40" s="8"/>
      <c r="PT40" s="8"/>
      <c r="PU40" s="8"/>
      <c r="PV40" s="8"/>
      <c r="PW40" s="8"/>
      <c r="PX40" s="8"/>
      <c r="PY40" s="8"/>
      <c r="PZ40" s="8"/>
      <c r="QA40" s="8"/>
      <c r="QB40" s="8"/>
      <c r="QC40" s="8"/>
      <c r="QD40" s="8"/>
      <c r="QE40" s="8"/>
      <c r="QF40" s="8"/>
      <c r="QG40" s="8"/>
      <c r="QH40" s="8"/>
      <c r="QI40" s="8"/>
      <c r="QJ40" s="8"/>
      <c r="QK40" s="8"/>
      <c r="QL40" s="8"/>
      <c r="QM40" s="8"/>
      <c r="QN40" s="8"/>
      <c r="QO40" s="8"/>
      <c r="QP40" s="8"/>
      <c r="QQ40" s="8"/>
      <c r="QR40" s="8"/>
      <c r="QS40" s="8"/>
      <c r="QT40" s="8"/>
      <c r="QU40" s="8"/>
      <c r="QV40" s="8"/>
      <c r="QW40" s="8"/>
      <c r="QX40" s="8"/>
      <c r="QY40" s="8"/>
      <c r="QZ40" s="8"/>
      <c r="RA40" s="8"/>
      <c r="RB40" s="8"/>
      <c r="RC40" s="8"/>
      <c r="RD40" s="8"/>
      <c r="RE40" s="8"/>
      <c r="RF40" s="8"/>
      <c r="RG40" s="8"/>
      <c r="RH40" s="8"/>
      <c r="RI40" s="8"/>
      <c r="RJ40" s="8"/>
      <c r="RK40" s="8"/>
      <c r="RL40" s="8"/>
      <c r="RM40" s="8"/>
      <c r="RN40" s="8"/>
      <c r="RO40" s="8"/>
      <c r="RP40" s="8"/>
      <c r="RQ40" s="8"/>
      <c r="RR40" s="8"/>
      <c r="RS40" s="8"/>
      <c r="RT40" s="8"/>
      <c r="RU40" s="8"/>
      <c r="RV40" s="8"/>
      <c r="RW40" s="8"/>
      <c r="RX40" s="8"/>
      <c r="RY40" s="8"/>
      <c r="RZ40" s="8"/>
      <c r="SA40" s="8"/>
      <c r="SB40" s="8"/>
      <c r="SC40" s="8"/>
      <c r="SD40" s="8"/>
      <c r="SE40" s="8"/>
      <c r="SF40" s="8"/>
      <c r="SG40" s="8"/>
      <c r="SH40" s="8"/>
      <c r="SI40" s="8"/>
      <c r="SJ40" s="8"/>
      <c r="SK40" s="8"/>
      <c r="SL40" s="8"/>
      <c r="SM40" s="8"/>
      <c r="SN40" s="8"/>
      <c r="SO40" s="8"/>
      <c r="SP40" s="8"/>
      <c r="SQ40" s="8"/>
      <c r="SR40" s="8"/>
      <c r="SS40" s="8"/>
      <c r="ST40" s="8"/>
      <c r="SU40" s="8"/>
      <c r="SV40" s="8"/>
      <c r="SW40" s="8"/>
      <c r="SX40" s="8"/>
      <c r="SY40" s="8"/>
      <c r="SZ40" s="8"/>
      <c r="TA40" s="8"/>
      <c r="TB40" s="8"/>
      <c r="TC40" s="8"/>
      <c r="TD40" s="8"/>
      <c r="TE40" s="8"/>
      <c r="TF40" s="8"/>
      <c r="TG40" s="8"/>
      <c r="TH40" s="8"/>
      <c r="TI40" s="8"/>
      <c r="TJ40" s="8"/>
      <c r="TK40" s="8"/>
      <c r="TL40" s="8"/>
      <c r="TM40" s="8"/>
      <c r="TN40" s="8"/>
      <c r="TO40" s="8"/>
      <c r="TP40" s="8"/>
      <c r="TQ40" s="8"/>
      <c r="TR40" s="8"/>
      <c r="TS40" s="8"/>
      <c r="TT40" s="8"/>
      <c r="TU40" s="8"/>
      <c r="TV40" s="8"/>
      <c r="TW40" s="8"/>
      <c r="TX40" s="8"/>
      <c r="TY40" s="8"/>
      <c r="TZ40" s="8"/>
      <c r="UA40" s="8"/>
      <c r="UB40" s="8"/>
      <c r="UC40" s="8"/>
      <c r="UD40" s="8"/>
      <c r="UE40" s="8"/>
      <c r="UF40" s="8"/>
      <c r="UG40" s="8"/>
      <c r="UH40" s="8"/>
      <c r="UI40" s="8"/>
      <c r="UJ40" s="8"/>
      <c r="UK40" s="8"/>
      <c r="UL40" s="8"/>
      <c r="UM40" s="8"/>
      <c r="UN40" s="8"/>
      <c r="UO40" s="8"/>
      <c r="UP40" s="8"/>
      <c r="UQ40" s="8"/>
      <c r="UR40" s="8"/>
      <c r="US40" s="8"/>
      <c r="UT40" s="8"/>
      <c r="UU40" s="8"/>
      <c r="UV40" s="8"/>
      <c r="UW40" s="8"/>
      <c r="UX40" s="8"/>
      <c r="UY40" s="8"/>
      <c r="UZ40" s="8"/>
      <c r="VA40" s="8"/>
      <c r="VB40" s="8"/>
      <c r="VC40" s="8"/>
      <c r="VD40" s="8"/>
      <c r="VE40" s="8"/>
      <c r="VF40" s="8"/>
      <c r="VG40" s="8"/>
      <c r="VH40" s="8"/>
      <c r="VI40" s="8"/>
      <c r="VJ40" s="8"/>
      <c r="VK40" s="8"/>
      <c r="VL40" s="8"/>
      <c r="VM40" s="8"/>
      <c r="VN40" s="8"/>
      <c r="VO40" s="8"/>
      <c r="VP40" s="8"/>
      <c r="VQ40" s="8"/>
      <c r="VR40" s="8"/>
      <c r="VS40" s="8"/>
      <c r="VT40" s="8"/>
      <c r="VU40" s="8"/>
      <c r="VV40" s="8"/>
      <c r="VW40" s="8"/>
      <c r="VX40" s="8"/>
      <c r="VY40" s="8"/>
      <c r="VZ40" s="8"/>
      <c r="WA40" s="8"/>
      <c r="WB40" s="8"/>
      <c r="WC40" s="8"/>
      <c r="WD40" s="8"/>
      <c r="WE40" s="8"/>
      <c r="WF40" s="8"/>
      <c r="WG40" s="8"/>
      <c r="WH40" s="8"/>
      <c r="WI40" s="8"/>
      <c r="WJ40" s="8"/>
      <c r="WK40" s="8"/>
      <c r="WL40" s="8"/>
      <c r="WM40" s="8"/>
      <c r="WN40" s="8"/>
      <c r="WO40" s="8"/>
      <c r="WP40" s="8"/>
      <c r="WQ40" s="8"/>
      <c r="WR40" s="8"/>
      <c r="WS40" s="8"/>
      <c r="WT40" s="8"/>
      <c r="WU40" s="8"/>
      <c r="WV40" s="8"/>
      <c r="WW40" s="8"/>
      <c r="WX40" s="8"/>
      <c r="WY40" s="8"/>
      <c r="WZ40" s="8"/>
      <c r="XA40" s="8"/>
      <c r="XB40" s="8"/>
      <c r="XC40" s="8"/>
      <c r="XD40" s="8"/>
      <c r="XE40" s="8"/>
      <c r="XF40" s="8"/>
      <c r="XG40" s="8"/>
      <c r="XH40" s="8"/>
      <c r="XI40" s="8"/>
      <c r="XJ40" s="8"/>
      <c r="XK40" s="8"/>
      <c r="XL40" s="8"/>
      <c r="XM40" s="8"/>
      <c r="XN40" s="8"/>
      <c r="XO40" s="8"/>
      <c r="XP40" s="8"/>
      <c r="XQ40" s="8"/>
      <c r="XR40" s="8"/>
      <c r="XS40" s="8"/>
      <c r="XT40" s="8"/>
      <c r="XU40" s="8"/>
      <c r="XV40" s="8"/>
      <c r="XW40" s="8"/>
      <c r="XX40" s="8"/>
      <c r="XY40" s="8"/>
      <c r="XZ40" s="8"/>
      <c r="YA40" s="8"/>
      <c r="YB40" s="8"/>
      <c r="YC40" s="8"/>
      <c r="YD40" s="8"/>
      <c r="YE40" s="8"/>
      <c r="YF40" s="8"/>
      <c r="YG40" s="8"/>
      <c r="YH40" s="8"/>
      <c r="YI40" s="8"/>
      <c r="YJ40" s="8"/>
      <c r="YK40" s="8"/>
      <c r="YL40" s="8"/>
      <c r="YM40" s="8"/>
      <c r="YN40" s="8"/>
      <c r="YO40" s="8"/>
      <c r="YP40" s="8"/>
      <c r="YQ40" s="8"/>
      <c r="YR40" s="8"/>
      <c r="YS40" s="8"/>
      <c r="YT40" s="8"/>
      <c r="YU40" s="8"/>
      <c r="YV40" s="8"/>
      <c r="YW40" s="8"/>
      <c r="YX40" s="8"/>
      <c r="YY40" s="8"/>
      <c r="YZ40" s="8"/>
      <c r="ZA40" s="8"/>
      <c r="ZB40" s="8"/>
      <c r="ZC40" s="8"/>
      <c r="ZD40" s="8"/>
      <c r="ZE40" s="8"/>
      <c r="ZF40" s="8"/>
      <c r="ZG40" s="8"/>
      <c r="ZH40" s="8"/>
      <c r="ZI40" s="8"/>
      <c r="ZJ40" s="8"/>
      <c r="ZK40" s="8"/>
      <c r="ZL40" s="8"/>
      <c r="ZM40" s="8"/>
      <c r="ZN40" s="8"/>
      <c r="ZO40" s="8"/>
      <c r="ZP40" s="8"/>
      <c r="ZQ40" s="8"/>
      <c r="ZR40" s="8"/>
      <c r="ZS40" s="8"/>
      <c r="ZT40" s="8"/>
      <c r="ZU40" s="8"/>
      <c r="ZV40" s="8"/>
      <c r="ZW40" s="8"/>
      <c r="ZX40" s="8"/>
      <c r="ZY40" s="8"/>
      <c r="ZZ40" s="8"/>
      <c r="AAA40" s="8"/>
      <c r="AAB40" s="8"/>
      <c r="AAC40" s="8"/>
      <c r="AAD40" s="8"/>
      <c r="AAE40" s="8"/>
      <c r="AAF40" s="8"/>
      <c r="AAG40" s="8"/>
      <c r="AAH40" s="8"/>
      <c r="AAI40" s="8"/>
      <c r="AAJ40" s="8"/>
      <c r="AAK40" s="8"/>
      <c r="AAL40" s="8"/>
      <c r="AAM40" s="8"/>
      <c r="AAN40" s="8"/>
      <c r="AAO40" s="8"/>
      <c r="AAP40" s="8"/>
      <c r="AAQ40" s="8"/>
      <c r="AAR40" s="8"/>
      <c r="AAS40" s="8"/>
      <c r="AAT40" s="8"/>
      <c r="AAU40" s="8"/>
      <c r="AAV40" s="8"/>
      <c r="AAW40" s="8"/>
      <c r="AAX40" s="8"/>
      <c r="AAY40" s="8"/>
      <c r="AAZ40" s="8"/>
      <c r="ABA40" s="8"/>
      <c r="ABB40" s="8"/>
      <c r="ABC40" s="8"/>
      <c r="ABD40" s="8"/>
      <c r="ABE40" s="8"/>
      <c r="ABF40" s="8"/>
      <c r="ABG40" s="8"/>
      <c r="ABH40" s="8"/>
      <c r="ABI40" s="8"/>
      <c r="ABJ40" s="8"/>
      <c r="ABK40" s="8"/>
      <c r="ABL40" s="8"/>
      <c r="ABM40" s="8"/>
      <c r="ABN40" s="8"/>
      <c r="ABO40" s="8"/>
      <c r="ABP40" s="8"/>
      <c r="ABQ40" s="8"/>
      <c r="ABR40" s="8"/>
      <c r="ABS40" s="8"/>
      <c r="ABT40" s="8"/>
      <c r="ABU40" s="8"/>
      <c r="ABV40" s="8"/>
      <c r="ABW40" s="8"/>
      <c r="ABX40" s="8"/>
      <c r="ABY40" s="8"/>
      <c r="ABZ40" s="8"/>
      <c r="ACA40" s="8"/>
      <c r="ACB40" s="8"/>
      <c r="ACC40" s="8"/>
      <c r="ACD40" s="8"/>
      <c r="ACE40" s="8"/>
      <c r="ACF40" s="8"/>
      <c r="ACG40" s="8"/>
      <c r="ACH40" s="8"/>
      <c r="ACI40" s="8"/>
      <c r="ACJ40" s="8"/>
      <c r="ACK40" s="8"/>
      <c r="ACL40" s="8"/>
      <c r="ACM40" s="8"/>
      <c r="ACN40" s="8"/>
      <c r="ACO40" s="8"/>
      <c r="ACP40" s="8"/>
      <c r="ACQ40" s="8"/>
      <c r="ACR40" s="8"/>
      <c r="ACS40" s="8"/>
      <c r="ACT40" s="8"/>
      <c r="ACU40" s="8"/>
      <c r="ACV40" s="8"/>
      <c r="ACW40" s="8"/>
      <c r="ACX40" s="8"/>
      <c r="ACY40" s="8"/>
      <c r="ACZ40" s="8"/>
      <c r="ADA40" s="8"/>
      <c r="ADB40" s="8"/>
      <c r="ADC40" s="8"/>
      <c r="ADD40" s="8"/>
      <c r="ADE40" s="8"/>
      <c r="ADF40" s="8"/>
      <c r="ADG40" s="8"/>
      <c r="ADH40" s="8"/>
      <c r="ADI40" s="8"/>
      <c r="ADJ40" s="8"/>
      <c r="ADK40" s="8"/>
      <c r="ADL40" s="8"/>
      <c r="ADM40" s="8"/>
      <c r="ADN40" s="8"/>
      <c r="ADO40" s="8"/>
      <c r="ADP40" s="8"/>
      <c r="ADQ40" s="8"/>
      <c r="ADR40" s="8"/>
      <c r="ADS40" s="8"/>
      <c r="ADT40" s="8"/>
      <c r="ADU40" s="8"/>
      <c r="ADV40" s="8"/>
      <c r="ADW40" s="8"/>
      <c r="ADX40" s="8"/>
      <c r="ADY40" s="8"/>
      <c r="ADZ40" s="8"/>
      <c r="AEA40" s="8"/>
      <c r="AEB40" s="8"/>
      <c r="AEC40" s="8"/>
      <c r="AED40" s="8"/>
      <c r="AEE40" s="8"/>
      <c r="AEF40" s="8"/>
      <c r="AEG40" s="8"/>
      <c r="AEH40" s="8"/>
      <c r="AEI40" s="8"/>
      <c r="AEJ40" s="8"/>
      <c r="AEK40" s="8"/>
      <c r="AEL40" s="8"/>
      <c r="AEM40" s="8"/>
      <c r="AEN40" s="8"/>
      <c r="AEO40" s="8"/>
      <c r="AEP40" s="8"/>
      <c r="AEQ40" s="8"/>
      <c r="AER40" s="8"/>
      <c r="AES40" s="8"/>
      <c r="AET40" s="8"/>
      <c r="AEU40" s="8"/>
      <c r="AEV40" s="8"/>
      <c r="AEW40" s="8"/>
      <c r="AEX40" s="8"/>
      <c r="AEY40" s="8"/>
      <c r="AEZ40" s="8"/>
      <c r="AFA40" s="8"/>
      <c r="AFB40" s="8"/>
      <c r="AFC40" s="8"/>
      <c r="AFD40" s="8"/>
      <c r="AFE40" s="8"/>
      <c r="AFF40" s="8"/>
      <c r="AFG40" s="8"/>
      <c r="AFH40" s="8"/>
      <c r="AFI40" s="8"/>
      <c r="AFJ40" s="8"/>
      <c r="AFK40" s="8"/>
      <c r="AFL40" s="8"/>
      <c r="AFM40" s="8"/>
      <c r="AFN40" s="8"/>
      <c r="AFO40" s="8"/>
      <c r="AFP40" s="8"/>
      <c r="AFQ40" s="8"/>
      <c r="AFR40" s="8"/>
      <c r="AFS40" s="8"/>
      <c r="AFT40" s="8"/>
      <c r="AFU40" s="8"/>
      <c r="AFV40" s="8"/>
      <c r="AFW40" s="8"/>
      <c r="AFX40" s="8"/>
      <c r="AFY40" s="8"/>
      <c r="AFZ40" s="8"/>
      <c r="AGA40" s="8"/>
      <c r="AGB40" s="8"/>
      <c r="AGC40" s="8"/>
      <c r="AGD40" s="8"/>
      <c r="AGE40" s="8"/>
      <c r="AGF40" s="8"/>
      <c r="AGG40" s="8"/>
      <c r="AGH40" s="8"/>
      <c r="AGI40" s="8"/>
      <c r="AGJ40" s="8"/>
      <c r="AGK40" s="8"/>
      <c r="AGL40" s="8"/>
      <c r="AGM40" s="8"/>
      <c r="AGN40" s="8"/>
      <c r="AGO40" s="8"/>
      <c r="AGP40" s="8"/>
      <c r="AGQ40" s="8"/>
      <c r="AGR40" s="8"/>
      <c r="AGS40" s="8"/>
      <c r="AGT40" s="8"/>
      <c r="AGU40" s="8"/>
      <c r="AGV40" s="8"/>
      <c r="AGW40" s="8"/>
      <c r="AGX40" s="8"/>
      <c r="AGY40" s="8"/>
      <c r="AGZ40" s="8"/>
      <c r="AHA40" s="8"/>
      <c r="AHB40" s="8"/>
      <c r="AHC40" s="8"/>
      <c r="AHD40" s="8"/>
      <c r="AHE40" s="8"/>
      <c r="AHF40" s="8"/>
      <c r="AHG40" s="8"/>
      <c r="AHH40" s="8"/>
      <c r="AHI40" s="8"/>
      <c r="AHJ40" s="8"/>
      <c r="AHK40" s="8"/>
      <c r="AHL40" s="8"/>
      <c r="AHM40" s="8"/>
      <c r="AHN40" s="8"/>
      <c r="AHO40" s="8"/>
      <c r="AHP40" s="8"/>
      <c r="AHQ40" s="8"/>
      <c r="AHR40" s="8"/>
      <c r="AHS40" s="8"/>
      <c r="AHT40" s="8"/>
      <c r="AHU40" s="8"/>
      <c r="AHV40" s="8"/>
      <c r="AHW40" s="8"/>
      <c r="AHX40" s="8"/>
      <c r="AHY40" s="8"/>
      <c r="AHZ40" s="8"/>
      <c r="AIA40" s="8"/>
      <c r="AIB40" s="8"/>
      <c r="AIC40" s="8"/>
      <c r="AID40" s="8"/>
      <c r="AIE40" s="8"/>
      <c r="AIF40" s="8"/>
      <c r="AIG40" s="8"/>
      <c r="AIH40" s="8"/>
      <c r="AII40" s="8"/>
      <c r="AIJ40" s="8"/>
      <c r="AIK40" s="8"/>
      <c r="AIL40" s="8"/>
      <c r="AIM40" s="8"/>
      <c r="AIN40" s="8"/>
      <c r="AIO40" s="8"/>
      <c r="AIP40" s="8"/>
      <c r="AIQ40" s="8"/>
      <c r="AIR40" s="8"/>
      <c r="AIS40" s="8"/>
      <c r="AIT40" s="8"/>
      <c r="AIU40" s="8"/>
      <c r="AIV40" s="8"/>
      <c r="AIW40" s="8"/>
      <c r="AIX40" s="8"/>
      <c r="AIY40" s="8"/>
      <c r="AIZ40" s="8"/>
      <c r="AJA40" s="8"/>
      <c r="AJB40" s="8"/>
      <c r="AJC40" s="8"/>
      <c r="AJD40" s="8"/>
      <c r="AJE40" s="8"/>
      <c r="AJF40" s="8"/>
      <c r="AJG40" s="8"/>
      <c r="AJH40" s="8"/>
      <c r="AJI40" s="8"/>
      <c r="AJJ40" s="8"/>
      <c r="AJK40" s="8"/>
      <c r="AJL40" s="8"/>
      <c r="AJM40" s="8"/>
      <c r="AJN40" s="8"/>
      <c r="AJO40" s="8"/>
      <c r="AJP40" s="8"/>
      <c r="AJQ40" s="8"/>
      <c r="AJR40" s="8"/>
      <c r="AJS40" s="8"/>
      <c r="AJT40" s="8"/>
      <c r="AJU40" s="8"/>
      <c r="AJV40" s="8"/>
      <c r="AJW40" s="8"/>
      <c r="AJX40" s="8"/>
      <c r="AJY40" s="8"/>
      <c r="AJZ40" s="8"/>
      <c r="AKA40" s="8"/>
      <c r="AKB40" s="8"/>
      <c r="AKC40" s="8"/>
      <c r="AKD40" s="8"/>
      <c r="AKE40" s="8"/>
      <c r="AKF40" s="8"/>
      <c r="AKG40" s="8"/>
      <c r="AKH40" s="8"/>
      <c r="AKI40" s="8"/>
      <c r="AKJ40" s="8"/>
      <c r="AKK40" s="8"/>
      <c r="AKL40" s="8"/>
      <c r="AKM40" s="8"/>
      <c r="AKN40" s="8"/>
      <c r="AKO40" s="8"/>
      <c r="AKP40" s="8"/>
      <c r="AKQ40" s="8"/>
      <c r="AKR40" s="8"/>
      <c r="AKS40" s="8"/>
      <c r="AKT40" s="8"/>
      <c r="AKU40" s="8"/>
      <c r="AKV40" s="8"/>
      <c r="AKW40" s="8"/>
      <c r="AKX40" s="8"/>
      <c r="AKY40" s="8"/>
      <c r="AKZ40" s="8"/>
      <c r="ALA40" s="8"/>
      <c r="ALB40" s="8"/>
      <c r="ALC40" s="8"/>
      <c r="ALD40" s="8"/>
      <c r="ALE40" s="8"/>
      <c r="ALF40" s="8"/>
      <c r="ALG40" s="8"/>
      <c r="ALH40" s="8"/>
      <c r="ALI40" s="8"/>
      <c r="ALJ40" s="8"/>
      <c r="ALK40" s="8"/>
      <c r="ALL40" s="8"/>
      <c r="ALM40" s="8"/>
      <c r="ALN40" s="8"/>
      <c r="ALO40" s="8"/>
      <c r="ALP40" s="8"/>
      <c r="ALQ40" s="8"/>
      <c r="ALR40" s="8"/>
      <c r="ALS40" s="8"/>
      <c r="ALT40" s="8"/>
      <c r="ALU40" s="8"/>
      <c r="ALV40" s="8"/>
      <c r="ALW40" s="8"/>
      <c r="ALX40" s="8"/>
      <c r="ALY40" s="8"/>
      <c r="ALZ40" s="8"/>
      <c r="AMA40" s="8"/>
      <c r="AMB40" s="8"/>
      <c r="AMC40" s="8"/>
      <c r="AMD40" s="8"/>
    </row>
    <row r="41" spans="1:1018" s="12" customFormat="1" x14ac:dyDescent="0.25">
      <c r="A41" s="210">
        <v>1</v>
      </c>
      <c r="B41" s="211">
        <v>5723</v>
      </c>
      <c r="C41" s="210">
        <f>IFERROR((VLOOKUP(B41,INSCRITOS!D:E,2,0)),"")</f>
        <v>0</v>
      </c>
      <c r="D41" s="210" t="str">
        <f>IFERROR((VLOOKUP(B41,INSCRITOS!D:F,3,0)),"")</f>
        <v>EST</v>
      </c>
      <c r="E41" s="212" t="str">
        <f>IFERROR((VLOOKUP(B41,INSCRITOS!D:G,4,0)),"")</f>
        <v>Luís Martins / Nuno Gomes</v>
      </c>
      <c r="F41" s="210"/>
      <c r="G41" s="259">
        <f>IFERROR((VLOOKUP(B41,INSCRITOS!D:K,8,0)),"")</f>
        <v>0</v>
      </c>
      <c r="H41" s="213"/>
      <c r="I41" s="214">
        <v>100</v>
      </c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8"/>
      <c r="CF41" s="8"/>
      <c r="CG41" s="8"/>
      <c r="CH41" s="8"/>
      <c r="CI41" s="8"/>
      <c r="CJ41" s="8"/>
      <c r="CK41" s="8"/>
      <c r="CL41" s="8"/>
      <c r="CM41" s="8"/>
      <c r="CN41" s="8"/>
      <c r="CO41" s="8"/>
      <c r="CP41" s="8"/>
      <c r="CQ41" s="8"/>
      <c r="CR41" s="8"/>
      <c r="CS41" s="8"/>
      <c r="CT41" s="8"/>
      <c r="CU41" s="8"/>
      <c r="CV41" s="8"/>
      <c r="CW41" s="8"/>
      <c r="CX41" s="8"/>
      <c r="CY41" s="8"/>
      <c r="CZ41" s="8"/>
      <c r="DA41" s="8"/>
      <c r="DB41" s="8"/>
      <c r="DC41" s="8"/>
      <c r="DD41" s="8"/>
      <c r="DE41" s="8"/>
      <c r="DF41" s="8"/>
      <c r="DG41" s="8"/>
      <c r="DH41" s="8"/>
      <c r="DI41" s="8"/>
      <c r="DJ41" s="8"/>
      <c r="DK41" s="8"/>
      <c r="DL41" s="8"/>
      <c r="DM41" s="8"/>
      <c r="DN41" s="8"/>
      <c r="DO41" s="8"/>
      <c r="DP41" s="8"/>
      <c r="DQ41" s="8"/>
      <c r="DR41" s="8"/>
      <c r="DS41" s="8"/>
      <c r="DT41" s="8"/>
      <c r="DU41" s="8"/>
      <c r="DV41" s="8"/>
      <c r="DW41" s="8"/>
      <c r="DX41" s="8"/>
      <c r="DY41" s="8"/>
      <c r="DZ41" s="8"/>
      <c r="EA41" s="8"/>
      <c r="EB41" s="8"/>
      <c r="EC41" s="8"/>
      <c r="ED41" s="8"/>
      <c r="EE41" s="8"/>
      <c r="EF41" s="8"/>
      <c r="EG41" s="8"/>
      <c r="EH41" s="8"/>
      <c r="EI41" s="8"/>
      <c r="EJ41" s="8"/>
      <c r="EK41" s="8"/>
      <c r="EL41" s="8"/>
      <c r="EM41" s="8"/>
      <c r="EN41" s="8"/>
      <c r="EO41" s="8"/>
      <c r="EP41" s="8"/>
      <c r="EQ41" s="8"/>
      <c r="ER41" s="8"/>
      <c r="ES41" s="8"/>
      <c r="ET41" s="8"/>
      <c r="EU41" s="8"/>
      <c r="EV41" s="8"/>
      <c r="EW41" s="8"/>
      <c r="EX41" s="8"/>
      <c r="EY41" s="8"/>
      <c r="EZ41" s="8"/>
      <c r="FA41" s="8"/>
      <c r="FB41" s="8"/>
      <c r="FC41" s="8"/>
      <c r="FD41" s="8"/>
      <c r="FE41" s="8"/>
      <c r="FF41" s="8"/>
      <c r="FG41" s="8"/>
      <c r="FH41" s="8"/>
      <c r="FI41" s="8"/>
      <c r="FJ41" s="8"/>
      <c r="FK41" s="8"/>
      <c r="FL41" s="8"/>
      <c r="FM41" s="8"/>
      <c r="FN41" s="8"/>
      <c r="FO41" s="8"/>
      <c r="FP41" s="8"/>
      <c r="FQ41" s="8"/>
      <c r="FR41" s="8"/>
      <c r="FS41" s="8"/>
      <c r="FT41" s="8"/>
      <c r="FU41" s="8"/>
      <c r="FV41" s="8"/>
      <c r="FW41" s="8"/>
      <c r="FX41" s="8"/>
      <c r="FY41" s="8"/>
      <c r="FZ41" s="8"/>
      <c r="GA41" s="8"/>
      <c r="GB41" s="8"/>
      <c r="GC41" s="8"/>
      <c r="GD41" s="8"/>
      <c r="GE41" s="8"/>
      <c r="GF41" s="8"/>
      <c r="GG41" s="8"/>
      <c r="GH41" s="8"/>
      <c r="GI41" s="8"/>
      <c r="GJ41" s="8"/>
      <c r="GK41" s="8"/>
      <c r="GL41" s="8"/>
      <c r="GM41" s="8"/>
      <c r="GN41" s="8"/>
      <c r="GO41" s="8"/>
      <c r="GP41" s="8"/>
      <c r="GQ41" s="8"/>
      <c r="GR41" s="8"/>
      <c r="GS41" s="8"/>
      <c r="GT41" s="8"/>
      <c r="GU41" s="8"/>
      <c r="GV41" s="8"/>
      <c r="GW41" s="8"/>
      <c r="GX41" s="8"/>
      <c r="GY41" s="8"/>
      <c r="GZ41" s="8"/>
      <c r="HA41" s="8"/>
      <c r="HB41" s="8"/>
      <c r="HC41" s="8"/>
      <c r="HD41" s="8"/>
      <c r="HE41" s="8"/>
      <c r="HF41" s="8"/>
      <c r="HG41" s="8"/>
      <c r="HH41" s="8"/>
      <c r="HI41" s="8"/>
      <c r="HJ41" s="8"/>
      <c r="HK41" s="8"/>
      <c r="HL41" s="8"/>
      <c r="HM41" s="8"/>
      <c r="HN41" s="8"/>
      <c r="HO41" s="8"/>
      <c r="HP41" s="8"/>
      <c r="HQ41" s="8"/>
      <c r="HR41" s="8"/>
      <c r="HS41" s="8"/>
      <c r="HT41" s="8"/>
      <c r="HU41" s="8"/>
      <c r="HV41" s="8"/>
      <c r="HW41" s="8"/>
      <c r="HX41" s="8"/>
      <c r="HY41" s="8"/>
      <c r="HZ41" s="8"/>
      <c r="IA41" s="8"/>
      <c r="IB41" s="8"/>
      <c r="IC41" s="8"/>
      <c r="ID41" s="8"/>
      <c r="IE41" s="8"/>
      <c r="IF41" s="8"/>
      <c r="IG41" s="8"/>
      <c r="IH41" s="8"/>
      <c r="II41" s="8"/>
      <c r="IJ41" s="8"/>
      <c r="IK41" s="8"/>
      <c r="IL41" s="8"/>
      <c r="IM41" s="8"/>
      <c r="IN41" s="8"/>
      <c r="IO41" s="8"/>
      <c r="IP41" s="8"/>
      <c r="IQ41" s="8"/>
      <c r="IR41" s="8"/>
      <c r="IS41" s="8"/>
      <c r="IT41" s="8"/>
      <c r="IU41" s="8"/>
      <c r="IV41" s="8"/>
      <c r="IW41" s="8"/>
      <c r="IX41" s="8"/>
      <c r="IY41" s="8"/>
      <c r="IZ41" s="8"/>
      <c r="JA41" s="8"/>
      <c r="JB41" s="8"/>
      <c r="JC41" s="8"/>
      <c r="JD41" s="8"/>
      <c r="JE41" s="8"/>
      <c r="JF41" s="8"/>
      <c r="JG41" s="8"/>
      <c r="JH41" s="8"/>
      <c r="JI41" s="8"/>
      <c r="JJ41" s="8"/>
      <c r="JK41" s="8"/>
      <c r="JL41" s="8"/>
      <c r="JM41" s="8"/>
      <c r="JN41" s="8"/>
      <c r="JO41" s="8"/>
      <c r="JP41" s="8"/>
      <c r="JQ41" s="8"/>
      <c r="JR41" s="8"/>
      <c r="JS41" s="8"/>
      <c r="JT41" s="8"/>
      <c r="JU41" s="8"/>
      <c r="JV41" s="8"/>
      <c r="JW41" s="8"/>
      <c r="JX41" s="8"/>
      <c r="JY41" s="8"/>
      <c r="JZ41" s="8"/>
      <c r="KA41" s="8"/>
      <c r="KB41" s="8"/>
      <c r="KC41" s="8"/>
      <c r="KD41" s="8"/>
      <c r="KE41" s="8"/>
      <c r="KF41" s="8"/>
      <c r="KG41" s="8"/>
      <c r="KH41" s="8"/>
      <c r="KI41" s="8"/>
      <c r="KJ41" s="8"/>
      <c r="KK41" s="8"/>
      <c r="KL41" s="8"/>
      <c r="KM41" s="8"/>
      <c r="KN41" s="8"/>
      <c r="KO41" s="8"/>
      <c r="KP41" s="8"/>
      <c r="KQ41" s="8"/>
      <c r="KR41" s="8"/>
      <c r="KS41" s="8"/>
      <c r="KT41" s="8"/>
      <c r="KU41" s="8"/>
      <c r="KV41" s="8"/>
      <c r="KW41" s="8"/>
      <c r="KX41" s="8"/>
      <c r="KY41" s="8"/>
      <c r="KZ41" s="8"/>
      <c r="LA41" s="8"/>
      <c r="LB41" s="8"/>
      <c r="LC41" s="8"/>
      <c r="LD41" s="8"/>
      <c r="LE41" s="8"/>
      <c r="LF41" s="8"/>
      <c r="LG41" s="8"/>
      <c r="LH41" s="8"/>
      <c r="LI41" s="8"/>
      <c r="LJ41" s="8"/>
      <c r="LK41" s="8"/>
      <c r="LL41" s="8"/>
      <c r="LM41" s="8"/>
      <c r="LN41" s="8"/>
      <c r="LO41" s="8"/>
      <c r="LP41" s="8"/>
      <c r="LQ41" s="8"/>
      <c r="LR41" s="8"/>
      <c r="LS41" s="8"/>
      <c r="LT41" s="8"/>
      <c r="LU41" s="8"/>
      <c r="LV41" s="8"/>
      <c r="LW41" s="8"/>
      <c r="LX41" s="8"/>
      <c r="LY41" s="8"/>
      <c r="LZ41" s="8"/>
      <c r="MA41" s="8"/>
      <c r="MB41" s="8"/>
      <c r="MC41" s="8"/>
      <c r="MD41" s="8"/>
      <c r="ME41" s="8"/>
      <c r="MF41" s="8"/>
      <c r="MG41" s="8"/>
      <c r="MH41" s="8"/>
      <c r="MI41" s="8"/>
      <c r="MJ41" s="8"/>
      <c r="MK41" s="8"/>
      <c r="ML41" s="8"/>
      <c r="MM41" s="8"/>
      <c r="MN41" s="8"/>
      <c r="MO41" s="8"/>
      <c r="MP41" s="8"/>
      <c r="MQ41" s="8"/>
      <c r="MR41" s="8"/>
      <c r="MS41" s="8"/>
      <c r="MT41" s="8"/>
      <c r="MU41" s="8"/>
      <c r="MV41" s="8"/>
      <c r="MW41" s="8"/>
      <c r="MX41" s="8"/>
      <c r="MY41" s="8"/>
      <c r="MZ41" s="8"/>
      <c r="NA41" s="8"/>
      <c r="NB41" s="8"/>
      <c r="NC41" s="8"/>
      <c r="ND41" s="8"/>
      <c r="NE41" s="8"/>
      <c r="NF41" s="8"/>
      <c r="NG41" s="8"/>
      <c r="NH41" s="8"/>
      <c r="NI41" s="8"/>
      <c r="NJ41" s="8"/>
      <c r="NK41" s="8"/>
      <c r="NL41" s="8"/>
      <c r="NM41" s="8"/>
      <c r="NN41" s="8"/>
      <c r="NO41" s="8"/>
      <c r="NP41" s="8"/>
      <c r="NQ41" s="8"/>
      <c r="NR41" s="8"/>
      <c r="NS41" s="8"/>
      <c r="NT41" s="8"/>
      <c r="NU41" s="8"/>
      <c r="NV41" s="8"/>
      <c r="NW41" s="8"/>
      <c r="NX41" s="8"/>
      <c r="NY41" s="8"/>
      <c r="NZ41" s="8"/>
      <c r="OA41" s="8"/>
      <c r="OB41" s="8"/>
      <c r="OC41" s="8"/>
      <c r="OD41" s="8"/>
      <c r="OE41" s="8"/>
      <c r="OF41" s="8"/>
      <c r="OG41" s="8"/>
      <c r="OH41" s="8"/>
      <c r="OI41" s="8"/>
      <c r="OJ41" s="8"/>
      <c r="OK41" s="8"/>
      <c r="OL41" s="8"/>
      <c r="OM41" s="8"/>
      <c r="ON41" s="8"/>
      <c r="OO41" s="8"/>
      <c r="OP41" s="8"/>
      <c r="OQ41" s="8"/>
      <c r="OR41" s="8"/>
      <c r="OS41" s="8"/>
      <c r="OT41" s="8"/>
      <c r="OU41" s="8"/>
      <c r="OV41" s="8"/>
      <c r="OW41" s="8"/>
      <c r="OX41" s="8"/>
      <c r="OY41" s="8"/>
      <c r="OZ41" s="8"/>
      <c r="PA41" s="8"/>
      <c r="PB41" s="8"/>
      <c r="PC41" s="8"/>
      <c r="PD41" s="8"/>
      <c r="PE41" s="8"/>
      <c r="PF41" s="8"/>
      <c r="PG41" s="8"/>
      <c r="PH41" s="8"/>
      <c r="PI41" s="8"/>
      <c r="PJ41" s="8"/>
      <c r="PK41" s="8"/>
      <c r="PL41" s="8"/>
      <c r="PM41" s="8"/>
      <c r="PN41" s="8"/>
      <c r="PO41" s="8"/>
      <c r="PP41" s="8"/>
      <c r="PQ41" s="8"/>
      <c r="PR41" s="8"/>
      <c r="PS41" s="8"/>
      <c r="PT41" s="8"/>
      <c r="PU41" s="8"/>
      <c r="PV41" s="8"/>
      <c r="PW41" s="8"/>
      <c r="PX41" s="8"/>
      <c r="PY41" s="8"/>
      <c r="PZ41" s="8"/>
      <c r="QA41" s="8"/>
      <c r="QB41" s="8"/>
      <c r="QC41" s="8"/>
      <c r="QD41" s="8"/>
      <c r="QE41" s="8"/>
      <c r="QF41" s="8"/>
      <c r="QG41" s="8"/>
      <c r="QH41" s="8"/>
      <c r="QI41" s="8"/>
      <c r="QJ41" s="8"/>
      <c r="QK41" s="8"/>
      <c r="QL41" s="8"/>
      <c r="QM41" s="8"/>
      <c r="QN41" s="8"/>
      <c r="QO41" s="8"/>
      <c r="QP41" s="8"/>
      <c r="QQ41" s="8"/>
      <c r="QR41" s="8"/>
      <c r="QS41" s="8"/>
      <c r="QT41" s="8"/>
      <c r="QU41" s="8"/>
      <c r="QV41" s="8"/>
      <c r="QW41" s="8"/>
      <c r="QX41" s="8"/>
      <c r="QY41" s="8"/>
      <c r="QZ41" s="8"/>
      <c r="RA41" s="8"/>
      <c r="RB41" s="8"/>
      <c r="RC41" s="8"/>
      <c r="RD41" s="8"/>
      <c r="RE41" s="8"/>
      <c r="RF41" s="8"/>
      <c r="RG41" s="8"/>
      <c r="RH41" s="8"/>
      <c r="RI41" s="8"/>
      <c r="RJ41" s="8"/>
      <c r="RK41" s="8"/>
      <c r="RL41" s="8"/>
      <c r="RM41" s="8"/>
      <c r="RN41" s="8"/>
      <c r="RO41" s="8"/>
      <c r="RP41" s="8"/>
      <c r="RQ41" s="8"/>
      <c r="RR41" s="8"/>
      <c r="RS41" s="8"/>
      <c r="RT41" s="8"/>
      <c r="RU41" s="8"/>
      <c r="RV41" s="8"/>
      <c r="RW41" s="8"/>
      <c r="RX41" s="8"/>
      <c r="RY41" s="8"/>
      <c r="RZ41" s="8"/>
      <c r="SA41" s="8"/>
      <c r="SB41" s="8"/>
      <c r="SC41" s="8"/>
      <c r="SD41" s="8"/>
      <c r="SE41" s="8"/>
      <c r="SF41" s="8"/>
      <c r="SG41" s="8"/>
      <c r="SH41" s="8"/>
      <c r="SI41" s="8"/>
      <c r="SJ41" s="8"/>
      <c r="SK41" s="8"/>
      <c r="SL41" s="8"/>
      <c r="SM41" s="8"/>
      <c r="SN41" s="8"/>
      <c r="SO41" s="8"/>
      <c r="SP41" s="8"/>
      <c r="SQ41" s="8"/>
      <c r="SR41" s="8"/>
      <c r="SS41" s="8"/>
      <c r="ST41" s="8"/>
      <c r="SU41" s="8"/>
      <c r="SV41" s="8"/>
      <c r="SW41" s="8"/>
      <c r="SX41" s="8"/>
      <c r="SY41" s="8"/>
      <c r="SZ41" s="8"/>
      <c r="TA41" s="8"/>
      <c r="TB41" s="8"/>
      <c r="TC41" s="8"/>
      <c r="TD41" s="8"/>
      <c r="TE41" s="8"/>
      <c r="TF41" s="8"/>
      <c r="TG41" s="8"/>
      <c r="TH41" s="8"/>
      <c r="TI41" s="8"/>
      <c r="TJ41" s="8"/>
      <c r="TK41" s="8"/>
      <c r="TL41" s="8"/>
      <c r="TM41" s="8"/>
      <c r="TN41" s="8"/>
      <c r="TO41" s="8"/>
      <c r="TP41" s="8"/>
      <c r="TQ41" s="8"/>
      <c r="TR41" s="8"/>
      <c r="TS41" s="8"/>
      <c r="TT41" s="8"/>
      <c r="TU41" s="8"/>
      <c r="TV41" s="8"/>
      <c r="TW41" s="8"/>
      <c r="TX41" s="8"/>
      <c r="TY41" s="8"/>
      <c r="TZ41" s="8"/>
      <c r="UA41" s="8"/>
      <c r="UB41" s="8"/>
      <c r="UC41" s="8"/>
      <c r="UD41" s="8"/>
      <c r="UE41" s="8"/>
      <c r="UF41" s="8"/>
      <c r="UG41" s="8"/>
      <c r="UH41" s="8"/>
      <c r="UI41" s="8"/>
      <c r="UJ41" s="8"/>
      <c r="UK41" s="8"/>
      <c r="UL41" s="8"/>
      <c r="UM41" s="8"/>
      <c r="UN41" s="8"/>
      <c r="UO41" s="8"/>
      <c r="UP41" s="8"/>
      <c r="UQ41" s="8"/>
      <c r="UR41" s="8"/>
      <c r="US41" s="8"/>
      <c r="UT41" s="8"/>
      <c r="UU41" s="8"/>
      <c r="UV41" s="8"/>
      <c r="UW41" s="8"/>
      <c r="UX41" s="8"/>
      <c r="UY41" s="8"/>
      <c r="UZ41" s="8"/>
      <c r="VA41" s="8"/>
      <c r="VB41" s="8"/>
      <c r="VC41" s="8"/>
      <c r="VD41" s="8"/>
      <c r="VE41" s="8"/>
      <c r="VF41" s="8"/>
      <c r="VG41" s="8"/>
      <c r="VH41" s="8"/>
      <c r="VI41" s="8"/>
      <c r="VJ41" s="8"/>
      <c r="VK41" s="8"/>
      <c r="VL41" s="8"/>
      <c r="VM41" s="8"/>
      <c r="VN41" s="8"/>
      <c r="VO41" s="8"/>
      <c r="VP41" s="8"/>
      <c r="VQ41" s="8"/>
      <c r="VR41" s="8"/>
      <c r="VS41" s="8"/>
      <c r="VT41" s="8"/>
      <c r="VU41" s="8"/>
      <c r="VV41" s="8"/>
      <c r="VW41" s="8"/>
      <c r="VX41" s="8"/>
      <c r="VY41" s="8"/>
      <c r="VZ41" s="8"/>
      <c r="WA41" s="8"/>
      <c r="WB41" s="8"/>
      <c r="WC41" s="8"/>
      <c r="WD41" s="8"/>
      <c r="WE41" s="8"/>
      <c r="WF41" s="8"/>
      <c r="WG41" s="8"/>
      <c r="WH41" s="8"/>
      <c r="WI41" s="8"/>
      <c r="WJ41" s="8"/>
      <c r="WK41" s="8"/>
      <c r="WL41" s="8"/>
      <c r="WM41" s="8"/>
      <c r="WN41" s="8"/>
      <c r="WO41" s="8"/>
      <c r="WP41" s="8"/>
      <c r="WQ41" s="8"/>
      <c r="WR41" s="8"/>
      <c r="WS41" s="8"/>
      <c r="WT41" s="8"/>
      <c r="WU41" s="8"/>
      <c r="WV41" s="8"/>
      <c r="WW41" s="8"/>
      <c r="WX41" s="8"/>
      <c r="WY41" s="8"/>
      <c r="WZ41" s="8"/>
      <c r="XA41" s="8"/>
      <c r="XB41" s="8"/>
      <c r="XC41" s="8"/>
      <c r="XD41" s="8"/>
      <c r="XE41" s="8"/>
      <c r="XF41" s="8"/>
      <c r="XG41" s="8"/>
      <c r="XH41" s="8"/>
      <c r="XI41" s="8"/>
      <c r="XJ41" s="8"/>
      <c r="XK41" s="8"/>
      <c r="XL41" s="8"/>
      <c r="XM41" s="8"/>
      <c r="XN41" s="8"/>
      <c r="XO41" s="8"/>
      <c r="XP41" s="8"/>
      <c r="XQ41" s="8"/>
      <c r="XR41" s="8"/>
      <c r="XS41" s="8"/>
      <c r="XT41" s="8"/>
      <c r="XU41" s="8"/>
      <c r="XV41" s="8"/>
      <c r="XW41" s="8"/>
      <c r="XX41" s="8"/>
      <c r="XY41" s="8"/>
      <c r="XZ41" s="8"/>
      <c r="YA41" s="8"/>
      <c r="YB41" s="8"/>
      <c r="YC41" s="8"/>
      <c r="YD41" s="8"/>
      <c r="YE41" s="8"/>
      <c r="YF41" s="8"/>
      <c r="YG41" s="8"/>
      <c r="YH41" s="8"/>
      <c r="YI41" s="8"/>
      <c r="YJ41" s="8"/>
      <c r="YK41" s="8"/>
      <c r="YL41" s="8"/>
      <c r="YM41" s="8"/>
      <c r="YN41" s="8"/>
      <c r="YO41" s="8"/>
      <c r="YP41" s="8"/>
      <c r="YQ41" s="8"/>
      <c r="YR41" s="8"/>
      <c r="YS41" s="8"/>
      <c r="YT41" s="8"/>
      <c r="YU41" s="8"/>
      <c r="YV41" s="8"/>
      <c r="YW41" s="8"/>
      <c r="YX41" s="8"/>
      <c r="YY41" s="8"/>
      <c r="YZ41" s="8"/>
      <c r="ZA41" s="8"/>
      <c r="ZB41" s="8"/>
      <c r="ZC41" s="8"/>
      <c r="ZD41" s="8"/>
      <c r="ZE41" s="8"/>
      <c r="ZF41" s="8"/>
      <c r="ZG41" s="8"/>
      <c r="ZH41" s="8"/>
      <c r="ZI41" s="8"/>
      <c r="ZJ41" s="8"/>
      <c r="ZK41" s="8"/>
      <c r="ZL41" s="8"/>
      <c r="ZM41" s="8"/>
      <c r="ZN41" s="8"/>
      <c r="ZO41" s="8"/>
      <c r="ZP41" s="8"/>
      <c r="ZQ41" s="8"/>
      <c r="ZR41" s="8"/>
      <c r="ZS41" s="8"/>
      <c r="ZT41" s="8"/>
      <c r="ZU41" s="8"/>
      <c r="ZV41" s="8"/>
      <c r="ZW41" s="8"/>
      <c r="ZX41" s="8"/>
      <c r="ZY41" s="8"/>
      <c r="ZZ41" s="8"/>
      <c r="AAA41" s="8"/>
      <c r="AAB41" s="8"/>
      <c r="AAC41" s="8"/>
      <c r="AAD41" s="8"/>
      <c r="AAE41" s="8"/>
      <c r="AAF41" s="8"/>
      <c r="AAG41" s="8"/>
      <c r="AAH41" s="8"/>
      <c r="AAI41" s="8"/>
      <c r="AAJ41" s="8"/>
      <c r="AAK41" s="8"/>
      <c r="AAL41" s="8"/>
      <c r="AAM41" s="8"/>
      <c r="AAN41" s="8"/>
      <c r="AAO41" s="8"/>
      <c r="AAP41" s="8"/>
      <c r="AAQ41" s="8"/>
      <c r="AAR41" s="8"/>
      <c r="AAS41" s="8"/>
      <c r="AAT41" s="8"/>
      <c r="AAU41" s="8"/>
      <c r="AAV41" s="8"/>
      <c r="AAW41" s="8"/>
      <c r="AAX41" s="8"/>
      <c r="AAY41" s="8"/>
      <c r="AAZ41" s="8"/>
      <c r="ABA41" s="8"/>
      <c r="ABB41" s="8"/>
      <c r="ABC41" s="8"/>
      <c r="ABD41" s="8"/>
      <c r="ABE41" s="8"/>
      <c r="ABF41" s="8"/>
      <c r="ABG41" s="8"/>
      <c r="ABH41" s="8"/>
      <c r="ABI41" s="8"/>
      <c r="ABJ41" s="8"/>
      <c r="ABK41" s="8"/>
      <c r="ABL41" s="8"/>
      <c r="ABM41" s="8"/>
      <c r="ABN41" s="8"/>
      <c r="ABO41" s="8"/>
      <c r="ABP41" s="8"/>
      <c r="ABQ41" s="8"/>
      <c r="ABR41" s="8"/>
      <c r="ABS41" s="8"/>
      <c r="ABT41" s="8"/>
      <c r="ABU41" s="8"/>
      <c r="ABV41" s="8"/>
      <c r="ABW41" s="8"/>
      <c r="ABX41" s="8"/>
      <c r="ABY41" s="8"/>
      <c r="ABZ41" s="8"/>
      <c r="ACA41" s="8"/>
      <c r="ACB41" s="8"/>
      <c r="ACC41" s="8"/>
      <c r="ACD41" s="8"/>
      <c r="ACE41" s="8"/>
      <c r="ACF41" s="8"/>
      <c r="ACG41" s="8"/>
      <c r="ACH41" s="8"/>
      <c r="ACI41" s="8"/>
      <c r="ACJ41" s="8"/>
      <c r="ACK41" s="8"/>
      <c r="ACL41" s="8"/>
      <c r="ACM41" s="8"/>
      <c r="ACN41" s="8"/>
      <c r="ACO41" s="8"/>
      <c r="ACP41" s="8"/>
      <c r="ACQ41" s="8"/>
      <c r="ACR41" s="8"/>
      <c r="ACS41" s="8"/>
      <c r="ACT41" s="8"/>
      <c r="ACU41" s="8"/>
      <c r="ACV41" s="8"/>
      <c r="ACW41" s="8"/>
      <c r="ACX41" s="8"/>
      <c r="ACY41" s="8"/>
      <c r="ACZ41" s="8"/>
      <c r="ADA41" s="8"/>
      <c r="ADB41" s="8"/>
      <c r="ADC41" s="8"/>
      <c r="ADD41" s="8"/>
      <c r="ADE41" s="8"/>
      <c r="ADF41" s="8"/>
      <c r="ADG41" s="8"/>
      <c r="ADH41" s="8"/>
      <c r="ADI41" s="8"/>
      <c r="ADJ41" s="8"/>
      <c r="ADK41" s="8"/>
      <c r="ADL41" s="8"/>
      <c r="ADM41" s="8"/>
      <c r="ADN41" s="8"/>
      <c r="ADO41" s="8"/>
      <c r="ADP41" s="8"/>
      <c r="ADQ41" s="8"/>
      <c r="ADR41" s="8"/>
      <c r="ADS41" s="8"/>
      <c r="ADT41" s="8"/>
      <c r="ADU41" s="8"/>
      <c r="ADV41" s="8"/>
      <c r="ADW41" s="8"/>
      <c r="ADX41" s="8"/>
      <c r="ADY41" s="8"/>
      <c r="ADZ41" s="8"/>
      <c r="AEA41" s="8"/>
      <c r="AEB41" s="8"/>
      <c r="AEC41" s="8"/>
      <c r="AED41" s="8"/>
      <c r="AEE41" s="8"/>
      <c r="AEF41" s="8"/>
      <c r="AEG41" s="8"/>
      <c r="AEH41" s="8"/>
      <c r="AEI41" s="8"/>
      <c r="AEJ41" s="8"/>
      <c r="AEK41" s="8"/>
      <c r="AEL41" s="8"/>
      <c r="AEM41" s="8"/>
      <c r="AEN41" s="8"/>
      <c r="AEO41" s="8"/>
      <c r="AEP41" s="8"/>
      <c r="AEQ41" s="8"/>
      <c r="AER41" s="8"/>
      <c r="AES41" s="8"/>
      <c r="AET41" s="8"/>
      <c r="AEU41" s="8"/>
      <c r="AEV41" s="8"/>
      <c r="AEW41" s="8"/>
      <c r="AEX41" s="8"/>
      <c r="AEY41" s="8"/>
      <c r="AEZ41" s="8"/>
      <c r="AFA41" s="8"/>
      <c r="AFB41" s="8"/>
      <c r="AFC41" s="8"/>
      <c r="AFD41" s="8"/>
      <c r="AFE41" s="8"/>
      <c r="AFF41" s="8"/>
      <c r="AFG41" s="8"/>
      <c r="AFH41" s="8"/>
      <c r="AFI41" s="8"/>
      <c r="AFJ41" s="8"/>
      <c r="AFK41" s="8"/>
      <c r="AFL41" s="8"/>
      <c r="AFM41" s="8"/>
      <c r="AFN41" s="8"/>
      <c r="AFO41" s="8"/>
      <c r="AFP41" s="8"/>
      <c r="AFQ41" s="8"/>
      <c r="AFR41" s="8"/>
      <c r="AFS41" s="8"/>
      <c r="AFT41" s="8"/>
      <c r="AFU41" s="8"/>
      <c r="AFV41" s="8"/>
      <c r="AFW41" s="8"/>
      <c r="AFX41" s="8"/>
      <c r="AFY41" s="8"/>
      <c r="AFZ41" s="8"/>
      <c r="AGA41" s="8"/>
      <c r="AGB41" s="8"/>
      <c r="AGC41" s="8"/>
      <c r="AGD41" s="8"/>
      <c r="AGE41" s="8"/>
      <c r="AGF41" s="8"/>
      <c r="AGG41" s="8"/>
      <c r="AGH41" s="8"/>
      <c r="AGI41" s="8"/>
      <c r="AGJ41" s="8"/>
      <c r="AGK41" s="8"/>
      <c r="AGL41" s="8"/>
      <c r="AGM41" s="8"/>
      <c r="AGN41" s="8"/>
      <c r="AGO41" s="8"/>
      <c r="AGP41" s="8"/>
      <c r="AGQ41" s="8"/>
      <c r="AGR41" s="8"/>
      <c r="AGS41" s="8"/>
      <c r="AGT41" s="8"/>
      <c r="AGU41" s="8"/>
      <c r="AGV41" s="8"/>
      <c r="AGW41" s="8"/>
      <c r="AGX41" s="8"/>
      <c r="AGY41" s="8"/>
      <c r="AGZ41" s="8"/>
      <c r="AHA41" s="8"/>
      <c r="AHB41" s="8"/>
      <c r="AHC41" s="8"/>
      <c r="AHD41" s="8"/>
      <c r="AHE41" s="8"/>
      <c r="AHF41" s="8"/>
      <c r="AHG41" s="8"/>
      <c r="AHH41" s="8"/>
      <c r="AHI41" s="8"/>
      <c r="AHJ41" s="8"/>
      <c r="AHK41" s="8"/>
      <c r="AHL41" s="8"/>
      <c r="AHM41" s="8"/>
      <c r="AHN41" s="8"/>
      <c r="AHO41" s="8"/>
      <c r="AHP41" s="8"/>
      <c r="AHQ41" s="8"/>
      <c r="AHR41" s="8"/>
      <c r="AHS41" s="8"/>
      <c r="AHT41" s="8"/>
      <c r="AHU41" s="8"/>
      <c r="AHV41" s="8"/>
      <c r="AHW41" s="8"/>
      <c r="AHX41" s="8"/>
      <c r="AHY41" s="8"/>
      <c r="AHZ41" s="8"/>
      <c r="AIA41" s="8"/>
      <c r="AIB41" s="8"/>
      <c r="AIC41" s="8"/>
      <c r="AID41" s="8"/>
      <c r="AIE41" s="8"/>
      <c r="AIF41" s="8"/>
      <c r="AIG41" s="8"/>
      <c r="AIH41" s="8"/>
      <c r="AII41" s="8"/>
      <c r="AIJ41" s="8"/>
      <c r="AIK41" s="8"/>
      <c r="AIL41" s="8"/>
      <c r="AIM41" s="8"/>
      <c r="AIN41" s="8"/>
      <c r="AIO41" s="8"/>
      <c r="AIP41" s="8"/>
      <c r="AIQ41" s="8"/>
      <c r="AIR41" s="8"/>
      <c r="AIS41" s="8"/>
      <c r="AIT41" s="8"/>
      <c r="AIU41" s="8"/>
      <c r="AIV41" s="8"/>
      <c r="AIW41" s="8"/>
      <c r="AIX41" s="8"/>
      <c r="AIY41" s="8"/>
      <c r="AIZ41" s="8"/>
      <c r="AJA41" s="8"/>
      <c r="AJB41" s="8"/>
      <c r="AJC41" s="8"/>
      <c r="AJD41" s="8"/>
      <c r="AJE41" s="8"/>
      <c r="AJF41" s="8"/>
      <c r="AJG41" s="8"/>
      <c r="AJH41" s="8"/>
      <c r="AJI41" s="8"/>
      <c r="AJJ41" s="8"/>
      <c r="AJK41" s="8"/>
      <c r="AJL41" s="8"/>
      <c r="AJM41" s="8"/>
      <c r="AJN41" s="8"/>
      <c r="AJO41" s="8"/>
      <c r="AJP41" s="8"/>
      <c r="AJQ41" s="8"/>
      <c r="AJR41" s="8"/>
      <c r="AJS41" s="8"/>
      <c r="AJT41" s="8"/>
      <c r="AJU41" s="8"/>
      <c r="AJV41" s="8"/>
      <c r="AJW41" s="8"/>
      <c r="AJX41" s="8"/>
      <c r="AJY41" s="8"/>
      <c r="AJZ41" s="8"/>
      <c r="AKA41" s="8"/>
      <c r="AKB41" s="8"/>
      <c r="AKC41" s="8"/>
      <c r="AKD41" s="8"/>
      <c r="AKE41" s="8"/>
      <c r="AKF41" s="8"/>
      <c r="AKG41" s="8"/>
      <c r="AKH41" s="8"/>
      <c r="AKI41" s="8"/>
      <c r="AKJ41" s="8"/>
      <c r="AKK41" s="8"/>
      <c r="AKL41" s="8"/>
      <c r="AKM41" s="8"/>
      <c r="AKN41" s="8"/>
      <c r="AKO41" s="8"/>
      <c r="AKP41" s="8"/>
      <c r="AKQ41" s="8"/>
      <c r="AKR41" s="8"/>
      <c r="AKS41" s="8"/>
      <c r="AKT41" s="8"/>
      <c r="AKU41" s="8"/>
      <c r="AKV41" s="8"/>
      <c r="AKW41" s="8"/>
      <c r="AKX41" s="8"/>
      <c r="AKY41" s="8"/>
      <c r="AKZ41" s="8"/>
      <c r="ALA41" s="8"/>
      <c r="ALB41" s="8"/>
      <c r="ALC41" s="8"/>
      <c r="ALD41" s="8"/>
      <c r="ALE41" s="8"/>
      <c r="ALF41" s="8"/>
      <c r="ALG41" s="8"/>
      <c r="ALH41" s="8"/>
      <c r="ALI41" s="8"/>
      <c r="ALJ41" s="8"/>
      <c r="ALK41" s="8"/>
      <c r="ALL41" s="8"/>
      <c r="ALM41" s="8"/>
      <c r="ALN41" s="8"/>
      <c r="ALO41" s="8"/>
      <c r="ALP41" s="8"/>
      <c r="ALQ41" s="8"/>
      <c r="ALR41" s="8"/>
      <c r="ALS41" s="8"/>
      <c r="ALT41" s="8"/>
      <c r="ALU41" s="8"/>
      <c r="ALV41" s="8"/>
      <c r="ALW41" s="8"/>
      <c r="ALX41" s="8"/>
      <c r="ALY41" s="8"/>
      <c r="ALZ41" s="8"/>
      <c r="AMA41" s="8"/>
      <c r="AMB41" s="8"/>
      <c r="AMC41" s="8"/>
      <c r="AMD41" s="8"/>
    </row>
    <row r="42" spans="1:1018" s="12" customFormat="1" x14ac:dyDescent="0.25">
      <c r="A42" s="210">
        <f>+A41+1</f>
        <v>2</v>
      </c>
      <c r="B42" s="211">
        <v>5612</v>
      </c>
      <c r="C42" s="210">
        <f>IFERROR((VLOOKUP(B42,INSCRITOS!D:E,2,0)),"")</f>
        <v>0</v>
      </c>
      <c r="D42" s="210" t="str">
        <f>IFERROR((VLOOKUP(B42,INSCRITOS!D:F,3,0)),"")</f>
        <v>EST</v>
      </c>
      <c r="E42" s="212" t="str">
        <f>IFERROR((VLOOKUP(B42,INSCRITOS!D:G,4,0)),"")</f>
        <v>Júlio Finote/ Hugo Matos</v>
      </c>
      <c r="F42" s="210"/>
      <c r="G42" s="212" t="str">
        <f>IFERROR((VLOOKUP(B42,INSCRITOS!D:K,8,0)),"")</f>
        <v>Estafeta CCDSintrense</v>
      </c>
      <c r="H42" s="213"/>
      <c r="I42" s="214">
        <v>99</v>
      </c>
      <c r="M42" s="221"/>
      <c r="N42" s="221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  <c r="BQ42" s="8"/>
      <c r="BR42" s="8"/>
      <c r="BS42" s="8"/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8"/>
      <c r="CF42" s="8"/>
      <c r="CG42" s="8"/>
      <c r="CH42" s="8"/>
      <c r="CI42" s="8"/>
      <c r="CJ42" s="8"/>
      <c r="CK42" s="8"/>
      <c r="CL42" s="8"/>
      <c r="CM42" s="8"/>
      <c r="CN42" s="8"/>
      <c r="CO42" s="8"/>
      <c r="CP42" s="8"/>
      <c r="CQ42" s="8"/>
      <c r="CR42" s="8"/>
      <c r="CS42" s="8"/>
      <c r="CT42" s="8"/>
      <c r="CU42" s="8"/>
      <c r="CV42" s="8"/>
      <c r="CW42" s="8"/>
      <c r="CX42" s="8"/>
      <c r="CY42" s="8"/>
      <c r="CZ42" s="8"/>
      <c r="DA42" s="8"/>
      <c r="DB42" s="8"/>
      <c r="DC42" s="8"/>
      <c r="DD42" s="8"/>
      <c r="DE42" s="8"/>
      <c r="DF42" s="8"/>
      <c r="DG42" s="8"/>
      <c r="DH42" s="8"/>
      <c r="DI42" s="8"/>
      <c r="DJ42" s="8"/>
      <c r="DK42" s="8"/>
      <c r="DL42" s="8"/>
      <c r="DM42" s="8"/>
      <c r="DN42" s="8"/>
      <c r="DO42" s="8"/>
      <c r="DP42" s="8"/>
      <c r="DQ42" s="8"/>
      <c r="DR42" s="8"/>
      <c r="DS42" s="8"/>
      <c r="DT42" s="8"/>
      <c r="DU42" s="8"/>
      <c r="DV42" s="8"/>
      <c r="DW42" s="8"/>
      <c r="DX42" s="8"/>
      <c r="DY42" s="8"/>
      <c r="DZ42" s="8"/>
      <c r="EA42" s="8"/>
      <c r="EB42" s="8"/>
      <c r="EC42" s="8"/>
      <c r="ED42" s="8"/>
      <c r="EE42" s="8"/>
      <c r="EF42" s="8"/>
      <c r="EG42" s="8"/>
      <c r="EH42" s="8"/>
      <c r="EI42" s="8"/>
      <c r="EJ42" s="8"/>
      <c r="EK42" s="8"/>
      <c r="EL42" s="8"/>
      <c r="EM42" s="8"/>
      <c r="EN42" s="8"/>
      <c r="EO42" s="8"/>
      <c r="EP42" s="8"/>
      <c r="EQ42" s="8"/>
      <c r="ER42" s="8"/>
      <c r="ES42" s="8"/>
      <c r="ET42" s="8"/>
      <c r="EU42" s="8"/>
      <c r="EV42" s="8"/>
      <c r="EW42" s="8"/>
      <c r="EX42" s="8"/>
      <c r="EY42" s="8"/>
      <c r="EZ42" s="8"/>
      <c r="FA42" s="8"/>
      <c r="FB42" s="8"/>
      <c r="FC42" s="8"/>
      <c r="FD42" s="8"/>
      <c r="FE42" s="8"/>
      <c r="FF42" s="8"/>
      <c r="FG42" s="8"/>
      <c r="FH42" s="8"/>
      <c r="FI42" s="8"/>
      <c r="FJ42" s="8"/>
      <c r="FK42" s="8"/>
      <c r="FL42" s="8"/>
      <c r="FM42" s="8"/>
      <c r="FN42" s="8"/>
      <c r="FO42" s="8"/>
      <c r="FP42" s="8"/>
      <c r="FQ42" s="8"/>
      <c r="FR42" s="8"/>
      <c r="FS42" s="8"/>
      <c r="FT42" s="8"/>
      <c r="FU42" s="8"/>
      <c r="FV42" s="8"/>
      <c r="FW42" s="8"/>
      <c r="FX42" s="8"/>
      <c r="FY42" s="8"/>
      <c r="FZ42" s="8"/>
      <c r="GA42" s="8"/>
      <c r="GB42" s="8"/>
      <c r="GC42" s="8"/>
      <c r="GD42" s="8"/>
      <c r="GE42" s="8"/>
      <c r="GF42" s="8"/>
      <c r="GG42" s="8"/>
      <c r="GH42" s="8"/>
      <c r="GI42" s="8"/>
      <c r="GJ42" s="8"/>
      <c r="GK42" s="8"/>
      <c r="GL42" s="8"/>
      <c r="GM42" s="8"/>
      <c r="GN42" s="8"/>
      <c r="GO42" s="8"/>
      <c r="GP42" s="8"/>
      <c r="GQ42" s="8"/>
      <c r="GR42" s="8"/>
      <c r="GS42" s="8"/>
      <c r="GT42" s="8"/>
      <c r="GU42" s="8"/>
      <c r="GV42" s="8"/>
      <c r="GW42" s="8"/>
      <c r="GX42" s="8"/>
      <c r="GY42" s="8"/>
      <c r="GZ42" s="8"/>
      <c r="HA42" s="8"/>
      <c r="HB42" s="8"/>
      <c r="HC42" s="8"/>
      <c r="HD42" s="8"/>
      <c r="HE42" s="8"/>
      <c r="HF42" s="8"/>
      <c r="HG42" s="8"/>
      <c r="HH42" s="8"/>
      <c r="HI42" s="8"/>
      <c r="HJ42" s="8"/>
      <c r="HK42" s="8"/>
      <c r="HL42" s="8"/>
      <c r="HM42" s="8"/>
      <c r="HN42" s="8"/>
      <c r="HO42" s="8"/>
      <c r="HP42" s="8"/>
      <c r="HQ42" s="8"/>
      <c r="HR42" s="8"/>
      <c r="HS42" s="8"/>
      <c r="HT42" s="8"/>
      <c r="HU42" s="8"/>
      <c r="HV42" s="8"/>
      <c r="HW42" s="8"/>
      <c r="HX42" s="8"/>
      <c r="HY42" s="8"/>
      <c r="HZ42" s="8"/>
      <c r="IA42" s="8"/>
      <c r="IB42" s="8"/>
      <c r="IC42" s="8"/>
      <c r="ID42" s="8"/>
      <c r="IE42" s="8"/>
      <c r="IF42" s="8"/>
      <c r="IG42" s="8"/>
      <c r="IH42" s="8"/>
      <c r="II42" s="8"/>
      <c r="IJ42" s="8"/>
      <c r="IK42" s="8"/>
      <c r="IL42" s="8"/>
      <c r="IM42" s="8"/>
      <c r="IN42" s="8"/>
      <c r="IO42" s="8"/>
      <c r="IP42" s="8"/>
      <c r="IQ42" s="8"/>
      <c r="IR42" s="8"/>
      <c r="IS42" s="8"/>
      <c r="IT42" s="8"/>
      <c r="IU42" s="8"/>
      <c r="IV42" s="8"/>
      <c r="IW42" s="8"/>
      <c r="IX42" s="8"/>
      <c r="IY42" s="8"/>
      <c r="IZ42" s="8"/>
      <c r="JA42" s="8"/>
      <c r="JB42" s="8"/>
      <c r="JC42" s="8"/>
      <c r="JD42" s="8"/>
      <c r="JE42" s="8"/>
      <c r="JF42" s="8"/>
      <c r="JG42" s="8"/>
      <c r="JH42" s="8"/>
      <c r="JI42" s="8"/>
      <c r="JJ42" s="8"/>
      <c r="JK42" s="8"/>
      <c r="JL42" s="8"/>
      <c r="JM42" s="8"/>
      <c r="JN42" s="8"/>
      <c r="JO42" s="8"/>
      <c r="JP42" s="8"/>
      <c r="JQ42" s="8"/>
      <c r="JR42" s="8"/>
      <c r="JS42" s="8"/>
      <c r="JT42" s="8"/>
      <c r="JU42" s="8"/>
      <c r="JV42" s="8"/>
      <c r="JW42" s="8"/>
      <c r="JX42" s="8"/>
      <c r="JY42" s="8"/>
      <c r="JZ42" s="8"/>
      <c r="KA42" s="8"/>
      <c r="KB42" s="8"/>
      <c r="KC42" s="8"/>
      <c r="KD42" s="8"/>
      <c r="KE42" s="8"/>
      <c r="KF42" s="8"/>
      <c r="KG42" s="8"/>
      <c r="KH42" s="8"/>
      <c r="KI42" s="8"/>
      <c r="KJ42" s="8"/>
      <c r="KK42" s="8"/>
      <c r="KL42" s="8"/>
      <c r="KM42" s="8"/>
      <c r="KN42" s="8"/>
      <c r="KO42" s="8"/>
      <c r="KP42" s="8"/>
      <c r="KQ42" s="8"/>
      <c r="KR42" s="8"/>
      <c r="KS42" s="8"/>
      <c r="KT42" s="8"/>
      <c r="KU42" s="8"/>
      <c r="KV42" s="8"/>
      <c r="KW42" s="8"/>
      <c r="KX42" s="8"/>
      <c r="KY42" s="8"/>
      <c r="KZ42" s="8"/>
      <c r="LA42" s="8"/>
      <c r="LB42" s="8"/>
      <c r="LC42" s="8"/>
      <c r="LD42" s="8"/>
      <c r="LE42" s="8"/>
      <c r="LF42" s="8"/>
      <c r="LG42" s="8"/>
      <c r="LH42" s="8"/>
      <c r="LI42" s="8"/>
      <c r="LJ42" s="8"/>
      <c r="LK42" s="8"/>
      <c r="LL42" s="8"/>
      <c r="LM42" s="8"/>
      <c r="LN42" s="8"/>
      <c r="LO42" s="8"/>
      <c r="LP42" s="8"/>
      <c r="LQ42" s="8"/>
      <c r="LR42" s="8"/>
      <c r="LS42" s="8"/>
      <c r="LT42" s="8"/>
      <c r="LU42" s="8"/>
      <c r="LV42" s="8"/>
      <c r="LW42" s="8"/>
      <c r="LX42" s="8"/>
      <c r="LY42" s="8"/>
      <c r="LZ42" s="8"/>
      <c r="MA42" s="8"/>
      <c r="MB42" s="8"/>
      <c r="MC42" s="8"/>
      <c r="MD42" s="8"/>
      <c r="ME42" s="8"/>
      <c r="MF42" s="8"/>
      <c r="MG42" s="8"/>
      <c r="MH42" s="8"/>
      <c r="MI42" s="8"/>
      <c r="MJ42" s="8"/>
      <c r="MK42" s="8"/>
      <c r="ML42" s="8"/>
      <c r="MM42" s="8"/>
      <c r="MN42" s="8"/>
      <c r="MO42" s="8"/>
      <c r="MP42" s="8"/>
      <c r="MQ42" s="8"/>
      <c r="MR42" s="8"/>
      <c r="MS42" s="8"/>
      <c r="MT42" s="8"/>
      <c r="MU42" s="8"/>
      <c r="MV42" s="8"/>
      <c r="MW42" s="8"/>
      <c r="MX42" s="8"/>
      <c r="MY42" s="8"/>
      <c r="MZ42" s="8"/>
      <c r="NA42" s="8"/>
      <c r="NB42" s="8"/>
      <c r="NC42" s="8"/>
      <c r="ND42" s="8"/>
      <c r="NE42" s="8"/>
      <c r="NF42" s="8"/>
      <c r="NG42" s="8"/>
      <c r="NH42" s="8"/>
      <c r="NI42" s="8"/>
      <c r="NJ42" s="8"/>
      <c r="NK42" s="8"/>
      <c r="NL42" s="8"/>
      <c r="NM42" s="8"/>
      <c r="NN42" s="8"/>
      <c r="NO42" s="8"/>
      <c r="NP42" s="8"/>
      <c r="NQ42" s="8"/>
      <c r="NR42" s="8"/>
      <c r="NS42" s="8"/>
      <c r="NT42" s="8"/>
      <c r="NU42" s="8"/>
      <c r="NV42" s="8"/>
      <c r="NW42" s="8"/>
      <c r="NX42" s="8"/>
      <c r="NY42" s="8"/>
      <c r="NZ42" s="8"/>
      <c r="OA42" s="8"/>
      <c r="OB42" s="8"/>
      <c r="OC42" s="8"/>
      <c r="OD42" s="8"/>
      <c r="OE42" s="8"/>
      <c r="OF42" s="8"/>
      <c r="OG42" s="8"/>
      <c r="OH42" s="8"/>
      <c r="OI42" s="8"/>
      <c r="OJ42" s="8"/>
      <c r="OK42" s="8"/>
      <c r="OL42" s="8"/>
      <c r="OM42" s="8"/>
      <c r="ON42" s="8"/>
      <c r="OO42" s="8"/>
      <c r="OP42" s="8"/>
      <c r="OQ42" s="8"/>
      <c r="OR42" s="8"/>
      <c r="OS42" s="8"/>
      <c r="OT42" s="8"/>
      <c r="OU42" s="8"/>
      <c r="OV42" s="8"/>
      <c r="OW42" s="8"/>
      <c r="OX42" s="8"/>
      <c r="OY42" s="8"/>
      <c r="OZ42" s="8"/>
      <c r="PA42" s="8"/>
      <c r="PB42" s="8"/>
      <c r="PC42" s="8"/>
      <c r="PD42" s="8"/>
      <c r="PE42" s="8"/>
      <c r="PF42" s="8"/>
      <c r="PG42" s="8"/>
      <c r="PH42" s="8"/>
      <c r="PI42" s="8"/>
      <c r="PJ42" s="8"/>
      <c r="PK42" s="8"/>
      <c r="PL42" s="8"/>
      <c r="PM42" s="8"/>
      <c r="PN42" s="8"/>
      <c r="PO42" s="8"/>
      <c r="PP42" s="8"/>
      <c r="PQ42" s="8"/>
      <c r="PR42" s="8"/>
      <c r="PS42" s="8"/>
      <c r="PT42" s="8"/>
      <c r="PU42" s="8"/>
      <c r="PV42" s="8"/>
      <c r="PW42" s="8"/>
      <c r="PX42" s="8"/>
      <c r="PY42" s="8"/>
      <c r="PZ42" s="8"/>
      <c r="QA42" s="8"/>
      <c r="QB42" s="8"/>
      <c r="QC42" s="8"/>
      <c r="QD42" s="8"/>
      <c r="QE42" s="8"/>
      <c r="QF42" s="8"/>
      <c r="QG42" s="8"/>
      <c r="QH42" s="8"/>
      <c r="QI42" s="8"/>
      <c r="QJ42" s="8"/>
      <c r="QK42" s="8"/>
      <c r="QL42" s="8"/>
      <c r="QM42" s="8"/>
      <c r="QN42" s="8"/>
      <c r="QO42" s="8"/>
      <c r="QP42" s="8"/>
      <c r="QQ42" s="8"/>
      <c r="QR42" s="8"/>
      <c r="QS42" s="8"/>
      <c r="QT42" s="8"/>
      <c r="QU42" s="8"/>
      <c r="QV42" s="8"/>
      <c r="QW42" s="8"/>
      <c r="QX42" s="8"/>
      <c r="QY42" s="8"/>
      <c r="QZ42" s="8"/>
      <c r="RA42" s="8"/>
      <c r="RB42" s="8"/>
      <c r="RC42" s="8"/>
      <c r="RD42" s="8"/>
      <c r="RE42" s="8"/>
      <c r="RF42" s="8"/>
      <c r="RG42" s="8"/>
      <c r="RH42" s="8"/>
      <c r="RI42" s="8"/>
      <c r="RJ42" s="8"/>
      <c r="RK42" s="8"/>
      <c r="RL42" s="8"/>
      <c r="RM42" s="8"/>
      <c r="RN42" s="8"/>
      <c r="RO42" s="8"/>
      <c r="RP42" s="8"/>
      <c r="RQ42" s="8"/>
      <c r="RR42" s="8"/>
      <c r="RS42" s="8"/>
      <c r="RT42" s="8"/>
      <c r="RU42" s="8"/>
      <c r="RV42" s="8"/>
      <c r="RW42" s="8"/>
      <c r="RX42" s="8"/>
      <c r="RY42" s="8"/>
      <c r="RZ42" s="8"/>
      <c r="SA42" s="8"/>
      <c r="SB42" s="8"/>
      <c r="SC42" s="8"/>
      <c r="SD42" s="8"/>
      <c r="SE42" s="8"/>
      <c r="SF42" s="8"/>
      <c r="SG42" s="8"/>
      <c r="SH42" s="8"/>
      <c r="SI42" s="8"/>
      <c r="SJ42" s="8"/>
      <c r="SK42" s="8"/>
      <c r="SL42" s="8"/>
      <c r="SM42" s="8"/>
      <c r="SN42" s="8"/>
      <c r="SO42" s="8"/>
      <c r="SP42" s="8"/>
      <c r="SQ42" s="8"/>
      <c r="SR42" s="8"/>
      <c r="SS42" s="8"/>
      <c r="ST42" s="8"/>
      <c r="SU42" s="8"/>
      <c r="SV42" s="8"/>
      <c r="SW42" s="8"/>
      <c r="SX42" s="8"/>
      <c r="SY42" s="8"/>
      <c r="SZ42" s="8"/>
      <c r="TA42" s="8"/>
      <c r="TB42" s="8"/>
      <c r="TC42" s="8"/>
      <c r="TD42" s="8"/>
      <c r="TE42" s="8"/>
      <c r="TF42" s="8"/>
      <c r="TG42" s="8"/>
      <c r="TH42" s="8"/>
      <c r="TI42" s="8"/>
      <c r="TJ42" s="8"/>
      <c r="TK42" s="8"/>
      <c r="TL42" s="8"/>
      <c r="TM42" s="8"/>
      <c r="TN42" s="8"/>
      <c r="TO42" s="8"/>
      <c r="TP42" s="8"/>
      <c r="TQ42" s="8"/>
      <c r="TR42" s="8"/>
      <c r="TS42" s="8"/>
      <c r="TT42" s="8"/>
      <c r="TU42" s="8"/>
      <c r="TV42" s="8"/>
      <c r="TW42" s="8"/>
      <c r="TX42" s="8"/>
      <c r="TY42" s="8"/>
      <c r="TZ42" s="8"/>
      <c r="UA42" s="8"/>
      <c r="UB42" s="8"/>
      <c r="UC42" s="8"/>
      <c r="UD42" s="8"/>
      <c r="UE42" s="8"/>
      <c r="UF42" s="8"/>
      <c r="UG42" s="8"/>
      <c r="UH42" s="8"/>
      <c r="UI42" s="8"/>
      <c r="UJ42" s="8"/>
      <c r="UK42" s="8"/>
      <c r="UL42" s="8"/>
      <c r="UM42" s="8"/>
      <c r="UN42" s="8"/>
      <c r="UO42" s="8"/>
      <c r="UP42" s="8"/>
      <c r="UQ42" s="8"/>
      <c r="UR42" s="8"/>
      <c r="US42" s="8"/>
      <c r="UT42" s="8"/>
      <c r="UU42" s="8"/>
      <c r="UV42" s="8"/>
      <c r="UW42" s="8"/>
      <c r="UX42" s="8"/>
      <c r="UY42" s="8"/>
      <c r="UZ42" s="8"/>
      <c r="VA42" s="8"/>
      <c r="VB42" s="8"/>
      <c r="VC42" s="8"/>
      <c r="VD42" s="8"/>
      <c r="VE42" s="8"/>
      <c r="VF42" s="8"/>
      <c r="VG42" s="8"/>
      <c r="VH42" s="8"/>
      <c r="VI42" s="8"/>
      <c r="VJ42" s="8"/>
      <c r="VK42" s="8"/>
      <c r="VL42" s="8"/>
      <c r="VM42" s="8"/>
      <c r="VN42" s="8"/>
      <c r="VO42" s="8"/>
      <c r="VP42" s="8"/>
      <c r="VQ42" s="8"/>
      <c r="VR42" s="8"/>
      <c r="VS42" s="8"/>
      <c r="VT42" s="8"/>
      <c r="VU42" s="8"/>
      <c r="VV42" s="8"/>
      <c r="VW42" s="8"/>
      <c r="VX42" s="8"/>
      <c r="VY42" s="8"/>
      <c r="VZ42" s="8"/>
      <c r="WA42" s="8"/>
      <c r="WB42" s="8"/>
      <c r="WC42" s="8"/>
      <c r="WD42" s="8"/>
      <c r="WE42" s="8"/>
      <c r="WF42" s="8"/>
      <c r="WG42" s="8"/>
      <c r="WH42" s="8"/>
      <c r="WI42" s="8"/>
      <c r="WJ42" s="8"/>
      <c r="WK42" s="8"/>
      <c r="WL42" s="8"/>
      <c r="WM42" s="8"/>
      <c r="WN42" s="8"/>
      <c r="WO42" s="8"/>
      <c r="WP42" s="8"/>
      <c r="WQ42" s="8"/>
      <c r="WR42" s="8"/>
      <c r="WS42" s="8"/>
      <c r="WT42" s="8"/>
      <c r="WU42" s="8"/>
      <c r="WV42" s="8"/>
      <c r="WW42" s="8"/>
      <c r="WX42" s="8"/>
      <c r="WY42" s="8"/>
      <c r="WZ42" s="8"/>
      <c r="XA42" s="8"/>
      <c r="XB42" s="8"/>
      <c r="XC42" s="8"/>
      <c r="XD42" s="8"/>
      <c r="XE42" s="8"/>
      <c r="XF42" s="8"/>
      <c r="XG42" s="8"/>
      <c r="XH42" s="8"/>
      <c r="XI42" s="8"/>
      <c r="XJ42" s="8"/>
      <c r="XK42" s="8"/>
      <c r="XL42" s="8"/>
      <c r="XM42" s="8"/>
      <c r="XN42" s="8"/>
      <c r="XO42" s="8"/>
      <c r="XP42" s="8"/>
      <c r="XQ42" s="8"/>
      <c r="XR42" s="8"/>
      <c r="XS42" s="8"/>
      <c r="XT42" s="8"/>
      <c r="XU42" s="8"/>
      <c r="XV42" s="8"/>
      <c r="XW42" s="8"/>
      <c r="XX42" s="8"/>
      <c r="XY42" s="8"/>
      <c r="XZ42" s="8"/>
      <c r="YA42" s="8"/>
      <c r="YB42" s="8"/>
      <c r="YC42" s="8"/>
      <c r="YD42" s="8"/>
      <c r="YE42" s="8"/>
      <c r="YF42" s="8"/>
      <c r="YG42" s="8"/>
      <c r="YH42" s="8"/>
      <c r="YI42" s="8"/>
      <c r="YJ42" s="8"/>
      <c r="YK42" s="8"/>
      <c r="YL42" s="8"/>
      <c r="YM42" s="8"/>
      <c r="YN42" s="8"/>
      <c r="YO42" s="8"/>
      <c r="YP42" s="8"/>
      <c r="YQ42" s="8"/>
      <c r="YR42" s="8"/>
      <c r="YS42" s="8"/>
      <c r="YT42" s="8"/>
      <c r="YU42" s="8"/>
      <c r="YV42" s="8"/>
      <c r="YW42" s="8"/>
      <c r="YX42" s="8"/>
      <c r="YY42" s="8"/>
      <c r="YZ42" s="8"/>
      <c r="ZA42" s="8"/>
      <c r="ZB42" s="8"/>
      <c r="ZC42" s="8"/>
      <c r="ZD42" s="8"/>
      <c r="ZE42" s="8"/>
      <c r="ZF42" s="8"/>
      <c r="ZG42" s="8"/>
      <c r="ZH42" s="8"/>
      <c r="ZI42" s="8"/>
      <c r="ZJ42" s="8"/>
      <c r="ZK42" s="8"/>
      <c r="ZL42" s="8"/>
      <c r="ZM42" s="8"/>
      <c r="ZN42" s="8"/>
      <c r="ZO42" s="8"/>
      <c r="ZP42" s="8"/>
      <c r="ZQ42" s="8"/>
      <c r="ZR42" s="8"/>
      <c r="ZS42" s="8"/>
      <c r="ZT42" s="8"/>
      <c r="ZU42" s="8"/>
      <c r="ZV42" s="8"/>
      <c r="ZW42" s="8"/>
      <c r="ZX42" s="8"/>
      <c r="ZY42" s="8"/>
      <c r="ZZ42" s="8"/>
      <c r="AAA42" s="8"/>
      <c r="AAB42" s="8"/>
      <c r="AAC42" s="8"/>
      <c r="AAD42" s="8"/>
      <c r="AAE42" s="8"/>
      <c r="AAF42" s="8"/>
      <c r="AAG42" s="8"/>
      <c r="AAH42" s="8"/>
      <c r="AAI42" s="8"/>
      <c r="AAJ42" s="8"/>
      <c r="AAK42" s="8"/>
      <c r="AAL42" s="8"/>
      <c r="AAM42" s="8"/>
      <c r="AAN42" s="8"/>
      <c r="AAO42" s="8"/>
      <c r="AAP42" s="8"/>
      <c r="AAQ42" s="8"/>
      <c r="AAR42" s="8"/>
      <c r="AAS42" s="8"/>
      <c r="AAT42" s="8"/>
      <c r="AAU42" s="8"/>
      <c r="AAV42" s="8"/>
      <c r="AAW42" s="8"/>
      <c r="AAX42" s="8"/>
      <c r="AAY42" s="8"/>
      <c r="AAZ42" s="8"/>
      <c r="ABA42" s="8"/>
      <c r="ABB42" s="8"/>
      <c r="ABC42" s="8"/>
      <c r="ABD42" s="8"/>
      <c r="ABE42" s="8"/>
      <c r="ABF42" s="8"/>
      <c r="ABG42" s="8"/>
      <c r="ABH42" s="8"/>
      <c r="ABI42" s="8"/>
      <c r="ABJ42" s="8"/>
      <c r="ABK42" s="8"/>
      <c r="ABL42" s="8"/>
      <c r="ABM42" s="8"/>
      <c r="ABN42" s="8"/>
      <c r="ABO42" s="8"/>
      <c r="ABP42" s="8"/>
      <c r="ABQ42" s="8"/>
      <c r="ABR42" s="8"/>
      <c r="ABS42" s="8"/>
      <c r="ABT42" s="8"/>
      <c r="ABU42" s="8"/>
      <c r="ABV42" s="8"/>
      <c r="ABW42" s="8"/>
      <c r="ABX42" s="8"/>
      <c r="ABY42" s="8"/>
      <c r="ABZ42" s="8"/>
      <c r="ACA42" s="8"/>
      <c r="ACB42" s="8"/>
      <c r="ACC42" s="8"/>
      <c r="ACD42" s="8"/>
      <c r="ACE42" s="8"/>
      <c r="ACF42" s="8"/>
      <c r="ACG42" s="8"/>
      <c r="ACH42" s="8"/>
      <c r="ACI42" s="8"/>
      <c r="ACJ42" s="8"/>
      <c r="ACK42" s="8"/>
      <c r="ACL42" s="8"/>
      <c r="ACM42" s="8"/>
      <c r="ACN42" s="8"/>
      <c r="ACO42" s="8"/>
      <c r="ACP42" s="8"/>
      <c r="ACQ42" s="8"/>
      <c r="ACR42" s="8"/>
      <c r="ACS42" s="8"/>
      <c r="ACT42" s="8"/>
      <c r="ACU42" s="8"/>
      <c r="ACV42" s="8"/>
      <c r="ACW42" s="8"/>
      <c r="ACX42" s="8"/>
      <c r="ACY42" s="8"/>
      <c r="ACZ42" s="8"/>
      <c r="ADA42" s="8"/>
      <c r="ADB42" s="8"/>
      <c r="ADC42" s="8"/>
      <c r="ADD42" s="8"/>
      <c r="ADE42" s="8"/>
      <c r="ADF42" s="8"/>
      <c r="ADG42" s="8"/>
      <c r="ADH42" s="8"/>
      <c r="ADI42" s="8"/>
      <c r="ADJ42" s="8"/>
      <c r="ADK42" s="8"/>
      <c r="ADL42" s="8"/>
      <c r="ADM42" s="8"/>
      <c r="ADN42" s="8"/>
      <c r="ADO42" s="8"/>
      <c r="ADP42" s="8"/>
      <c r="ADQ42" s="8"/>
      <c r="ADR42" s="8"/>
      <c r="ADS42" s="8"/>
      <c r="ADT42" s="8"/>
      <c r="ADU42" s="8"/>
      <c r="ADV42" s="8"/>
      <c r="ADW42" s="8"/>
      <c r="ADX42" s="8"/>
      <c r="ADY42" s="8"/>
      <c r="ADZ42" s="8"/>
      <c r="AEA42" s="8"/>
      <c r="AEB42" s="8"/>
      <c r="AEC42" s="8"/>
      <c r="AED42" s="8"/>
      <c r="AEE42" s="8"/>
      <c r="AEF42" s="8"/>
      <c r="AEG42" s="8"/>
      <c r="AEH42" s="8"/>
      <c r="AEI42" s="8"/>
      <c r="AEJ42" s="8"/>
      <c r="AEK42" s="8"/>
      <c r="AEL42" s="8"/>
      <c r="AEM42" s="8"/>
      <c r="AEN42" s="8"/>
      <c r="AEO42" s="8"/>
      <c r="AEP42" s="8"/>
      <c r="AEQ42" s="8"/>
      <c r="AER42" s="8"/>
      <c r="AES42" s="8"/>
      <c r="AET42" s="8"/>
      <c r="AEU42" s="8"/>
      <c r="AEV42" s="8"/>
      <c r="AEW42" s="8"/>
      <c r="AEX42" s="8"/>
      <c r="AEY42" s="8"/>
      <c r="AEZ42" s="8"/>
      <c r="AFA42" s="8"/>
      <c r="AFB42" s="8"/>
      <c r="AFC42" s="8"/>
      <c r="AFD42" s="8"/>
      <c r="AFE42" s="8"/>
      <c r="AFF42" s="8"/>
      <c r="AFG42" s="8"/>
      <c r="AFH42" s="8"/>
      <c r="AFI42" s="8"/>
      <c r="AFJ42" s="8"/>
      <c r="AFK42" s="8"/>
      <c r="AFL42" s="8"/>
      <c r="AFM42" s="8"/>
      <c r="AFN42" s="8"/>
      <c r="AFO42" s="8"/>
      <c r="AFP42" s="8"/>
      <c r="AFQ42" s="8"/>
      <c r="AFR42" s="8"/>
      <c r="AFS42" s="8"/>
      <c r="AFT42" s="8"/>
      <c r="AFU42" s="8"/>
      <c r="AFV42" s="8"/>
      <c r="AFW42" s="8"/>
      <c r="AFX42" s="8"/>
      <c r="AFY42" s="8"/>
      <c r="AFZ42" s="8"/>
      <c r="AGA42" s="8"/>
      <c r="AGB42" s="8"/>
      <c r="AGC42" s="8"/>
      <c r="AGD42" s="8"/>
      <c r="AGE42" s="8"/>
      <c r="AGF42" s="8"/>
      <c r="AGG42" s="8"/>
      <c r="AGH42" s="8"/>
      <c r="AGI42" s="8"/>
      <c r="AGJ42" s="8"/>
      <c r="AGK42" s="8"/>
      <c r="AGL42" s="8"/>
      <c r="AGM42" s="8"/>
      <c r="AGN42" s="8"/>
      <c r="AGO42" s="8"/>
      <c r="AGP42" s="8"/>
      <c r="AGQ42" s="8"/>
      <c r="AGR42" s="8"/>
      <c r="AGS42" s="8"/>
      <c r="AGT42" s="8"/>
      <c r="AGU42" s="8"/>
      <c r="AGV42" s="8"/>
      <c r="AGW42" s="8"/>
      <c r="AGX42" s="8"/>
      <c r="AGY42" s="8"/>
      <c r="AGZ42" s="8"/>
      <c r="AHA42" s="8"/>
      <c r="AHB42" s="8"/>
      <c r="AHC42" s="8"/>
      <c r="AHD42" s="8"/>
      <c r="AHE42" s="8"/>
      <c r="AHF42" s="8"/>
      <c r="AHG42" s="8"/>
      <c r="AHH42" s="8"/>
      <c r="AHI42" s="8"/>
      <c r="AHJ42" s="8"/>
      <c r="AHK42" s="8"/>
      <c r="AHL42" s="8"/>
      <c r="AHM42" s="8"/>
      <c r="AHN42" s="8"/>
      <c r="AHO42" s="8"/>
      <c r="AHP42" s="8"/>
      <c r="AHQ42" s="8"/>
      <c r="AHR42" s="8"/>
      <c r="AHS42" s="8"/>
      <c r="AHT42" s="8"/>
      <c r="AHU42" s="8"/>
      <c r="AHV42" s="8"/>
      <c r="AHW42" s="8"/>
      <c r="AHX42" s="8"/>
      <c r="AHY42" s="8"/>
      <c r="AHZ42" s="8"/>
      <c r="AIA42" s="8"/>
      <c r="AIB42" s="8"/>
      <c r="AIC42" s="8"/>
      <c r="AID42" s="8"/>
      <c r="AIE42" s="8"/>
      <c r="AIF42" s="8"/>
      <c r="AIG42" s="8"/>
      <c r="AIH42" s="8"/>
      <c r="AII42" s="8"/>
      <c r="AIJ42" s="8"/>
      <c r="AIK42" s="8"/>
      <c r="AIL42" s="8"/>
      <c r="AIM42" s="8"/>
      <c r="AIN42" s="8"/>
      <c r="AIO42" s="8"/>
      <c r="AIP42" s="8"/>
      <c r="AIQ42" s="8"/>
      <c r="AIR42" s="8"/>
      <c r="AIS42" s="8"/>
      <c r="AIT42" s="8"/>
      <c r="AIU42" s="8"/>
      <c r="AIV42" s="8"/>
      <c r="AIW42" s="8"/>
      <c r="AIX42" s="8"/>
      <c r="AIY42" s="8"/>
      <c r="AIZ42" s="8"/>
      <c r="AJA42" s="8"/>
      <c r="AJB42" s="8"/>
      <c r="AJC42" s="8"/>
      <c r="AJD42" s="8"/>
      <c r="AJE42" s="8"/>
      <c r="AJF42" s="8"/>
      <c r="AJG42" s="8"/>
      <c r="AJH42" s="8"/>
      <c r="AJI42" s="8"/>
      <c r="AJJ42" s="8"/>
      <c r="AJK42" s="8"/>
      <c r="AJL42" s="8"/>
      <c r="AJM42" s="8"/>
      <c r="AJN42" s="8"/>
      <c r="AJO42" s="8"/>
      <c r="AJP42" s="8"/>
      <c r="AJQ42" s="8"/>
      <c r="AJR42" s="8"/>
      <c r="AJS42" s="8"/>
      <c r="AJT42" s="8"/>
      <c r="AJU42" s="8"/>
      <c r="AJV42" s="8"/>
      <c r="AJW42" s="8"/>
      <c r="AJX42" s="8"/>
      <c r="AJY42" s="8"/>
      <c r="AJZ42" s="8"/>
      <c r="AKA42" s="8"/>
      <c r="AKB42" s="8"/>
      <c r="AKC42" s="8"/>
      <c r="AKD42" s="8"/>
      <c r="AKE42" s="8"/>
      <c r="AKF42" s="8"/>
      <c r="AKG42" s="8"/>
      <c r="AKH42" s="8"/>
      <c r="AKI42" s="8"/>
      <c r="AKJ42" s="8"/>
      <c r="AKK42" s="8"/>
      <c r="AKL42" s="8"/>
      <c r="AKM42" s="8"/>
      <c r="AKN42" s="8"/>
      <c r="AKO42" s="8"/>
      <c r="AKP42" s="8"/>
      <c r="AKQ42" s="8"/>
      <c r="AKR42" s="8"/>
      <c r="AKS42" s="8"/>
      <c r="AKT42" s="8"/>
      <c r="AKU42" s="8"/>
      <c r="AKV42" s="8"/>
      <c r="AKW42" s="8"/>
      <c r="AKX42" s="8"/>
      <c r="AKY42" s="8"/>
      <c r="AKZ42" s="8"/>
      <c r="ALA42" s="8"/>
      <c r="ALB42" s="8"/>
      <c r="ALC42" s="8"/>
      <c r="ALD42" s="8"/>
      <c r="ALE42" s="8"/>
      <c r="ALF42" s="8"/>
      <c r="ALG42" s="8"/>
      <c r="ALH42" s="8"/>
      <c r="ALI42" s="8"/>
      <c r="ALJ42" s="8"/>
      <c r="ALK42" s="8"/>
      <c r="ALL42" s="8"/>
      <c r="ALM42" s="8"/>
      <c r="ALN42" s="8"/>
      <c r="ALO42" s="8"/>
      <c r="ALP42" s="8"/>
      <c r="ALQ42" s="8"/>
      <c r="ALR42" s="8"/>
      <c r="ALS42" s="8"/>
      <c r="ALT42" s="8"/>
      <c r="ALU42" s="8"/>
      <c r="ALV42" s="8"/>
      <c r="ALW42" s="8"/>
      <c r="ALX42" s="8"/>
      <c r="ALY42" s="8"/>
      <c r="ALZ42" s="8"/>
      <c r="AMA42" s="8"/>
      <c r="AMB42" s="8"/>
      <c r="AMC42" s="8"/>
      <c r="AMD42" s="8"/>
    </row>
    <row r="43" spans="1:1018" x14ac:dyDescent="0.25">
      <c r="M43" s="221"/>
      <c r="N43" s="221"/>
    </row>
    <row r="44" spans="1:1018" x14ac:dyDescent="0.25">
      <c r="M44" s="221"/>
      <c r="N44" s="221"/>
    </row>
    <row r="45" spans="1:1018" x14ac:dyDescent="0.25">
      <c r="M45" s="221"/>
      <c r="N45" s="221"/>
    </row>
    <row r="46" spans="1:1018" x14ac:dyDescent="0.25">
      <c r="M46" s="221"/>
      <c r="N46" s="221"/>
    </row>
  </sheetData>
  <sortState ref="J48:L49">
    <sortCondition ref="L45:L4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6</vt:i4>
      </vt:variant>
    </vt:vector>
  </HeadingPairs>
  <TitlesOfParts>
    <vt:vector size="10" baseType="lpstr">
      <vt:lpstr>INSCRITOS</vt:lpstr>
      <vt:lpstr>Escalões e equipas</vt:lpstr>
      <vt:lpstr>18+</vt:lpstr>
      <vt:lpstr>18+ e Equipas</vt:lpstr>
      <vt:lpstr>'18+'!Área_de_Impressão</vt:lpstr>
      <vt:lpstr>'18+ e Equipas'!Área_de_Impressão</vt:lpstr>
      <vt:lpstr>'Escalões e equipas'!Área_de_Impressão</vt:lpstr>
      <vt:lpstr>INSCRITOS!Área_de_Impressão</vt:lpstr>
      <vt:lpstr>'18+'!Títulos_de_Impressão</vt:lpstr>
      <vt:lpstr>'Escalões e equipas'!Títulos_de_Impressão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2019-05-01T17:18:48Z</cp:lastPrinted>
  <dcterms:created xsi:type="dcterms:W3CDTF">2016-04-26T14:30:14Z</dcterms:created>
  <dcterms:modified xsi:type="dcterms:W3CDTF">2019-05-02T16:35:37Z</dcterms:modified>
  <dc:language>pt-PT</dc:language>
</cp:coreProperties>
</file>