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19\REGIÕES\CENTRO LITORAL\2019_05_25 Triatlo Jovem Marinha Grande\INSCRIÇÕES E RESULTADOS\"/>
    </mc:Choice>
  </mc:AlternateContent>
  <bookViews>
    <workbookView xWindow="0" yWindow="0" windowWidth="19005" windowHeight="9060" tabRatio="801" firstSheet="2" activeTab="2"/>
  </bookViews>
  <sheets>
    <sheet name="INSCRITOS" sheetId="1" state="hidden" r:id="rId1"/>
    <sheet name="SÉRIES" sheetId="2" state="hidden" r:id="rId2"/>
    <sheet name="RESULTADOS" sheetId="15" r:id="rId3"/>
  </sheets>
  <definedNames>
    <definedName name="_xlnm._FilterDatabase" localSheetId="0" hidden="1">INSCRITOS!$A$1:$J$196</definedName>
    <definedName name="_xlnm._FilterDatabase" localSheetId="2" hidden="1">RESULTADOS!$B$130:$K$130</definedName>
    <definedName name="_xlnm._FilterDatabase" localSheetId="1" hidden="1">SÉRIES!$B$151:$G$151</definedName>
    <definedName name="_xlnm.Print_Area" localSheetId="0">INSCRITOS!$A$1:$P$208</definedName>
    <definedName name="_xlnm.Print_Titles" localSheetId="2">RESULTADOS!$4:$5</definedName>
    <definedName name="_xlnm.Print_Titles" localSheetId="1">SÉRIES!$1:$2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D134" i="15" l="1"/>
  <c r="E134" i="15"/>
  <c r="F134" i="15"/>
  <c r="G134" i="15"/>
  <c r="H134" i="15"/>
  <c r="J134" i="15"/>
  <c r="K134" i="15" s="1"/>
  <c r="L134" i="15"/>
  <c r="J155" i="15"/>
  <c r="J156" i="15"/>
  <c r="J157" i="15"/>
  <c r="J158" i="15"/>
  <c r="J159" i="15"/>
  <c r="J160" i="15"/>
  <c r="J161" i="15"/>
  <c r="J162" i="15"/>
  <c r="J163" i="15"/>
  <c r="J164" i="15"/>
  <c r="J154" i="15"/>
  <c r="J116" i="15"/>
  <c r="J117" i="15"/>
  <c r="J118" i="15"/>
  <c r="J119" i="15"/>
  <c r="J120" i="15"/>
  <c r="J121" i="15"/>
  <c r="J122" i="15"/>
  <c r="J123" i="15"/>
  <c r="J124" i="15"/>
  <c r="J125" i="15"/>
  <c r="J126" i="15"/>
  <c r="J115" i="15"/>
  <c r="J71" i="15" l="1"/>
  <c r="J72" i="15"/>
  <c r="J73" i="15"/>
  <c r="J74" i="15"/>
  <c r="J75" i="15"/>
  <c r="J76" i="15"/>
  <c r="J77" i="15"/>
  <c r="J78" i="15"/>
  <c r="J79" i="15"/>
  <c r="J80" i="15"/>
  <c r="J81" i="15"/>
  <c r="J82" i="15"/>
  <c r="J83" i="15"/>
  <c r="J84" i="15"/>
  <c r="J85" i="15"/>
  <c r="J70" i="15"/>
  <c r="L26" i="15" l="1"/>
  <c r="J26" i="15"/>
  <c r="H26" i="15"/>
  <c r="G26" i="15"/>
  <c r="F26" i="15"/>
  <c r="E26" i="15"/>
  <c r="D26" i="15"/>
  <c r="G241" i="2" l="1"/>
  <c r="F241" i="2"/>
  <c r="E241" i="2"/>
  <c r="D241" i="2"/>
  <c r="C241" i="2"/>
  <c r="G170" i="2"/>
  <c r="F170" i="2"/>
  <c r="E170" i="2"/>
  <c r="D170" i="2"/>
  <c r="C170" i="2"/>
  <c r="G109" i="2"/>
  <c r="F109" i="2"/>
  <c r="E109" i="2"/>
  <c r="D109" i="2"/>
  <c r="C109" i="2"/>
  <c r="G84" i="2"/>
  <c r="F84" i="2"/>
  <c r="E84" i="2"/>
  <c r="D84" i="2"/>
  <c r="C84" i="2"/>
  <c r="L181" i="15"/>
  <c r="J181" i="15"/>
  <c r="H181" i="15"/>
  <c r="G181" i="15"/>
  <c r="F181" i="15"/>
  <c r="E181" i="15"/>
  <c r="D181" i="15"/>
  <c r="L180" i="15"/>
  <c r="J180" i="15"/>
  <c r="H180" i="15"/>
  <c r="G180" i="15"/>
  <c r="F180" i="15"/>
  <c r="E180" i="15"/>
  <c r="D180" i="15"/>
  <c r="L175" i="15"/>
  <c r="J175" i="15"/>
  <c r="H175" i="15"/>
  <c r="G175" i="15"/>
  <c r="F175" i="15"/>
  <c r="E175" i="15"/>
  <c r="D175" i="15"/>
  <c r="L174" i="15"/>
  <c r="J174" i="15"/>
  <c r="H174" i="15"/>
  <c r="G174" i="15"/>
  <c r="F174" i="15"/>
  <c r="E174" i="15"/>
  <c r="D174" i="15"/>
  <c r="L173" i="15"/>
  <c r="J173" i="15"/>
  <c r="H173" i="15"/>
  <c r="G173" i="15"/>
  <c r="F173" i="15"/>
  <c r="E173" i="15"/>
  <c r="D173" i="15"/>
  <c r="L172" i="15"/>
  <c r="J172" i="15"/>
  <c r="H172" i="15"/>
  <c r="G172" i="15"/>
  <c r="F172" i="15"/>
  <c r="E172" i="15"/>
  <c r="D172" i="15"/>
  <c r="L171" i="15"/>
  <c r="J171" i="15"/>
  <c r="H171" i="15"/>
  <c r="G171" i="15"/>
  <c r="F171" i="15"/>
  <c r="E171" i="15"/>
  <c r="D171" i="15"/>
  <c r="L170" i="15"/>
  <c r="J170" i="15"/>
  <c r="H170" i="15"/>
  <c r="G170" i="15"/>
  <c r="F170" i="15"/>
  <c r="E170" i="15"/>
  <c r="D170" i="15"/>
  <c r="L169" i="15"/>
  <c r="J169" i="15"/>
  <c r="H169" i="15"/>
  <c r="G169" i="15"/>
  <c r="F169" i="15"/>
  <c r="E169" i="15"/>
  <c r="D169" i="15"/>
  <c r="L164" i="15"/>
  <c r="H164" i="15"/>
  <c r="G164" i="15"/>
  <c r="F164" i="15"/>
  <c r="E164" i="15"/>
  <c r="D164" i="15"/>
  <c r="L163" i="15"/>
  <c r="K163" i="15"/>
  <c r="H163" i="15"/>
  <c r="G163" i="15"/>
  <c r="F163" i="15"/>
  <c r="E163" i="15"/>
  <c r="D163" i="15"/>
  <c r="L162" i="15"/>
  <c r="K162" i="15"/>
  <c r="H162" i="15"/>
  <c r="G162" i="15"/>
  <c r="F162" i="15"/>
  <c r="E162" i="15"/>
  <c r="D162" i="15"/>
  <c r="L161" i="15"/>
  <c r="K161" i="15"/>
  <c r="H161" i="15"/>
  <c r="G161" i="15"/>
  <c r="F161" i="15"/>
  <c r="E161" i="15"/>
  <c r="D161" i="15"/>
  <c r="L160" i="15"/>
  <c r="K160" i="15"/>
  <c r="H160" i="15"/>
  <c r="G160" i="15"/>
  <c r="F160" i="15"/>
  <c r="E160" i="15"/>
  <c r="D160" i="15"/>
  <c r="L159" i="15"/>
  <c r="K159" i="15"/>
  <c r="H159" i="15"/>
  <c r="G159" i="15"/>
  <c r="F159" i="15"/>
  <c r="E159" i="15"/>
  <c r="D159" i="15"/>
  <c r="L158" i="15"/>
  <c r="K158" i="15"/>
  <c r="H158" i="15"/>
  <c r="G158" i="15"/>
  <c r="F158" i="15"/>
  <c r="E158" i="15"/>
  <c r="D158" i="15"/>
  <c r="L157" i="15"/>
  <c r="K157" i="15"/>
  <c r="H157" i="15"/>
  <c r="G157" i="15"/>
  <c r="F157" i="15"/>
  <c r="E157" i="15"/>
  <c r="D157" i="15"/>
  <c r="L156" i="15"/>
  <c r="K156" i="15"/>
  <c r="H156" i="15"/>
  <c r="G156" i="15"/>
  <c r="F156" i="15"/>
  <c r="E156" i="15"/>
  <c r="D156" i="15"/>
  <c r="L155" i="15"/>
  <c r="K155" i="15"/>
  <c r="H155" i="15"/>
  <c r="G155" i="15"/>
  <c r="F155" i="15"/>
  <c r="E155" i="15"/>
  <c r="D155" i="15"/>
  <c r="L154" i="15"/>
  <c r="K154" i="15"/>
  <c r="H154" i="15"/>
  <c r="G154" i="15"/>
  <c r="F154" i="15"/>
  <c r="E154" i="15"/>
  <c r="D154" i="15"/>
  <c r="L149" i="15"/>
  <c r="J149" i="15"/>
  <c r="K149" i="15" s="1"/>
  <c r="H149" i="15"/>
  <c r="G149" i="15"/>
  <c r="F149" i="15"/>
  <c r="E149" i="15"/>
  <c r="D149" i="15"/>
  <c r="L148" i="15"/>
  <c r="J148" i="15"/>
  <c r="K148" i="15" s="1"/>
  <c r="H148" i="15"/>
  <c r="G148" i="15"/>
  <c r="F148" i="15"/>
  <c r="E148" i="15"/>
  <c r="D148" i="15"/>
  <c r="L147" i="15"/>
  <c r="J147" i="15"/>
  <c r="K147" i="15" s="1"/>
  <c r="H147" i="15"/>
  <c r="G147" i="15"/>
  <c r="F147" i="15"/>
  <c r="E147" i="15"/>
  <c r="D147" i="15"/>
  <c r="L146" i="15"/>
  <c r="J142" i="15"/>
  <c r="K142" i="15" s="1"/>
  <c r="H142" i="15"/>
  <c r="G142" i="15"/>
  <c r="F142" i="15"/>
  <c r="E142" i="15"/>
  <c r="D142" i="15"/>
  <c r="L145" i="15"/>
  <c r="J140" i="15"/>
  <c r="K140" i="15" s="1"/>
  <c r="H140" i="15"/>
  <c r="G140" i="15"/>
  <c r="F140" i="15"/>
  <c r="E140" i="15"/>
  <c r="D140" i="15"/>
  <c r="L144" i="15"/>
  <c r="J139" i="15"/>
  <c r="K139" i="15" s="1"/>
  <c r="H139" i="15"/>
  <c r="G139" i="15"/>
  <c r="F139" i="15"/>
  <c r="E139" i="15"/>
  <c r="D139" i="15"/>
  <c r="L143" i="15"/>
  <c r="J138" i="15"/>
  <c r="K138" i="15" s="1"/>
  <c r="H138" i="15"/>
  <c r="G138" i="15"/>
  <c r="F138" i="15"/>
  <c r="E138" i="15"/>
  <c r="D138" i="15"/>
  <c r="L142" i="15"/>
  <c r="J137" i="15"/>
  <c r="K137" i="15" s="1"/>
  <c r="H137" i="15"/>
  <c r="G137" i="15"/>
  <c r="F137" i="15"/>
  <c r="E137" i="15"/>
  <c r="D137" i="15"/>
  <c r="L141" i="15"/>
  <c r="J146" i="15"/>
  <c r="K146" i="15" s="1"/>
  <c r="H146" i="15"/>
  <c r="G146" i="15"/>
  <c r="F146" i="15"/>
  <c r="E146" i="15"/>
  <c r="D146" i="15"/>
  <c r="L140" i="15"/>
  <c r="J145" i="15"/>
  <c r="K145" i="15" s="1"/>
  <c r="H145" i="15"/>
  <c r="G145" i="15"/>
  <c r="F145" i="15"/>
  <c r="E145" i="15"/>
  <c r="D145" i="15"/>
  <c r="L139" i="15"/>
  <c r="L138" i="15"/>
  <c r="J144" i="15"/>
  <c r="K144" i="15" s="1"/>
  <c r="H144" i="15"/>
  <c r="G144" i="15"/>
  <c r="F144" i="15"/>
  <c r="E144" i="15"/>
  <c r="D144" i="15"/>
  <c r="L137" i="15"/>
  <c r="J143" i="15"/>
  <c r="K143" i="15" s="1"/>
  <c r="H143" i="15"/>
  <c r="G143" i="15"/>
  <c r="F143" i="15"/>
  <c r="E143" i="15"/>
  <c r="D143" i="15"/>
  <c r="L136" i="15"/>
  <c r="J141" i="15"/>
  <c r="K141" i="15" s="1"/>
  <c r="H141" i="15"/>
  <c r="G141" i="15"/>
  <c r="F141" i="15"/>
  <c r="E141" i="15"/>
  <c r="D141" i="15"/>
  <c r="L135" i="15"/>
  <c r="J136" i="15"/>
  <c r="K136" i="15" s="1"/>
  <c r="H136" i="15"/>
  <c r="G136" i="15"/>
  <c r="F136" i="15"/>
  <c r="E136" i="15"/>
  <c r="D136" i="15"/>
  <c r="J135" i="15"/>
  <c r="K135" i="15" s="1"/>
  <c r="H135" i="15"/>
  <c r="G135" i="15"/>
  <c r="F135" i="15"/>
  <c r="E135" i="15"/>
  <c r="D135" i="15"/>
  <c r="L133" i="15"/>
  <c r="J133" i="15"/>
  <c r="K133" i="15" s="1"/>
  <c r="H133" i="15"/>
  <c r="G133" i="15"/>
  <c r="F133" i="15"/>
  <c r="E133" i="15"/>
  <c r="D133" i="15"/>
  <c r="L132" i="15"/>
  <c r="J132" i="15"/>
  <c r="K132" i="15" s="1"/>
  <c r="H132" i="15"/>
  <c r="G132" i="15"/>
  <c r="F132" i="15"/>
  <c r="E132" i="15"/>
  <c r="D132" i="15"/>
  <c r="L131" i="15"/>
  <c r="J131" i="15"/>
  <c r="K131" i="15" s="1"/>
  <c r="H131" i="15"/>
  <c r="G131" i="15"/>
  <c r="F131" i="15"/>
  <c r="E131" i="15"/>
  <c r="D131" i="15"/>
  <c r="L126" i="15"/>
  <c r="K126" i="15"/>
  <c r="H126" i="15"/>
  <c r="G126" i="15"/>
  <c r="F126" i="15"/>
  <c r="E126" i="15"/>
  <c r="D126" i="15"/>
  <c r="L125" i="15"/>
  <c r="K125" i="15"/>
  <c r="H125" i="15"/>
  <c r="G125" i="15"/>
  <c r="F125" i="15"/>
  <c r="E125" i="15"/>
  <c r="D125" i="15"/>
  <c r="L124" i="15"/>
  <c r="K124" i="15"/>
  <c r="H124" i="15"/>
  <c r="G124" i="15"/>
  <c r="F124" i="15"/>
  <c r="E124" i="15"/>
  <c r="D124" i="15"/>
  <c r="L123" i="15"/>
  <c r="K123" i="15"/>
  <c r="H123" i="15"/>
  <c r="G123" i="15"/>
  <c r="F123" i="15"/>
  <c r="E123" i="15"/>
  <c r="D123" i="15"/>
  <c r="L122" i="15"/>
  <c r="K122" i="15"/>
  <c r="H122" i="15"/>
  <c r="G122" i="15"/>
  <c r="F122" i="15"/>
  <c r="E122" i="15"/>
  <c r="D122" i="15"/>
  <c r="L121" i="15"/>
  <c r="K121" i="15"/>
  <c r="H121" i="15"/>
  <c r="G121" i="15"/>
  <c r="F121" i="15"/>
  <c r="E121" i="15"/>
  <c r="D121" i="15"/>
  <c r="L120" i="15"/>
  <c r="K120" i="15"/>
  <c r="H120" i="15"/>
  <c r="G120" i="15"/>
  <c r="F120" i="15"/>
  <c r="E120" i="15"/>
  <c r="D120" i="15"/>
  <c r="L119" i="15"/>
  <c r="K119" i="15"/>
  <c r="H119" i="15"/>
  <c r="G119" i="15"/>
  <c r="F119" i="15"/>
  <c r="E119" i="15"/>
  <c r="D119" i="15"/>
  <c r="L118" i="15"/>
  <c r="K118" i="15"/>
  <c r="H118" i="15"/>
  <c r="G118" i="15"/>
  <c r="F118" i="15"/>
  <c r="E118" i="15"/>
  <c r="D118" i="15"/>
  <c r="L117" i="15"/>
  <c r="K117" i="15"/>
  <c r="H117" i="15"/>
  <c r="G117" i="15"/>
  <c r="F117" i="15"/>
  <c r="E117" i="15"/>
  <c r="D117" i="15"/>
  <c r="L116" i="15"/>
  <c r="K116" i="15"/>
  <c r="H116" i="15"/>
  <c r="G116" i="15"/>
  <c r="F116" i="15"/>
  <c r="E116" i="15"/>
  <c r="D116" i="15"/>
  <c r="L115" i="15"/>
  <c r="K115" i="15"/>
  <c r="H115" i="15"/>
  <c r="G115" i="15"/>
  <c r="F115" i="15"/>
  <c r="E115" i="15"/>
  <c r="D115" i="15"/>
  <c r="L110" i="15"/>
  <c r="J108" i="15"/>
  <c r="K108" i="15" s="1"/>
  <c r="H108" i="15"/>
  <c r="G108" i="15"/>
  <c r="F108" i="15"/>
  <c r="E108" i="15"/>
  <c r="D108" i="15"/>
  <c r="L109" i="15"/>
  <c r="J106" i="15"/>
  <c r="K106" i="15" s="1"/>
  <c r="H106" i="15"/>
  <c r="G106" i="15"/>
  <c r="F106" i="15"/>
  <c r="E106" i="15"/>
  <c r="D106" i="15"/>
  <c r="L108" i="15"/>
  <c r="J104" i="15"/>
  <c r="K104" i="15" s="1"/>
  <c r="H104" i="15"/>
  <c r="G104" i="15"/>
  <c r="F104" i="15"/>
  <c r="E104" i="15"/>
  <c r="D104" i="15"/>
  <c r="L107" i="15"/>
  <c r="J103" i="15"/>
  <c r="K103" i="15" s="1"/>
  <c r="H103" i="15"/>
  <c r="G103" i="15"/>
  <c r="F103" i="15"/>
  <c r="E103" i="15"/>
  <c r="D103" i="15"/>
  <c r="L106" i="15"/>
  <c r="J102" i="15"/>
  <c r="K102" i="15" s="1"/>
  <c r="H102" i="15"/>
  <c r="G102" i="15"/>
  <c r="F102" i="15"/>
  <c r="E102" i="15"/>
  <c r="D102" i="15"/>
  <c r="L105" i="15"/>
  <c r="J95" i="15"/>
  <c r="K95" i="15" s="1"/>
  <c r="H95" i="15"/>
  <c r="G95" i="15"/>
  <c r="F95" i="15"/>
  <c r="E95" i="15"/>
  <c r="D95" i="15"/>
  <c r="L104" i="15"/>
  <c r="J94" i="15"/>
  <c r="K94" i="15" s="1"/>
  <c r="H94" i="15"/>
  <c r="G94" i="15"/>
  <c r="F94" i="15"/>
  <c r="E94" i="15"/>
  <c r="D94" i="15"/>
  <c r="L103" i="15"/>
  <c r="J93" i="15"/>
  <c r="K93" i="15" s="1"/>
  <c r="H93" i="15"/>
  <c r="G93" i="15"/>
  <c r="F93" i="15"/>
  <c r="E93" i="15"/>
  <c r="L102" i="15"/>
  <c r="J110" i="15"/>
  <c r="K110" i="15" s="1"/>
  <c r="H110" i="15"/>
  <c r="G110" i="15"/>
  <c r="F110" i="15"/>
  <c r="E110" i="15"/>
  <c r="D110" i="15"/>
  <c r="L101" i="15"/>
  <c r="J91" i="15"/>
  <c r="K91" i="15" s="1"/>
  <c r="H91" i="15"/>
  <c r="G91" i="15"/>
  <c r="F91" i="15"/>
  <c r="E91" i="15"/>
  <c r="D91" i="15"/>
  <c r="L100" i="15"/>
  <c r="J90" i="15"/>
  <c r="K90" i="15" s="1"/>
  <c r="H90" i="15"/>
  <c r="G90" i="15"/>
  <c r="F90" i="15"/>
  <c r="E90" i="15"/>
  <c r="D90" i="15"/>
  <c r="L99" i="15"/>
  <c r="J109" i="15"/>
  <c r="K109" i="15" s="1"/>
  <c r="H109" i="15"/>
  <c r="G109" i="15"/>
  <c r="F109" i="15"/>
  <c r="E109" i="15"/>
  <c r="L98" i="15"/>
  <c r="J107" i="15"/>
  <c r="K107" i="15" s="1"/>
  <c r="H107" i="15"/>
  <c r="G107" i="15"/>
  <c r="F107" i="15"/>
  <c r="E107" i="15"/>
  <c r="D107" i="15"/>
  <c r="L97" i="15"/>
  <c r="J105" i="15"/>
  <c r="K105" i="15" s="1"/>
  <c r="H105" i="15"/>
  <c r="G105" i="15"/>
  <c r="F105" i="15"/>
  <c r="E105" i="15"/>
  <c r="D105" i="15"/>
  <c r="L96" i="15"/>
  <c r="J101" i="15"/>
  <c r="K101" i="15" s="1"/>
  <c r="H101" i="15"/>
  <c r="G101" i="15"/>
  <c r="F101" i="15"/>
  <c r="E101" i="15"/>
  <c r="D101" i="15"/>
  <c r="L95" i="15"/>
  <c r="J100" i="15"/>
  <c r="K100" i="15" s="1"/>
  <c r="H100" i="15"/>
  <c r="G100" i="15"/>
  <c r="F100" i="15"/>
  <c r="E100" i="15"/>
  <c r="D100" i="15"/>
  <c r="L94" i="15"/>
  <c r="J99" i="15"/>
  <c r="K99" i="15" s="1"/>
  <c r="H99" i="15"/>
  <c r="G99" i="15"/>
  <c r="F99" i="15"/>
  <c r="E99" i="15"/>
  <c r="D99" i="15"/>
  <c r="L93" i="15"/>
  <c r="J98" i="15"/>
  <c r="K98" i="15" s="1"/>
  <c r="H98" i="15"/>
  <c r="G98" i="15"/>
  <c r="F98" i="15"/>
  <c r="E98" i="15"/>
  <c r="D98" i="15"/>
  <c r="L92" i="15"/>
  <c r="J97" i="15"/>
  <c r="K97" i="15" s="1"/>
  <c r="H97" i="15"/>
  <c r="G97" i="15"/>
  <c r="F97" i="15"/>
  <c r="E97" i="15"/>
  <c r="D97" i="15"/>
  <c r="L91" i="15"/>
  <c r="J96" i="15"/>
  <c r="K96" i="15" s="1"/>
  <c r="H96" i="15"/>
  <c r="G96" i="15"/>
  <c r="F96" i="15"/>
  <c r="E96" i="15"/>
  <c r="D96" i="15"/>
  <c r="L90" i="15"/>
  <c r="J92" i="15"/>
  <c r="K92" i="15" s="1"/>
  <c r="H92" i="15"/>
  <c r="G92" i="15"/>
  <c r="F92" i="15"/>
  <c r="E92" i="15"/>
  <c r="D92" i="15"/>
  <c r="L85" i="15"/>
  <c r="K85" i="15"/>
  <c r="H85" i="15"/>
  <c r="G85" i="15"/>
  <c r="F85" i="15"/>
  <c r="E85" i="15"/>
  <c r="D85" i="15"/>
  <c r="L84" i="15"/>
  <c r="K84" i="15"/>
  <c r="H84" i="15"/>
  <c r="G84" i="15"/>
  <c r="F84" i="15"/>
  <c r="E84" i="15"/>
  <c r="L83" i="15"/>
  <c r="K83" i="15"/>
  <c r="H83" i="15"/>
  <c r="G83" i="15"/>
  <c r="F83" i="15"/>
  <c r="E83" i="15"/>
  <c r="D83" i="15"/>
  <c r="L82" i="15"/>
  <c r="K82" i="15"/>
  <c r="H82" i="15"/>
  <c r="G82" i="15"/>
  <c r="F82" i="15"/>
  <c r="E82" i="15"/>
  <c r="D82" i="15"/>
  <c r="L81" i="15"/>
  <c r="K81" i="15"/>
  <c r="H81" i="15"/>
  <c r="G81" i="15"/>
  <c r="F81" i="15"/>
  <c r="E81" i="15"/>
  <c r="D81" i="15"/>
  <c r="L80" i="15"/>
  <c r="K80" i="15"/>
  <c r="H80" i="15"/>
  <c r="G80" i="15"/>
  <c r="F80" i="15"/>
  <c r="E80" i="15"/>
  <c r="D80" i="15"/>
  <c r="L79" i="15"/>
  <c r="K79" i="15"/>
  <c r="H79" i="15"/>
  <c r="G79" i="15"/>
  <c r="F79" i="15"/>
  <c r="E79" i="15"/>
  <c r="D79" i="15"/>
  <c r="L78" i="15"/>
  <c r="K78" i="15"/>
  <c r="H78" i="15"/>
  <c r="G78" i="15"/>
  <c r="F78" i="15"/>
  <c r="E78" i="15"/>
  <c r="D78" i="15"/>
  <c r="L77" i="15"/>
  <c r="K77" i="15"/>
  <c r="H77" i="15"/>
  <c r="G77" i="15"/>
  <c r="F77" i="15"/>
  <c r="E77" i="15"/>
  <c r="D77" i="15"/>
  <c r="L76" i="15"/>
  <c r="K76" i="15"/>
  <c r="H76" i="15"/>
  <c r="G76" i="15"/>
  <c r="F76" i="15"/>
  <c r="E76" i="15"/>
  <c r="D76" i="15"/>
  <c r="L75" i="15"/>
  <c r="K75" i="15"/>
  <c r="H75" i="15"/>
  <c r="G75" i="15"/>
  <c r="F75" i="15"/>
  <c r="E75" i="15"/>
  <c r="D75" i="15"/>
  <c r="L74" i="15"/>
  <c r="K74" i="15"/>
  <c r="H74" i="15"/>
  <c r="G74" i="15"/>
  <c r="F74" i="15"/>
  <c r="E74" i="15"/>
  <c r="D74" i="15"/>
  <c r="L73" i="15"/>
  <c r="K73" i="15"/>
  <c r="H73" i="15"/>
  <c r="G73" i="15"/>
  <c r="F73" i="15"/>
  <c r="E73" i="15"/>
  <c r="D73" i="15"/>
  <c r="L72" i="15"/>
  <c r="K72" i="15"/>
  <c r="H72" i="15"/>
  <c r="G72" i="15"/>
  <c r="F72" i="15"/>
  <c r="E72" i="15"/>
  <c r="D72" i="15"/>
  <c r="L71" i="15"/>
  <c r="K71" i="15"/>
  <c r="H71" i="15"/>
  <c r="G71" i="15"/>
  <c r="F71" i="15"/>
  <c r="E71" i="15"/>
  <c r="D71" i="15"/>
  <c r="L70" i="15"/>
  <c r="K70" i="15"/>
  <c r="H70" i="15"/>
  <c r="G70" i="15"/>
  <c r="F70" i="15"/>
  <c r="E70" i="15"/>
  <c r="D70" i="15"/>
  <c r="L65" i="15"/>
  <c r="J65" i="15"/>
  <c r="K65" i="15" s="1"/>
  <c r="H65" i="15"/>
  <c r="G65" i="15"/>
  <c r="F65" i="15"/>
  <c r="E65" i="15"/>
  <c r="D65" i="15"/>
  <c r="L64" i="15"/>
  <c r="J64" i="15"/>
  <c r="K64" i="15" s="1"/>
  <c r="H64" i="15"/>
  <c r="G64" i="15"/>
  <c r="F64" i="15"/>
  <c r="E64" i="15"/>
  <c r="D64" i="15"/>
  <c r="L63" i="15"/>
  <c r="J63" i="15"/>
  <c r="K63" i="15" s="1"/>
  <c r="H63" i="15"/>
  <c r="G63" i="15"/>
  <c r="F63" i="15"/>
  <c r="E63" i="15"/>
  <c r="D63" i="15"/>
  <c r="L60" i="15"/>
  <c r="J60" i="15"/>
  <c r="K60" i="15" s="1"/>
  <c r="H60" i="15"/>
  <c r="G60" i="15"/>
  <c r="F60" i="15"/>
  <c r="E60" i="15"/>
  <c r="D60" i="15"/>
  <c r="L59" i="15"/>
  <c r="J59" i="15"/>
  <c r="K59" i="15" s="1"/>
  <c r="H59" i="15"/>
  <c r="G59" i="15"/>
  <c r="F59" i="15"/>
  <c r="E59" i="15"/>
  <c r="D59" i="15"/>
  <c r="L58" i="15"/>
  <c r="J58" i="15"/>
  <c r="K58" i="15" s="1"/>
  <c r="H58" i="15"/>
  <c r="G58" i="15"/>
  <c r="F58" i="15"/>
  <c r="E58" i="15"/>
  <c r="D58" i="15"/>
  <c r="L55" i="15"/>
  <c r="J55" i="15"/>
  <c r="K55" i="15" s="1"/>
  <c r="H55" i="15"/>
  <c r="G55" i="15"/>
  <c r="F55" i="15"/>
  <c r="E55" i="15"/>
  <c r="D55" i="15"/>
  <c r="L52" i="15"/>
  <c r="J52" i="15"/>
  <c r="K52" i="15" s="1"/>
  <c r="H52" i="15"/>
  <c r="G52" i="15"/>
  <c r="F52" i="15"/>
  <c r="E52" i="15"/>
  <c r="D52" i="15"/>
  <c r="L47" i="15"/>
  <c r="J47" i="15"/>
  <c r="K47" i="15" s="1"/>
  <c r="H47" i="15"/>
  <c r="G47" i="15"/>
  <c r="F47" i="15"/>
  <c r="E47" i="15"/>
  <c r="D47" i="15"/>
  <c r="L46" i="15"/>
  <c r="J46" i="15"/>
  <c r="K46" i="15" s="1"/>
  <c r="H46" i="15"/>
  <c r="G46" i="15"/>
  <c r="F46" i="15"/>
  <c r="E46" i="15"/>
  <c r="D46" i="15"/>
  <c r="L62" i="15"/>
  <c r="J62" i="15"/>
  <c r="K62" i="15" s="1"/>
  <c r="H62" i="15"/>
  <c r="G62" i="15"/>
  <c r="F62" i="15"/>
  <c r="E62" i="15"/>
  <c r="D62" i="15"/>
  <c r="L61" i="15"/>
  <c r="J61" i="15"/>
  <c r="K61" i="15" s="1"/>
  <c r="H61" i="15"/>
  <c r="G61" i="15"/>
  <c r="F61" i="15"/>
  <c r="E61" i="15"/>
  <c r="D61" i="15"/>
  <c r="L57" i="15"/>
  <c r="J57" i="15"/>
  <c r="K57" i="15" s="1"/>
  <c r="H57" i="15"/>
  <c r="G57" i="15"/>
  <c r="F57" i="15"/>
  <c r="E57" i="15"/>
  <c r="D57" i="15"/>
  <c r="L56" i="15"/>
  <c r="J56" i="15"/>
  <c r="K56" i="15" s="1"/>
  <c r="H56" i="15"/>
  <c r="G56" i="15"/>
  <c r="F56" i="15"/>
  <c r="E56" i="15"/>
  <c r="D56" i="15"/>
  <c r="L54" i="15"/>
  <c r="J54" i="15"/>
  <c r="K54" i="15" s="1"/>
  <c r="H54" i="15"/>
  <c r="G54" i="15"/>
  <c r="F54" i="15"/>
  <c r="E54" i="15"/>
  <c r="D54" i="15"/>
  <c r="L53" i="15"/>
  <c r="J53" i="15"/>
  <c r="K53" i="15" s="1"/>
  <c r="H53" i="15"/>
  <c r="G53" i="15"/>
  <c r="F53" i="15"/>
  <c r="E53" i="15"/>
  <c r="D53" i="15"/>
  <c r="L51" i="15"/>
  <c r="J51" i="15"/>
  <c r="K51" i="15" s="1"/>
  <c r="H51" i="15"/>
  <c r="G51" i="15"/>
  <c r="F51" i="15"/>
  <c r="E51" i="15"/>
  <c r="D51" i="15"/>
  <c r="L50" i="15"/>
  <c r="J50" i="15"/>
  <c r="K50" i="15" s="1"/>
  <c r="H50" i="15"/>
  <c r="G50" i="15"/>
  <c r="F50" i="15"/>
  <c r="E50" i="15"/>
  <c r="D50" i="15"/>
  <c r="L49" i="15"/>
  <c r="J49" i="15"/>
  <c r="K49" i="15" s="1"/>
  <c r="H49" i="15"/>
  <c r="G49" i="15"/>
  <c r="F49" i="15"/>
  <c r="E49" i="15"/>
  <c r="D49" i="15"/>
  <c r="L48" i="15"/>
  <c r="J48" i="15"/>
  <c r="K48" i="15" s="1"/>
  <c r="H48" i="15"/>
  <c r="G48" i="15"/>
  <c r="F48" i="15"/>
  <c r="E48" i="15"/>
  <c r="D48" i="15"/>
  <c r="L45" i="15"/>
  <c r="J45" i="15"/>
  <c r="K45" i="15" s="1"/>
  <c r="H45" i="15"/>
  <c r="G45" i="15"/>
  <c r="F45" i="15"/>
  <c r="E45" i="15"/>
  <c r="D45" i="15"/>
  <c r="L40" i="15"/>
  <c r="K40" i="15"/>
  <c r="H40" i="15"/>
  <c r="G40" i="15"/>
  <c r="F40" i="15"/>
  <c r="E40" i="15"/>
  <c r="D40" i="15"/>
  <c r="L39" i="15"/>
  <c r="K39" i="15"/>
  <c r="H39" i="15"/>
  <c r="G39" i="15"/>
  <c r="F39" i="15"/>
  <c r="E39" i="15"/>
  <c r="D39" i="15"/>
  <c r="L38" i="15"/>
  <c r="K38" i="15"/>
  <c r="H38" i="15"/>
  <c r="G38" i="15"/>
  <c r="F38" i="15"/>
  <c r="E38" i="15"/>
  <c r="D38" i="15"/>
  <c r="L37" i="15"/>
  <c r="K37" i="15"/>
  <c r="H37" i="15"/>
  <c r="G37" i="15"/>
  <c r="F37" i="15"/>
  <c r="E37" i="15"/>
  <c r="D37" i="15"/>
  <c r="L36" i="15"/>
  <c r="K36" i="15"/>
  <c r="H36" i="15"/>
  <c r="G36" i="15"/>
  <c r="F36" i="15"/>
  <c r="E36" i="15"/>
  <c r="D36" i="15"/>
  <c r="L35" i="15"/>
  <c r="K35" i="15"/>
  <c r="H35" i="15"/>
  <c r="G35" i="15"/>
  <c r="F35" i="15"/>
  <c r="E35" i="15"/>
  <c r="D35" i="15"/>
  <c r="L34" i="15"/>
  <c r="K34" i="15"/>
  <c r="H34" i="15"/>
  <c r="G34" i="15"/>
  <c r="F34" i="15"/>
  <c r="E34" i="15"/>
  <c r="D34" i="15"/>
  <c r="L33" i="15"/>
  <c r="K33" i="15"/>
  <c r="H33" i="15"/>
  <c r="G33" i="15"/>
  <c r="F33" i="15"/>
  <c r="E33" i="15"/>
  <c r="D33" i="15"/>
  <c r="L32" i="15"/>
  <c r="K32" i="15"/>
  <c r="H32" i="15"/>
  <c r="G32" i="15"/>
  <c r="F32" i="15"/>
  <c r="E32" i="15"/>
  <c r="D32" i="15"/>
  <c r="L31" i="15"/>
  <c r="K31" i="15"/>
  <c r="H31" i="15"/>
  <c r="G31" i="15"/>
  <c r="F31" i="15"/>
  <c r="E31" i="15"/>
  <c r="D31" i="15"/>
  <c r="J14" i="15"/>
  <c r="J15" i="15"/>
  <c r="J16" i="15"/>
  <c r="J17" i="15"/>
  <c r="J18" i="15"/>
  <c r="J19" i="15"/>
  <c r="J20" i="15"/>
  <c r="J21" i="15"/>
  <c r="J22" i="15"/>
  <c r="J23" i="15"/>
  <c r="J24" i="15"/>
  <c r="J25" i="15"/>
  <c r="J13" i="15"/>
  <c r="L14" i="15"/>
  <c r="L15" i="15"/>
  <c r="L16" i="15"/>
  <c r="L17" i="15"/>
  <c r="L18" i="15"/>
  <c r="L19" i="15"/>
  <c r="L20" i="15"/>
  <c r="L21" i="15"/>
  <c r="L22" i="15"/>
  <c r="L23" i="15"/>
  <c r="L24" i="15"/>
  <c r="L25" i="15"/>
  <c r="L13" i="15"/>
  <c r="G230" i="2" l="1"/>
  <c r="F230" i="2"/>
  <c r="E230" i="2"/>
  <c r="D230" i="2"/>
  <c r="C230" i="2"/>
  <c r="C221" i="2"/>
  <c r="C213" i="2"/>
  <c r="D213" i="2"/>
  <c r="E213" i="2"/>
  <c r="F213" i="2"/>
  <c r="G213" i="2"/>
  <c r="G200" i="2"/>
  <c r="F200" i="2"/>
  <c r="E200" i="2"/>
  <c r="D200" i="2"/>
  <c r="C200" i="2"/>
  <c r="G190" i="2"/>
  <c r="F190" i="2"/>
  <c r="E190" i="2"/>
  <c r="D190" i="2"/>
  <c r="C190" i="2"/>
  <c r="G159" i="2"/>
  <c r="F159" i="2"/>
  <c r="E159" i="2"/>
  <c r="D159" i="2"/>
  <c r="C159" i="2"/>
  <c r="G155" i="2"/>
  <c r="F155" i="2"/>
  <c r="E155" i="2"/>
  <c r="D155" i="2"/>
  <c r="C155" i="2"/>
  <c r="G171" i="2"/>
  <c r="F171" i="2"/>
  <c r="E171" i="2"/>
  <c r="D171" i="2"/>
  <c r="C171" i="2"/>
  <c r="C110" i="2"/>
  <c r="G61" i="2"/>
  <c r="F61" i="2"/>
  <c r="E61" i="2"/>
  <c r="D61" i="2"/>
  <c r="C61" i="2"/>
  <c r="C25" i="2"/>
  <c r="G47" i="2" l="1"/>
  <c r="F47" i="2"/>
  <c r="E47" i="2"/>
  <c r="D47" i="2"/>
  <c r="C47" i="2"/>
  <c r="G46" i="2"/>
  <c r="F46" i="2"/>
  <c r="E46" i="2"/>
  <c r="D46" i="2"/>
  <c r="C46" i="2"/>
  <c r="C26" i="2"/>
  <c r="D26" i="2"/>
  <c r="E26" i="2"/>
  <c r="F26" i="2"/>
  <c r="G26" i="2"/>
  <c r="C36" i="2"/>
  <c r="D36" i="2"/>
  <c r="E36" i="2"/>
  <c r="F36" i="2"/>
  <c r="G36" i="2"/>
  <c r="C34" i="2"/>
  <c r="D34" i="2"/>
  <c r="E34" i="2"/>
  <c r="F34" i="2"/>
  <c r="G34" i="2"/>
  <c r="C39" i="2"/>
  <c r="D39" i="2"/>
  <c r="E39" i="2"/>
  <c r="F39" i="2"/>
  <c r="G39" i="2"/>
  <c r="C33" i="2"/>
  <c r="D33" i="2"/>
  <c r="E33" i="2"/>
  <c r="F33" i="2"/>
  <c r="G33" i="2"/>
  <c r="C42" i="2"/>
  <c r="D42" i="2"/>
  <c r="E42" i="2"/>
  <c r="F42" i="2"/>
  <c r="G42" i="2"/>
  <c r="H25" i="15"/>
  <c r="G25" i="15"/>
  <c r="F25" i="15"/>
  <c r="E25" i="15"/>
  <c r="D25" i="15"/>
  <c r="H24" i="15"/>
  <c r="G24" i="15"/>
  <c r="F24" i="15"/>
  <c r="E24" i="15"/>
  <c r="D24" i="15"/>
  <c r="H23" i="15"/>
  <c r="G23" i="15"/>
  <c r="F23" i="15"/>
  <c r="E23" i="15"/>
  <c r="D23" i="15"/>
  <c r="H22" i="15"/>
  <c r="G22" i="15"/>
  <c r="F22" i="15"/>
  <c r="E22" i="15"/>
  <c r="H21" i="15"/>
  <c r="G21" i="15"/>
  <c r="F21" i="15"/>
  <c r="E21" i="15"/>
  <c r="D21" i="15"/>
  <c r="H20" i="15"/>
  <c r="G20" i="15"/>
  <c r="F20" i="15"/>
  <c r="E20" i="15"/>
  <c r="D20" i="15"/>
  <c r="H19" i="15"/>
  <c r="G19" i="15"/>
  <c r="F19" i="15"/>
  <c r="E19" i="15"/>
  <c r="D19" i="15"/>
  <c r="H18" i="15"/>
  <c r="G18" i="15"/>
  <c r="F18" i="15"/>
  <c r="E18" i="15"/>
  <c r="D18" i="15"/>
  <c r="H17" i="15"/>
  <c r="G17" i="15"/>
  <c r="F17" i="15"/>
  <c r="E17" i="15"/>
  <c r="D17" i="15"/>
  <c r="H16" i="15"/>
  <c r="G16" i="15"/>
  <c r="F16" i="15"/>
  <c r="E16" i="15"/>
  <c r="D16" i="15"/>
  <c r="H15" i="15"/>
  <c r="G15" i="15"/>
  <c r="F15" i="15"/>
  <c r="E15" i="15"/>
  <c r="D15" i="15"/>
  <c r="H14" i="15"/>
  <c r="G14" i="15"/>
  <c r="F14" i="15"/>
  <c r="E14" i="15"/>
  <c r="D14" i="15"/>
  <c r="H13" i="15"/>
  <c r="G13" i="15"/>
  <c r="F13" i="15"/>
  <c r="E13" i="15"/>
  <c r="D13" i="15"/>
  <c r="C220" i="2" l="1"/>
  <c r="D220" i="2"/>
  <c r="E220" i="2"/>
  <c r="F220" i="2"/>
  <c r="G220" i="2"/>
  <c r="C205" i="2"/>
  <c r="D205" i="2"/>
  <c r="E205" i="2"/>
  <c r="F205" i="2"/>
  <c r="G205" i="2"/>
  <c r="C219" i="2"/>
  <c r="D219" i="2"/>
  <c r="E219" i="2"/>
  <c r="F219" i="2"/>
  <c r="G219" i="2"/>
  <c r="C212" i="2"/>
  <c r="D212" i="2"/>
  <c r="E212" i="2"/>
  <c r="F212" i="2"/>
  <c r="G212" i="2"/>
  <c r="C210" i="2"/>
  <c r="D210" i="2"/>
  <c r="E210" i="2"/>
  <c r="F210" i="2"/>
  <c r="G210" i="2"/>
  <c r="C222" i="2"/>
  <c r="C208" i="2"/>
  <c r="D208" i="2"/>
  <c r="E208" i="2"/>
  <c r="F208" i="2"/>
  <c r="G208" i="2"/>
  <c r="C215" i="2"/>
  <c r="D215" i="2"/>
  <c r="E215" i="2"/>
  <c r="F215" i="2"/>
  <c r="G215" i="2"/>
  <c r="C209" i="2"/>
  <c r="D209" i="2"/>
  <c r="E209" i="2"/>
  <c r="F209" i="2"/>
  <c r="G209" i="2"/>
  <c r="C217" i="2"/>
  <c r="D217" i="2"/>
  <c r="E217" i="2"/>
  <c r="F217" i="2"/>
  <c r="G217" i="2"/>
  <c r="C218" i="2"/>
  <c r="D218" i="2"/>
  <c r="E218" i="2"/>
  <c r="F218" i="2"/>
  <c r="G218" i="2"/>
  <c r="C207" i="2"/>
  <c r="D207" i="2"/>
  <c r="E207" i="2"/>
  <c r="F207" i="2"/>
  <c r="G207" i="2"/>
  <c r="C216" i="2"/>
  <c r="D216" i="2"/>
  <c r="E216" i="2"/>
  <c r="F216" i="2"/>
  <c r="G216" i="2"/>
  <c r="C211" i="2"/>
  <c r="D211" i="2"/>
  <c r="E211" i="2"/>
  <c r="F211" i="2"/>
  <c r="G211" i="2"/>
  <c r="C223" i="2"/>
  <c r="D223" i="2"/>
  <c r="E223" i="2"/>
  <c r="F223" i="2"/>
  <c r="G223" i="2"/>
  <c r="C224" i="2"/>
  <c r="D224" i="2"/>
  <c r="E224" i="2"/>
  <c r="F224" i="2"/>
  <c r="G224" i="2"/>
  <c r="C119" i="2"/>
  <c r="D119" i="2"/>
  <c r="E119" i="2"/>
  <c r="F119" i="2"/>
  <c r="G119" i="2"/>
  <c r="C118" i="2"/>
  <c r="D118" i="2"/>
  <c r="E118" i="2"/>
  <c r="F118" i="2"/>
  <c r="G118" i="2"/>
  <c r="C130" i="2"/>
  <c r="D130" i="2"/>
  <c r="E130" i="2"/>
  <c r="F130" i="2"/>
  <c r="G130" i="2"/>
  <c r="C136" i="2"/>
  <c r="D136" i="2"/>
  <c r="E136" i="2"/>
  <c r="F136" i="2"/>
  <c r="G136" i="2"/>
  <c r="C120" i="2"/>
  <c r="D120" i="2"/>
  <c r="E120" i="2"/>
  <c r="F120" i="2"/>
  <c r="G120" i="2"/>
  <c r="C137" i="2"/>
  <c r="D137" i="2"/>
  <c r="E137" i="2"/>
  <c r="F137" i="2"/>
  <c r="G137" i="2"/>
  <c r="C115" i="2"/>
  <c r="D115" i="2"/>
  <c r="E115" i="2"/>
  <c r="F115" i="2"/>
  <c r="G115" i="2"/>
  <c r="C138" i="2"/>
  <c r="D138" i="2"/>
  <c r="E138" i="2"/>
  <c r="F138" i="2"/>
  <c r="G138" i="2"/>
  <c r="C143" i="2"/>
  <c r="D143" i="2"/>
  <c r="E143" i="2"/>
  <c r="F143" i="2"/>
  <c r="G143" i="2"/>
  <c r="C142" i="2"/>
  <c r="D142" i="2"/>
  <c r="E142" i="2"/>
  <c r="F142" i="2"/>
  <c r="G142" i="2"/>
  <c r="C139" i="2"/>
  <c r="D139" i="2"/>
  <c r="E139" i="2"/>
  <c r="F139" i="2"/>
  <c r="G139" i="2"/>
  <c r="C128" i="2"/>
  <c r="D128" i="2"/>
  <c r="E128" i="2"/>
  <c r="F128" i="2"/>
  <c r="G128" i="2"/>
  <c r="C117" i="2"/>
  <c r="D117" i="2"/>
  <c r="E117" i="2"/>
  <c r="F117" i="2"/>
  <c r="G117" i="2"/>
  <c r="C116" i="2"/>
  <c r="D116" i="2"/>
  <c r="E116" i="2"/>
  <c r="F116" i="2"/>
  <c r="G116" i="2"/>
  <c r="C124" i="2"/>
  <c r="D124" i="2"/>
  <c r="E124" i="2"/>
  <c r="F124" i="2"/>
  <c r="G124" i="2"/>
  <c r="C141" i="2"/>
  <c r="D141" i="2"/>
  <c r="E141" i="2"/>
  <c r="F141" i="2"/>
  <c r="G141" i="2"/>
  <c r="C131" i="2"/>
  <c r="D131" i="2"/>
  <c r="E131" i="2"/>
  <c r="F131" i="2"/>
  <c r="G131" i="2"/>
  <c r="C127" i="2"/>
  <c r="D127" i="2"/>
  <c r="E127" i="2"/>
  <c r="F127" i="2"/>
  <c r="G127" i="2"/>
  <c r="C133" i="2"/>
  <c r="D133" i="2"/>
  <c r="E133" i="2"/>
  <c r="F133" i="2"/>
  <c r="G133" i="2"/>
  <c r="C132" i="2"/>
  <c r="D132" i="2"/>
  <c r="E132" i="2"/>
  <c r="F132" i="2"/>
  <c r="G132" i="2"/>
  <c r="C103" i="2"/>
  <c r="D103" i="2"/>
  <c r="E103" i="2"/>
  <c r="F103" i="2"/>
  <c r="G103" i="2"/>
  <c r="C98" i="2"/>
  <c r="D98" i="2"/>
  <c r="E98" i="2"/>
  <c r="F98" i="2"/>
  <c r="G98" i="2"/>
  <c r="C97" i="2"/>
  <c r="D97" i="2"/>
  <c r="E97" i="2"/>
  <c r="F97" i="2"/>
  <c r="G97" i="2"/>
  <c r="C90" i="2"/>
  <c r="D90" i="2"/>
  <c r="E90" i="2"/>
  <c r="F90" i="2"/>
  <c r="G90" i="2"/>
  <c r="C96" i="2"/>
  <c r="D96" i="2"/>
  <c r="E96" i="2"/>
  <c r="F96" i="2"/>
  <c r="G96" i="2"/>
  <c r="C106" i="2"/>
  <c r="D106" i="2"/>
  <c r="E106" i="2"/>
  <c r="F106" i="2"/>
  <c r="G106" i="2"/>
  <c r="C105" i="2"/>
  <c r="D105" i="2"/>
  <c r="E105" i="2"/>
  <c r="F105" i="2"/>
  <c r="G105" i="2"/>
  <c r="C108" i="2"/>
  <c r="C94" i="2"/>
  <c r="D94" i="2"/>
  <c r="E94" i="2"/>
  <c r="F94" i="2"/>
  <c r="G94" i="2"/>
  <c r="C104" i="2"/>
  <c r="D104" i="2"/>
  <c r="E104" i="2"/>
  <c r="F104" i="2"/>
  <c r="G104" i="2"/>
  <c r="C107" i="2"/>
  <c r="D107" i="2"/>
  <c r="E107" i="2"/>
  <c r="F107" i="2"/>
  <c r="G107" i="2"/>
  <c r="C91" i="2"/>
  <c r="D91" i="2"/>
  <c r="E91" i="2"/>
  <c r="F91" i="2"/>
  <c r="G91" i="2"/>
  <c r="C89" i="2"/>
  <c r="D89" i="2"/>
  <c r="E89" i="2"/>
  <c r="F89" i="2"/>
  <c r="G89" i="2"/>
  <c r="C101" i="2"/>
  <c r="D101" i="2"/>
  <c r="E101" i="2"/>
  <c r="F101" i="2"/>
  <c r="G101" i="2"/>
  <c r="C102" i="2"/>
  <c r="D102" i="2"/>
  <c r="E102" i="2"/>
  <c r="F102" i="2"/>
  <c r="G102" i="2"/>
  <c r="C99" i="2"/>
  <c r="D99" i="2"/>
  <c r="E99" i="2"/>
  <c r="F99" i="2"/>
  <c r="G99" i="2"/>
  <c r="C100" i="2"/>
  <c r="D100" i="2"/>
  <c r="E100" i="2"/>
  <c r="F100" i="2"/>
  <c r="G100" i="2"/>
  <c r="C93" i="2"/>
  <c r="D93" i="2"/>
  <c r="E93" i="2"/>
  <c r="F93" i="2"/>
  <c r="G93" i="2"/>
  <c r="C53" i="2"/>
  <c r="D53" i="2"/>
  <c r="E53" i="2"/>
  <c r="F53" i="2"/>
  <c r="G53" i="2"/>
  <c r="C52" i="2"/>
  <c r="D52" i="2"/>
  <c r="E52" i="2"/>
  <c r="F52" i="2"/>
  <c r="G52" i="2"/>
  <c r="C66" i="2"/>
  <c r="D66" i="2"/>
  <c r="E66" i="2"/>
  <c r="F66" i="2"/>
  <c r="G66" i="2"/>
  <c r="C73" i="2"/>
  <c r="D73" i="2"/>
  <c r="E73" i="2"/>
  <c r="F73" i="2"/>
  <c r="G73" i="2"/>
  <c r="C83" i="2"/>
  <c r="C56" i="2"/>
  <c r="D56" i="2"/>
  <c r="E56" i="2"/>
  <c r="F56" i="2"/>
  <c r="G56" i="2"/>
  <c r="C60" i="2"/>
  <c r="D60" i="2"/>
  <c r="E60" i="2"/>
  <c r="F60" i="2"/>
  <c r="G60" i="2"/>
  <c r="C79" i="2"/>
  <c r="D79" i="2"/>
  <c r="E79" i="2"/>
  <c r="F79" i="2"/>
  <c r="G79" i="2"/>
  <c r="C75" i="2"/>
  <c r="D75" i="2"/>
  <c r="E75" i="2"/>
  <c r="F75" i="2"/>
  <c r="G75" i="2"/>
  <c r="C80" i="2"/>
  <c r="D80" i="2"/>
  <c r="E80" i="2"/>
  <c r="F80" i="2"/>
  <c r="G80" i="2"/>
  <c r="C59" i="2"/>
  <c r="D59" i="2"/>
  <c r="E59" i="2"/>
  <c r="F59" i="2"/>
  <c r="G59" i="2"/>
  <c r="C78" i="2"/>
  <c r="D78" i="2"/>
  <c r="E78" i="2"/>
  <c r="F78" i="2"/>
  <c r="G78" i="2"/>
  <c r="C77" i="2"/>
  <c r="D77" i="2"/>
  <c r="E77" i="2"/>
  <c r="F77" i="2"/>
  <c r="G77" i="2"/>
  <c r="C57" i="2"/>
  <c r="D57" i="2"/>
  <c r="E57" i="2"/>
  <c r="F57" i="2"/>
  <c r="G57" i="2"/>
  <c r="C70" i="2"/>
  <c r="D70" i="2"/>
  <c r="E70" i="2"/>
  <c r="F70" i="2"/>
  <c r="G70" i="2"/>
  <c r="C74" i="2"/>
  <c r="D74" i="2"/>
  <c r="E74" i="2"/>
  <c r="F74" i="2"/>
  <c r="G74" i="2"/>
  <c r="C82" i="2"/>
  <c r="D82" i="2"/>
  <c r="E82" i="2"/>
  <c r="F82" i="2"/>
  <c r="G82" i="2"/>
  <c r="C65" i="2"/>
  <c r="D65" i="2"/>
  <c r="E65" i="2"/>
  <c r="F65" i="2"/>
  <c r="G65" i="2"/>
  <c r="C35" i="2"/>
  <c r="D35" i="2"/>
  <c r="E35" i="2"/>
  <c r="F35" i="2"/>
  <c r="G35" i="2"/>
  <c r="C45" i="2"/>
  <c r="D45" i="2"/>
  <c r="E45" i="2"/>
  <c r="F45" i="2"/>
  <c r="G45" i="2"/>
  <c r="C43" i="2"/>
  <c r="D43" i="2"/>
  <c r="E43" i="2"/>
  <c r="F43" i="2"/>
  <c r="G43" i="2"/>
  <c r="C41" i="2"/>
  <c r="D41" i="2"/>
  <c r="E41" i="2"/>
  <c r="F41" i="2"/>
  <c r="G41" i="2"/>
  <c r="C19" i="2"/>
  <c r="D19" i="2"/>
  <c r="E19" i="2"/>
  <c r="F19" i="2"/>
  <c r="G19" i="2"/>
  <c r="C8" i="2"/>
  <c r="D8" i="2"/>
  <c r="E8" i="2"/>
  <c r="F8" i="2"/>
  <c r="G8" i="2"/>
  <c r="C14" i="2"/>
  <c r="D14" i="2"/>
  <c r="E14" i="2"/>
  <c r="F14" i="2"/>
  <c r="G14" i="2"/>
  <c r="C17" i="2"/>
  <c r="D17" i="2"/>
  <c r="E17" i="2"/>
  <c r="F17" i="2"/>
  <c r="G17" i="2"/>
  <c r="C12" i="2"/>
  <c r="D12" i="2"/>
  <c r="E12" i="2"/>
  <c r="F12" i="2"/>
  <c r="G12" i="2"/>
  <c r="C10" i="2"/>
  <c r="D10" i="2"/>
  <c r="E10" i="2"/>
  <c r="F10" i="2"/>
  <c r="G10" i="2"/>
  <c r="C7" i="2"/>
  <c r="D7" i="2"/>
  <c r="E7" i="2"/>
  <c r="F7" i="2"/>
  <c r="G7" i="2"/>
  <c r="C180" i="2" l="1"/>
  <c r="D180" i="2"/>
  <c r="E180" i="2"/>
  <c r="F180" i="2"/>
  <c r="G180" i="2"/>
  <c r="C197" i="2"/>
  <c r="D197" i="2"/>
  <c r="E197" i="2"/>
  <c r="F197" i="2"/>
  <c r="G197" i="2"/>
  <c r="C179" i="2"/>
  <c r="D179" i="2"/>
  <c r="E179" i="2"/>
  <c r="F179" i="2"/>
  <c r="G179" i="2"/>
  <c r="C183" i="2"/>
  <c r="D183" i="2"/>
  <c r="E183" i="2"/>
  <c r="F183" i="2"/>
  <c r="G183" i="2"/>
  <c r="C51" i="2" l="1"/>
  <c r="G51" i="2"/>
  <c r="F51" i="2"/>
  <c r="E51" i="2"/>
  <c r="C248" i="2" l="1"/>
  <c r="D248" i="2"/>
  <c r="E248" i="2"/>
  <c r="F248" i="2"/>
  <c r="G248" i="2"/>
  <c r="C246" i="2"/>
  <c r="D246" i="2"/>
  <c r="E246" i="2"/>
  <c r="F246" i="2"/>
  <c r="G246" i="2"/>
  <c r="C247" i="2"/>
  <c r="D247" i="2"/>
  <c r="E247" i="2"/>
  <c r="F247" i="2"/>
  <c r="G247" i="2"/>
  <c r="C250" i="2"/>
  <c r="D250" i="2"/>
  <c r="E250" i="2"/>
  <c r="F250" i="2"/>
  <c r="G250" i="2"/>
  <c r="C239" i="2"/>
  <c r="D239" i="2"/>
  <c r="E239" i="2"/>
  <c r="F239" i="2"/>
  <c r="G239" i="2"/>
  <c r="C236" i="2"/>
  <c r="D236" i="2"/>
  <c r="E236" i="2"/>
  <c r="F236" i="2"/>
  <c r="G236" i="2"/>
  <c r="C237" i="2"/>
  <c r="D237" i="2"/>
  <c r="E237" i="2"/>
  <c r="F237" i="2"/>
  <c r="G237" i="2"/>
  <c r="C235" i="2"/>
  <c r="D235" i="2"/>
  <c r="E235" i="2"/>
  <c r="F235" i="2"/>
  <c r="G235" i="2"/>
  <c r="C231" i="2"/>
  <c r="D231" i="2"/>
  <c r="E231" i="2"/>
  <c r="F231" i="2"/>
  <c r="G231" i="2"/>
  <c r="C232" i="2"/>
  <c r="D232" i="2"/>
  <c r="E232" i="2"/>
  <c r="F232" i="2"/>
  <c r="G232" i="2"/>
  <c r="C234" i="2"/>
  <c r="D234" i="2"/>
  <c r="E234" i="2"/>
  <c r="F234" i="2"/>
  <c r="G234" i="2"/>
  <c r="C233" i="2"/>
  <c r="D233" i="2"/>
  <c r="E233" i="2"/>
  <c r="F233" i="2"/>
  <c r="G233" i="2"/>
  <c r="C240" i="2"/>
  <c r="D240" i="2"/>
  <c r="E240" i="2"/>
  <c r="F240" i="2"/>
  <c r="G240" i="2"/>
  <c r="C229" i="2"/>
  <c r="D229" i="2"/>
  <c r="E229" i="2"/>
  <c r="F229" i="2"/>
  <c r="G229" i="2"/>
  <c r="C214" i="2"/>
  <c r="D214" i="2"/>
  <c r="E214" i="2"/>
  <c r="F214" i="2"/>
  <c r="G214" i="2"/>
  <c r="C182" i="2"/>
  <c r="D182" i="2"/>
  <c r="E182" i="2"/>
  <c r="F182" i="2"/>
  <c r="G182" i="2"/>
  <c r="C181" i="2"/>
  <c r="D181" i="2"/>
  <c r="E181" i="2"/>
  <c r="F181" i="2"/>
  <c r="G181" i="2"/>
  <c r="C189" i="2"/>
  <c r="D189" i="2"/>
  <c r="E189" i="2"/>
  <c r="F189" i="2"/>
  <c r="G189" i="2"/>
  <c r="C184" i="2"/>
  <c r="D184" i="2"/>
  <c r="E184" i="2"/>
  <c r="F184" i="2"/>
  <c r="G184" i="2"/>
  <c r="C185" i="2"/>
  <c r="D185" i="2"/>
  <c r="E185" i="2"/>
  <c r="F185" i="2"/>
  <c r="G185" i="2"/>
  <c r="C177" i="2"/>
  <c r="D177" i="2"/>
  <c r="E177" i="2"/>
  <c r="F177" i="2"/>
  <c r="G177" i="2"/>
  <c r="C192" i="2"/>
  <c r="D192" i="2"/>
  <c r="E192" i="2"/>
  <c r="F192" i="2"/>
  <c r="G192" i="2"/>
  <c r="C176" i="2"/>
  <c r="D176" i="2"/>
  <c r="E176" i="2"/>
  <c r="F176" i="2"/>
  <c r="G176" i="2"/>
  <c r="C187" i="2"/>
  <c r="D187" i="2"/>
  <c r="E187" i="2"/>
  <c r="F187" i="2"/>
  <c r="G187" i="2"/>
  <c r="C191" i="2"/>
  <c r="D191" i="2"/>
  <c r="E191" i="2"/>
  <c r="F191" i="2"/>
  <c r="G191" i="2"/>
  <c r="C188" i="2"/>
  <c r="D188" i="2"/>
  <c r="E188" i="2"/>
  <c r="F188" i="2"/>
  <c r="G188" i="2"/>
  <c r="C198" i="2"/>
  <c r="C199" i="2"/>
  <c r="C195" i="2"/>
  <c r="D195" i="2"/>
  <c r="E195" i="2"/>
  <c r="F195" i="2"/>
  <c r="G195" i="2"/>
  <c r="C178" i="2"/>
  <c r="D178" i="2"/>
  <c r="E178" i="2"/>
  <c r="F178" i="2"/>
  <c r="G178" i="2"/>
  <c r="C194" i="2"/>
  <c r="D194" i="2"/>
  <c r="E194" i="2"/>
  <c r="F194" i="2"/>
  <c r="G194" i="2"/>
  <c r="C186" i="2"/>
  <c r="D186" i="2"/>
  <c r="E186" i="2"/>
  <c r="F186" i="2"/>
  <c r="G186" i="2"/>
  <c r="C196" i="2"/>
  <c r="D196" i="2"/>
  <c r="E196" i="2"/>
  <c r="F196" i="2"/>
  <c r="G196" i="2"/>
  <c r="C152" i="2"/>
  <c r="D152" i="2"/>
  <c r="E152" i="2"/>
  <c r="F152" i="2"/>
  <c r="G152" i="2"/>
  <c r="C158" i="2"/>
  <c r="D158" i="2"/>
  <c r="E158" i="2"/>
  <c r="F158" i="2"/>
  <c r="G158" i="2"/>
  <c r="C160" i="2"/>
  <c r="D160" i="2"/>
  <c r="E160" i="2"/>
  <c r="F160" i="2"/>
  <c r="G160" i="2"/>
  <c r="C166" i="2"/>
  <c r="D166" i="2"/>
  <c r="E166" i="2"/>
  <c r="F166" i="2"/>
  <c r="G166" i="2"/>
  <c r="C167" i="2"/>
  <c r="D167" i="2"/>
  <c r="E167" i="2"/>
  <c r="F167" i="2"/>
  <c r="G167" i="2"/>
  <c r="C165" i="2"/>
  <c r="D165" i="2"/>
  <c r="E165" i="2"/>
  <c r="F165" i="2"/>
  <c r="G165" i="2"/>
  <c r="C162" i="2"/>
  <c r="D162" i="2"/>
  <c r="E162" i="2"/>
  <c r="F162" i="2"/>
  <c r="G162" i="2"/>
  <c r="C157" i="2"/>
  <c r="D157" i="2"/>
  <c r="E157" i="2"/>
  <c r="F157" i="2"/>
  <c r="G157" i="2"/>
  <c r="C161" i="2"/>
  <c r="D161" i="2"/>
  <c r="E161" i="2"/>
  <c r="F161" i="2"/>
  <c r="G161" i="2"/>
  <c r="C168" i="2"/>
  <c r="C169" i="2"/>
  <c r="C163" i="2"/>
  <c r="D163" i="2"/>
  <c r="E163" i="2"/>
  <c r="F163" i="2"/>
  <c r="G163" i="2"/>
  <c r="C164" i="2"/>
  <c r="D164" i="2"/>
  <c r="E164" i="2"/>
  <c r="F164" i="2"/>
  <c r="G164" i="2"/>
  <c r="C156" i="2"/>
  <c r="D156" i="2"/>
  <c r="E156" i="2"/>
  <c r="F156" i="2"/>
  <c r="G156" i="2"/>
  <c r="C154" i="2"/>
  <c r="D154" i="2"/>
  <c r="E154" i="2"/>
  <c r="F154" i="2"/>
  <c r="G154" i="2"/>
  <c r="C122" i="2"/>
  <c r="D122" i="2"/>
  <c r="E122" i="2"/>
  <c r="F122" i="2"/>
  <c r="G122" i="2"/>
  <c r="C129" i="2"/>
  <c r="D129" i="2"/>
  <c r="E129" i="2"/>
  <c r="F129" i="2"/>
  <c r="G129" i="2"/>
  <c r="C144" i="2"/>
  <c r="D144" i="2"/>
  <c r="E144" i="2"/>
  <c r="F144" i="2"/>
  <c r="G144" i="2"/>
  <c r="C135" i="2"/>
  <c r="D135" i="2"/>
  <c r="E135" i="2"/>
  <c r="F135" i="2"/>
  <c r="G135" i="2"/>
  <c r="C125" i="2"/>
  <c r="D125" i="2"/>
  <c r="E125" i="2"/>
  <c r="F125" i="2"/>
  <c r="G125" i="2"/>
  <c r="C145" i="2"/>
  <c r="D145" i="2"/>
  <c r="E145" i="2"/>
  <c r="F145" i="2"/>
  <c r="G145" i="2"/>
  <c r="C140" i="2"/>
  <c r="D140" i="2"/>
  <c r="E140" i="2"/>
  <c r="F140" i="2"/>
  <c r="G140" i="2"/>
  <c r="C134" i="2"/>
  <c r="D134" i="2"/>
  <c r="E134" i="2"/>
  <c r="F134" i="2"/>
  <c r="G134" i="2"/>
  <c r="C123" i="2"/>
  <c r="D123" i="2"/>
  <c r="E123" i="2"/>
  <c r="F123" i="2"/>
  <c r="G123" i="2"/>
  <c r="C126" i="2"/>
  <c r="D126" i="2"/>
  <c r="E126" i="2"/>
  <c r="F126" i="2"/>
  <c r="G126" i="2"/>
  <c r="C92" i="2"/>
  <c r="D92" i="2"/>
  <c r="E92" i="2"/>
  <c r="F92" i="2"/>
  <c r="G92" i="2"/>
  <c r="C67" i="2"/>
  <c r="D67" i="2"/>
  <c r="E67" i="2"/>
  <c r="F67" i="2"/>
  <c r="G67" i="2"/>
  <c r="C63" i="2"/>
  <c r="D63" i="2"/>
  <c r="E63" i="2"/>
  <c r="F63" i="2"/>
  <c r="G63" i="2"/>
  <c r="C55" i="2"/>
  <c r="D55" i="2"/>
  <c r="E55" i="2"/>
  <c r="F55" i="2"/>
  <c r="G55" i="2"/>
  <c r="C71" i="2"/>
  <c r="D71" i="2"/>
  <c r="E71" i="2"/>
  <c r="F71" i="2"/>
  <c r="G71" i="2"/>
  <c r="C64" i="2"/>
  <c r="D64" i="2"/>
  <c r="E64" i="2"/>
  <c r="F64" i="2"/>
  <c r="G64" i="2"/>
  <c r="C68" i="2"/>
  <c r="D68" i="2"/>
  <c r="E68" i="2"/>
  <c r="F68" i="2"/>
  <c r="G68" i="2"/>
  <c r="C54" i="2"/>
  <c r="D54" i="2"/>
  <c r="E54" i="2"/>
  <c r="F54" i="2"/>
  <c r="G54" i="2"/>
  <c r="C72" i="2"/>
  <c r="D72" i="2"/>
  <c r="E72" i="2"/>
  <c r="F72" i="2"/>
  <c r="G72" i="2"/>
  <c r="C58" i="2"/>
  <c r="D58" i="2"/>
  <c r="E58" i="2"/>
  <c r="F58" i="2"/>
  <c r="G58" i="2"/>
  <c r="D51" i="2"/>
  <c r="C69" i="2"/>
  <c r="D69" i="2"/>
  <c r="E69" i="2"/>
  <c r="F69" i="2"/>
  <c r="G69" i="2"/>
  <c r="C76" i="2"/>
  <c r="D76" i="2"/>
  <c r="E76" i="2"/>
  <c r="F76" i="2"/>
  <c r="G76" i="2"/>
  <c r="C62" i="2"/>
  <c r="D62" i="2"/>
  <c r="E62" i="2"/>
  <c r="F62" i="2"/>
  <c r="G62" i="2"/>
  <c r="C31" i="2"/>
  <c r="D31" i="2"/>
  <c r="E31" i="2"/>
  <c r="F31" i="2"/>
  <c r="G31" i="2"/>
  <c r="C37" i="2"/>
  <c r="D37" i="2"/>
  <c r="E37" i="2"/>
  <c r="F37" i="2"/>
  <c r="G37" i="2"/>
  <c r="C38" i="2"/>
  <c r="D38" i="2"/>
  <c r="E38" i="2"/>
  <c r="F38" i="2"/>
  <c r="G38" i="2"/>
  <c r="C40" i="2"/>
  <c r="D40" i="2"/>
  <c r="E40" i="2"/>
  <c r="F40" i="2"/>
  <c r="G40" i="2"/>
  <c r="C32" i="2"/>
  <c r="D32" i="2"/>
  <c r="E32" i="2"/>
  <c r="F32" i="2"/>
  <c r="G32" i="2"/>
  <c r="C22" i="2"/>
  <c r="D22" i="2"/>
  <c r="E22" i="2"/>
  <c r="F22" i="2"/>
  <c r="G22" i="2"/>
  <c r="C20" i="2"/>
  <c r="D20" i="2"/>
  <c r="E20" i="2"/>
  <c r="F20" i="2"/>
  <c r="G20" i="2"/>
  <c r="C11" i="2"/>
  <c r="D11" i="2"/>
  <c r="E11" i="2"/>
  <c r="F11" i="2"/>
  <c r="G11" i="2"/>
  <c r="C13" i="2"/>
  <c r="D13" i="2"/>
  <c r="E13" i="2"/>
  <c r="F13" i="2"/>
  <c r="G13" i="2"/>
  <c r="C6" i="2"/>
  <c r="D6" i="2"/>
  <c r="E6" i="2"/>
  <c r="F6" i="2"/>
  <c r="G6" i="2"/>
  <c r="C21" i="2"/>
  <c r="D21" i="2"/>
  <c r="E21" i="2"/>
  <c r="F21" i="2"/>
  <c r="G21" i="2"/>
  <c r="C23" i="2"/>
  <c r="D23" i="2"/>
  <c r="E23" i="2"/>
  <c r="F23" i="2"/>
  <c r="G23" i="2"/>
  <c r="C18" i="2"/>
  <c r="D18" i="2"/>
  <c r="E18" i="2"/>
  <c r="F18" i="2"/>
  <c r="G18" i="2"/>
  <c r="C9" i="2"/>
  <c r="D9" i="2"/>
  <c r="E9" i="2"/>
  <c r="F9" i="2"/>
  <c r="G9" i="2"/>
  <c r="C24" i="2"/>
  <c r="D24" i="2"/>
  <c r="E24" i="2"/>
  <c r="F24" i="2"/>
  <c r="G24" i="2"/>
  <c r="C15" i="2"/>
  <c r="D15" i="2"/>
  <c r="E15" i="2"/>
  <c r="F15" i="2"/>
  <c r="G15" i="2"/>
  <c r="C249" i="2" l="1"/>
  <c r="G238" i="2"/>
  <c r="F238" i="2"/>
  <c r="E238" i="2"/>
  <c r="D238" i="2"/>
  <c r="C238" i="2"/>
  <c r="C16" i="2"/>
  <c r="D16" i="2"/>
  <c r="E16" i="2"/>
  <c r="F16" i="2"/>
  <c r="G16" i="2"/>
  <c r="G193" i="2" l="1"/>
  <c r="F193" i="2"/>
  <c r="E193" i="2"/>
  <c r="D193" i="2"/>
  <c r="C193" i="2"/>
  <c r="G44" i="2" l="1"/>
  <c r="F44" i="2"/>
  <c r="E44" i="2"/>
  <c r="D44" i="2"/>
  <c r="C44" i="2"/>
  <c r="C121" i="2" l="1"/>
  <c r="D121" i="2"/>
  <c r="E121" i="2"/>
  <c r="F121" i="2"/>
  <c r="G121" i="2"/>
  <c r="C81" i="2" l="1"/>
  <c r="D81" i="2"/>
  <c r="E81" i="2"/>
  <c r="F81" i="2"/>
  <c r="G81" i="2"/>
  <c r="G206" i="2" l="1"/>
  <c r="F206" i="2"/>
  <c r="E206" i="2"/>
  <c r="D206" i="2"/>
  <c r="C206" i="2"/>
  <c r="G153" i="2"/>
  <c r="F153" i="2"/>
  <c r="E153" i="2"/>
  <c r="D153" i="2"/>
  <c r="C153" i="2"/>
  <c r="G95" i="2"/>
  <c r="F95" i="2"/>
  <c r="E95" i="2"/>
  <c r="D95" i="2"/>
  <c r="C95" i="2"/>
</calcChain>
</file>

<file path=xl/sharedStrings.xml><?xml version="1.0" encoding="utf-8"?>
<sst xmlns="http://schemas.openxmlformats.org/spreadsheetml/2006/main" count="1446" uniqueCount="277">
  <si>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</si>
  <si>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</si>
  <si>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</si>
  <si>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</si>
  <si>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</si>
  <si>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</si>
  <si>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</si>
  <si>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</si>
  <si>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BENJAMINS MASCULINOS</t>
  </si>
  <si>
    <t>Pos</t>
  </si>
  <si>
    <t>Dorsal</t>
  </si>
  <si>
    <t>Pontos</t>
  </si>
  <si>
    <t>BENJAMINS FEMININOS</t>
  </si>
  <si>
    <t>INFANTIS MASCULINOS</t>
  </si>
  <si>
    <t>INFANTIS FEMININOS</t>
  </si>
  <si>
    <t>INICIADOS MASCULINOS</t>
  </si>
  <si>
    <t>INICIADOS FEMININOS</t>
  </si>
  <si>
    <t>JUVENIS MASCULINOS</t>
  </si>
  <si>
    <t>JUVENIS FEMININOS</t>
  </si>
  <si>
    <t>CLASSIFICAÇÃO POR CLUBES</t>
  </si>
  <si>
    <t>Pagar</t>
  </si>
  <si>
    <t>Posição</t>
  </si>
  <si>
    <t>CADETES MASCULINOS</t>
  </si>
  <si>
    <t>CADETES FEMININOS</t>
  </si>
  <si>
    <t>Idades</t>
  </si>
  <si>
    <t>Benjamins</t>
  </si>
  <si>
    <t>Juvenis</t>
  </si>
  <si>
    <t>7, 8 e 9 anos (Nascidos entre 2010 e 2012)</t>
  </si>
  <si>
    <t>Infantis</t>
  </si>
  <si>
    <t>10 e 11 anos (Nascidos em 2008 e 2009)</t>
  </si>
  <si>
    <t>Iniciados</t>
  </si>
  <si>
    <t>12 e 13 anos (Nascidos em 2006 e 2007)</t>
  </si>
  <si>
    <t>14 e 15 anos (Nascidos em 2004 e 2005)</t>
  </si>
  <si>
    <t>Cadetes</t>
  </si>
  <si>
    <t>16 e 17 anos (Nascidos em 2002 e 2003)</t>
  </si>
  <si>
    <t>Inscrições no dia: Federados (confirmar na Lista de Federados), 5€</t>
  </si>
  <si>
    <t>Inscrições no dia: Não Federados (confirmar que não estão na Lista de Federados), 7,5€</t>
  </si>
  <si>
    <t>Touca ou dorsal em falta de atletas federados?:  5€, a não ser que ainda não os tenham recebido da Federação, então 0€</t>
  </si>
  <si>
    <t>Não são atribuídos pontos aos Individuais, não federados e outra região.</t>
  </si>
  <si>
    <t>Os atletas e equipas de outras regiões de Portugal não têm acesso aos pódios.</t>
  </si>
  <si>
    <t>CNATRIL Triatlo</t>
  </si>
  <si>
    <t>SFRAA TRIATLO</t>
  </si>
  <si>
    <t>Peniche A. C.</t>
  </si>
  <si>
    <t>Associação Naval Amorense</t>
  </si>
  <si>
    <t>CNCVG</t>
  </si>
  <si>
    <t>Clube de Natação da Amadora</t>
  </si>
  <si>
    <t>Sport Lisboa e Benfica</t>
  </si>
  <si>
    <t>Outsystems Olímpico de Oeiras</t>
  </si>
  <si>
    <t>I Triatlo da Marinha Grande - Circuito Jovem Região Centro Litoral - 5ª Etapa</t>
  </si>
  <si>
    <t>25 de Maio de 2019</t>
  </si>
  <si>
    <t xml:space="preserve">Pedro Pereira Oliveira </t>
  </si>
  <si>
    <t xml:space="preserve">Zinaya Margarida Sebastião </t>
  </si>
  <si>
    <t>Mafalda Parreira Machado</t>
  </si>
  <si>
    <t>F</t>
  </si>
  <si>
    <t>M</t>
  </si>
  <si>
    <t>Industrial Desportivo Vieirense/ Não federada</t>
  </si>
  <si>
    <t>Desportivo Náutico Marinha Grande/ Não federado</t>
  </si>
  <si>
    <t>Desportivo Náutico Marinha Grande/ Não federada</t>
  </si>
  <si>
    <t>Arthur Torres</t>
  </si>
  <si>
    <t>VAL</t>
  </si>
  <si>
    <t>Beatriz Mendes</t>
  </si>
  <si>
    <t>Bernardo Pedro</t>
  </si>
  <si>
    <t>Bernardo Carvalho</t>
  </si>
  <si>
    <t>Daniel Baço</t>
  </si>
  <si>
    <t>Daniela Pinto</t>
  </si>
  <si>
    <t>Elvira Sousa</t>
  </si>
  <si>
    <t>INV</t>
  </si>
  <si>
    <t>Gonçalo Coelho</t>
  </si>
  <si>
    <t>João Pereira</t>
  </si>
  <si>
    <t>Leonor Pedro</t>
  </si>
  <si>
    <t>Marcelo Alves</t>
  </si>
  <si>
    <t>Margarida Barão</t>
  </si>
  <si>
    <t>Margarida Alves</t>
  </si>
  <si>
    <t>Maria Inês França</t>
  </si>
  <si>
    <t>Mariana Amaral</t>
  </si>
  <si>
    <t>Mariana Gomes</t>
  </si>
  <si>
    <t>Matilde Gomes</t>
  </si>
  <si>
    <t>Pedro Vieira Coelho</t>
  </si>
  <si>
    <t>Pedro Santos</t>
  </si>
  <si>
    <t>Pedro Lopes</t>
  </si>
  <si>
    <t>Raul Pinto</t>
  </si>
  <si>
    <t>Rodrigo Ribeiro</t>
  </si>
  <si>
    <t>Salvador Gonçalves</t>
  </si>
  <si>
    <t>Tiago Santos</t>
  </si>
  <si>
    <t>Tiago Casinha</t>
  </si>
  <si>
    <t>Vasco Sequeira</t>
  </si>
  <si>
    <t>Afonso Farto</t>
  </si>
  <si>
    <t>Alberto Fernandes</t>
  </si>
  <si>
    <t>Alexandre Santos</t>
  </si>
  <si>
    <t>Bruno Santos</t>
  </si>
  <si>
    <t>Nuno Fernandes</t>
  </si>
  <si>
    <t>Sebastian Pacheco</t>
  </si>
  <si>
    <t>Tiago Madeira</t>
  </si>
  <si>
    <t>Tobias Bugliolo</t>
  </si>
  <si>
    <t>Zofie Pacheco</t>
  </si>
  <si>
    <t>André Canhoto</t>
  </si>
  <si>
    <t>Cristovão Domingos</t>
  </si>
  <si>
    <t>Gustavo Coelho</t>
  </si>
  <si>
    <t>Inês Canhoto</t>
  </si>
  <si>
    <t>Matilde Teixeira</t>
  </si>
  <si>
    <t>Rodrigo Gato</t>
  </si>
  <si>
    <t>Rodrigo Paulos</t>
  </si>
  <si>
    <t>Samuel Parisot</t>
  </si>
  <si>
    <t>Tiago Ferreira</t>
  </si>
  <si>
    <t>Tomás Pita</t>
  </si>
  <si>
    <t>Vicente Graça</t>
  </si>
  <si>
    <t>Ana Fung</t>
  </si>
  <si>
    <t>Alhandra Sporting Club</t>
  </si>
  <si>
    <t>Ana Rita Guerreiro</t>
  </si>
  <si>
    <t>Ary Mealha</t>
  </si>
  <si>
    <t>Beatriz Pereira</t>
  </si>
  <si>
    <t>Bruna Albuquerque</t>
  </si>
  <si>
    <t>Bruna Martins</t>
  </si>
  <si>
    <t xml:space="preserve">Carina Martins </t>
  </si>
  <si>
    <t>Carolina Góis</t>
  </si>
  <si>
    <t>Carolina Matos</t>
  </si>
  <si>
    <t>Diogo Ribeiro</t>
  </si>
  <si>
    <t>David Carvalhinho</t>
  </si>
  <si>
    <t>Dinis Carvalhinho</t>
  </si>
  <si>
    <t>Diogo Carvalhinho</t>
  </si>
  <si>
    <t>Francisco Cardeira</t>
  </si>
  <si>
    <t>Inês Filipa Sousa</t>
  </si>
  <si>
    <t>Inês Fernandes</t>
  </si>
  <si>
    <t>Joana Oliveira</t>
  </si>
  <si>
    <t>João Valentim</t>
  </si>
  <si>
    <t>Lara Santos</t>
  </si>
  <si>
    <t xml:space="preserve">Leonor Vaz </t>
  </si>
  <si>
    <t>Manuel Morgado Cerqueira</t>
  </si>
  <si>
    <t>Maria Fernandes</t>
  </si>
  <si>
    <t>Maria do Carmo Vitorino</t>
  </si>
  <si>
    <t xml:space="preserve">Leonor Cardeira </t>
  </si>
  <si>
    <t>Mariana Matos</t>
  </si>
  <si>
    <t>Matilde Tomás</t>
  </si>
  <si>
    <t>Miguel Serafim</t>
  </si>
  <si>
    <t>Miguel Vitorino</t>
  </si>
  <si>
    <t>Miguel Nunes</t>
  </si>
  <si>
    <t>Pedro Machado</t>
  </si>
  <si>
    <t xml:space="preserve">Pedro Martins </t>
  </si>
  <si>
    <t>Pedro Sardinha</t>
  </si>
  <si>
    <t>Pedro Jesus</t>
  </si>
  <si>
    <t>Pedro Vitorino</t>
  </si>
  <si>
    <t>Pedro Rasquilho</t>
  </si>
  <si>
    <t>Rafael Vaz</t>
  </si>
  <si>
    <t>Rodrigo Lopes</t>
  </si>
  <si>
    <t>Rodrigo Góis</t>
  </si>
  <si>
    <t>Rodrigo Barreto</t>
  </si>
  <si>
    <t>Santiago Pereira Gaspar</t>
  </si>
  <si>
    <t>Tiago Orfão</t>
  </si>
  <si>
    <t>Tomás Barrocas</t>
  </si>
  <si>
    <t>Eduardo Branco</t>
  </si>
  <si>
    <t>Ana Domingos</t>
  </si>
  <si>
    <t>David Aleixo</t>
  </si>
  <si>
    <t>Denis Fragoso</t>
  </si>
  <si>
    <t>Francisco Jorge</t>
  </si>
  <si>
    <t>Ivan Fragoso</t>
  </si>
  <si>
    <t>João Alves</t>
  </si>
  <si>
    <t>Leticia Pires</t>
  </si>
  <si>
    <t>Maria Valente</t>
  </si>
  <si>
    <t>Marta Brito</t>
  </si>
  <si>
    <t>Martim Rodrigues</t>
  </si>
  <si>
    <t>Mónica Portugal</t>
  </si>
  <si>
    <t>Rita Courinha</t>
  </si>
  <si>
    <t>Tomás Moreno</t>
  </si>
  <si>
    <t>Tomás Sousa</t>
  </si>
  <si>
    <t>Antonio Vaz Pedro</t>
  </si>
  <si>
    <t>Benedita Pedro</t>
  </si>
  <si>
    <t>Catarina Silva</t>
  </si>
  <si>
    <t>Francisco Agoas Catarino</t>
  </si>
  <si>
    <t>Guilherme Pita</t>
  </si>
  <si>
    <t>Joaquim Vasconcelos</t>
  </si>
  <si>
    <t>João Ribeiro</t>
  </si>
  <si>
    <t>João Pinhão</t>
  </si>
  <si>
    <t>Leonor Santos</t>
  </si>
  <si>
    <t>Mariana Silva</t>
  </si>
  <si>
    <t>Matilde Silva Santos</t>
  </si>
  <si>
    <t>Mauro Veiga</t>
  </si>
  <si>
    <t>Rafael Santos</t>
  </si>
  <si>
    <t>Rafaela Silva</t>
  </si>
  <si>
    <t>Ricardo Costa</t>
  </si>
  <si>
    <t>Tomas Pais</t>
  </si>
  <si>
    <t>Vasco Saraiva de Melo</t>
  </si>
  <si>
    <t>Afonso Lopes</t>
  </si>
  <si>
    <t>Ana Melnic</t>
  </si>
  <si>
    <t>André Mota</t>
  </si>
  <si>
    <t>David dos Santos</t>
  </si>
  <si>
    <t>Diogo Pardal</t>
  </si>
  <si>
    <t>Inês Agrela</t>
  </si>
  <si>
    <t>Joao Vaz</t>
  </si>
  <si>
    <t>Leonor Agrela</t>
  </si>
  <si>
    <t>Alice Talento</t>
  </si>
  <si>
    <t>GDR Manique de Cima</t>
  </si>
  <si>
    <t>André Talento</t>
  </si>
  <si>
    <t>André Dias</t>
  </si>
  <si>
    <t>Beatriz Cruz</t>
  </si>
  <si>
    <t>Camila Dias</t>
  </si>
  <si>
    <t>Daniela Filipe</t>
  </si>
  <si>
    <t>Gabriel Viana</t>
  </si>
  <si>
    <t>Mariana Pinto</t>
  </si>
  <si>
    <t>Mateus Albergaria</t>
  </si>
  <si>
    <t>Pedro Vieira Neves</t>
  </si>
  <si>
    <t>Sofia Iglésias</t>
  </si>
  <si>
    <t>CNCVG/ Não federado</t>
  </si>
  <si>
    <t>Peniche A. C./ Não federado</t>
  </si>
  <si>
    <t>Luna Pereira Crispim</t>
  </si>
  <si>
    <t>Marta Carvalho</t>
  </si>
  <si>
    <t>Vânia Pereira Crispim</t>
  </si>
  <si>
    <t>Filipe Cavalheiro</t>
  </si>
  <si>
    <t>Martim Simões</t>
  </si>
  <si>
    <t>Martim Pombo</t>
  </si>
  <si>
    <t>Beatriz Pinto</t>
  </si>
  <si>
    <t>Santiago Santos</t>
  </si>
  <si>
    <t>Bernardo Miranda</t>
  </si>
  <si>
    <t>André Martins</t>
  </si>
  <si>
    <t>Sofia Margarido</t>
  </si>
  <si>
    <t>Rita Prudencio</t>
  </si>
  <si>
    <t>Luiz Viriato</t>
  </si>
  <si>
    <t>Leonor Roque</t>
  </si>
  <si>
    <t>Francisco Gomes</t>
  </si>
  <si>
    <t>Manuel Gomes</t>
  </si>
  <si>
    <t>Maria Inês Nogueira</t>
  </si>
  <si>
    <t>João Prudencio</t>
  </si>
  <si>
    <t>Gabriela Santos</t>
  </si>
  <si>
    <t>Ana Marcelino</t>
  </si>
  <si>
    <t>Diana Marcelino</t>
  </si>
  <si>
    <t>Miguel Ferreira</t>
  </si>
  <si>
    <t>Henrique Silva</t>
  </si>
  <si>
    <t>Tomé Tomé</t>
  </si>
  <si>
    <t>Ricardo Pissarra</t>
  </si>
  <si>
    <t>David Teló</t>
  </si>
  <si>
    <t>Letícia Magalhães</t>
  </si>
  <si>
    <t>Martim Santos</t>
  </si>
  <si>
    <t>Catarina Santos</t>
  </si>
  <si>
    <t>David Cardoso</t>
  </si>
  <si>
    <t>Joana salgado</t>
  </si>
  <si>
    <t>Cassilda Carvalho</t>
  </si>
  <si>
    <t>Rodrigo Pissarra</t>
  </si>
  <si>
    <t>Afonso Ferreira</t>
  </si>
  <si>
    <t>Rafael Madeira</t>
  </si>
  <si>
    <t>Bernardo Mendes</t>
  </si>
  <si>
    <t>Constança Santos</t>
  </si>
  <si>
    <t>Tiago Homem</t>
  </si>
  <si>
    <t>Luisa Miranda</t>
  </si>
  <si>
    <t>Tomás Prudêncio</t>
  </si>
  <si>
    <t>Miguel Neves</t>
  </si>
  <si>
    <t>Tiago Margarido</t>
  </si>
  <si>
    <t>Ana Francisca Moreira</t>
  </si>
  <si>
    <t>Pedro Carvalho</t>
  </si>
  <si>
    <t>Vasco Teló</t>
  </si>
  <si>
    <t>Francisco Protásio</t>
  </si>
  <si>
    <t>Gabriel Santos</t>
  </si>
  <si>
    <t>Catarina Moutinho</t>
  </si>
  <si>
    <t>Daniel Carvalho</t>
  </si>
  <si>
    <t>João Menino</t>
  </si>
  <si>
    <t>Mariana Carvalho</t>
  </si>
  <si>
    <t>Beatriz Lavado</t>
  </si>
  <si>
    <t>BEN</t>
  </si>
  <si>
    <t>INF</t>
  </si>
  <si>
    <t>INI</t>
  </si>
  <si>
    <t>JUV</t>
  </si>
  <si>
    <t>CAD</t>
  </si>
  <si>
    <t>Tempo</t>
  </si>
  <si>
    <t>Série</t>
  </si>
  <si>
    <t>Tempo Final</t>
  </si>
  <si>
    <t>F / NF</t>
  </si>
  <si>
    <t>NF</t>
  </si>
  <si>
    <t>IND</t>
  </si>
  <si>
    <t>Descontar</t>
  </si>
  <si>
    <t>João Mariz</t>
  </si>
  <si>
    <t>Marta Silva</t>
  </si>
  <si>
    <t>Edson Tavares</t>
  </si>
  <si>
    <t>Daniel Ferreira</t>
  </si>
  <si>
    <t>Diogo Bandarra</t>
  </si>
  <si>
    <t>Individual / Não Federado</t>
  </si>
  <si>
    <t>Individual</t>
  </si>
  <si>
    <t>Individual / Outra Região (F)</t>
  </si>
  <si>
    <t>DESISTIU</t>
  </si>
  <si>
    <t>2,5 (deve-se 0,5)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</si>
</sst>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6" formatCode="#,##0\ &quot;€&quot;;[Red]\-#,##0\ &quot;€&quot;"/>
    <numFmt numFmtId="8" formatCode="#,##0.00\ &quot;€&quot;;[Red]\-#,##0.00\ &quot;€&quot;"/>
    <numFmt numFmtId="164" formatCode="###0;###0"/>
  </numFmts>
  <fonts count="41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charset val="1"/>
    </font>
    <font>
      <b/>
      <sz val="12"/>
      <name val="Calibri"/>
      <family val="2"/>
      <scheme val="minor"/>
    </font>
    <font>
      <sz val="12"/>
      <color rgb="FF000000"/>
      <name val="Calibri"/>
      <family val="2"/>
      <charset val="1"/>
    </font>
    <font>
      <sz val="11"/>
      <name val="Calibri"/>
      <family val="2"/>
    </font>
    <font>
      <b/>
      <sz val="12"/>
      <name val="Calibri"/>
      <family val="2"/>
      <charset val="1"/>
    </font>
    <font>
      <sz val="12"/>
      <name val="Calibri"/>
      <family val="2"/>
      <charset val="1"/>
    </font>
    <font>
      <sz val="12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</font>
    <font>
      <sz val="11"/>
      <color rgb="FF000000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222222"/>
      <name val="Arial"/>
      <family val="2"/>
    </font>
    <font>
      <sz val="11"/>
      <color rgb="FF000000"/>
      <name val="Arial"/>
      <family val="2"/>
    </font>
    <font>
      <sz val="8"/>
      <name val="Arial"/>
      <family val="2"/>
    </font>
    <font>
      <sz val="8"/>
      <color rgb="FF3F3F3F"/>
      <name val="Arial"/>
      <family val="2"/>
    </font>
    <font>
      <sz val="11"/>
      <color rgb="FFFF0000"/>
      <name val="Calibri"/>
      <family val="2"/>
    </font>
    <font>
      <b/>
      <sz val="14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39997558519241921"/>
        <bgColor rgb="FFFFFF00"/>
      </patternFill>
    </fill>
    <fill>
      <patternFill patternType="solid">
        <fgColor theme="9" tint="0.39997558519241921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rgb="FFFF0000"/>
      </bottom>
      <diagonal/>
    </border>
    <border>
      <left style="thin">
        <color auto="1"/>
      </left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rgb="FFFF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indexed="64"/>
      </bottom>
      <diagonal/>
    </border>
  </borders>
  <cellStyleXfs count="46">
    <xf numFmtId="0" fontId="0" fillId="0" borderId="0"/>
    <xf numFmtId="0" fontId="3" fillId="0" borderId="0"/>
    <xf numFmtId="0" fontId="2" fillId="0" borderId="0"/>
    <xf numFmtId="0" fontId="18" fillId="0" borderId="0" applyNumberFormat="0" applyFill="0" applyBorder="0" applyAlignment="0" applyProtection="0"/>
    <xf numFmtId="0" fontId="19" fillId="0" borderId="7" applyNumberFormat="0" applyFill="0" applyAlignment="0" applyProtection="0"/>
    <xf numFmtId="0" fontId="20" fillId="0" borderId="8" applyNumberFormat="0" applyFill="0" applyAlignment="0" applyProtection="0"/>
    <xf numFmtId="0" fontId="21" fillId="0" borderId="9" applyNumberFormat="0" applyFill="0" applyAlignment="0" applyProtection="0"/>
    <xf numFmtId="0" fontId="21" fillId="0" borderId="0" applyNumberFormat="0" applyFill="0" applyBorder="0" applyAlignment="0" applyProtection="0"/>
    <xf numFmtId="0" fontId="22" fillId="4" borderId="0" applyNumberFormat="0" applyBorder="0" applyAlignment="0" applyProtection="0"/>
    <xf numFmtId="0" fontId="23" fillId="5" borderId="0" applyNumberFormat="0" applyBorder="0" applyAlignment="0" applyProtection="0"/>
    <xf numFmtId="0" fontId="24" fillId="6" borderId="0" applyNumberFormat="0" applyBorder="0" applyAlignment="0" applyProtection="0"/>
    <xf numFmtId="0" fontId="25" fillId="7" borderId="10" applyNumberFormat="0" applyAlignment="0" applyProtection="0"/>
    <xf numFmtId="0" fontId="26" fillId="8" borderId="11" applyNumberFormat="0" applyAlignment="0" applyProtection="0"/>
    <xf numFmtId="0" fontId="27" fillId="8" borderId="10" applyNumberFormat="0" applyAlignment="0" applyProtection="0"/>
    <xf numFmtId="0" fontId="28" fillId="0" borderId="12" applyNumberFormat="0" applyFill="0" applyAlignment="0" applyProtection="0"/>
    <xf numFmtId="0" fontId="29" fillId="9" borderId="13" applyNumberFormat="0" applyAlignment="0" applyProtection="0"/>
    <xf numFmtId="0" fontId="15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15" applyNumberFormat="0" applyFill="0" applyAlignment="0" applyProtection="0"/>
    <xf numFmtId="0" fontId="32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32" fillId="14" borderId="0" applyNumberFormat="0" applyBorder="0" applyAlignment="0" applyProtection="0"/>
    <xf numFmtId="0" fontId="32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32" fillId="18" borderId="0" applyNumberFormat="0" applyBorder="0" applyAlignment="0" applyProtection="0"/>
    <xf numFmtId="0" fontId="32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32" fillId="22" borderId="0" applyNumberFormat="0" applyBorder="0" applyAlignment="0" applyProtection="0"/>
    <xf numFmtId="0" fontId="32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32" fillId="26" borderId="0" applyNumberFormat="0" applyBorder="0" applyAlignment="0" applyProtection="0"/>
    <xf numFmtId="0" fontId="32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32" fillId="30" borderId="0" applyNumberFormat="0" applyBorder="0" applyAlignment="0" applyProtection="0"/>
    <xf numFmtId="0" fontId="32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32" fillId="34" borderId="0" applyNumberFormat="0" applyBorder="0" applyAlignment="0" applyProtection="0"/>
    <xf numFmtId="0" fontId="1" fillId="0" borderId="0"/>
    <xf numFmtId="0" fontId="1" fillId="10" borderId="14" applyNumberFormat="0" applyFont="0" applyAlignment="0" applyProtection="0"/>
    <xf numFmtId="0" fontId="33" fillId="0" borderId="0"/>
  </cellStyleXfs>
  <cellXfs count="153">
    <xf numFmtId="0" fontId="0" fillId="0" borderId="0" xfId="0"/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1" fontId="8" fillId="0" borderId="0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0" fillId="0" borderId="0" xfId="0" applyFont="1" applyBorder="1" applyAlignment="1">
      <alignment horizontal="center" vertical="center" wrapText="1"/>
    </xf>
    <xf numFmtId="45" fontId="5" fillId="0" borderId="0" xfId="0" applyNumberFormat="1" applyFont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12" fillId="0" borderId="1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vertical="center"/>
    </xf>
    <xf numFmtId="0" fontId="12" fillId="0" borderId="1" xfId="0" applyFont="1" applyFill="1" applyBorder="1" applyAlignment="1">
      <alignment vertical="center"/>
    </xf>
    <xf numFmtId="0" fontId="12" fillId="0" borderId="0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vertical="center" shrinkToFit="1"/>
    </xf>
    <xf numFmtId="0" fontId="14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left" vertical="center"/>
    </xf>
    <xf numFmtId="0" fontId="12" fillId="0" borderId="0" xfId="0" applyFont="1" applyFill="1" applyBorder="1" applyAlignment="1">
      <alignment horizontal="left" vertical="center" shrinkToFit="1"/>
    </xf>
    <xf numFmtId="0" fontId="12" fillId="0" borderId="0" xfId="0" applyFont="1" applyFill="1" applyBorder="1" applyAlignment="1">
      <alignment horizontal="left" vertical="center"/>
    </xf>
    <xf numFmtId="0" fontId="12" fillId="0" borderId="0" xfId="0" applyFont="1" applyFill="1" applyBorder="1" applyAlignment="1">
      <alignment horizontal="left" vertical="center" wrapText="1"/>
    </xf>
    <xf numFmtId="0" fontId="13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1" xfId="0" applyFont="1" applyFill="1" applyBorder="1" applyAlignment="1">
      <alignment horizontal="center"/>
    </xf>
    <xf numFmtId="0" fontId="12" fillId="0" borderId="1" xfId="0" applyFont="1" applyFill="1" applyBorder="1" applyAlignment="1">
      <alignment horizontal="left" vertical="center"/>
    </xf>
    <xf numFmtId="0" fontId="0" fillId="0" borderId="0" xfId="0" applyFill="1" applyBorder="1"/>
    <xf numFmtId="0" fontId="0" fillId="0" borderId="1" xfId="0" applyBorder="1" applyAlignment="1"/>
    <xf numFmtId="164" fontId="12" fillId="0" borderId="16" xfId="0" applyNumberFormat="1" applyFont="1" applyBorder="1" applyAlignment="1">
      <alignment horizontal="center" vertical="center"/>
    </xf>
    <xf numFmtId="0" fontId="12" fillId="0" borderId="1" xfId="0" applyFont="1" applyBorder="1" applyAlignment="1">
      <alignment vertical="center"/>
    </xf>
    <xf numFmtId="0" fontId="12" fillId="0" borderId="1" xfId="0" applyFont="1" applyBorder="1" applyAlignment="1">
      <alignment horizontal="center" vertical="center" wrapText="1"/>
    </xf>
    <xf numFmtId="164" fontId="12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164" fontId="12" fillId="0" borderId="18" xfId="0" applyNumberFormat="1" applyFont="1" applyBorder="1" applyAlignment="1">
      <alignment horizontal="center" vertical="center"/>
    </xf>
    <xf numFmtId="164" fontId="12" fillId="0" borderId="17" xfId="0" applyNumberFormat="1" applyFont="1" applyBorder="1" applyAlignment="1">
      <alignment horizontal="center" vertical="center"/>
    </xf>
    <xf numFmtId="0" fontId="12" fillId="0" borderId="0" xfId="0" applyFont="1" applyFill="1" applyBorder="1"/>
    <xf numFmtId="164" fontId="37" fillId="0" borderId="0" xfId="0" applyNumberFormat="1" applyFont="1" applyBorder="1" applyAlignment="1">
      <alignment horizontal="left" vertical="center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" fontId="0" fillId="0" borderId="0" xfId="0" applyNumberFormat="1" applyBorder="1" applyAlignment="1">
      <alignment horizontal="center"/>
    </xf>
    <xf numFmtId="0" fontId="17" fillId="0" borderId="0" xfId="0" applyFont="1" applyFill="1" applyBorder="1"/>
    <xf numFmtId="0" fontId="17" fillId="0" borderId="0" xfId="0" applyFont="1" applyBorder="1"/>
    <xf numFmtId="0" fontId="16" fillId="0" borderId="1" xfId="0" applyFont="1" applyBorder="1"/>
    <xf numFmtId="14" fontId="16" fillId="0" borderId="1" xfId="0" applyNumberFormat="1" applyFont="1" applyBorder="1" applyAlignment="1">
      <alignment horizontal="center" vertical="center"/>
    </xf>
    <xf numFmtId="14" fontId="16" fillId="0" borderId="1" xfId="0" applyNumberFormat="1" applyFont="1" applyBorder="1" applyAlignment="1">
      <alignment horizontal="center"/>
    </xf>
    <xf numFmtId="8" fontId="12" fillId="0" borderId="1" xfId="0" applyNumberFormat="1" applyFont="1" applyFill="1" applyBorder="1" applyAlignment="1">
      <alignment horizontal="center" vertical="center"/>
    </xf>
    <xf numFmtId="0" fontId="36" fillId="0" borderId="1" xfId="0" applyFont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6" fontId="12" fillId="0" borderId="1" xfId="0" applyNumberFormat="1" applyFont="1" applyFill="1" applyBorder="1" applyAlignment="1">
      <alignment horizontal="center" vertical="center"/>
    </xf>
    <xf numFmtId="0" fontId="35" fillId="0" borderId="0" xfId="0" applyFont="1" applyFill="1" applyBorder="1" applyAlignment="1">
      <alignment vertical="center" wrapText="1"/>
    </xf>
    <xf numFmtId="0" fontId="34" fillId="0" borderId="0" xfId="0" applyFont="1" applyFill="1" applyBorder="1" applyAlignment="1">
      <alignment wrapText="1"/>
    </xf>
    <xf numFmtId="14" fontId="35" fillId="0" borderId="0" xfId="0" applyNumberFormat="1" applyFont="1" applyFill="1" applyBorder="1" applyAlignment="1">
      <alignment vertical="center" wrapText="1"/>
    </xf>
    <xf numFmtId="0" fontId="35" fillId="0" borderId="0" xfId="0" applyFont="1" applyFill="1" applyBorder="1" applyAlignment="1">
      <alignment wrapText="1"/>
    </xf>
    <xf numFmtId="0" fontId="38" fillId="0" borderId="0" xfId="0" applyFont="1"/>
    <xf numFmtId="0" fontId="38" fillId="0" borderId="0" xfId="0" applyFont="1" applyAlignment="1">
      <alignment vertical="center"/>
    </xf>
    <xf numFmtId="0" fontId="12" fillId="0" borderId="3" xfId="0" applyFont="1" applyFill="1" applyBorder="1" applyAlignment="1">
      <alignment horizontal="center" vertical="center"/>
    </xf>
    <xf numFmtId="0" fontId="0" fillId="0" borderId="1" xfId="0" applyBorder="1"/>
    <xf numFmtId="14" fontId="0" fillId="0" borderId="1" xfId="0" applyNumberFormat="1" applyBorder="1" applyAlignment="1">
      <alignment horizont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" fontId="13" fillId="0" borderId="19" xfId="0" applyNumberFormat="1" applyFont="1" applyFill="1" applyBorder="1" applyAlignment="1">
      <alignment horizontal="center" vertical="center"/>
    </xf>
    <xf numFmtId="0" fontId="13" fillId="0" borderId="20" xfId="0" applyFont="1" applyFill="1" applyBorder="1" applyAlignment="1">
      <alignment horizontal="center" vertical="center"/>
    </xf>
    <xf numFmtId="0" fontId="13" fillId="0" borderId="20" xfId="0" applyFont="1" applyFill="1" applyBorder="1" applyAlignment="1">
      <alignment horizontal="left" vertical="center"/>
    </xf>
    <xf numFmtId="0" fontId="13" fillId="0" borderId="20" xfId="0" applyFont="1" applyFill="1" applyBorder="1" applyAlignment="1">
      <alignment horizontal="center" vertical="center" shrinkToFit="1"/>
    </xf>
    <xf numFmtId="0" fontId="13" fillId="0" borderId="21" xfId="0" applyFont="1" applyFill="1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0" fillId="0" borderId="3" xfId="0" applyBorder="1"/>
    <xf numFmtId="14" fontId="0" fillId="0" borderId="3" xfId="0" applyNumberFormat="1" applyBorder="1" applyAlignment="1">
      <alignment horizontal="center"/>
    </xf>
    <xf numFmtId="0" fontId="0" fillId="0" borderId="1" xfId="0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0" fontId="16" fillId="0" borderId="1" xfId="0" applyFont="1" applyBorder="1" applyAlignment="1">
      <alignment vertical="center"/>
    </xf>
    <xf numFmtId="0" fontId="12" fillId="0" borderId="3" xfId="0" applyFont="1" applyBorder="1" applyAlignment="1">
      <alignment horizontal="center" vertical="center"/>
    </xf>
    <xf numFmtId="0" fontId="12" fillId="0" borderId="3" xfId="0" applyFont="1" applyBorder="1" applyAlignment="1">
      <alignment vertical="center"/>
    </xf>
    <xf numFmtId="0" fontId="5" fillId="0" borderId="22" xfId="0" applyFont="1" applyBorder="1" applyAlignment="1">
      <alignment horizontal="center" vertical="center"/>
    </xf>
    <xf numFmtId="0" fontId="0" fillId="0" borderId="22" xfId="0" applyBorder="1" applyAlignment="1">
      <alignment horizontal="center"/>
    </xf>
    <xf numFmtId="0" fontId="12" fillId="0" borderId="22" xfId="0" applyFont="1" applyBorder="1" applyAlignment="1">
      <alignment horizontal="center" vertical="center"/>
    </xf>
    <xf numFmtId="0" fontId="12" fillId="0" borderId="22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22" xfId="0" applyFont="1" applyBorder="1" applyAlignment="1">
      <alignment vertical="center"/>
    </xf>
    <xf numFmtId="0" fontId="4" fillId="36" borderId="0" xfId="0" applyFont="1" applyFill="1" applyBorder="1" applyAlignment="1">
      <alignment horizontal="center" vertical="center"/>
    </xf>
    <xf numFmtId="0" fontId="5" fillId="36" borderId="0" xfId="0" applyFont="1" applyFill="1" applyBorder="1" applyAlignment="1">
      <alignment vertical="center"/>
    </xf>
    <xf numFmtId="0" fontId="9" fillId="37" borderId="1" xfId="0" applyFont="1" applyFill="1" applyBorder="1" applyAlignment="1">
      <alignment horizontal="center" vertical="center"/>
    </xf>
    <xf numFmtId="0" fontId="39" fillId="36" borderId="0" xfId="0" applyFont="1" applyFill="1" applyBorder="1" applyAlignment="1">
      <alignment horizontal="center" vertical="center"/>
    </xf>
    <xf numFmtId="0" fontId="4" fillId="36" borderId="1" xfId="0" applyFont="1" applyFill="1" applyBorder="1" applyAlignment="1">
      <alignment horizontal="center" vertical="center"/>
    </xf>
    <xf numFmtId="0" fontId="39" fillId="36" borderId="1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6" fillId="36" borderId="1" xfId="0" applyFont="1" applyFill="1" applyBorder="1" applyAlignment="1">
      <alignment horizontal="center" vertical="center"/>
    </xf>
    <xf numFmtId="0" fontId="9" fillId="36" borderId="1" xfId="0" applyFont="1" applyFill="1" applyBorder="1" applyAlignment="1">
      <alignment horizontal="center" vertical="center"/>
    </xf>
    <xf numFmtId="1" fontId="8" fillId="36" borderId="1" xfId="0" applyNumberFormat="1" applyFont="1" applyFill="1" applyBorder="1" applyAlignment="1">
      <alignment horizontal="center" vertical="center"/>
    </xf>
    <xf numFmtId="0" fontId="5" fillId="36" borderId="1" xfId="0" applyFont="1" applyFill="1" applyBorder="1" applyAlignment="1">
      <alignment vertical="center"/>
    </xf>
    <xf numFmtId="0" fontId="5" fillId="36" borderId="1" xfId="0" applyFont="1" applyFill="1" applyBorder="1" applyAlignment="1">
      <alignment horizontal="center" vertical="center"/>
    </xf>
    <xf numFmtId="21" fontId="5" fillId="0" borderId="1" xfId="0" applyNumberFormat="1" applyFont="1" applyBorder="1" applyAlignment="1">
      <alignment horizontal="center" vertical="center" wrapText="1"/>
    </xf>
    <xf numFmtId="21" fontId="12" fillId="36" borderId="1" xfId="0" applyNumberFormat="1" applyFont="1" applyFill="1" applyBorder="1" applyAlignment="1">
      <alignment horizontal="center" vertical="center"/>
    </xf>
    <xf numFmtId="0" fontId="8" fillId="0" borderId="0" xfId="0" applyFont="1" applyBorder="1" applyAlignment="1">
      <alignment horizontal="left" vertical="center"/>
    </xf>
    <xf numFmtId="0" fontId="13" fillId="0" borderId="23" xfId="0" applyFont="1" applyFill="1" applyBorder="1" applyAlignment="1">
      <alignment horizontal="center" vertical="center" shrinkToFit="1"/>
    </xf>
    <xf numFmtId="21" fontId="12" fillId="0" borderId="1" xfId="0" applyNumberFormat="1" applyFont="1" applyBorder="1" applyAlignment="1">
      <alignment horizontal="center" vertical="center" wrapText="1"/>
    </xf>
    <xf numFmtId="21" fontId="5" fillId="0" borderId="1" xfId="0" applyNumberFormat="1" applyFont="1" applyBorder="1" applyAlignment="1">
      <alignment horizontal="center" vertical="center"/>
    </xf>
    <xf numFmtId="21" fontId="5" fillId="0" borderId="1" xfId="0" applyNumberFormat="1" applyFont="1" applyFill="1" applyBorder="1" applyAlignment="1">
      <alignment horizontal="center" vertical="center"/>
    </xf>
    <xf numFmtId="21" fontId="7" fillId="0" borderId="1" xfId="0" applyNumberFormat="1" applyFont="1" applyBorder="1" applyAlignment="1">
      <alignment horizontal="center" vertical="center" wrapText="1"/>
    </xf>
    <xf numFmtId="164" fontId="12" fillId="0" borderId="1" xfId="43" applyNumberFormat="1" applyFont="1" applyBorder="1" applyAlignment="1">
      <alignment horizontal="center" vertical="center"/>
    </xf>
    <xf numFmtId="0" fontId="40" fillId="0" borderId="0" xfId="0" applyFont="1" applyFill="1" applyBorder="1" applyAlignment="1">
      <alignment vertical="center"/>
    </xf>
    <xf numFmtId="0" fontId="39" fillId="0" borderId="0" xfId="0" applyFont="1" applyFill="1" applyBorder="1" applyAlignment="1">
      <alignment vertical="center"/>
    </xf>
    <xf numFmtId="8" fontId="12" fillId="3" borderId="1" xfId="0" applyNumberFormat="1" applyFont="1" applyFill="1" applyBorder="1" applyAlignment="1">
      <alignment horizontal="center" vertical="center"/>
    </xf>
    <xf numFmtId="14" fontId="12" fillId="0" borderId="0" xfId="0" applyNumberFormat="1" applyFont="1" applyFill="1" applyBorder="1" applyAlignment="1">
      <alignment vertical="center"/>
    </xf>
    <xf numFmtId="8" fontId="12" fillId="38" borderId="1" xfId="0" applyNumberFormat="1" applyFont="1" applyFill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2" xfId="0" applyBorder="1"/>
    <xf numFmtId="14" fontId="0" fillId="0" borderId="2" xfId="0" applyNumberFormat="1" applyBorder="1" applyAlignment="1">
      <alignment horizontal="center" vertical="center"/>
    </xf>
    <xf numFmtId="8" fontId="12" fillId="0" borderId="2" xfId="0" applyNumberFormat="1" applyFont="1" applyFill="1" applyBorder="1" applyAlignment="1">
      <alignment horizontal="center" vertical="center"/>
    </xf>
    <xf numFmtId="14" fontId="0" fillId="0" borderId="1" xfId="0" applyNumberFormat="1" applyBorder="1"/>
    <xf numFmtId="0" fontId="12" fillId="0" borderId="1" xfId="0" applyFont="1" applyFill="1" applyBorder="1" applyAlignment="1">
      <alignment vertical="center" shrinkToFit="1"/>
    </xf>
    <xf numFmtId="0" fontId="12" fillId="3" borderId="1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4" xfId="0" applyBorder="1"/>
    <xf numFmtId="0" fontId="12" fillId="0" borderId="24" xfId="0" applyFont="1" applyFill="1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vertical="center"/>
    </xf>
    <xf numFmtId="0" fontId="12" fillId="0" borderId="2" xfId="0" applyFont="1" applyFill="1" applyBorder="1" applyAlignment="1">
      <alignment vertical="center" shrinkToFit="1"/>
    </xf>
    <xf numFmtId="0" fontId="12" fillId="3" borderId="2" xfId="0" applyFont="1" applyFill="1" applyBorder="1" applyAlignment="1">
      <alignment horizontal="center" vertical="center"/>
    </xf>
    <xf numFmtId="0" fontId="12" fillId="0" borderId="24" xfId="0" applyFont="1" applyFill="1" applyBorder="1" applyAlignment="1">
      <alignment vertical="center" shrinkToFit="1"/>
    </xf>
    <xf numFmtId="0" fontId="12" fillId="3" borderId="24" xfId="0" applyFont="1" applyFill="1" applyBorder="1" applyAlignment="1">
      <alignment horizontal="center" vertical="center"/>
    </xf>
    <xf numFmtId="0" fontId="6" fillId="36" borderId="0" xfId="0" applyFont="1" applyFill="1" applyBorder="1" applyAlignment="1">
      <alignment horizontal="center" vertical="center"/>
    </xf>
    <xf numFmtId="0" fontId="9" fillId="36" borderId="0" xfId="0" applyFont="1" applyFill="1" applyBorder="1" applyAlignment="1">
      <alignment horizontal="center" vertical="center"/>
    </xf>
    <xf numFmtId="1" fontId="8" fillId="36" borderId="0" xfId="0" applyNumberFormat="1" applyFont="1" applyFill="1" applyBorder="1" applyAlignment="1">
      <alignment horizontal="center" vertical="center"/>
    </xf>
    <xf numFmtId="21" fontId="12" fillId="36" borderId="0" xfId="0" applyNumberFormat="1" applyFont="1" applyFill="1" applyBorder="1" applyAlignment="1">
      <alignment horizontal="center" vertical="center"/>
    </xf>
    <xf numFmtId="0" fontId="5" fillId="36" borderId="0" xfId="0" applyFont="1" applyFill="1" applyBorder="1" applyAlignment="1">
      <alignment horizontal="center" vertical="center"/>
    </xf>
    <xf numFmtId="164" fontId="12" fillId="0" borderId="25" xfId="0" applyNumberFormat="1" applyFont="1" applyBorder="1" applyAlignment="1">
      <alignment horizontal="center" vertical="center"/>
    </xf>
    <xf numFmtId="0" fontId="35" fillId="0" borderId="0" xfId="0" applyFont="1" applyFill="1" applyBorder="1" applyAlignment="1">
      <alignment wrapText="1"/>
    </xf>
    <xf numFmtId="14" fontId="35" fillId="0" borderId="0" xfId="0" applyNumberFormat="1" applyFont="1" applyFill="1" applyBorder="1" applyAlignment="1">
      <alignment vertical="center" wrapText="1"/>
    </xf>
    <xf numFmtId="0" fontId="34" fillId="0" borderId="0" xfId="0" applyFont="1" applyFill="1" applyBorder="1" applyAlignment="1">
      <alignment wrapText="1"/>
    </xf>
    <xf numFmtId="0" fontId="35" fillId="0" borderId="0" xfId="0" applyFont="1" applyFill="1" applyBorder="1" applyAlignment="1">
      <alignment vertical="center" wrapText="1"/>
    </xf>
    <xf numFmtId="0" fontId="12" fillId="0" borderId="0" xfId="0" applyFont="1" applyFill="1" applyBorder="1" applyAlignment="1">
      <alignment horizontal="left" vertical="center" wrapText="1"/>
    </xf>
    <xf numFmtId="0" fontId="14" fillId="3" borderId="4" xfId="0" applyFont="1" applyFill="1" applyBorder="1" applyAlignment="1">
      <alignment horizontal="center" vertical="center"/>
    </xf>
    <xf numFmtId="0" fontId="14" fillId="3" borderId="5" xfId="0" applyFont="1" applyFill="1" applyBorder="1" applyAlignment="1">
      <alignment horizontal="center" vertical="center"/>
    </xf>
    <xf numFmtId="0" fontId="14" fillId="3" borderId="6" xfId="0" applyFont="1" applyFill="1" applyBorder="1" applyAlignment="1">
      <alignment horizontal="center" vertical="center"/>
    </xf>
    <xf numFmtId="0" fontId="6" fillId="35" borderId="0" xfId="0" applyFont="1" applyFill="1" applyBorder="1" applyAlignment="1">
      <alignment horizontal="left" vertical="center"/>
    </xf>
  </cellXfs>
  <cellStyles count="46">
    <cellStyle name="20% - Cor1" xfId="20" builtinId="30" customBuiltin="1"/>
    <cellStyle name="20% - Cor2" xfId="24" builtinId="34" customBuiltin="1"/>
    <cellStyle name="20% - Cor3" xfId="28" builtinId="38" customBuiltin="1"/>
    <cellStyle name="20% - Cor4" xfId="32" builtinId="42" customBuiltin="1"/>
    <cellStyle name="20% - Cor5" xfId="36" builtinId="46" customBuiltin="1"/>
    <cellStyle name="20% - Cor6" xfId="40" builtinId="50" customBuiltin="1"/>
    <cellStyle name="40% - Cor1" xfId="21" builtinId="31" customBuiltin="1"/>
    <cellStyle name="40% - Cor2" xfId="25" builtinId="35" customBuiltin="1"/>
    <cellStyle name="40% - Cor3" xfId="29" builtinId="39" customBuiltin="1"/>
    <cellStyle name="40% - Cor4" xfId="33" builtinId="43" customBuiltin="1"/>
    <cellStyle name="40% - Cor5" xfId="37" builtinId="47" customBuiltin="1"/>
    <cellStyle name="40% - Cor6" xfId="41" builtinId="51" customBuiltin="1"/>
    <cellStyle name="60% - Cor1" xfId="22" builtinId="32" customBuiltin="1"/>
    <cellStyle name="60% - Cor2" xfId="26" builtinId="36" customBuiltin="1"/>
    <cellStyle name="60% - Cor3" xfId="30" builtinId="40" customBuiltin="1"/>
    <cellStyle name="60% - Cor4" xfId="34" builtinId="44" customBuiltin="1"/>
    <cellStyle name="60% - Cor5" xfId="38" builtinId="48" customBuiltin="1"/>
    <cellStyle name="60% - Cor6" xfId="42" builtinId="52" customBuiltin="1"/>
    <cellStyle name="Cabeçalho 1" xfId="4" builtinId="16" customBuiltin="1"/>
    <cellStyle name="Cabeçalho 2" xfId="5" builtinId="17" customBuiltin="1"/>
    <cellStyle name="Cabeçalho 3" xfId="6" builtinId="18" customBuiltin="1"/>
    <cellStyle name="Cabeçalho 4" xfId="7" builtinId="19" customBuiltin="1"/>
    <cellStyle name="Cálculo" xfId="13" builtinId="22" customBuiltin="1"/>
    <cellStyle name="Célula Ligada" xfId="14" builtinId="24" customBuiltin="1"/>
    <cellStyle name="Cor1" xfId="19" builtinId="29" customBuiltin="1"/>
    <cellStyle name="Cor2" xfId="23" builtinId="33" customBuiltin="1"/>
    <cellStyle name="Cor3" xfId="27" builtinId="37" customBuiltin="1"/>
    <cellStyle name="Cor4" xfId="31" builtinId="41" customBuiltin="1"/>
    <cellStyle name="Cor5" xfId="35" builtinId="45" customBuiltin="1"/>
    <cellStyle name="Cor6" xfId="39" builtinId="49" customBuiltin="1"/>
    <cellStyle name="Correto" xfId="8" builtinId="26" customBuiltin="1"/>
    <cellStyle name="Entrada" xfId="11" builtinId="20" customBuiltin="1"/>
    <cellStyle name="Incorreto" xfId="9" builtinId="27" customBuiltin="1"/>
    <cellStyle name="Neutro" xfId="10" builtinId="28" customBuiltin="1"/>
    <cellStyle name="Normal" xfId="0" builtinId="0"/>
    <cellStyle name="Normal 2" xfId="1"/>
    <cellStyle name="Normal 3" xfId="2"/>
    <cellStyle name="Normal 4" xfId="43"/>
    <cellStyle name="Normal 5" xfId="45"/>
    <cellStyle name="Nota 2" xfId="44"/>
    <cellStyle name="Saída" xfId="12" builtinId="21" customBuiltin="1"/>
    <cellStyle name="Texto de Aviso" xfId="16" builtinId="11" customBuiltin="1"/>
    <cellStyle name="Texto Explicativo" xfId="17" builtinId="53" customBuiltin="1"/>
    <cellStyle name="Título" xfId="3" builtinId="15" customBuiltin="1"/>
    <cellStyle name="Total" xfId="18" builtinId="25" customBuiltin="1"/>
    <cellStyle name="Verificar Célula" xfId="15" builtinId="23" customBuiltin="1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130A6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P202"/>
  <sheetViews>
    <sheetView view="pageBreakPreview" zoomScaleNormal="100" zoomScaleSheetLayoutView="100" workbookViewId="0">
      <pane ySplit="1" topLeftCell="A2" activePane="bottomLeft" state="frozen"/>
      <selection pane="bottomLeft" activeCell="D182" sqref="D182:E182"/>
    </sheetView>
  </sheetViews>
  <sheetFormatPr defaultColWidth="9.140625" defaultRowHeight="15" x14ac:dyDescent="0.25"/>
  <cols>
    <col min="1" max="1" width="7.140625" style="22" customWidth="1"/>
    <col min="2" max="2" width="8.140625" style="22" customWidth="1"/>
    <col min="3" max="3" width="7.42578125" style="22" bestFit="1" customWidth="1"/>
    <col min="4" max="4" width="26" style="20" bestFit="1" customWidth="1"/>
    <col min="5" max="5" width="11.5703125" style="22" customWidth="1"/>
    <col min="6" max="6" width="7.7109375" style="22" bestFit="1" customWidth="1"/>
    <col min="7" max="7" width="11.28515625" style="22" customWidth="1"/>
    <col min="8" max="8" width="47.28515625" style="23" bestFit="1" customWidth="1"/>
    <col min="9" max="9" width="10" style="23" customWidth="1"/>
    <col min="10" max="10" width="13.7109375" style="22" customWidth="1"/>
    <col min="11" max="11" width="4.140625" style="20" customWidth="1"/>
    <col min="12" max="12" width="10.7109375" style="20" customWidth="1"/>
    <col min="13" max="13" width="71" style="20" customWidth="1"/>
    <col min="14" max="15" width="9.140625" style="20"/>
    <col min="16" max="16" width="11.28515625" style="20" bestFit="1" customWidth="1"/>
    <col min="17" max="16384" width="9.140625" style="20"/>
  </cols>
  <sheetData>
    <row r="1" spans="1:13" ht="18" customHeight="1" thickBot="1" x14ac:dyDescent="0.3">
      <c r="A1" s="75" t="s">
        <v>0</v>
      </c>
      <c r="B1" s="76" t="s">
        <v>1</v>
      </c>
      <c r="C1" s="76" t="s">
        <v>2</v>
      </c>
      <c r="D1" s="76" t="s">
        <v>3</v>
      </c>
      <c r="E1" s="76" t="s">
        <v>4</v>
      </c>
      <c r="F1" s="76" t="s">
        <v>5</v>
      </c>
      <c r="G1" s="77" t="s">
        <v>6</v>
      </c>
      <c r="H1" s="78" t="s">
        <v>7</v>
      </c>
      <c r="I1" s="109"/>
      <c r="J1" s="79" t="s">
        <v>20</v>
      </c>
    </row>
    <row r="2" spans="1:13" ht="15" hidden="1" customHeight="1" x14ac:dyDescent="0.25">
      <c r="A2" s="80">
        <v>17</v>
      </c>
      <c r="B2" s="80">
        <v>104701</v>
      </c>
      <c r="C2" s="80" t="s">
        <v>255</v>
      </c>
      <c r="D2" s="81" t="s">
        <v>141</v>
      </c>
      <c r="E2" s="82">
        <v>40303</v>
      </c>
      <c r="F2" s="80" t="s">
        <v>54</v>
      </c>
      <c r="G2" s="80" t="s">
        <v>59</v>
      </c>
      <c r="H2" s="81" t="s">
        <v>107</v>
      </c>
      <c r="I2" s="81" t="s">
        <v>53</v>
      </c>
      <c r="J2" s="70"/>
    </row>
    <row r="3" spans="1:13" ht="15" hidden="1" customHeight="1" x14ac:dyDescent="0.25">
      <c r="A3" s="2">
        <v>21</v>
      </c>
      <c r="B3" s="2">
        <v>104109</v>
      </c>
      <c r="C3" s="80" t="s">
        <v>257</v>
      </c>
      <c r="D3" s="71" t="s">
        <v>86</v>
      </c>
      <c r="E3" s="72">
        <v>39415</v>
      </c>
      <c r="F3" s="2" t="s">
        <v>54</v>
      </c>
      <c r="G3" s="2" t="s">
        <v>59</v>
      </c>
      <c r="H3" s="71" t="s">
        <v>42</v>
      </c>
      <c r="I3" s="81" t="s">
        <v>53</v>
      </c>
      <c r="J3" s="19"/>
      <c r="L3" s="37" t="s">
        <v>2</v>
      </c>
      <c r="M3" s="37" t="s">
        <v>24</v>
      </c>
    </row>
    <row r="4" spans="1:13" ht="15" hidden="1" customHeight="1" x14ac:dyDescent="0.25">
      <c r="A4" s="2">
        <v>25</v>
      </c>
      <c r="B4" s="2">
        <v>104960</v>
      </c>
      <c r="C4" s="80" t="s">
        <v>255</v>
      </c>
      <c r="D4" s="71" t="s">
        <v>114</v>
      </c>
      <c r="E4" s="72">
        <v>40797</v>
      </c>
      <c r="F4" s="2" t="s">
        <v>53</v>
      </c>
      <c r="G4" s="2" t="s">
        <v>59</v>
      </c>
      <c r="H4" s="71" t="s">
        <v>107</v>
      </c>
      <c r="I4" s="81" t="s">
        <v>53</v>
      </c>
      <c r="J4" s="19"/>
      <c r="L4" s="38" t="s">
        <v>25</v>
      </c>
      <c r="M4" s="38" t="s">
        <v>27</v>
      </c>
    </row>
    <row r="5" spans="1:13" ht="15" hidden="1" customHeight="1" x14ac:dyDescent="0.25">
      <c r="A5" s="2">
        <v>41</v>
      </c>
      <c r="B5" s="2">
        <v>103154</v>
      </c>
      <c r="C5" s="80" t="s">
        <v>257</v>
      </c>
      <c r="D5" s="71" t="s">
        <v>131</v>
      </c>
      <c r="E5" s="72">
        <v>38828</v>
      </c>
      <c r="F5" s="2" t="s">
        <v>53</v>
      </c>
      <c r="G5" s="2" t="s">
        <v>59</v>
      </c>
      <c r="H5" s="71" t="s">
        <v>107</v>
      </c>
      <c r="I5" s="81" t="s">
        <v>53</v>
      </c>
      <c r="J5" s="60"/>
      <c r="K5" s="34"/>
      <c r="L5" s="38" t="s">
        <v>28</v>
      </c>
      <c r="M5" s="38" t="s">
        <v>29</v>
      </c>
    </row>
    <row r="6" spans="1:13" ht="15" hidden="1" customHeight="1" x14ac:dyDescent="0.25">
      <c r="A6" s="2">
        <v>42</v>
      </c>
      <c r="B6" s="2">
        <v>103155</v>
      </c>
      <c r="C6" s="80" t="s">
        <v>258</v>
      </c>
      <c r="D6" s="71" t="s">
        <v>73</v>
      </c>
      <c r="E6" s="72">
        <v>38247</v>
      </c>
      <c r="F6" s="2" t="s">
        <v>53</v>
      </c>
      <c r="G6" s="2" t="s">
        <v>59</v>
      </c>
      <c r="H6" s="71" t="s">
        <v>44</v>
      </c>
      <c r="I6" s="81" t="s">
        <v>53</v>
      </c>
      <c r="J6" s="19"/>
      <c r="L6" s="38" t="s">
        <v>30</v>
      </c>
      <c r="M6" s="38" t="s">
        <v>31</v>
      </c>
    </row>
    <row r="7" spans="1:13" ht="15" hidden="1" customHeight="1" x14ac:dyDescent="0.25">
      <c r="A7" s="2">
        <v>50</v>
      </c>
      <c r="B7" s="2">
        <v>104126</v>
      </c>
      <c r="C7" s="80" t="s">
        <v>255</v>
      </c>
      <c r="D7" s="71" t="s">
        <v>115</v>
      </c>
      <c r="E7" s="72">
        <v>40364</v>
      </c>
      <c r="F7" s="2" t="s">
        <v>53</v>
      </c>
      <c r="G7" s="2" t="s">
        <v>59</v>
      </c>
      <c r="H7" s="71" t="s">
        <v>107</v>
      </c>
      <c r="I7" s="81" t="s">
        <v>53</v>
      </c>
      <c r="J7" s="19"/>
      <c r="L7" s="38" t="s">
        <v>26</v>
      </c>
      <c r="M7" s="38" t="s">
        <v>32</v>
      </c>
    </row>
    <row r="8" spans="1:13" ht="15" hidden="1" customHeight="1" x14ac:dyDescent="0.25">
      <c r="A8" s="2">
        <v>57</v>
      </c>
      <c r="B8" s="2">
        <v>104908</v>
      </c>
      <c r="C8" s="80" t="s">
        <v>258</v>
      </c>
      <c r="D8" s="71" t="s">
        <v>160</v>
      </c>
      <c r="E8" s="72">
        <v>38706</v>
      </c>
      <c r="F8" s="2" t="s">
        <v>53</v>
      </c>
      <c r="G8" s="2" t="s">
        <v>59</v>
      </c>
      <c r="H8" s="71" t="s">
        <v>43</v>
      </c>
      <c r="I8" s="81" t="s">
        <v>53</v>
      </c>
      <c r="J8" s="19"/>
      <c r="L8" s="38" t="s">
        <v>33</v>
      </c>
      <c r="M8" s="38" t="s">
        <v>34</v>
      </c>
    </row>
    <row r="9" spans="1:13" ht="15" hidden="1" customHeight="1" x14ac:dyDescent="0.25">
      <c r="A9" s="2">
        <v>109</v>
      </c>
      <c r="B9" s="2">
        <v>103257</v>
      </c>
      <c r="C9" s="80" t="s">
        <v>256</v>
      </c>
      <c r="D9" s="71" t="s">
        <v>165</v>
      </c>
      <c r="E9" s="72">
        <v>39888</v>
      </c>
      <c r="F9" s="2" t="s">
        <v>53</v>
      </c>
      <c r="G9" s="2" t="s">
        <v>66</v>
      </c>
      <c r="H9" s="71" t="s">
        <v>41</v>
      </c>
      <c r="I9" s="81" t="s">
        <v>53</v>
      </c>
      <c r="J9" s="19"/>
    </row>
    <row r="10" spans="1:13" ht="15" hidden="1" customHeight="1" x14ac:dyDescent="0.25">
      <c r="A10" s="2">
        <v>112</v>
      </c>
      <c r="B10" s="2">
        <v>103260</v>
      </c>
      <c r="C10" s="80" t="s">
        <v>257</v>
      </c>
      <c r="D10" s="71" t="s">
        <v>178</v>
      </c>
      <c r="E10" s="72">
        <v>38779</v>
      </c>
      <c r="F10" s="2" t="s">
        <v>54</v>
      </c>
      <c r="G10" s="2" t="s">
        <v>59</v>
      </c>
      <c r="H10" s="71" t="s">
        <v>41</v>
      </c>
      <c r="I10" s="81" t="s">
        <v>53</v>
      </c>
      <c r="J10" s="60"/>
      <c r="M10" s="148" t="s">
        <v>38</v>
      </c>
    </row>
    <row r="11" spans="1:13" ht="15" hidden="1" customHeight="1" x14ac:dyDescent="0.25">
      <c r="A11" s="2">
        <v>113</v>
      </c>
      <c r="B11" s="2">
        <v>103261</v>
      </c>
      <c r="C11" s="80" t="s">
        <v>257</v>
      </c>
      <c r="D11" s="71" t="s">
        <v>180</v>
      </c>
      <c r="E11" s="72">
        <v>38826</v>
      </c>
      <c r="F11" s="2" t="s">
        <v>54</v>
      </c>
      <c r="G11" s="2" t="s">
        <v>59</v>
      </c>
      <c r="H11" s="71" t="s">
        <v>41</v>
      </c>
      <c r="I11" s="81" t="s">
        <v>53</v>
      </c>
      <c r="J11" s="60"/>
      <c r="M11" s="148"/>
    </row>
    <row r="12" spans="1:13" ht="15" hidden="1" customHeight="1" x14ac:dyDescent="0.25">
      <c r="A12" s="2">
        <v>129</v>
      </c>
      <c r="B12" s="2">
        <v>102210</v>
      </c>
      <c r="C12" s="80" t="s">
        <v>258</v>
      </c>
      <c r="D12" s="71" t="s">
        <v>241</v>
      </c>
      <c r="E12" s="73">
        <v>38536</v>
      </c>
      <c r="F12" s="74" t="s">
        <v>53</v>
      </c>
      <c r="G12" s="73">
        <v>43371</v>
      </c>
      <c r="H12" s="71" t="s">
        <v>46</v>
      </c>
      <c r="I12" s="81" t="s">
        <v>53</v>
      </c>
      <c r="J12" s="19"/>
      <c r="M12" s="148"/>
    </row>
    <row r="13" spans="1:13" ht="15" hidden="1" customHeight="1" x14ac:dyDescent="0.25">
      <c r="A13" s="2">
        <v>132</v>
      </c>
      <c r="B13" s="2">
        <v>104161</v>
      </c>
      <c r="C13" s="80" t="s">
        <v>256</v>
      </c>
      <c r="D13" s="71" t="s">
        <v>101</v>
      </c>
      <c r="E13" s="72">
        <v>39904</v>
      </c>
      <c r="F13" s="2" t="s">
        <v>54</v>
      </c>
      <c r="G13" s="2" t="s">
        <v>59</v>
      </c>
      <c r="H13" s="71" t="s">
        <v>45</v>
      </c>
      <c r="I13" s="81" t="s">
        <v>53</v>
      </c>
      <c r="J13" s="19"/>
      <c r="M13" s="35"/>
    </row>
    <row r="14" spans="1:13" ht="15" hidden="1" customHeight="1" x14ac:dyDescent="0.25">
      <c r="A14" s="2">
        <v>148</v>
      </c>
      <c r="B14" s="2">
        <v>104973</v>
      </c>
      <c r="C14" s="80" t="s">
        <v>258</v>
      </c>
      <c r="D14" s="71" t="s">
        <v>85</v>
      </c>
      <c r="E14" s="72">
        <v>38471</v>
      </c>
      <c r="F14" s="2" t="s">
        <v>54</v>
      </c>
      <c r="G14" s="2" t="s">
        <v>59</v>
      </c>
      <c r="H14" s="71" t="s">
        <v>44</v>
      </c>
      <c r="I14" s="81" t="s">
        <v>53</v>
      </c>
      <c r="J14" s="19"/>
      <c r="M14" s="148" t="s">
        <v>39</v>
      </c>
    </row>
    <row r="15" spans="1:13" ht="15" hidden="1" customHeight="1" x14ac:dyDescent="0.25">
      <c r="A15" s="2">
        <v>159</v>
      </c>
      <c r="B15" s="2">
        <v>104171</v>
      </c>
      <c r="C15" s="80" t="s">
        <v>257</v>
      </c>
      <c r="D15" s="71" t="s">
        <v>83</v>
      </c>
      <c r="E15" s="72">
        <v>39338</v>
      </c>
      <c r="F15" s="2" t="s">
        <v>54</v>
      </c>
      <c r="G15" s="2" t="s">
        <v>59</v>
      </c>
      <c r="H15" s="71" t="s">
        <v>44</v>
      </c>
      <c r="I15" s="81" t="s">
        <v>53</v>
      </c>
      <c r="J15" s="60"/>
      <c r="M15" s="148"/>
    </row>
    <row r="16" spans="1:13" ht="15" hidden="1" customHeight="1" x14ac:dyDescent="0.25">
      <c r="A16" s="2">
        <v>161</v>
      </c>
      <c r="B16" s="2">
        <v>104172</v>
      </c>
      <c r="C16" s="80" t="s">
        <v>257</v>
      </c>
      <c r="D16" s="71" t="s">
        <v>78</v>
      </c>
      <c r="E16" s="72">
        <v>39338</v>
      </c>
      <c r="F16" s="2" t="s">
        <v>54</v>
      </c>
      <c r="G16" s="2" t="s">
        <v>59</v>
      </c>
      <c r="H16" s="71" t="s">
        <v>44</v>
      </c>
      <c r="I16" s="81" t="s">
        <v>53</v>
      </c>
      <c r="J16" s="19"/>
      <c r="M16" s="148"/>
    </row>
    <row r="17" spans="1:13" ht="15" hidden="1" customHeight="1" x14ac:dyDescent="0.25">
      <c r="A17" s="2">
        <v>173</v>
      </c>
      <c r="B17" s="2">
        <v>104176</v>
      </c>
      <c r="C17" s="80" t="s">
        <v>258</v>
      </c>
      <c r="D17" s="71" t="s">
        <v>103</v>
      </c>
      <c r="E17" s="72">
        <v>38195</v>
      </c>
      <c r="F17" s="2" t="s">
        <v>54</v>
      </c>
      <c r="G17" s="2" t="s">
        <v>59</v>
      </c>
      <c r="H17" s="71" t="s">
        <v>45</v>
      </c>
      <c r="I17" s="81" t="s">
        <v>53</v>
      </c>
      <c r="J17" s="60"/>
      <c r="M17" s="148" t="s">
        <v>35</v>
      </c>
    </row>
    <row r="18" spans="1:13" ht="15" hidden="1" customHeight="1" x14ac:dyDescent="0.25">
      <c r="A18" s="2">
        <v>177</v>
      </c>
      <c r="B18" s="2">
        <v>100447</v>
      </c>
      <c r="C18" s="80" t="s">
        <v>258</v>
      </c>
      <c r="D18" s="71" t="s">
        <v>164</v>
      </c>
      <c r="E18" s="72">
        <v>38348</v>
      </c>
      <c r="F18" s="2" t="s">
        <v>54</v>
      </c>
      <c r="G18" s="2" t="s">
        <v>59</v>
      </c>
      <c r="H18" s="71" t="s">
        <v>41</v>
      </c>
      <c r="I18" s="81" t="s">
        <v>53</v>
      </c>
      <c r="J18" s="60"/>
      <c r="M18" s="148"/>
    </row>
    <row r="19" spans="1:13" ht="15" hidden="1" customHeight="1" x14ac:dyDescent="0.25">
      <c r="A19" s="2">
        <v>186</v>
      </c>
      <c r="B19" s="2">
        <v>104180</v>
      </c>
      <c r="C19" s="80" t="s">
        <v>256</v>
      </c>
      <c r="D19" s="71" t="s">
        <v>110</v>
      </c>
      <c r="E19" s="72">
        <v>39592</v>
      </c>
      <c r="F19" s="2" t="s">
        <v>53</v>
      </c>
      <c r="G19" s="2" t="s">
        <v>59</v>
      </c>
      <c r="H19" s="71" t="s">
        <v>107</v>
      </c>
      <c r="I19" s="81" t="s">
        <v>53</v>
      </c>
      <c r="J19" s="19"/>
      <c r="M19" s="148"/>
    </row>
    <row r="20" spans="1:13" ht="15" hidden="1" customHeight="1" x14ac:dyDescent="0.25">
      <c r="A20" s="2">
        <v>194</v>
      </c>
      <c r="B20" s="2">
        <v>104182</v>
      </c>
      <c r="C20" s="80" t="s">
        <v>257</v>
      </c>
      <c r="D20" s="71" t="s">
        <v>191</v>
      </c>
      <c r="E20" s="72">
        <v>38900</v>
      </c>
      <c r="F20" s="2" t="s">
        <v>54</v>
      </c>
      <c r="G20" s="2" t="s">
        <v>59</v>
      </c>
      <c r="H20" s="71" t="s">
        <v>190</v>
      </c>
      <c r="I20" s="81" t="s">
        <v>53</v>
      </c>
      <c r="J20" s="19"/>
      <c r="M20" s="36"/>
    </row>
    <row r="21" spans="1:13" ht="15" hidden="1" customHeight="1" x14ac:dyDescent="0.25">
      <c r="A21" s="2">
        <v>196</v>
      </c>
      <c r="B21" s="2">
        <v>102619</v>
      </c>
      <c r="C21" s="80" t="s">
        <v>258</v>
      </c>
      <c r="D21" s="71" t="s">
        <v>247</v>
      </c>
      <c r="E21" s="73">
        <v>38264</v>
      </c>
      <c r="F21" s="74" t="s">
        <v>54</v>
      </c>
      <c r="G21" s="73">
        <v>43413</v>
      </c>
      <c r="H21" s="71" t="s">
        <v>46</v>
      </c>
      <c r="I21" s="81" t="s">
        <v>53</v>
      </c>
      <c r="J21" s="19"/>
      <c r="M21" s="35"/>
    </row>
    <row r="22" spans="1:13" ht="15" hidden="1" customHeight="1" x14ac:dyDescent="0.25">
      <c r="A22" s="2">
        <v>219</v>
      </c>
      <c r="B22" s="2">
        <v>104190</v>
      </c>
      <c r="C22" s="80" t="s">
        <v>258</v>
      </c>
      <c r="D22" s="71" t="s">
        <v>177</v>
      </c>
      <c r="E22" s="72">
        <v>38358</v>
      </c>
      <c r="F22" s="2" t="s">
        <v>53</v>
      </c>
      <c r="G22" s="2" t="s">
        <v>59</v>
      </c>
      <c r="H22" s="71" t="s">
        <v>41</v>
      </c>
      <c r="I22" s="81" t="s">
        <v>53</v>
      </c>
      <c r="J22" s="19"/>
      <c r="M22" s="148" t="s">
        <v>36</v>
      </c>
    </row>
    <row r="23" spans="1:13" ht="15" hidden="1" customHeight="1" x14ac:dyDescent="0.25">
      <c r="A23" s="2">
        <v>233</v>
      </c>
      <c r="B23" s="2">
        <v>102225</v>
      </c>
      <c r="C23" s="80" t="s">
        <v>258</v>
      </c>
      <c r="D23" s="71" t="s">
        <v>244</v>
      </c>
      <c r="E23" s="73">
        <v>38408</v>
      </c>
      <c r="F23" s="74" t="s">
        <v>54</v>
      </c>
      <c r="G23" s="73">
        <v>43560</v>
      </c>
      <c r="H23" s="71" t="s">
        <v>46</v>
      </c>
      <c r="I23" s="81" t="s">
        <v>53</v>
      </c>
      <c r="J23" s="19"/>
      <c r="M23" s="148"/>
    </row>
    <row r="24" spans="1:13" ht="15" hidden="1" customHeight="1" x14ac:dyDescent="0.25">
      <c r="A24" s="2">
        <v>237</v>
      </c>
      <c r="B24" s="2">
        <v>102622</v>
      </c>
      <c r="C24" s="80" t="s">
        <v>256</v>
      </c>
      <c r="D24" s="71" t="s">
        <v>148</v>
      </c>
      <c r="E24" s="72">
        <v>39514</v>
      </c>
      <c r="F24" s="2" t="s">
        <v>54</v>
      </c>
      <c r="G24" s="2" t="s">
        <v>59</v>
      </c>
      <c r="H24" s="71" t="s">
        <v>107</v>
      </c>
      <c r="I24" s="81" t="s">
        <v>53</v>
      </c>
      <c r="J24" s="19"/>
      <c r="M24" s="148"/>
    </row>
    <row r="25" spans="1:13" ht="15" hidden="1" customHeight="1" x14ac:dyDescent="0.25">
      <c r="A25" s="2">
        <v>243</v>
      </c>
      <c r="B25" s="2">
        <v>104197</v>
      </c>
      <c r="C25" s="80" t="s">
        <v>256</v>
      </c>
      <c r="D25" s="71" t="s">
        <v>137</v>
      </c>
      <c r="E25" s="72">
        <v>39742</v>
      </c>
      <c r="F25" s="2" t="s">
        <v>54</v>
      </c>
      <c r="G25" s="2" t="s">
        <v>59</v>
      </c>
      <c r="H25" s="71" t="s">
        <v>107</v>
      </c>
      <c r="I25" s="81" t="s">
        <v>53</v>
      </c>
      <c r="J25" s="19"/>
    </row>
    <row r="26" spans="1:13" ht="15" hidden="1" customHeight="1" x14ac:dyDescent="0.25">
      <c r="A26" s="2">
        <v>244</v>
      </c>
      <c r="B26" s="2">
        <v>101311</v>
      </c>
      <c r="C26" s="80" t="s">
        <v>258</v>
      </c>
      <c r="D26" s="71" t="s">
        <v>153</v>
      </c>
      <c r="E26" s="72">
        <v>38692</v>
      </c>
      <c r="F26" s="2" t="s">
        <v>54</v>
      </c>
      <c r="G26" s="2" t="s">
        <v>59</v>
      </c>
      <c r="H26" s="71" t="s">
        <v>43</v>
      </c>
      <c r="I26" s="81" t="s">
        <v>53</v>
      </c>
      <c r="J26" s="60"/>
    </row>
    <row r="27" spans="1:13" ht="15" hidden="1" customHeight="1" x14ac:dyDescent="0.25">
      <c r="A27" s="2">
        <v>245</v>
      </c>
      <c r="B27" s="2">
        <v>102635</v>
      </c>
      <c r="C27" s="80" t="s">
        <v>257</v>
      </c>
      <c r="D27" s="71" t="s">
        <v>117</v>
      </c>
      <c r="E27" s="72">
        <v>39411</v>
      </c>
      <c r="F27" s="2" t="s">
        <v>54</v>
      </c>
      <c r="G27" s="2" t="s">
        <v>59</v>
      </c>
      <c r="H27" s="71" t="s">
        <v>107</v>
      </c>
      <c r="I27" s="81" t="s">
        <v>53</v>
      </c>
      <c r="J27" s="19"/>
      <c r="M27" s="148" t="s">
        <v>37</v>
      </c>
    </row>
    <row r="28" spans="1:13" ht="15" hidden="1" customHeight="1" x14ac:dyDescent="0.25">
      <c r="A28" s="2">
        <v>246</v>
      </c>
      <c r="B28" s="2">
        <v>104198</v>
      </c>
      <c r="C28" s="80" t="s">
        <v>255</v>
      </c>
      <c r="D28" s="71" t="s">
        <v>103</v>
      </c>
      <c r="E28" s="73">
        <v>40205</v>
      </c>
      <c r="F28" s="74" t="s">
        <v>54</v>
      </c>
      <c r="G28" s="73">
        <v>43501</v>
      </c>
      <c r="H28" s="71" t="s">
        <v>46</v>
      </c>
      <c r="I28" s="81" t="s">
        <v>53</v>
      </c>
      <c r="J28" s="60"/>
      <c r="M28" s="148"/>
    </row>
    <row r="29" spans="1:13" ht="15" hidden="1" customHeight="1" x14ac:dyDescent="0.25">
      <c r="A29" s="2">
        <v>249</v>
      </c>
      <c r="B29" s="2">
        <v>102636</v>
      </c>
      <c r="C29" s="80" t="s">
        <v>257</v>
      </c>
      <c r="D29" s="71" t="s">
        <v>118</v>
      </c>
      <c r="E29" s="72">
        <v>39411</v>
      </c>
      <c r="F29" s="2" t="s">
        <v>54</v>
      </c>
      <c r="G29" s="2" t="s">
        <v>59</v>
      </c>
      <c r="H29" s="71" t="s">
        <v>107</v>
      </c>
      <c r="I29" s="81" t="s">
        <v>53</v>
      </c>
      <c r="J29" s="19"/>
      <c r="M29" s="148"/>
    </row>
    <row r="30" spans="1:13" ht="15" hidden="1" customHeight="1" x14ac:dyDescent="0.25">
      <c r="A30" s="2">
        <v>251</v>
      </c>
      <c r="B30" s="2">
        <v>104200</v>
      </c>
      <c r="C30" s="80" t="s">
        <v>255</v>
      </c>
      <c r="D30" s="71" t="s">
        <v>214</v>
      </c>
      <c r="E30" s="73">
        <v>40444</v>
      </c>
      <c r="F30" s="74" t="s">
        <v>53</v>
      </c>
      <c r="G30" s="73">
        <v>43413</v>
      </c>
      <c r="H30" s="71" t="s">
        <v>46</v>
      </c>
      <c r="I30" s="71" t="s">
        <v>53</v>
      </c>
      <c r="J30" s="60"/>
    </row>
    <row r="31" spans="1:13" ht="15" hidden="1" customHeight="1" x14ac:dyDescent="0.25">
      <c r="A31" s="2">
        <v>253</v>
      </c>
      <c r="B31" s="2">
        <v>102637</v>
      </c>
      <c r="C31" s="80" t="s">
        <v>258</v>
      </c>
      <c r="D31" s="71" t="s">
        <v>119</v>
      </c>
      <c r="E31" s="72">
        <v>38225</v>
      </c>
      <c r="F31" s="2" t="s">
        <v>54</v>
      </c>
      <c r="G31" s="2" t="s">
        <v>59</v>
      </c>
      <c r="H31" s="71" t="s">
        <v>107</v>
      </c>
      <c r="I31" s="71" t="s">
        <v>53</v>
      </c>
      <c r="J31" s="60"/>
    </row>
    <row r="32" spans="1:13" ht="15" hidden="1" customHeight="1" x14ac:dyDescent="0.25">
      <c r="A32" s="2">
        <v>283</v>
      </c>
      <c r="B32" s="2">
        <v>103369</v>
      </c>
      <c r="C32" s="80" t="s">
        <v>257</v>
      </c>
      <c r="D32" s="71" t="s">
        <v>187</v>
      </c>
      <c r="E32" s="72">
        <v>39135</v>
      </c>
      <c r="F32" s="2" t="s">
        <v>54</v>
      </c>
      <c r="G32" s="2" t="s">
        <v>59</v>
      </c>
      <c r="H32" s="71" t="s">
        <v>45</v>
      </c>
      <c r="I32" s="71" t="s">
        <v>53</v>
      </c>
      <c r="J32" s="19"/>
    </row>
    <row r="33" spans="1:10" ht="15" hidden="1" customHeight="1" x14ac:dyDescent="0.25">
      <c r="A33" s="2">
        <v>304</v>
      </c>
      <c r="B33" s="2">
        <v>103383</v>
      </c>
      <c r="C33" s="80" t="s">
        <v>256</v>
      </c>
      <c r="D33" s="71" t="s">
        <v>199</v>
      </c>
      <c r="E33" s="72">
        <v>39540</v>
      </c>
      <c r="F33" s="2" t="s">
        <v>54</v>
      </c>
      <c r="G33" s="2" t="s">
        <v>59</v>
      </c>
      <c r="H33" s="71" t="s">
        <v>190</v>
      </c>
      <c r="I33" s="71" t="s">
        <v>53</v>
      </c>
      <c r="J33" s="19"/>
    </row>
    <row r="34" spans="1:10" ht="15" hidden="1" customHeight="1" x14ac:dyDescent="0.25">
      <c r="A34" s="2">
        <v>313</v>
      </c>
      <c r="B34" s="2">
        <v>104488</v>
      </c>
      <c r="C34" s="80" t="s">
        <v>255</v>
      </c>
      <c r="D34" s="71" t="s">
        <v>205</v>
      </c>
      <c r="E34" s="73">
        <v>40749</v>
      </c>
      <c r="F34" s="74" t="s">
        <v>53</v>
      </c>
      <c r="G34" s="73">
        <v>43371</v>
      </c>
      <c r="H34" s="71" t="s">
        <v>46</v>
      </c>
      <c r="I34" s="71" t="s">
        <v>53</v>
      </c>
      <c r="J34" s="19"/>
    </row>
    <row r="35" spans="1:10" ht="15" hidden="1" customHeight="1" x14ac:dyDescent="0.25">
      <c r="A35" s="2">
        <v>323</v>
      </c>
      <c r="B35" s="2">
        <v>102922</v>
      </c>
      <c r="C35" s="80" t="s">
        <v>258</v>
      </c>
      <c r="D35" s="71" t="s">
        <v>174</v>
      </c>
      <c r="E35" s="72">
        <v>38253</v>
      </c>
      <c r="F35" s="2" t="s">
        <v>53</v>
      </c>
      <c r="G35" s="2" t="s">
        <v>59</v>
      </c>
      <c r="H35" s="71" t="s">
        <v>41</v>
      </c>
      <c r="I35" s="71" t="s">
        <v>53</v>
      </c>
      <c r="J35" s="117">
        <v>5</v>
      </c>
    </row>
    <row r="36" spans="1:10" ht="15" hidden="1" customHeight="1" x14ac:dyDescent="0.25">
      <c r="A36" s="2">
        <v>325</v>
      </c>
      <c r="B36" s="2">
        <v>103405</v>
      </c>
      <c r="C36" s="80" t="s">
        <v>256</v>
      </c>
      <c r="D36" s="71" t="s">
        <v>220</v>
      </c>
      <c r="E36" s="73">
        <v>39991</v>
      </c>
      <c r="F36" s="74" t="s">
        <v>54</v>
      </c>
      <c r="G36" s="73">
        <v>43293</v>
      </c>
      <c r="H36" s="71" t="s">
        <v>46</v>
      </c>
      <c r="I36" s="71" t="s">
        <v>53</v>
      </c>
      <c r="J36" s="19"/>
    </row>
    <row r="37" spans="1:10" ht="15" hidden="1" customHeight="1" x14ac:dyDescent="0.25">
      <c r="A37" s="2">
        <v>364</v>
      </c>
      <c r="B37" s="2">
        <v>104274</v>
      </c>
      <c r="C37" s="2" t="s">
        <v>256</v>
      </c>
      <c r="D37" s="71" t="s">
        <v>94</v>
      </c>
      <c r="E37" s="72">
        <v>39936</v>
      </c>
      <c r="F37" s="2" t="s">
        <v>53</v>
      </c>
      <c r="G37" s="2" t="s">
        <v>59</v>
      </c>
      <c r="H37" s="71" t="s">
        <v>42</v>
      </c>
      <c r="I37" s="71" t="s">
        <v>53</v>
      </c>
      <c r="J37" s="60"/>
    </row>
    <row r="38" spans="1:10" ht="15" hidden="1" customHeight="1" x14ac:dyDescent="0.25">
      <c r="A38" s="2">
        <v>384</v>
      </c>
      <c r="B38" s="2">
        <v>103085</v>
      </c>
      <c r="C38" s="2" t="s">
        <v>257</v>
      </c>
      <c r="D38" s="71" t="s">
        <v>230</v>
      </c>
      <c r="E38" s="73">
        <v>39371</v>
      </c>
      <c r="F38" s="74" t="s">
        <v>54</v>
      </c>
      <c r="G38" s="73">
        <v>43381</v>
      </c>
      <c r="H38" s="71" t="s">
        <v>46</v>
      </c>
      <c r="I38" s="71" t="s">
        <v>53</v>
      </c>
      <c r="J38" s="60"/>
    </row>
    <row r="39" spans="1:10" ht="15" hidden="1" customHeight="1" x14ac:dyDescent="0.25">
      <c r="A39" s="2">
        <v>395</v>
      </c>
      <c r="B39" s="2">
        <v>104289</v>
      </c>
      <c r="C39" s="2" t="s">
        <v>256</v>
      </c>
      <c r="D39" s="71" t="s">
        <v>143</v>
      </c>
      <c r="E39" s="72">
        <v>39470</v>
      </c>
      <c r="F39" s="2" t="s">
        <v>54</v>
      </c>
      <c r="G39" s="2" t="s">
        <v>59</v>
      </c>
      <c r="H39" s="71" t="s">
        <v>107</v>
      </c>
      <c r="I39" s="71" t="s">
        <v>53</v>
      </c>
      <c r="J39" s="19"/>
    </row>
    <row r="40" spans="1:10" ht="15" hidden="1" customHeight="1" x14ac:dyDescent="0.25">
      <c r="A40" s="2">
        <v>399</v>
      </c>
      <c r="B40" s="2">
        <v>100665</v>
      </c>
      <c r="C40" s="2" t="s">
        <v>257</v>
      </c>
      <c r="D40" s="71" t="s">
        <v>120</v>
      </c>
      <c r="E40" s="72">
        <v>38749</v>
      </c>
      <c r="F40" s="2" t="s">
        <v>54</v>
      </c>
      <c r="G40" s="2" t="s">
        <v>59</v>
      </c>
      <c r="H40" s="71" t="s">
        <v>107</v>
      </c>
      <c r="I40" s="71" t="s">
        <v>53</v>
      </c>
      <c r="J40" s="60"/>
    </row>
    <row r="41" spans="1:10" ht="15" hidden="1" customHeight="1" x14ac:dyDescent="0.25">
      <c r="A41" s="2">
        <v>410</v>
      </c>
      <c r="B41" s="2">
        <v>102767</v>
      </c>
      <c r="C41" s="2" t="s">
        <v>257</v>
      </c>
      <c r="D41" s="71" t="s">
        <v>96</v>
      </c>
      <c r="E41" s="72">
        <v>38974</v>
      </c>
      <c r="F41" s="2" t="s">
        <v>54</v>
      </c>
      <c r="G41" s="2" t="s">
        <v>59</v>
      </c>
      <c r="H41" s="71" t="s">
        <v>45</v>
      </c>
      <c r="I41" s="71" t="s">
        <v>53</v>
      </c>
      <c r="J41" s="60"/>
    </row>
    <row r="42" spans="1:10" ht="15" hidden="1" customHeight="1" x14ac:dyDescent="0.25">
      <c r="A42" s="2">
        <v>415</v>
      </c>
      <c r="B42" s="2">
        <v>100762</v>
      </c>
      <c r="C42" s="2" t="s">
        <v>258</v>
      </c>
      <c r="D42" s="71" t="s">
        <v>248</v>
      </c>
      <c r="E42" s="73">
        <v>38229</v>
      </c>
      <c r="F42" s="74" t="s">
        <v>54</v>
      </c>
      <c r="G42" s="73">
        <v>43371</v>
      </c>
      <c r="H42" s="71" t="s">
        <v>46</v>
      </c>
      <c r="I42" s="71" t="s">
        <v>53</v>
      </c>
      <c r="J42" s="19"/>
    </row>
    <row r="43" spans="1:10" ht="15" hidden="1" customHeight="1" x14ac:dyDescent="0.25">
      <c r="A43" s="2">
        <v>438</v>
      </c>
      <c r="B43" s="2">
        <v>103803</v>
      </c>
      <c r="C43" s="2" t="s">
        <v>257</v>
      </c>
      <c r="D43" s="71" t="s">
        <v>236</v>
      </c>
      <c r="E43" s="73">
        <v>38774</v>
      </c>
      <c r="F43" s="74" t="s">
        <v>54</v>
      </c>
      <c r="G43" s="73">
        <v>43501</v>
      </c>
      <c r="H43" s="71" t="s">
        <v>46</v>
      </c>
      <c r="I43" s="71" t="s">
        <v>53</v>
      </c>
      <c r="J43" s="19"/>
    </row>
    <row r="44" spans="1:10" ht="15" hidden="1" customHeight="1" x14ac:dyDescent="0.25">
      <c r="A44" s="2">
        <v>442</v>
      </c>
      <c r="B44" s="2">
        <v>103092</v>
      </c>
      <c r="C44" s="2" t="s">
        <v>258</v>
      </c>
      <c r="D44" s="71" t="s">
        <v>184</v>
      </c>
      <c r="E44" s="72">
        <v>38661</v>
      </c>
      <c r="F44" s="2" t="s">
        <v>54</v>
      </c>
      <c r="G44" s="2" t="s">
        <v>59</v>
      </c>
      <c r="H44" s="71" t="s">
        <v>45</v>
      </c>
      <c r="I44" s="71" t="s">
        <v>53</v>
      </c>
      <c r="J44" s="19"/>
    </row>
    <row r="45" spans="1:10" ht="15" hidden="1" customHeight="1" x14ac:dyDescent="0.25">
      <c r="A45" s="2">
        <v>449</v>
      </c>
      <c r="B45" s="2">
        <v>105036</v>
      </c>
      <c r="C45" s="2" t="s">
        <v>257</v>
      </c>
      <c r="D45" s="71" t="s">
        <v>168</v>
      </c>
      <c r="E45" s="72">
        <v>38848</v>
      </c>
      <c r="F45" s="2" t="s">
        <v>54</v>
      </c>
      <c r="G45" s="2" t="s">
        <v>59</v>
      </c>
      <c r="H45" s="71" t="s">
        <v>41</v>
      </c>
      <c r="I45" s="71" t="s">
        <v>53</v>
      </c>
      <c r="J45" s="19"/>
    </row>
    <row r="46" spans="1:10" ht="15" hidden="1" customHeight="1" x14ac:dyDescent="0.25">
      <c r="A46" s="2">
        <v>458</v>
      </c>
      <c r="B46" s="2">
        <v>105037</v>
      </c>
      <c r="C46" s="2" t="s">
        <v>255</v>
      </c>
      <c r="D46" s="71" t="s">
        <v>171</v>
      </c>
      <c r="E46" s="72">
        <v>40554</v>
      </c>
      <c r="F46" s="2" t="s">
        <v>54</v>
      </c>
      <c r="G46" s="2" t="s">
        <v>59</v>
      </c>
      <c r="H46" s="71" t="s">
        <v>41</v>
      </c>
      <c r="I46" s="71" t="s">
        <v>53</v>
      </c>
      <c r="J46" s="19"/>
    </row>
    <row r="47" spans="1:10" ht="15" hidden="1" customHeight="1" x14ac:dyDescent="0.25">
      <c r="A47" s="2">
        <v>459</v>
      </c>
      <c r="B47" s="2">
        <v>105038</v>
      </c>
      <c r="C47" s="2" t="s">
        <v>256</v>
      </c>
      <c r="D47" s="71" t="s">
        <v>175</v>
      </c>
      <c r="E47" s="72">
        <v>39585</v>
      </c>
      <c r="F47" s="2" t="s">
        <v>54</v>
      </c>
      <c r="G47" s="2" t="s">
        <v>59</v>
      </c>
      <c r="H47" s="71" t="s">
        <v>41</v>
      </c>
      <c r="I47" s="71" t="s">
        <v>53</v>
      </c>
      <c r="J47" s="19"/>
    </row>
    <row r="48" spans="1:10" ht="15" hidden="1" customHeight="1" x14ac:dyDescent="0.25">
      <c r="A48" s="2">
        <v>484</v>
      </c>
      <c r="B48" s="2">
        <v>105068</v>
      </c>
      <c r="C48" s="2" t="s">
        <v>255</v>
      </c>
      <c r="D48" s="71" t="s">
        <v>125</v>
      </c>
      <c r="E48" s="72">
        <v>40180</v>
      </c>
      <c r="F48" s="2" t="s">
        <v>53</v>
      </c>
      <c r="G48" s="2" t="s">
        <v>59</v>
      </c>
      <c r="H48" s="71" t="s">
        <v>107</v>
      </c>
      <c r="I48" s="71" t="s">
        <v>53</v>
      </c>
      <c r="J48" s="19"/>
    </row>
    <row r="49" spans="1:10" ht="15" hidden="1" customHeight="1" x14ac:dyDescent="0.25">
      <c r="A49" s="2">
        <v>489</v>
      </c>
      <c r="B49" s="2">
        <v>104354</v>
      </c>
      <c r="C49" s="2" t="s">
        <v>257</v>
      </c>
      <c r="D49" s="71" t="s">
        <v>132</v>
      </c>
      <c r="E49" s="72">
        <v>38973</v>
      </c>
      <c r="F49" s="2" t="s">
        <v>53</v>
      </c>
      <c r="G49" s="2" t="s">
        <v>59</v>
      </c>
      <c r="H49" s="71" t="s">
        <v>107</v>
      </c>
      <c r="I49" s="71" t="s">
        <v>53</v>
      </c>
      <c r="J49" s="60"/>
    </row>
    <row r="50" spans="1:10" ht="15" hidden="1" customHeight="1" x14ac:dyDescent="0.25">
      <c r="A50" s="2">
        <v>520</v>
      </c>
      <c r="B50" s="2">
        <v>103566</v>
      </c>
      <c r="C50" s="2" t="s">
        <v>256</v>
      </c>
      <c r="D50" s="71" t="s">
        <v>196</v>
      </c>
      <c r="E50" s="72">
        <v>39480</v>
      </c>
      <c r="F50" s="2" t="s">
        <v>54</v>
      </c>
      <c r="G50" s="2" t="s">
        <v>59</v>
      </c>
      <c r="H50" s="71" t="s">
        <v>190</v>
      </c>
      <c r="I50" s="71" t="s">
        <v>53</v>
      </c>
      <c r="J50" s="19"/>
    </row>
    <row r="51" spans="1:10" ht="15" hidden="1" customHeight="1" x14ac:dyDescent="0.25">
      <c r="A51" s="2">
        <v>523</v>
      </c>
      <c r="B51" s="2">
        <v>102827</v>
      </c>
      <c r="C51" s="2" t="s">
        <v>256</v>
      </c>
      <c r="D51" s="71" t="s">
        <v>228</v>
      </c>
      <c r="E51" s="73">
        <v>39493</v>
      </c>
      <c r="F51" s="74" t="s">
        <v>54</v>
      </c>
      <c r="G51" s="73">
        <v>43517</v>
      </c>
      <c r="H51" s="71" t="s">
        <v>46</v>
      </c>
      <c r="I51" s="71" t="s">
        <v>53</v>
      </c>
      <c r="J51" s="19"/>
    </row>
    <row r="52" spans="1:10" ht="15" hidden="1" customHeight="1" x14ac:dyDescent="0.25">
      <c r="A52" s="2">
        <v>544</v>
      </c>
      <c r="B52" s="2">
        <v>105112</v>
      </c>
      <c r="C52" s="2" t="s">
        <v>258</v>
      </c>
      <c r="D52" s="71" t="s">
        <v>64</v>
      </c>
      <c r="E52" s="72">
        <v>38040</v>
      </c>
      <c r="F52" s="2" t="s">
        <v>53</v>
      </c>
      <c r="G52" s="2" t="s">
        <v>59</v>
      </c>
      <c r="H52" s="71" t="s">
        <v>44</v>
      </c>
      <c r="I52" s="71" t="s">
        <v>53</v>
      </c>
      <c r="J52" s="60"/>
    </row>
    <row r="53" spans="1:10" ht="15" hidden="1" customHeight="1" x14ac:dyDescent="0.25">
      <c r="A53" s="2">
        <v>546</v>
      </c>
      <c r="B53" s="2">
        <v>100760</v>
      </c>
      <c r="C53" s="2" t="s">
        <v>258</v>
      </c>
      <c r="D53" s="71" t="s">
        <v>250</v>
      </c>
      <c r="E53" s="73">
        <v>38036</v>
      </c>
      <c r="F53" s="74" t="s">
        <v>53</v>
      </c>
      <c r="G53" s="73">
        <v>43522</v>
      </c>
      <c r="H53" s="71" t="s">
        <v>46</v>
      </c>
      <c r="I53" s="71" t="s">
        <v>53</v>
      </c>
      <c r="J53" s="19"/>
    </row>
    <row r="54" spans="1:10" ht="15" hidden="1" customHeight="1" x14ac:dyDescent="0.25">
      <c r="A54" s="2">
        <v>561</v>
      </c>
      <c r="B54" s="2">
        <v>104447</v>
      </c>
      <c r="C54" s="2" t="s">
        <v>255</v>
      </c>
      <c r="D54" s="71" t="s">
        <v>166</v>
      </c>
      <c r="E54" s="72">
        <v>40190</v>
      </c>
      <c r="F54" s="2" t="s">
        <v>53</v>
      </c>
      <c r="G54" s="2" t="s">
        <v>59</v>
      </c>
      <c r="H54" s="71" t="s">
        <v>41</v>
      </c>
      <c r="I54" s="71" t="s">
        <v>53</v>
      </c>
      <c r="J54" s="19"/>
    </row>
    <row r="55" spans="1:10" ht="15" hidden="1" customHeight="1" x14ac:dyDescent="0.25">
      <c r="A55" s="2">
        <v>562</v>
      </c>
      <c r="B55" s="2">
        <v>103616</v>
      </c>
      <c r="C55" s="2" t="s">
        <v>256</v>
      </c>
      <c r="D55" s="71" t="s">
        <v>162</v>
      </c>
      <c r="E55" s="72">
        <v>39451</v>
      </c>
      <c r="F55" s="2" t="s">
        <v>54</v>
      </c>
      <c r="G55" s="2" t="s">
        <v>59</v>
      </c>
      <c r="H55" s="71" t="s">
        <v>43</v>
      </c>
      <c r="I55" s="71" t="s">
        <v>53</v>
      </c>
      <c r="J55" s="19"/>
    </row>
    <row r="56" spans="1:10" ht="15" hidden="1" customHeight="1" x14ac:dyDescent="0.25">
      <c r="A56" s="2">
        <v>568</v>
      </c>
      <c r="B56" s="2">
        <v>103623</v>
      </c>
      <c r="C56" s="2" t="s">
        <v>256</v>
      </c>
      <c r="D56" s="71" t="s">
        <v>138</v>
      </c>
      <c r="E56" s="72">
        <v>39919</v>
      </c>
      <c r="F56" s="2" t="s">
        <v>54</v>
      </c>
      <c r="G56" s="2" t="s">
        <v>59</v>
      </c>
      <c r="H56" s="71" t="s">
        <v>107</v>
      </c>
      <c r="I56" s="71" t="s">
        <v>53</v>
      </c>
      <c r="J56" s="60"/>
    </row>
    <row r="57" spans="1:10" ht="15" hidden="1" customHeight="1" x14ac:dyDescent="0.25">
      <c r="A57" s="2">
        <v>570</v>
      </c>
      <c r="B57" s="2">
        <v>103625</v>
      </c>
      <c r="C57" s="2" t="s">
        <v>256</v>
      </c>
      <c r="D57" s="71" t="s">
        <v>127</v>
      </c>
      <c r="E57" s="72">
        <v>39710</v>
      </c>
      <c r="F57" s="2" t="s">
        <v>54</v>
      </c>
      <c r="G57" s="2" t="s">
        <v>59</v>
      </c>
      <c r="H57" s="71" t="s">
        <v>107</v>
      </c>
      <c r="I57" s="71" t="s">
        <v>53</v>
      </c>
      <c r="J57" s="19"/>
    </row>
    <row r="58" spans="1:10" ht="15" hidden="1" customHeight="1" x14ac:dyDescent="0.25">
      <c r="A58" s="2">
        <v>572</v>
      </c>
      <c r="B58" s="2">
        <v>103633</v>
      </c>
      <c r="C58" s="2" t="s">
        <v>257</v>
      </c>
      <c r="D58" s="71" t="s">
        <v>147</v>
      </c>
      <c r="E58" s="72">
        <v>39336</v>
      </c>
      <c r="F58" s="2" t="s">
        <v>54</v>
      </c>
      <c r="G58" s="2" t="s">
        <v>59</v>
      </c>
      <c r="H58" s="71" t="s">
        <v>107</v>
      </c>
      <c r="I58" s="71" t="s">
        <v>53</v>
      </c>
      <c r="J58" s="19"/>
    </row>
    <row r="59" spans="1:10" ht="15" hidden="1" customHeight="1" x14ac:dyDescent="0.25">
      <c r="A59" s="2">
        <v>576</v>
      </c>
      <c r="B59" s="2">
        <v>103627</v>
      </c>
      <c r="C59" s="2" t="s">
        <v>256</v>
      </c>
      <c r="D59" s="71" t="s">
        <v>111</v>
      </c>
      <c r="E59" s="72">
        <v>39796</v>
      </c>
      <c r="F59" s="2" t="s">
        <v>53</v>
      </c>
      <c r="G59" s="2" t="s">
        <v>59</v>
      </c>
      <c r="H59" s="71" t="s">
        <v>107</v>
      </c>
      <c r="I59" s="71" t="s">
        <v>53</v>
      </c>
      <c r="J59" s="60"/>
    </row>
    <row r="60" spans="1:10" ht="15" hidden="1" customHeight="1" x14ac:dyDescent="0.25">
      <c r="A60" s="2">
        <v>593</v>
      </c>
      <c r="B60" s="2">
        <v>103097</v>
      </c>
      <c r="C60" s="2" t="s">
        <v>258</v>
      </c>
      <c r="D60" s="71" t="s">
        <v>104</v>
      </c>
      <c r="E60" s="72">
        <v>38363</v>
      </c>
      <c r="F60" s="2" t="s">
        <v>54</v>
      </c>
      <c r="G60" s="2" t="s">
        <v>59</v>
      </c>
      <c r="H60" s="71" t="s">
        <v>45</v>
      </c>
      <c r="I60" s="71" t="s">
        <v>53</v>
      </c>
      <c r="J60" s="60"/>
    </row>
    <row r="61" spans="1:10" ht="15" hidden="1" customHeight="1" x14ac:dyDescent="0.25">
      <c r="A61" s="2">
        <v>609</v>
      </c>
      <c r="B61" s="2">
        <v>104484</v>
      </c>
      <c r="C61" s="2" t="s">
        <v>257</v>
      </c>
      <c r="D61" s="71" t="s">
        <v>231</v>
      </c>
      <c r="E61" s="73">
        <v>39235</v>
      </c>
      <c r="F61" s="74" t="s">
        <v>53</v>
      </c>
      <c r="G61" s="73">
        <v>43283</v>
      </c>
      <c r="H61" s="71" t="s">
        <v>46</v>
      </c>
      <c r="I61" s="71" t="s">
        <v>53</v>
      </c>
      <c r="J61" s="60"/>
    </row>
    <row r="62" spans="1:10" ht="15" hidden="1" customHeight="1" x14ac:dyDescent="0.25">
      <c r="A62" s="2">
        <v>612</v>
      </c>
      <c r="B62" s="2">
        <v>101180</v>
      </c>
      <c r="C62" s="2" t="s">
        <v>257</v>
      </c>
      <c r="D62" s="71" t="s">
        <v>77</v>
      </c>
      <c r="E62" s="72">
        <v>39048</v>
      </c>
      <c r="F62" s="2" t="s">
        <v>54</v>
      </c>
      <c r="G62" s="2" t="s">
        <v>59</v>
      </c>
      <c r="H62" s="71" t="s">
        <v>44</v>
      </c>
      <c r="I62" s="71" t="s">
        <v>53</v>
      </c>
      <c r="J62" s="19"/>
    </row>
    <row r="63" spans="1:10" ht="15" hidden="1" customHeight="1" x14ac:dyDescent="0.25">
      <c r="A63" s="2">
        <v>620</v>
      </c>
      <c r="B63" s="2">
        <v>104486</v>
      </c>
      <c r="C63" s="2" t="s">
        <v>256</v>
      </c>
      <c r="D63" s="71" t="s">
        <v>203</v>
      </c>
      <c r="E63" s="73">
        <v>39608</v>
      </c>
      <c r="F63" s="74" t="s">
        <v>53</v>
      </c>
      <c r="G63" s="73">
        <v>43293</v>
      </c>
      <c r="H63" s="71" t="s">
        <v>46</v>
      </c>
      <c r="I63" s="71" t="s">
        <v>53</v>
      </c>
      <c r="J63" s="19"/>
    </row>
    <row r="64" spans="1:10" ht="15" hidden="1" customHeight="1" x14ac:dyDescent="0.25">
      <c r="A64" s="2">
        <v>621</v>
      </c>
      <c r="B64" s="2">
        <v>102921</v>
      </c>
      <c r="C64" s="2" t="s">
        <v>257</v>
      </c>
      <c r="D64" s="71" t="s">
        <v>235</v>
      </c>
      <c r="E64" s="73">
        <v>38840</v>
      </c>
      <c r="F64" s="74" t="s">
        <v>54</v>
      </c>
      <c r="G64" s="73">
        <v>43367</v>
      </c>
      <c r="H64" s="71" t="s">
        <v>46</v>
      </c>
      <c r="I64" s="71" t="s">
        <v>53</v>
      </c>
      <c r="J64" s="19"/>
    </row>
    <row r="65" spans="1:10" ht="15" hidden="1" customHeight="1" x14ac:dyDescent="0.25">
      <c r="A65" s="2">
        <v>623</v>
      </c>
      <c r="B65" s="2">
        <v>102920</v>
      </c>
      <c r="C65" s="2" t="s">
        <v>256</v>
      </c>
      <c r="D65" s="71" t="s">
        <v>227</v>
      </c>
      <c r="E65" s="73">
        <v>39499</v>
      </c>
      <c r="F65" s="74" t="s">
        <v>54</v>
      </c>
      <c r="G65" s="73">
        <v>43367</v>
      </c>
      <c r="H65" s="71" t="s">
        <v>46</v>
      </c>
      <c r="I65" s="71" t="s">
        <v>53</v>
      </c>
      <c r="J65" s="60"/>
    </row>
    <row r="66" spans="1:10" ht="15" hidden="1" customHeight="1" x14ac:dyDescent="0.25">
      <c r="A66" s="2">
        <v>625</v>
      </c>
      <c r="B66" s="2">
        <v>104490</v>
      </c>
      <c r="C66" s="2" t="s">
        <v>256</v>
      </c>
      <c r="D66" s="71" t="s">
        <v>105</v>
      </c>
      <c r="E66" s="72">
        <v>39809</v>
      </c>
      <c r="F66" s="2" t="s">
        <v>54</v>
      </c>
      <c r="G66" s="2" t="s">
        <v>59</v>
      </c>
      <c r="H66" s="71" t="s">
        <v>45</v>
      </c>
      <c r="I66" s="71" t="s">
        <v>53</v>
      </c>
      <c r="J66" s="60"/>
    </row>
    <row r="67" spans="1:10" ht="15" hidden="1" customHeight="1" x14ac:dyDescent="0.25">
      <c r="A67" s="2">
        <v>630</v>
      </c>
      <c r="B67" s="2">
        <v>100784</v>
      </c>
      <c r="C67" s="2" t="s">
        <v>258</v>
      </c>
      <c r="D67" s="71" t="s">
        <v>242</v>
      </c>
      <c r="E67" s="73">
        <v>38530</v>
      </c>
      <c r="F67" s="74" t="s">
        <v>54</v>
      </c>
      <c r="G67" s="73">
        <v>43293</v>
      </c>
      <c r="H67" s="71" t="s">
        <v>46</v>
      </c>
      <c r="I67" s="71" t="s">
        <v>53</v>
      </c>
      <c r="J67" s="19"/>
    </row>
    <row r="68" spans="1:10" ht="15" hidden="1" customHeight="1" x14ac:dyDescent="0.25">
      <c r="A68" s="2">
        <v>635</v>
      </c>
      <c r="B68" s="2">
        <v>105428</v>
      </c>
      <c r="C68" s="2" t="s">
        <v>255</v>
      </c>
      <c r="D68" s="71" t="s">
        <v>63</v>
      </c>
      <c r="E68" s="72">
        <v>40686</v>
      </c>
      <c r="F68" s="2" t="s">
        <v>54</v>
      </c>
      <c r="G68" s="2" t="s">
        <v>59</v>
      </c>
      <c r="H68" s="71" t="s">
        <v>44</v>
      </c>
      <c r="I68" s="71" t="s">
        <v>53</v>
      </c>
      <c r="J68" s="60"/>
    </row>
    <row r="69" spans="1:10" ht="15" hidden="1" customHeight="1" x14ac:dyDescent="0.25">
      <c r="A69" s="2">
        <v>636</v>
      </c>
      <c r="B69" s="2">
        <v>103683</v>
      </c>
      <c r="C69" s="2" t="s">
        <v>258</v>
      </c>
      <c r="D69" s="71" t="s">
        <v>70</v>
      </c>
      <c r="E69" s="72">
        <v>38254</v>
      </c>
      <c r="F69" s="2" t="s">
        <v>54</v>
      </c>
      <c r="G69" s="2" t="s">
        <v>59</v>
      </c>
      <c r="H69" s="71" t="s">
        <v>44</v>
      </c>
      <c r="I69" s="71" t="s">
        <v>53</v>
      </c>
      <c r="J69" s="19"/>
    </row>
    <row r="70" spans="1:10" ht="15" hidden="1" customHeight="1" x14ac:dyDescent="0.25">
      <c r="A70" s="2">
        <v>637</v>
      </c>
      <c r="B70" s="2">
        <v>105131</v>
      </c>
      <c r="C70" s="2" t="s">
        <v>258</v>
      </c>
      <c r="D70" s="71" t="s">
        <v>192</v>
      </c>
      <c r="E70" s="72">
        <v>38081</v>
      </c>
      <c r="F70" s="2" t="s">
        <v>54</v>
      </c>
      <c r="G70" s="2" t="s">
        <v>59</v>
      </c>
      <c r="H70" s="71" t="s">
        <v>190</v>
      </c>
      <c r="I70" s="71" t="s">
        <v>53</v>
      </c>
      <c r="J70" s="19"/>
    </row>
    <row r="71" spans="1:10" ht="15" hidden="1" customHeight="1" x14ac:dyDescent="0.25">
      <c r="A71" s="2">
        <v>638</v>
      </c>
      <c r="B71" s="2">
        <v>105132</v>
      </c>
      <c r="C71" s="2" t="s">
        <v>256</v>
      </c>
      <c r="D71" s="71" t="s">
        <v>194</v>
      </c>
      <c r="E71" s="72">
        <v>39591</v>
      </c>
      <c r="F71" s="2" t="s">
        <v>53</v>
      </c>
      <c r="G71" s="2" t="s">
        <v>59</v>
      </c>
      <c r="H71" s="71" t="s">
        <v>190</v>
      </c>
      <c r="I71" s="71" t="s">
        <v>53</v>
      </c>
      <c r="J71" s="60"/>
    </row>
    <row r="72" spans="1:10" ht="15" hidden="1" customHeight="1" x14ac:dyDescent="0.25">
      <c r="A72" s="2">
        <v>648</v>
      </c>
      <c r="B72" s="2">
        <v>105146</v>
      </c>
      <c r="C72" s="2" t="s">
        <v>255</v>
      </c>
      <c r="D72" s="71" t="s">
        <v>112</v>
      </c>
      <c r="E72" s="72">
        <v>40487</v>
      </c>
      <c r="F72" s="2" t="s">
        <v>53</v>
      </c>
      <c r="G72" s="2" t="s">
        <v>59</v>
      </c>
      <c r="H72" s="71" t="s">
        <v>107</v>
      </c>
      <c r="I72" s="71" t="s">
        <v>53</v>
      </c>
      <c r="J72" s="60"/>
    </row>
    <row r="73" spans="1:10" ht="15" hidden="1" customHeight="1" x14ac:dyDescent="0.25">
      <c r="A73" s="2">
        <v>649</v>
      </c>
      <c r="B73" s="2">
        <v>105147</v>
      </c>
      <c r="C73" s="2" t="s">
        <v>255</v>
      </c>
      <c r="D73" s="71" t="s">
        <v>113</v>
      </c>
      <c r="E73" s="72">
        <v>40487</v>
      </c>
      <c r="F73" s="2" t="s">
        <v>53</v>
      </c>
      <c r="G73" s="2" t="s">
        <v>59</v>
      </c>
      <c r="H73" s="71" t="s">
        <v>107</v>
      </c>
      <c r="I73" s="71" t="s">
        <v>53</v>
      </c>
      <c r="J73" s="19"/>
    </row>
    <row r="74" spans="1:10" ht="15" hidden="1" customHeight="1" x14ac:dyDescent="0.25">
      <c r="A74" s="2">
        <v>655</v>
      </c>
      <c r="B74" s="2">
        <v>103096</v>
      </c>
      <c r="C74" s="2" t="s">
        <v>258</v>
      </c>
      <c r="D74" s="71" t="s">
        <v>95</v>
      </c>
      <c r="E74" s="72">
        <v>38693</v>
      </c>
      <c r="F74" s="2" t="s">
        <v>54</v>
      </c>
      <c r="G74" s="2" t="s">
        <v>59</v>
      </c>
      <c r="H74" s="71" t="s">
        <v>45</v>
      </c>
      <c r="I74" s="71" t="s">
        <v>53</v>
      </c>
      <c r="J74" s="19"/>
    </row>
    <row r="75" spans="1:10" ht="15" hidden="1" customHeight="1" x14ac:dyDescent="0.25">
      <c r="A75" s="2">
        <v>664</v>
      </c>
      <c r="B75" s="2">
        <v>103699</v>
      </c>
      <c r="C75" s="2" t="s">
        <v>258</v>
      </c>
      <c r="D75" s="71" t="s">
        <v>249</v>
      </c>
      <c r="E75" s="73">
        <v>38064</v>
      </c>
      <c r="F75" s="74" t="s">
        <v>54</v>
      </c>
      <c r="G75" s="73">
        <v>43530</v>
      </c>
      <c r="H75" s="71" t="s">
        <v>46</v>
      </c>
      <c r="I75" s="71" t="s">
        <v>53</v>
      </c>
      <c r="J75" s="60"/>
    </row>
    <row r="76" spans="1:10" ht="15" hidden="1" customHeight="1" x14ac:dyDescent="0.25">
      <c r="A76" s="2">
        <v>672</v>
      </c>
      <c r="B76" s="2">
        <v>104514</v>
      </c>
      <c r="C76" s="2" t="s">
        <v>258</v>
      </c>
      <c r="D76" s="71" t="s">
        <v>72</v>
      </c>
      <c r="E76" s="72">
        <v>38135</v>
      </c>
      <c r="F76" s="2" t="s">
        <v>53</v>
      </c>
      <c r="G76" s="2" t="s">
        <v>66</v>
      </c>
      <c r="H76" s="71" t="s">
        <v>44</v>
      </c>
      <c r="I76" s="71" t="s">
        <v>53</v>
      </c>
      <c r="J76" s="19"/>
    </row>
    <row r="77" spans="1:10" ht="15" hidden="1" customHeight="1" x14ac:dyDescent="0.25">
      <c r="A77" s="2">
        <v>689</v>
      </c>
      <c r="B77" s="2">
        <v>102084</v>
      </c>
      <c r="C77" s="2" t="s">
        <v>258</v>
      </c>
      <c r="D77" s="71" t="s">
        <v>200</v>
      </c>
      <c r="E77" s="72">
        <v>38665</v>
      </c>
      <c r="F77" s="2" t="s">
        <v>53</v>
      </c>
      <c r="G77" s="2" t="s">
        <v>59</v>
      </c>
      <c r="H77" s="71" t="s">
        <v>190</v>
      </c>
      <c r="I77" s="71" t="s">
        <v>53</v>
      </c>
      <c r="J77" s="19"/>
    </row>
    <row r="78" spans="1:10" ht="15" hidden="1" customHeight="1" x14ac:dyDescent="0.25">
      <c r="A78" s="2">
        <v>700</v>
      </c>
      <c r="B78" s="2">
        <v>102075</v>
      </c>
      <c r="C78" s="2" t="s">
        <v>258</v>
      </c>
      <c r="D78" s="71" t="s">
        <v>198</v>
      </c>
      <c r="E78" s="72">
        <v>38469</v>
      </c>
      <c r="F78" s="2" t="s">
        <v>54</v>
      </c>
      <c r="G78" s="2" t="s">
        <v>59</v>
      </c>
      <c r="H78" s="71" t="s">
        <v>190</v>
      </c>
      <c r="I78" s="71" t="s">
        <v>53</v>
      </c>
      <c r="J78" s="19"/>
    </row>
    <row r="79" spans="1:10" ht="15" hidden="1" customHeight="1" x14ac:dyDescent="0.25">
      <c r="A79" s="2">
        <v>704</v>
      </c>
      <c r="B79" s="2">
        <v>103735</v>
      </c>
      <c r="C79" s="2" t="s">
        <v>256</v>
      </c>
      <c r="D79" s="71" t="s">
        <v>106</v>
      </c>
      <c r="E79" s="72">
        <v>39917</v>
      </c>
      <c r="F79" s="2" t="s">
        <v>53</v>
      </c>
      <c r="G79" s="2" t="s">
        <v>59</v>
      </c>
      <c r="H79" s="71" t="s">
        <v>107</v>
      </c>
      <c r="I79" s="71" t="s">
        <v>53</v>
      </c>
      <c r="J79" s="19"/>
    </row>
    <row r="80" spans="1:10" ht="15" hidden="1" customHeight="1" x14ac:dyDescent="0.25">
      <c r="A80" s="2">
        <v>716</v>
      </c>
      <c r="B80" s="2">
        <v>102969</v>
      </c>
      <c r="C80" s="2" t="s">
        <v>257</v>
      </c>
      <c r="D80" s="71" t="s">
        <v>238</v>
      </c>
      <c r="E80" s="73">
        <v>38736</v>
      </c>
      <c r="F80" s="74" t="s">
        <v>54</v>
      </c>
      <c r="G80" s="73">
        <v>43486</v>
      </c>
      <c r="H80" s="71" t="s">
        <v>46</v>
      </c>
      <c r="I80" s="71" t="s">
        <v>53</v>
      </c>
      <c r="J80" s="60"/>
    </row>
    <row r="81" spans="1:10" ht="15" hidden="1" customHeight="1" x14ac:dyDescent="0.25">
      <c r="A81" s="2">
        <v>748</v>
      </c>
      <c r="B81" s="2">
        <v>103002</v>
      </c>
      <c r="C81" s="2" t="s">
        <v>257</v>
      </c>
      <c r="D81" s="71" t="s">
        <v>237</v>
      </c>
      <c r="E81" s="73">
        <v>38765</v>
      </c>
      <c r="F81" s="74" t="s">
        <v>54</v>
      </c>
      <c r="G81" s="73">
        <v>43545</v>
      </c>
      <c r="H81" s="71" t="s">
        <v>46</v>
      </c>
      <c r="I81" s="71" t="s">
        <v>53</v>
      </c>
      <c r="J81" s="60"/>
    </row>
    <row r="82" spans="1:10" ht="15" hidden="1" customHeight="1" x14ac:dyDescent="0.25">
      <c r="A82" s="2">
        <v>753</v>
      </c>
      <c r="B82" s="2">
        <v>103027</v>
      </c>
      <c r="C82" s="2" t="s">
        <v>257</v>
      </c>
      <c r="D82" s="71" t="s">
        <v>233</v>
      </c>
      <c r="E82" s="73">
        <v>38923</v>
      </c>
      <c r="F82" s="74" t="s">
        <v>53</v>
      </c>
      <c r="G82" s="73">
        <v>43342</v>
      </c>
      <c r="H82" s="71" t="s">
        <v>46</v>
      </c>
      <c r="I82" s="71" t="s">
        <v>53</v>
      </c>
      <c r="J82" s="60"/>
    </row>
    <row r="83" spans="1:10" ht="15" hidden="1" customHeight="1" x14ac:dyDescent="0.25">
      <c r="A83" s="2">
        <v>760</v>
      </c>
      <c r="B83" s="2">
        <v>105187</v>
      </c>
      <c r="C83" s="2" t="s">
        <v>255</v>
      </c>
      <c r="D83" s="71" t="s">
        <v>213</v>
      </c>
      <c r="E83" s="73">
        <v>40654</v>
      </c>
      <c r="F83" s="74" t="s">
        <v>53</v>
      </c>
      <c r="G83" s="73">
        <v>43413</v>
      </c>
      <c r="H83" s="71" t="s">
        <v>46</v>
      </c>
      <c r="I83" s="71" t="s">
        <v>53</v>
      </c>
      <c r="J83" s="60"/>
    </row>
    <row r="84" spans="1:10" ht="15" hidden="1" customHeight="1" x14ac:dyDescent="0.25">
      <c r="A84" s="2">
        <v>785</v>
      </c>
      <c r="B84" s="2">
        <v>105220</v>
      </c>
      <c r="C84" s="2" t="s">
        <v>256</v>
      </c>
      <c r="D84" s="71" t="s">
        <v>123</v>
      </c>
      <c r="E84" s="72">
        <v>39513</v>
      </c>
      <c r="F84" s="2" t="s">
        <v>53</v>
      </c>
      <c r="G84" s="2" t="s">
        <v>59</v>
      </c>
      <c r="H84" s="71" t="s">
        <v>107</v>
      </c>
      <c r="I84" s="71" t="s">
        <v>53</v>
      </c>
      <c r="J84" s="60"/>
    </row>
    <row r="85" spans="1:10" ht="15" hidden="1" customHeight="1" x14ac:dyDescent="0.25">
      <c r="A85" s="2">
        <v>786</v>
      </c>
      <c r="B85" s="2">
        <v>103095</v>
      </c>
      <c r="C85" s="2" t="s">
        <v>257</v>
      </c>
      <c r="D85" s="71" t="s">
        <v>97</v>
      </c>
      <c r="E85" s="72">
        <v>39285</v>
      </c>
      <c r="F85" s="2" t="s">
        <v>54</v>
      </c>
      <c r="G85" s="2" t="s">
        <v>59</v>
      </c>
      <c r="H85" s="71" t="s">
        <v>45</v>
      </c>
      <c r="I85" s="71" t="s">
        <v>53</v>
      </c>
      <c r="J85" s="19"/>
    </row>
    <row r="86" spans="1:10" ht="15" hidden="1" customHeight="1" x14ac:dyDescent="0.25">
      <c r="A86" s="2">
        <v>791</v>
      </c>
      <c r="B86" s="2">
        <v>103815</v>
      </c>
      <c r="C86" s="2" t="s">
        <v>258</v>
      </c>
      <c r="D86" s="71" t="s">
        <v>181</v>
      </c>
      <c r="E86" s="72">
        <v>38077</v>
      </c>
      <c r="F86" s="2" t="s">
        <v>54</v>
      </c>
      <c r="G86" s="2" t="s">
        <v>59</v>
      </c>
      <c r="H86" s="71" t="s">
        <v>45</v>
      </c>
      <c r="I86" s="71" t="s">
        <v>53</v>
      </c>
      <c r="J86" s="19"/>
    </row>
    <row r="87" spans="1:10" ht="15" hidden="1" customHeight="1" x14ac:dyDescent="0.25">
      <c r="A87" s="2">
        <v>795</v>
      </c>
      <c r="B87" s="2">
        <v>104076</v>
      </c>
      <c r="C87" s="2" t="s">
        <v>256</v>
      </c>
      <c r="D87" s="71" t="s">
        <v>145</v>
      </c>
      <c r="E87" s="72">
        <v>39922</v>
      </c>
      <c r="F87" s="2" t="s">
        <v>54</v>
      </c>
      <c r="G87" s="2" t="s">
        <v>59</v>
      </c>
      <c r="H87" s="71" t="s">
        <v>107</v>
      </c>
      <c r="I87" s="71" t="s">
        <v>53</v>
      </c>
      <c r="J87" s="19"/>
    </row>
    <row r="88" spans="1:10" ht="15" hidden="1" customHeight="1" x14ac:dyDescent="0.25">
      <c r="A88" s="2">
        <v>799</v>
      </c>
      <c r="B88" s="2">
        <v>102291</v>
      </c>
      <c r="C88" s="2" t="s">
        <v>257</v>
      </c>
      <c r="D88" s="71" t="s">
        <v>229</v>
      </c>
      <c r="E88" s="73">
        <v>39398</v>
      </c>
      <c r="F88" s="74" t="s">
        <v>53</v>
      </c>
      <c r="G88" s="73">
        <v>43388</v>
      </c>
      <c r="H88" s="71" t="s">
        <v>46</v>
      </c>
      <c r="I88" s="71" t="s">
        <v>53</v>
      </c>
      <c r="J88" s="19"/>
    </row>
    <row r="89" spans="1:10" ht="15" hidden="1" customHeight="1" x14ac:dyDescent="0.25">
      <c r="A89" s="2">
        <v>808</v>
      </c>
      <c r="B89" s="2">
        <v>103894</v>
      </c>
      <c r="C89" s="2" t="s">
        <v>256</v>
      </c>
      <c r="D89" s="71" t="s">
        <v>144</v>
      </c>
      <c r="E89" s="72">
        <v>39563</v>
      </c>
      <c r="F89" s="2" t="s">
        <v>54</v>
      </c>
      <c r="G89" s="2" t="s">
        <v>59</v>
      </c>
      <c r="H89" s="71" t="s">
        <v>107</v>
      </c>
      <c r="I89" s="71" t="s">
        <v>53</v>
      </c>
      <c r="J89" s="19"/>
    </row>
    <row r="90" spans="1:10" ht="15" hidden="1" customHeight="1" x14ac:dyDescent="0.25">
      <c r="A90" s="2">
        <v>809</v>
      </c>
      <c r="B90" s="2">
        <v>102478</v>
      </c>
      <c r="C90" s="2" t="s">
        <v>257</v>
      </c>
      <c r="D90" s="71" t="s">
        <v>69</v>
      </c>
      <c r="E90" s="72">
        <v>39367</v>
      </c>
      <c r="F90" s="2" t="s">
        <v>53</v>
      </c>
      <c r="G90" s="2" t="s">
        <v>59</v>
      </c>
      <c r="H90" s="71" t="s">
        <v>44</v>
      </c>
      <c r="I90" s="71" t="s">
        <v>53</v>
      </c>
      <c r="J90" s="60"/>
    </row>
    <row r="91" spans="1:10" ht="15" hidden="1" customHeight="1" x14ac:dyDescent="0.25">
      <c r="A91" s="2">
        <v>811</v>
      </c>
      <c r="B91" s="2">
        <v>102288</v>
      </c>
      <c r="C91" s="2" t="s">
        <v>257</v>
      </c>
      <c r="D91" s="71" t="s">
        <v>136</v>
      </c>
      <c r="E91" s="72">
        <v>38838</v>
      </c>
      <c r="F91" s="2" t="s">
        <v>54</v>
      </c>
      <c r="G91" s="2" t="s">
        <v>59</v>
      </c>
      <c r="H91" s="71" t="s">
        <v>107</v>
      </c>
      <c r="I91" s="71" t="s">
        <v>53</v>
      </c>
      <c r="J91" s="60"/>
    </row>
    <row r="92" spans="1:10" ht="15" hidden="1" customHeight="1" x14ac:dyDescent="0.25">
      <c r="A92" s="2">
        <v>815</v>
      </c>
      <c r="B92" s="2">
        <v>102296</v>
      </c>
      <c r="C92" s="2" t="s">
        <v>257</v>
      </c>
      <c r="D92" s="71" t="s">
        <v>84</v>
      </c>
      <c r="E92" s="72">
        <v>38842</v>
      </c>
      <c r="F92" s="2" t="s">
        <v>54</v>
      </c>
      <c r="G92" s="2" t="s">
        <v>59</v>
      </c>
      <c r="H92" s="71" t="s">
        <v>44</v>
      </c>
      <c r="I92" s="71" t="s">
        <v>53</v>
      </c>
      <c r="J92" s="61"/>
    </row>
    <row r="93" spans="1:10" ht="15" hidden="1" customHeight="1" x14ac:dyDescent="0.25">
      <c r="A93" s="2">
        <v>817</v>
      </c>
      <c r="B93" s="2">
        <v>103895</v>
      </c>
      <c r="C93" s="2" t="s">
        <v>255</v>
      </c>
      <c r="D93" s="71" t="s">
        <v>130</v>
      </c>
      <c r="E93" s="72">
        <v>40383</v>
      </c>
      <c r="F93" s="2" t="s">
        <v>53</v>
      </c>
      <c r="G93" s="2" t="s">
        <v>59</v>
      </c>
      <c r="H93" s="71" t="s">
        <v>107</v>
      </c>
      <c r="I93" s="71" t="s">
        <v>53</v>
      </c>
      <c r="J93" s="60"/>
    </row>
    <row r="94" spans="1:10" ht="15" hidden="1" customHeight="1" x14ac:dyDescent="0.25">
      <c r="A94" s="2">
        <v>833</v>
      </c>
      <c r="B94" s="2">
        <v>103057</v>
      </c>
      <c r="C94" s="2" t="s">
        <v>257</v>
      </c>
      <c r="D94" s="71" t="s">
        <v>121</v>
      </c>
      <c r="E94" s="72">
        <v>38740</v>
      </c>
      <c r="F94" s="2" t="s">
        <v>53</v>
      </c>
      <c r="G94" s="2" t="s">
        <v>59</v>
      </c>
      <c r="H94" s="71" t="s">
        <v>107</v>
      </c>
      <c r="I94" s="71" t="s">
        <v>53</v>
      </c>
      <c r="J94" s="19"/>
    </row>
    <row r="95" spans="1:10" ht="15" hidden="1" customHeight="1" x14ac:dyDescent="0.25">
      <c r="A95" s="2">
        <v>834</v>
      </c>
      <c r="B95" s="2">
        <v>103903</v>
      </c>
      <c r="C95" s="2" t="s">
        <v>258</v>
      </c>
      <c r="D95" s="83" t="s">
        <v>158</v>
      </c>
      <c r="E95" s="72">
        <v>38590</v>
      </c>
      <c r="F95" s="2" t="s">
        <v>53</v>
      </c>
      <c r="G95" s="2" t="s">
        <v>59</v>
      </c>
      <c r="H95" s="71" t="s">
        <v>43</v>
      </c>
      <c r="I95" s="71" t="s">
        <v>53</v>
      </c>
      <c r="J95" s="60"/>
    </row>
    <row r="96" spans="1:10" ht="15" hidden="1" customHeight="1" x14ac:dyDescent="0.25">
      <c r="A96" s="2">
        <v>836</v>
      </c>
      <c r="B96" s="2">
        <v>103904</v>
      </c>
      <c r="C96" s="2" t="s">
        <v>256</v>
      </c>
      <c r="D96" s="71" t="s">
        <v>159</v>
      </c>
      <c r="E96" s="72">
        <v>39899</v>
      </c>
      <c r="F96" s="2" t="s">
        <v>54</v>
      </c>
      <c r="G96" s="2" t="s">
        <v>59</v>
      </c>
      <c r="H96" s="71" t="s">
        <v>43</v>
      </c>
      <c r="I96" s="71" t="s">
        <v>53</v>
      </c>
      <c r="J96" s="60"/>
    </row>
    <row r="97" spans="1:10" ht="15" hidden="1" customHeight="1" x14ac:dyDescent="0.25">
      <c r="A97" s="2">
        <v>843</v>
      </c>
      <c r="B97" s="2">
        <v>104623</v>
      </c>
      <c r="C97" s="2" t="s">
        <v>256</v>
      </c>
      <c r="D97" s="71" t="s">
        <v>122</v>
      </c>
      <c r="E97" s="72">
        <v>39672</v>
      </c>
      <c r="F97" s="2" t="s">
        <v>53</v>
      </c>
      <c r="G97" s="2" t="s">
        <v>59</v>
      </c>
      <c r="H97" s="71" t="s">
        <v>107</v>
      </c>
      <c r="I97" s="71" t="s">
        <v>53</v>
      </c>
      <c r="J97" s="19"/>
    </row>
    <row r="98" spans="1:10" ht="15" hidden="1" customHeight="1" x14ac:dyDescent="0.25">
      <c r="A98" s="2">
        <v>852</v>
      </c>
      <c r="B98" s="2">
        <v>104632</v>
      </c>
      <c r="C98" s="2" t="s">
        <v>255</v>
      </c>
      <c r="D98" s="71" t="s">
        <v>215</v>
      </c>
      <c r="E98" s="73">
        <v>40413</v>
      </c>
      <c r="F98" s="74" t="s">
        <v>54</v>
      </c>
      <c r="G98" s="73">
        <v>43375</v>
      </c>
      <c r="H98" s="71" t="s">
        <v>46</v>
      </c>
      <c r="I98" s="71" t="s">
        <v>53</v>
      </c>
      <c r="J98" s="19"/>
    </row>
    <row r="99" spans="1:10" ht="15" hidden="1" customHeight="1" x14ac:dyDescent="0.25">
      <c r="A99" s="2">
        <v>853</v>
      </c>
      <c r="B99" s="2">
        <v>103084</v>
      </c>
      <c r="C99" s="2" t="s">
        <v>256</v>
      </c>
      <c r="D99" s="71" t="s">
        <v>224</v>
      </c>
      <c r="E99" s="73">
        <v>39633</v>
      </c>
      <c r="F99" s="74" t="s">
        <v>54</v>
      </c>
      <c r="G99" s="73">
        <v>43375</v>
      </c>
      <c r="H99" s="71" t="s">
        <v>46</v>
      </c>
      <c r="I99" s="71" t="s">
        <v>53</v>
      </c>
      <c r="J99" s="60"/>
    </row>
    <row r="100" spans="1:10" ht="15" hidden="1" customHeight="1" x14ac:dyDescent="0.25">
      <c r="A100" s="2">
        <v>874</v>
      </c>
      <c r="B100" s="2">
        <v>102511</v>
      </c>
      <c r="C100" s="2" t="s">
        <v>257</v>
      </c>
      <c r="D100" s="71" t="s">
        <v>58</v>
      </c>
      <c r="E100" s="72">
        <v>38894</v>
      </c>
      <c r="F100" s="2" t="s">
        <v>54</v>
      </c>
      <c r="G100" s="2" t="s">
        <v>59</v>
      </c>
      <c r="H100" s="71" t="s">
        <v>47</v>
      </c>
      <c r="I100" s="71" t="s">
        <v>53</v>
      </c>
      <c r="J100" s="19"/>
    </row>
    <row r="101" spans="1:10" ht="15" hidden="1" customHeight="1" x14ac:dyDescent="0.25">
      <c r="A101" s="2">
        <v>885</v>
      </c>
      <c r="B101" s="2">
        <v>105259</v>
      </c>
      <c r="C101" s="2" t="s">
        <v>256</v>
      </c>
      <c r="D101" s="71" t="s">
        <v>142</v>
      </c>
      <c r="E101" s="72">
        <v>39725</v>
      </c>
      <c r="F101" s="2" t="s">
        <v>54</v>
      </c>
      <c r="G101" s="2" t="s">
        <v>59</v>
      </c>
      <c r="H101" s="71" t="s">
        <v>107</v>
      </c>
      <c r="I101" s="71" t="s">
        <v>53</v>
      </c>
      <c r="J101" s="19"/>
    </row>
    <row r="102" spans="1:10" ht="15" hidden="1" customHeight="1" x14ac:dyDescent="0.25">
      <c r="A102" s="2">
        <v>893</v>
      </c>
      <c r="B102" s="2">
        <v>103073</v>
      </c>
      <c r="C102" s="2" t="s">
        <v>257</v>
      </c>
      <c r="D102" s="71" t="s">
        <v>234</v>
      </c>
      <c r="E102" s="73">
        <v>38918</v>
      </c>
      <c r="F102" s="74" t="s">
        <v>53</v>
      </c>
      <c r="G102" s="73">
        <v>43384</v>
      </c>
      <c r="H102" s="71" t="s">
        <v>46</v>
      </c>
      <c r="I102" s="71" t="s">
        <v>53</v>
      </c>
      <c r="J102" s="60"/>
    </row>
    <row r="103" spans="1:10" ht="15" hidden="1" customHeight="1" x14ac:dyDescent="0.25">
      <c r="A103" s="2">
        <v>896</v>
      </c>
      <c r="B103" s="2">
        <v>104102</v>
      </c>
      <c r="C103" s="2" t="s">
        <v>257</v>
      </c>
      <c r="D103" s="71" t="s">
        <v>87</v>
      </c>
      <c r="E103" s="72">
        <v>38780</v>
      </c>
      <c r="F103" s="2" t="s">
        <v>54</v>
      </c>
      <c r="G103" s="2" t="s">
        <v>59</v>
      </c>
      <c r="H103" s="71" t="s">
        <v>42</v>
      </c>
      <c r="I103" s="71" t="s">
        <v>53</v>
      </c>
      <c r="J103" s="60"/>
    </row>
    <row r="104" spans="1:10" ht="15" hidden="1" customHeight="1" x14ac:dyDescent="0.25">
      <c r="A104" s="2">
        <v>903</v>
      </c>
      <c r="B104" s="2">
        <v>100479</v>
      </c>
      <c r="C104" s="2" t="s">
        <v>257</v>
      </c>
      <c r="D104" s="71" t="s">
        <v>176</v>
      </c>
      <c r="E104" s="72">
        <v>39044</v>
      </c>
      <c r="F104" s="2" t="s">
        <v>54</v>
      </c>
      <c r="G104" s="2" t="s">
        <v>59</v>
      </c>
      <c r="H104" s="71" t="s">
        <v>41</v>
      </c>
      <c r="I104" s="71" t="s">
        <v>53</v>
      </c>
      <c r="J104" s="19"/>
    </row>
    <row r="105" spans="1:10" ht="15" hidden="1" customHeight="1" x14ac:dyDescent="0.25">
      <c r="A105" s="2">
        <v>907</v>
      </c>
      <c r="B105" s="2">
        <v>104678</v>
      </c>
      <c r="C105" s="2" t="s">
        <v>256</v>
      </c>
      <c r="D105" s="71" t="s">
        <v>129</v>
      </c>
      <c r="E105" s="72">
        <v>39756</v>
      </c>
      <c r="F105" s="2" t="s">
        <v>53</v>
      </c>
      <c r="G105" s="2" t="s">
        <v>59</v>
      </c>
      <c r="H105" s="71" t="s">
        <v>107</v>
      </c>
      <c r="I105" s="71" t="s">
        <v>53</v>
      </c>
      <c r="J105" s="60"/>
    </row>
    <row r="106" spans="1:10" ht="15" hidden="1" customHeight="1" x14ac:dyDescent="0.25">
      <c r="A106" s="2">
        <v>908</v>
      </c>
      <c r="B106" s="2">
        <v>104679</v>
      </c>
      <c r="C106" s="2" t="s">
        <v>256</v>
      </c>
      <c r="D106" s="71" t="s">
        <v>133</v>
      </c>
      <c r="E106" s="72">
        <v>39506</v>
      </c>
      <c r="F106" s="2" t="s">
        <v>54</v>
      </c>
      <c r="G106" s="2" t="s">
        <v>59</v>
      </c>
      <c r="H106" s="71" t="s">
        <v>107</v>
      </c>
      <c r="I106" s="71" t="s">
        <v>53</v>
      </c>
      <c r="J106" s="60"/>
    </row>
    <row r="107" spans="1:10" ht="15" hidden="1" customHeight="1" x14ac:dyDescent="0.25">
      <c r="A107" s="2">
        <v>913</v>
      </c>
      <c r="B107" s="2">
        <v>104680</v>
      </c>
      <c r="C107" s="2" t="s">
        <v>257</v>
      </c>
      <c r="D107" s="71" t="s">
        <v>108</v>
      </c>
      <c r="E107" s="72">
        <v>38731</v>
      </c>
      <c r="F107" s="2" t="s">
        <v>53</v>
      </c>
      <c r="G107" s="2" t="s">
        <v>59</v>
      </c>
      <c r="H107" s="71" t="s">
        <v>107</v>
      </c>
      <c r="I107" s="71" t="s">
        <v>53</v>
      </c>
      <c r="J107" s="19"/>
    </row>
    <row r="108" spans="1:10" ht="15" hidden="1" customHeight="1" x14ac:dyDescent="0.25">
      <c r="A108" s="2">
        <v>914</v>
      </c>
      <c r="B108" s="2">
        <v>105278</v>
      </c>
      <c r="C108" s="2" t="s">
        <v>256</v>
      </c>
      <c r="D108" s="71" t="s">
        <v>82</v>
      </c>
      <c r="E108" s="72">
        <v>40073</v>
      </c>
      <c r="F108" s="2" t="s">
        <v>54</v>
      </c>
      <c r="G108" s="2" t="s">
        <v>59</v>
      </c>
      <c r="H108" s="71" t="s">
        <v>44</v>
      </c>
      <c r="I108" s="71" t="s">
        <v>53</v>
      </c>
      <c r="J108" s="60"/>
    </row>
    <row r="109" spans="1:10" ht="15" hidden="1" customHeight="1" x14ac:dyDescent="0.25">
      <c r="A109" s="2">
        <v>916</v>
      </c>
      <c r="B109" s="2">
        <v>104683</v>
      </c>
      <c r="C109" s="2" t="s">
        <v>255</v>
      </c>
      <c r="D109" s="71" t="s">
        <v>146</v>
      </c>
      <c r="E109" s="72">
        <v>40358</v>
      </c>
      <c r="F109" s="2" t="s">
        <v>54</v>
      </c>
      <c r="G109" s="2" t="s">
        <v>59</v>
      </c>
      <c r="H109" s="71" t="s">
        <v>107</v>
      </c>
      <c r="I109" s="71" t="s">
        <v>53</v>
      </c>
      <c r="J109" s="19"/>
    </row>
    <row r="110" spans="1:10" ht="15" hidden="1" customHeight="1" x14ac:dyDescent="0.25">
      <c r="A110" s="2">
        <v>919</v>
      </c>
      <c r="B110" s="2">
        <v>103075</v>
      </c>
      <c r="C110" s="2" t="s">
        <v>256</v>
      </c>
      <c r="D110" s="71" t="s">
        <v>222</v>
      </c>
      <c r="E110" s="73">
        <v>39772</v>
      </c>
      <c r="F110" s="74" t="s">
        <v>53</v>
      </c>
      <c r="G110" s="73">
        <v>43427</v>
      </c>
      <c r="H110" s="71" t="s">
        <v>46</v>
      </c>
      <c r="I110" s="71" t="s">
        <v>53</v>
      </c>
      <c r="J110" s="19"/>
    </row>
    <row r="111" spans="1:10" ht="15" hidden="1" customHeight="1" x14ac:dyDescent="0.25">
      <c r="A111" s="2">
        <v>921</v>
      </c>
      <c r="B111" s="2">
        <v>103076</v>
      </c>
      <c r="C111" s="2" t="s">
        <v>256</v>
      </c>
      <c r="D111" s="71" t="s">
        <v>223</v>
      </c>
      <c r="E111" s="73">
        <v>39772</v>
      </c>
      <c r="F111" s="74" t="s">
        <v>53</v>
      </c>
      <c r="G111" s="73">
        <v>43427</v>
      </c>
      <c r="H111" s="71" t="s">
        <v>46</v>
      </c>
      <c r="I111" s="71" t="s">
        <v>53</v>
      </c>
      <c r="J111" s="19"/>
    </row>
    <row r="112" spans="1:10" ht="15" hidden="1" customHeight="1" x14ac:dyDescent="0.25">
      <c r="A112" s="2">
        <v>922</v>
      </c>
      <c r="B112" s="2">
        <v>104688</v>
      </c>
      <c r="C112" s="2" t="s">
        <v>258</v>
      </c>
      <c r="D112" s="71" t="s">
        <v>124</v>
      </c>
      <c r="E112" s="72">
        <v>38343</v>
      </c>
      <c r="F112" s="2" t="s">
        <v>54</v>
      </c>
      <c r="G112" s="2" t="s">
        <v>59</v>
      </c>
      <c r="H112" s="71" t="s">
        <v>107</v>
      </c>
      <c r="I112" s="71" t="s">
        <v>53</v>
      </c>
      <c r="J112" s="19"/>
    </row>
    <row r="113" spans="1:10" ht="15" hidden="1" customHeight="1" x14ac:dyDescent="0.25">
      <c r="A113" s="2">
        <v>932</v>
      </c>
      <c r="B113" s="2">
        <v>104055</v>
      </c>
      <c r="C113" s="2" t="s">
        <v>257</v>
      </c>
      <c r="D113" s="71" t="s">
        <v>60</v>
      </c>
      <c r="E113" s="72">
        <v>38911</v>
      </c>
      <c r="F113" s="2" t="s">
        <v>53</v>
      </c>
      <c r="G113" s="2" t="s">
        <v>59</v>
      </c>
      <c r="H113" s="71" t="s">
        <v>44</v>
      </c>
      <c r="I113" s="71" t="s">
        <v>53</v>
      </c>
      <c r="J113" s="60"/>
    </row>
    <row r="114" spans="1:10" ht="15" hidden="1" customHeight="1" x14ac:dyDescent="0.25">
      <c r="A114" s="2">
        <v>936</v>
      </c>
      <c r="B114" s="2">
        <v>104691</v>
      </c>
      <c r="C114" s="2" t="s">
        <v>256</v>
      </c>
      <c r="D114" s="71" t="s">
        <v>219</v>
      </c>
      <c r="E114" s="73">
        <v>40014</v>
      </c>
      <c r="F114" s="74" t="s">
        <v>53</v>
      </c>
      <c r="G114" s="73">
        <v>43371</v>
      </c>
      <c r="H114" s="71" t="s">
        <v>46</v>
      </c>
      <c r="I114" s="71" t="s">
        <v>53</v>
      </c>
      <c r="J114" s="19"/>
    </row>
    <row r="115" spans="1:10" ht="15" hidden="1" customHeight="1" x14ac:dyDescent="0.25">
      <c r="A115" s="2">
        <v>940</v>
      </c>
      <c r="B115" s="2">
        <v>104692</v>
      </c>
      <c r="C115" s="2" t="s">
        <v>256</v>
      </c>
      <c r="D115" s="71" t="s">
        <v>221</v>
      </c>
      <c r="E115" s="73">
        <v>39954</v>
      </c>
      <c r="F115" s="74" t="s">
        <v>53</v>
      </c>
      <c r="G115" s="73">
        <v>43283</v>
      </c>
      <c r="H115" s="71" t="s">
        <v>46</v>
      </c>
      <c r="I115" s="71" t="s">
        <v>53</v>
      </c>
      <c r="J115" s="60"/>
    </row>
    <row r="116" spans="1:10" ht="15" hidden="1" customHeight="1" x14ac:dyDescent="0.25">
      <c r="A116" s="2">
        <v>941</v>
      </c>
      <c r="B116" s="2">
        <v>104693</v>
      </c>
      <c r="C116" s="2" t="s">
        <v>256</v>
      </c>
      <c r="D116" s="71" t="s">
        <v>225</v>
      </c>
      <c r="E116" s="73">
        <v>39615</v>
      </c>
      <c r="F116" s="74" t="s">
        <v>54</v>
      </c>
      <c r="G116" s="73">
        <v>43283</v>
      </c>
      <c r="H116" s="71" t="s">
        <v>46</v>
      </c>
      <c r="I116" s="71" t="s">
        <v>53</v>
      </c>
      <c r="J116" s="19"/>
    </row>
    <row r="117" spans="1:10" ht="15" hidden="1" customHeight="1" x14ac:dyDescent="0.25">
      <c r="A117" s="2">
        <v>942</v>
      </c>
      <c r="B117" s="2">
        <v>100472</v>
      </c>
      <c r="C117" s="2" t="s">
        <v>258</v>
      </c>
      <c r="D117" s="71" t="s">
        <v>173</v>
      </c>
      <c r="E117" s="72">
        <v>38269</v>
      </c>
      <c r="F117" s="2" t="s">
        <v>53</v>
      </c>
      <c r="G117" s="2" t="s">
        <v>59</v>
      </c>
      <c r="H117" s="71" t="s">
        <v>41</v>
      </c>
      <c r="I117" s="71" t="s">
        <v>53</v>
      </c>
      <c r="J117" s="63"/>
    </row>
    <row r="118" spans="1:10" ht="15" hidden="1" customHeight="1" x14ac:dyDescent="0.25">
      <c r="A118" s="2">
        <v>964</v>
      </c>
      <c r="B118" s="2">
        <v>103089</v>
      </c>
      <c r="C118" s="2" t="s">
        <v>258</v>
      </c>
      <c r="D118" s="71" t="s">
        <v>245</v>
      </c>
      <c r="E118" s="73">
        <v>38326</v>
      </c>
      <c r="F118" s="74" t="s">
        <v>53</v>
      </c>
      <c r="G118" s="73">
        <v>43480</v>
      </c>
      <c r="H118" s="71" t="s">
        <v>46</v>
      </c>
      <c r="I118" s="71" t="s">
        <v>53</v>
      </c>
      <c r="J118" s="61"/>
    </row>
    <row r="119" spans="1:10" ht="15" hidden="1" customHeight="1" x14ac:dyDescent="0.25">
      <c r="A119" s="2">
        <v>965</v>
      </c>
      <c r="B119" s="2">
        <v>104103</v>
      </c>
      <c r="C119" s="2" t="s">
        <v>256</v>
      </c>
      <c r="D119" s="71" t="s">
        <v>90</v>
      </c>
      <c r="E119" s="72">
        <v>39945</v>
      </c>
      <c r="F119" s="2" t="s">
        <v>54</v>
      </c>
      <c r="G119" s="2" t="s">
        <v>59</v>
      </c>
      <c r="H119" s="71" t="s">
        <v>42</v>
      </c>
      <c r="I119" s="71" t="s">
        <v>53</v>
      </c>
      <c r="J119" s="60"/>
    </row>
    <row r="120" spans="1:10" hidden="1" x14ac:dyDescent="0.25">
      <c r="A120" s="2">
        <v>967</v>
      </c>
      <c r="B120" s="2">
        <v>103090</v>
      </c>
      <c r="C120" s="2" t="s">
        <v>258</v>
      </c>
      <c r="D120" s="71" t="s">
        <v>239</v>
      </c>
      <c r="E120" s="73">
        <v>38684</v>
      </c>
      <c r="F120" s="74" t="s">
        <v>53</v>
      </c>
      <c r="G120" s="73">
        <v>43375</v>
      </c>
      <c r="H120" s="71" t="s">
        <v>46</v>
      </c>
      <c r="I120" s="71" t="s">
        <v>53</v>
      </c>
      <c r="J120" s="60"/>
    </row>
    <row r="121" spans="1:10" hidden="1" x14ac:dyDescent="0.25">
      <c r="A121" s="2">
        <v>977</v>
      </c>
      <c r="B121" s="2">
        <v>104696</v>
      </c>
      <c r="C121" s="2" t="s">
        <v>255</v>
      </c>
      <c r="D121" s="71" t="s">
        <v>212</v>
      </c>
      <c r="E121" s="73">
        <v>40769</v>
      </c>
      <c r="F121" s="74" t="s">
        <v>54</v>
      </c>
      <c r="G121" s="73">
        <v>43371</v>
      </c>
      <c r="H121" s="71" t="s">
        <v>46</v>
      </c>
      <c r="I121" s="71" t="s">
        <v>53</v>
      </c>
      <c r="J121" s="19"/>
    </row>
    <row r="122" spans="1:10" hidden="1" x14ac:dyDescent="0.25">
      <c r="A122" s="2">
        <v>980</v>
      </c>
      <c r="B122" s="2">
        <v>103102</v>
      </c>
      <c r="C122" s="2" t="s">
        <v>257</v>
      </c>
      <c r="D122" s="71" t="s">
        <v>99</v>
      </c>
      <c r="E122" s="72">
        <v>38847</v>
      </c>
      <c r="F122" s="2" t="s">
        <v>53</v>
      </c>
      <c r="G122" s="2" t="s">
        <v>59</v>
      </c>
      <c r="H122" s="71" t="s">
        <v>45</v>
      </c>
      <c r="I122" s="71" t="s">
        <v>53</v>
      </c>
      <c r="J122" s="60"/>
    </row>
    <row r="123" spans="1:10" hidden="1" x14ac:dyDescent="0.25">
      <c r="A123" s="2">
        <v>983</v>
      </c>
      <c r="B123" s="2">
        <v>104072</v>
      </c>
      <c r="C123" s="2" t="s">
        <v>257</v>
      </c>
      <c r="D123" s="71" t="s">
        <v>197</v>
      </c>
      <c r="E123" s="72">
        <v>39409</v>
      </c>
      <c r="F123" s="2" t="s">
        <v>53</v>
      </c>
      <c r="G123" s="2" t="s">
        <v>59</v>
      </c>
      <c r="H123" s="71" t="s">
        <v>190</v>
      </c>
      <c r="I123" s="71" t="s">
        <v>53</v>
      </c>
      <c r="J123" s="60"/>
    </row>
    <row r="124" spans="1:10" hidden="1" x14ac:dyDescent="0.25">
      <c r="A124" s="2">
        <v>989</v>
      </c>
      <c r="B124" s="2">
        <v>104077</v>
      </c>
      <c r="C124" s="2" t="s">
        <v>255</v>
      </c>
      <c r="D124" s="71" t="s">
        <v>135</v>
      </c>
      <c r="E124" s="72">
        <v>40345</v>
      </c>
      <c r="F124" s="2" t="s">
        <v>54</v>
      </c>
      <c r="G124" s="2" t="s">
        <v>59</v>
      </c>
      <c r="H124" s="71" t="s">
        <v>107</v>
      </c>
      <c r="I124" s="71" t="s">
        <v>53</v>
      </c>
      <c r="J124" s="60"/>
    </row>
    <row r="125" spans="1:10" hidden="1" x14ac:dyDescent="0.25">
      <c r="A125" s="2">
        <v>992</v>
      </c>
      <c r="B125" s="2">
        <v>102470</v>
      </c>
      <c r="C125" s="2" t="s">
        <v>257</v>
      </c>
      <c r="D125" s="71" t="s">
        <v>151</v>
      </c>
      <c r="E125" s="72">
        <v>39375</v>
      </c>
      <c r="F125" s="2" t="s">
        <v>54</v>
      </c>
      <c r="G125" s="2" t="s">
        <v>59</v>
      </c>
      <c r="H125" s="71" t="s">
        <v>43</v>
      </c>
      <c r="I125" s="71" t="s">
        <v>53</v>
      </c>
      <c r="J125" s="60"/>
    </row>
    <row r="126" spans="1:10" hidden="1" x14ac:dyDescent="0.25">
      <c r="A126" s="2">
        <v>1034</v>
      </c>
      <c r="B126" s="2">
        <v>105702</v>
      </c>
      <c r="C126" s="2" t="s">
        <v>258</v>
      </c>
      <c r="D126" s="71" t="s">
        <v>169</v>
      </c>
      <c r="E126" s="72">
        <v>38529</v>
      </c>
      <c r="F126" s="2" t="s">
        <v>54</v>
      </c>
      <c r="G126" s="2" t="s">
        <v>59</v>
      </c>
      <c r="H126" s="71" t="s">
        <v>41</v>
      </c>
      <c r="I126" s="71" t="s">
        <v>53</v>
      </c>
      <c r="J126" s="62"/>
    </row>
    <row r="127" spans="1:10" hidden="1" x14ac:dyDescent="0.25">
      <c r="A127" s="2">
        <v>1035</v>
      </c>
      <c r="B127" s="2">
        <v>105703</v>
      </c>
      <c r="C127" s="2" t="s">
        <v>255</v>
      </c>
      <c r="D127" s="71" t="s">
        <v>172</v>
      </c>
      <c r="E127" s="72">
        <v>40941</v>
      </c>
      <c r="F127" s="2" t="s">
        <v>53</v>
      </c>
      <c r="G127" s="2" t="s">
        <v>59</v>
      </c>
      <c r="H127" s="71" t="s">
        <v>41</v>
      </c>
      <c r="I127" s="71" t="s">
        <v>53</v>
      </c>
      <c r="J127" s="60"/>
    </row>
    <row r="128" spans="1:10" hidden="1" x14ac:dyDescent="0.25">
      <c r="A128" s="2">
        <v>1044</v>
      </c>
      <c r="B128" s="2">
        <v>104689</v>
      </c>
      <c r="C128" s="2" t="s">
        <v>255</v>
      </c>
      <c r="D128" s="71" t="s">
        <v>210</v>
      </c>
      <c r="E128" s="73">
        <v>41089</v>
      </c>
      <c r="F128" s="74" t="s">
        <v>54</v>
      </c>
      <c r="G128" s="73">
        <v>43293</v>
      </c>
      <c r="H128" s="71" t="s">
        <v>46</v>
      </c>
      <c r="I128" s="71" t="s">
        <v>53</v>
      </c>
      <c r="J128" s="19"/>
    </row>
    <row r="129" spans="1:16" hidden="1" x14ac:dyDescent="0.25">
      <c r="A129" s="2">
        <v>1046</v>
      </c>
      <c r="B129" s="2">
        <v>105735</v>
      </c>
      <c r="C129" s="2" t="s">
        <v>257</v>
      </c>
      <c r="D129" s="71" t="s">
        <v>232</v>
      </c>
      <c r="E129" s="73">
        <v>39046</v>
      </c>
      <c r="F129" s="74" t="s">
        <v>54</v>
      </c>
      <c r="G129" s="73">
        <v>43413</v>
      </c>
      <c r="H129" s="71" t="s">
        <v>46</v>
      </c>
      <c r="I129" s="71" t="s">
        <v>53</v>
      </c>
      <c r="J129" s="60"/>
    </row>
    <row r="130" spans="1:16" hidden="1" x14ac:dyDescent="0.25">
      <c r="A130" s="2">
        <v>1047</v>
      </c>
      <c r="B130" s="2">
        <v>105677</v>
      </c>
      <c r="C130" s="2" t="s">
        <v>258</v>
      </c>
      <c r="D130" s="71" t="s">
        <v>243</v>
      </c>
      <c r="E130" s="73">
        <v>38446</v>
      </c>
      <c r="F130" s="74" t="s">
        <v>54</v>
      </c>
      <c r="G130" s="73">
        <v>43417</v>
      </c>
      <c r="H130" s="71" t="s">
        <v>46</v>
      </c>
      <c r="I130" s="71" t="s">
        <v>53</v>
      </c>
      <c r="J130" s="19"/>
    </row>
    <row r="131" spans="1:16" hidden="1" x14ac:dyDescent="0.25">
      <c r="A131" s="2">
        <v>1048</v>
      </c>
      <c r="B131" s="2">
        <v>105736</v>
      </c>
      <c r="C131" s="2" t="s">
        <v>256</v>
      </c>
      <c r="D131" s="71" t="s">
        <v>218</v>
      </c>
      <c r="E131" s="73">
        <v>40074</v>
      </c>
      <c r="F131" s="74" t="s">
        <v>54</v>
      </c>
      <c r="G131" s="73">
        <v>43412</v>
      </c>
      <c r="H131" s="71" t="s">
        <v>46</v>
      </c>
      <c r="I131" s="71" t="s">
        <v>53</v>
      </c>
      <c r="J131" s="19"/>
    </row>
    <row r="132" spans="1:16" hidden="1" x14ac:dyDescent="0.25">
      <c r="A132" s="2">
        <v>1049</v>
      </c>
      <c r="B132" s="2">
        <v>105737</v>
      </c>
      <c r="C132" s="2" t="s">
        <v>256</v>
      </c>
      <c r="D132" s="71" t="s">
        <v>217</v>
      </c>
      <c r="E132" s="73">
        <v>40074</v>
      </c>
      <c r="F132" s="74" t="s">
        <v>54</v>
      </c>
      <c r="G132" s="73">
        <v>43412</v>
      </c>
      <c r="H132" s="71" t="s">
        <v>46</v>
      </c>
      <c r="I132" s="71" t="s">
        <v>53</v>
      </c>
      <c r="J132" s="19"/>
    </row>
    <row r="133" spans="1:16" hidden="1" x14ac:dyDescent="0.25">
      <c r="A133" s="2">
        <v>1058</v>
      </c>
      <c r="B133" s="2">
        <v>105808</v>
      </c>
      <c r="C133" s="2" t="s">
        <v>256</v>
      </c>
      <c r="D133" s="71" t="s">
        <v>92</v>
      </c>
      <c r="E133" s="72">
        <v>39963</v>
      </c>
      <c r="F133" s="2" t="s">
        <v>54</v>
      </c>
      <c r="G133" s="2" t="s">
        <v>59</v>
      </c>
      <c r="H133" s="71" t="s">
        <v>42</v>
      </c>
      <c r="I133" s="71" t="s">
        <v>53</v>
      </c>
      <c r="J133" s="60"/>
    </row>
    <row r="134" spans="1:16" hidden="1" x14ac:dyDescent="0.25">
      <c r="A134" s="2">
        <v>1059</v>
      </c>
      <c r="B134" s="2">
        <v>105809</v>
      </c>
      <c r="C134" s="2" t="s">
        <v>255</v>
      </c>
      <c r="D134" s="71" t="s">
        <v>91</v>
      </c>
      <c r="E134" s="72">
        <v>41068</v>
      </c>
      <c r="F134" s="2" t="s">
        <v>54</v>
      </c>
      <c r="G134" s="2" t="s">
        <v>59</v>
      </c>
      <c r="H134" s="71" t="s">
        <v>42</v>
      </c>
      <c r="I134" s="71" t="s">
        <v>53</v>
      </c>
      <c r="J134" s="19"/>
    </row>
    <row r="135" spans="1:16" hidden="1" x14ac:dyDescent="0.25">
      <c r="A135" s="2">
        <v>1060</v>
      </c>
      <c r="B135" s="2">
        <v>105811</v>
      </c>
      <c r="C135" s="2" t="s">
        <v>257</v>
      </c>
      <c r="D135" s="71" t="s">
        <v>170</v>
      </c>
      <c r="E135" s="72">
        <v>39155</v>
      </c>
      <c r="F135" s="2" t="s">
        <v>54</v>
      </c>
      <c r="G135" s="2" t="s">
        <v>59</v>
      </c>
      <c r="H135" s="71" t="s">
        <v>41</v>
      </c>
      <c r="I135" s="71" t="s">
        <v>53</v>
      </c>
      <c r="J135" s="60"/>
    </row>
    <row r="136" spans="1:16" hidden="1" x14ac:dyDescent="0.25">
      <c r="A136" s="2">
        <v>1067</v>
      </c>
      <c r="B136" s="2">
        <v>105817</v>
      </c>
      <c r="C136" s="2" t="s">
        <v>255</v>
      </c>
      <c r="D136" s="71" t="s">
        <v>134</v>
      </c>
      <c r="E136" s="72">
        <v>40736</v>
      </c>
      <c r="F136" s="2" t="s">
        <v>54</v>
      </c>
      <c r="G136" s="2" t="s">
        <v>59</v>
      </c>
      <c r="H136" s="71" t="s">
        <v>107</v>
      </c>
      <c r="I136" s="71" t="s">
        <v>53</v>
      </c>
      <c r="J136" s="60"/>
    </row>
    <row r="137" spans="1:16" hidden="1" x14ac:dyDescent="0.25">
      <c r="A137" s="2">
        <v>1072</v>
      </c>
      <c r="B137" s="2">
        <v>105840</v>
      </c>
      <c r="C137" s="2" t="s">
        <v>256</v>
      </c>
      <c r="D137" s="71" t="s">
        <v>128</v>
      </c>
      <c r="E137" s="72">
        <v>39770</v>
      </c>
      <c r="F137" s="2" t="s">
        <v>53</v>
      </c>
      <c r="G137" s="2" t="s">
        <v>59</v>
      </c>
      <c r="H137" s="71" t="s">
        <v>107</v>
      </c>
      <c r="I137" s="71" t="s">
        <v>53</v>
      </c>
      <c r="J137" s="60"/>
    </row>
    <row r="138" spans="1:16" hidden="1" x14ac:dyDescent="0.25">
      <c r="A138" s="2">
        <v>1080</v>
      </c>
      <c r="B138" s="2">
        <v>105848</v>
      </c>
      <c r="C138" s="2" t="s">
        <v>255</v>
      </c>
      <c r="D138" s="71" t="s">
        <v>211</v>
      </c>
      <c r="E138" s="73">
        <v>40986</v>
      </c>
      <c r="F138" s="74" t="s">
        <v>54</v>
      </c>
      <c r="G138" s="73">
        <v>43427</v>
      </c>
      <c r="H138" s="71" t="s">
        <v>46</v>
      </c>
      <c r="I138" s="71" t="s">
        <v>53</v>
      </c>
      <c r="J138" s="19"/>
    </row>
    <row r="139" spans="1:16" hidden="1" x14ac:dyDescent="0.25">
      <c r="A139" s="2">
        <v>1081</v>
      </c>
      <c r="B139" s="2">
        <v>105851</v>
      </c>
      <c r="C139" s="2" t="s">
        <v>255</v>
      </c>
      <c r="D139" s="71" t="s">
        <v>216</v>
      </c>
      <c r="E139" s="73">
        <v>40384</v>
      </c>
      <c r="F139" s="74" t="s">
        <v>53</v>
      </c>
      <c r="G139" s="73">
        <v>43502</v>
      </c>
      <c r="H139" s="71" t="s">
        <v>46</v>
      </c>
      <c r="I139" s="71" t="s">
        <v>53</v>
      </c>
      <c r="J139" s="61"/>
      <c r="L139" s="147"/>
      <c r="M139" s="146"/>
      <c r="N139" s="146"/>
      <c r="O139" s="146"/>
      <c r="P139" s="145"/>
    </row>
    <row r="140" spans="1:16" hidden="1" x14ac:dyDescent="0.25">
      <c r="A140" s="2">
        <v>1085</v>
      </c>
      <c r="B140" s="2">
        <v>105871</v>
      </c>
      <c r="C140" s="2" t="s">
        <v>258</v>
      </c>
      <c r="D140" s="71" t="s">
        <v>204</v>
      </c>
      <c r="E140" s="73">
        <v>38679</v>
      </c>
      <c r="F140" s="74" t="s">
        <v>53</v>
      </c>
      <c r="G140" s="73">
        <v>43455</v>
      </c>
      <c r="H140" s="71" t="s">
        <v>46</v>
      </c>
      <c r="I140" s="71" t="s">
        <v>53</v>
      </c>
      <c r="J140" s="19"/>
      <c r="L140" s="147"/>
      <c r="M140" s="146"/>
      <c r="N140" s="146"/>
      <c r="O140" s="146"/>
      <c r="P140" s="145"/>
    </row>
    <row r="141" spans="1:16" ht="15" hidden="1" customHeight="1" x14ac:dyDescent="0.25">
      <c r="A141" s="2">
        <v>1086</v>
      </c>
      <c r="B141" s="2">
        <v>105872</v>
      </c>
      <c r="C141" s="2" t="s">
        <v>255</v>
      </c>
      <c r="D141" s="71" t="s">
        <v>100</v>
      </c>
      <c r="E141" s="72">
        <v>40490</v>
      </c>
      <c r="F141" s="2" t="s">
        <v>54</v>
      </c>
      <c r="G141" s="2" t="s">
        <v>59</v>
      </c>
      <c r="H141" s="71" t="s">
        <v>45</v>
      </c>
      <c r="I141" s="71" t="s">
        <v>53</v>
      </c>
      <c r="J141" s="19"/>
      <c r="L141" s="64"/>
      <c r="M141" s="65"/>
      <c r="N141" s="146"/>
      <c r="O141" s="146"/>
      <c r="P141" s="145"/>
    </row>
    <row r="142" spans="1:16" ht="15" hidden="1" customHeight="1" x14ac:dyDescent="0.25">
      <c r="A142" s="2">
        <v>1088</v>
      </c>
      <c r="B142" s="2">
        <v>105874</v>
      </c>
      <c r="C142" s="2" t="s">
        <v>257</v>
      </c>
      <c r="D142" s="71" t="s">
        <v>179</v>
      </c>
      <c r="E142" s="72">
        <v>39445</v>
      </c>
      <c r="F142" s="2" t="s">
        <v>54</v>
      </c>
      <c r="G142" s="2" t="s">
        <v>59</v>
      </c>
      <c r="H142" s="71" t="s">
        <v>41</v>
      </c>
      <c r="I142" s="71" t="s">
        <v>53</v>
      </c>
      <c r="J142" s="61"/>
      <c r="L142" s="64"/>
      <c r="M142" s="65"/>
      <c r="N142" s="146"/>
      <c r="O142" s="146"/>
      <c r="P142" s="145"/>
    </row>
    <row r="143" spans="1:16" ht="15" hidden="1" customHeight="1" x14ac:dyDescent="0.25">
      <c r="A143" s="2">
        <v>1089</v>
      </c>
      <c r="B143" s="2">
        <v>105875</v>
      </c>
      <c r="C143" s="2" t="s">
        <v>258</v>
      </c>
      <c r="D143" s="71" t="s">
        <v>65</v>
      </c>
      <c r="E143" s="72">
        <v>38244</v>
      </c>
      <c r="F143" s="2" t="s">
        <v>53</v>
      </c>
      <c r="G143" s="2" t="s">
        <v>66</v>
      </c>
      <c r="H143" s="71" t="s">
        <v>44</v>
      </c>
      <c r="I143" s="71" t="s">
        <v>53</v>
      </c>
      <c r="J143" s="60"/>
      <c r="L143" s="64"/>
      <c r="M143" s="65"/>
      <c r="N143" s="146"/>
      <c r="O143" s="146"/>
      <c r="P143" s="145"/>
    </row>
    <row r="144" spans="1:16" ht="15" hidden="1" customHeight="1" x14ac:dyDescent="0.25">
      <c r="A144" s="2">
        <v>1096</v>
      </c>
      <c r="B144" s="2">
        <v>105894</v>
      </c>
      <c r="C144" s="2" t="s">
        <v>256</v>
      </c>
      <c r="D144" s="71" t="s">
        <v>195</v>
      </c>
      <c r="E144" s="72">
        <v>39589</v>
      </c>
      <c r="F144" s="2" t="s">
        <v>53</v>
      </c>
      <c r="G144" s="2" t="s">
        <v>59</v>
      </c>
      <c r="H144" s="71" t="s">
        <v>190</v>
      </c>
      <c r="I144" s="71" t="s">
        <v>53</v>
      </c>
      <c r="J144" s="19"/>
      <c r="L144" s="64"/>
      <c r="M144" s="65"/>
      <c r="N144" s="146"/>
      <c r="O144" s="146"/>
      <c r="P144" s="145"/>
    </row>
    <row r="145" spans="1:16" hidden="1" x14ac:dyDescent="0.25">
      <c r="A145" s="2">
        <v>1120</v>
      </c>
      <c r="B145" s="2">
        <v>105919</v>
      </c>
      <c r="C145" s="2" t="s">
        <v>257</v>
      </c>
      <c r="D145" s="71" t="s">
        <v>193</v>
      </c>
      <c r="E145" s="72">
        <v>39249</v>
      </c>
      <c r="F145" s="2" t="s">
        <v>53</v>
      </c>
      <c r="G145" s="2" t="s">
        <v>59</v>
      </c>
      <c r="H145" s="71" t="s">
        <v>190</v>
      </c>
      <c r="I145" s="71" t="s">
        <v>53</v>
      </c>
      <c r="J145" s="19"/>
      <c r="L145" s="69"/>
      <c r="M145" s="67"/>
      <c r="N145" s="67"/>
      <c r="O145" s="67"/>
      <c r="P145" s="66"/>
    </row>
    <row r="146" spans="1:16" hidden="1" x14ac:dyDescent="0.25">
      <c r="A146" s="2">
        <v>1125</v>
      </c>
      <c r="B146" s="2">
        <v>105930</v>
      </c>
      <c r="C146" s="2" t="s">
        <v>255</v>
      </c>
      <c r="D146" s="71" t="s">
        <v>186</v>
      </c>
      <c r="E146" s="72">
        <v>40893</v>
      </c>
      <c r="F146" s="2" t="s">
        <v>53</v>
      </c>
      <c r="G146" s="2" t="s">
        <v>59</v>
      </c>
      <c r="H146" s="71" t="s">
        <v>45</v>
      </c>
      <c r="I146" s="71" t="s">
        <v>53</v>
      </c>
      <c r="J146" s="60"/>
      <c r="L146" s="69"/>
      <c r="M146" s="67"/>
      <c r="N146" s="67"/>
      <c r="O146" s="67"/>
      <c r="P146" s="66"/>
    </row>
    <row r="147" spans="1:16" hidden="1" x14ac:dyDescent="0.25">
      <c r="A147" s="2">
        <v>1126</v>
      </c>
      <c r="B147" s="2">
        <v>105931</v>
      </c>
      <c r="C147" s="2" t="s">
        <v>257</v>
      </c>
      <c r="D147" s="71" t="s">
        <v>188</v>
      </c>
      <c r="E147" s="72">
        <v>38869</v>
      </c>
      <c r="F147" s="2" t="s">
        <v>53</v>
      </c>
      <c r="G147" s="2" t="s">
        <v>59</v>
      </c>
      <c r="H147" s="71" t="s">
        <v>45</v>
      </c>
      <c r="I147" s="71" t="s">
        <v>53</v>
      </c>
      <c r="J147" s="60"/>
      <c r="L147" s="69"/>
      <c r="M147" s="67"/>
      <c r="N147" s="144"/>
      <c r="O147" s="144"/>
      <c r="P147" s="145"/>
    </row>
    <row r="148" spans="1:16" hidden="1" x14ac:dyDescent="0.25">
      <c r="A148" s="2">
        <v>1127</v>
      </c>
      <c r="B148" s="2">
        <v>105932</v>
      </c>
      <c r="C148" s="2" t="s">
        <v>256</v>
      </c>
      <c r="D148" s="71" t="s">
        <v>182</v>
      </c>
      <c r="E148" s="72">
        <v>40025</v>
      </c>
      <c r="F148" s="2" t="s">
        <v>53</v>
      </c>
      <c r="G148" s="2" t="s">
        <v>59</v>
      </c>
      <c r="H148" s="71" t="s">
        <v>45</v>
      </c>
      <c r="I148" s="71" t="s">
        <v>53</v>
      </c>
      <c r="J148" s="19"/>
      <c r="L148" s="69"/>
      <c r="M148" s="67"/>
      <c r="N148" s="144"/>
      <c r="O148" s="144"/>
      <c r="P148" s="145"/>
    </row>
    <row r="149" spans="1:16" hidden="1" x14ac:dyDescent="0.25">
      <c r="A149" s="2">
        <v>1192</v>
      </c>
      <c r="B149" s="2">
        <v>106054</v>
      </c>
      <c r="C149" s="2" t="s">
        <v>258</v>
      </c>
      <c r="D149" s="71" t="s">
        <v>161</v>
      </c>
      <c r="E149" s="72">
        <v>38483</v>
      </c>
      <c r="F149" s="2" t="s">
        <v>53</v>
      </c>
      <c r="G149" s="2" t="s">
        <v>59</v>
      </c>
      <c r="H149" s="71" t="s">
        <v>43</v>
      </c>
      <c r="I149" s="71" t="s">
        <v>53</v>
      </c>
      <c r="J149" s="19"/>
      <c r="L149" s="69"/>
      <c r="M149" s="41"/>
      <c r="N149" s="41"/>
      <c r="O149" s="41"/>
      <c r="P149" s="41"/>
    </row>
    <row r="150" spans="1:16" hidden="1" x14ac:dyDescent="0.25">
      <c r="A150" s="2">
        <v>1193</v>
      </c>
      <c r="B150" s="2">
        <v>106055</v>
      </c>
      <c r="C150" s="2" t="s">
        <v>256</v>
      </c>
      <c r="D150" s="71" t="s">
        <v>150</v>
      </c>
      <c r="E150" s="72">
        <v>39947</v>
      </c>
      <c r="F150" s="2" t="s">
        <v>53</v>
      </c>
      <c r="G150" s="2" t="s">
        <v>59</v>
      </c>
      <c r="H150" s="71" t="s">
        <v>43</v>
      </c>
      <c r="I150" s="71" t="s">
        <v>53</v>
      </c>
      <c r="J150" s="19"/>
      <c r="L150" s="69"/>
      <c r="M150" s="67"/>
      <c r="N150" s="144"/>
      <c r="O150" s="144"/>
      <c r="P150" s="145"/>
    </row>
    <row r="151" spans="1:16" hidden="1" x14ac:dyDescent="0.25">
      <c r="A151" s="2">
        <v>1223</v>
      </c>
      <c r="B151" s="2">
        <v>106093</v>
      </c>
      <c r="C151" s="2" t="s">
        <v>255</v>
      </c>
      <c r="D151" s="71" t="s">
        <v>109</v>
      </c>
      <c r="E151" s="72">
        <v>40415</v>
      </c>
      <c r="F151" s="2" t="s">
        <v>54</v>
      </c>
      <c r="G151" s="2" t="s">
        <v>59</v>
      </c>
      <c r="H151" s="71" t="s">
        <v>107</v>
      </c>
      <c r="I151" s="71" t="s">
        <v>53</v>
      </c>
      <c r="J151" s="19"/>
      <c r="L151" s="69"/>
      <c r="M151" s="67"/>
      <c r="N151" s="144"/>
      <c r="O151" s="144"/>
      <c r="P151" s="145"/>
    </row>
    <row r="152" spans="1:16" hidden="1" x14ac:dyDescent="0.25">
      <c r="A152" s="2">
        <v>1228</v>
      </c>
      <c r="B152" s="2">
        <v>106103</v>
      </c>
      <c r="C152" s="2" t="s">
        <v>256</v>
      </c>
      <c r="D152" s="71" t="s">
        <v>167</v>
      </c>
      <c r="E152" s="72">
        <v>39824</v>
      </c>
      <c r="F152" s="2" t="s">
        <v>54</v>
      </c>
      <c r="G152" s="2" t="s">
        <v>59</v>
      </c>
      <c r="H152" s="71" t="s">
        <v>41</v>
      </c>
      <c r="I152" s="71" t="s">
        <v>53</v>
      </c>
      <c r="J152" s="19"/>
      <c r="L152" s="69"/>
    </row>
    <row r="153" spans="1:16" hidden="1" x14ac:dyDescent="0.25">
      <c r="A153" s="2">
        <v>1229</v>
      </c>
      <c r="B153" s="2">
        <v>106104</v>
      </c>
      <c r="C153" s="2" t="s">
        <v>255</v>
      </c>
      <c r="D153" s="71" t="s">
        <v>126</v>
      </c>
      <c r="E153" s="72">
        <v>40954</v>
      </c>
      <c r="F153" s="2" t="s">
        <v>53</v>
      </c>
      <c r="G153" s="2" t="s">
        <v>59</v>
      </c>
      <c r="H153" s="71" t="s">
        <v>107</v>
      </c>
      <c r="I153" s="71" t="s">
        <v>53</v>
      </c>
      <c r="J153" s="19"/>
      <c r="L153" s="69"/>
    </row>
    <row r="154" spans="1:16" hidden="1" x14ac:dyDescent="0.25">
      <c r="A154" s="2">
        <v>1230</v>
      </c>
      <c r="B154" s="2">
        <v>106105</v>
      </c>
      <c r="C154" s="2" t="s">
        <v>256</v>
      </c>
      <c r="D154" s="71" t="s">
        <v>189</v>
      </c>
      <c r="E154" s="72">
        <v>39498</v>
      </c>
      <c r="F154" s="2" t="s">
        <v>53</v>
      </c>
      <c r="G154" s="2" t="s">
        <v>59</v>
      </c>
      <c r="H154" s="71" t="s">
        <v>190</v>
      </c>
      <c r="I154" s="71" t="s">
        <v>53</v>
      </c>
      <c r="J154" s="60"/>
      <c r="L154" s="69"/>
    </row>
    <row r="155" spans="1:16" hidden="1" x14ac:dyDescent="0.25">
      <c r="A155" s="2">
        <v>1231</v>
      </c>
      <c r="B155" s="2">
        <v>106119</v>
      </c>
      <c r="C155" s="2" t="s">
        <v>255</v>
      </c>
      <c r="D155" s="71" t="s">
        <v>154</v>
      </c>
      <c r="E155" s="72">
        <v>41120</v>
      </c>
      <c r="F155" s="2" t="s">
        <v>54</v>
      </c>
      <c r="G155" s="2" t="s">
        <v>59</v>
      </c>
      <c r="H155" s="71" t="s">
        <v>43</v>
      </c>
      <c r="I155" s="71" t="s">
        <v>53</v>
      </c>
      <c r="J155" s="60"/>
      <c r="L155" s="69"/>
    </row>
    <row r="156" spans="1:16" hidden="1" x14ac:dyDescent="0.25">
      <c r="A156" s="2">
        <v>1268</v>
      </c>
      <c r="B156" s="2">
        <v>106222</v>
      </c>
      <c r="C156" s="2" t="s">
        <v>256</v>
      </c>
      <c r="D156" s="71" t="s">
        <v>149</v>
      </c>
      <c r="E156" s="72">
        <v>40170</v>
      </c>
      <c r="F156" s="2" t="s">
        <v>54</v>
      </c>
      <c r="G156" s="2" t="s">
        <v>59</v>
      </c>
      <c r="H156" s="71" t="s">
        <v>107</v>
      </c>
      <c r="I156" s="71" t="s">
        <v>53</v>
      </c>
      <c r="J156" s="19"/>
      <c r="L156" s="69"/>
    </row>
    <row r="157" spans="1:16" hidden="1" x14ac:dyDescent="0.25">
      <c r="A157" s="2">
        <v>1304</v>
      </c>
      <c r="B157" s="2">
        <v>105332</v>
      </c>
      <c r="C157" s="2" t="s">
        <v>257</v>
      </c>
      <c r="D157" s="71" t="s">
        <v>139</v>
      </c>
      <c r="E157" s="72">
        <v>39089</v>
      </c>
      <c r="F157" s="2" t="s">
        <v>54</v>
      </c>
      <c r="G157" s="2" t="s">
        <v>59</v>
      </c>
      <c r="H157" s="71" t="s">
        <v>107</v>
      </c>
      <c r="I157" s="71" t="s">
        <v>53</v>
      </c>
      <c r="J157" s="19"/>
      <c r="L157" s="69"/>
    </row>
    <row r="158" spans="1:16" hidden="1" x14ac:dyDescent="0.25">
      <c r="A158" s="2">
        <v>1309</v>
      </c>
      <c r="B158" s="2">
        <v>105346</v>
      </c>
      <c r="C158" s="2" t="s">
        <v>257</v>
      </c>
      <c r="D158" s="71" t="s">
        <v>156</v>
      </c>
      <c r="E158" s="72">
        <v>39219</v>
      </c>
      <c r="F158" s="2" t="s">
        <v>53</v>
      </c>
      <c r="G158" s="2" t="s">
        <v>59</v>
      </c>
      <c r="H158" s="71" t="s">
        <v>43</v>
      </c>
      <c r="I158" s="71" t="s">
        <v>53</v>
      </c>
      <c r="J158" s="60"/>
      <c r="L158" s="69"/>
    </row>
    <row r="159" spans="1:16" hidden="1" x14ac:dyDescent="0.25">
      <c r="A159" s="2">
        <v>1311</v>
      </c>
      <c r="B159" s="2">
        <v>105354</v>
      </c>
      <c r="C159" s="2" t="s">
        <v>258</v>
      </c>
      <c r="D159" s="71" t="s">
        <v>246</v>
      </c>
      <c r="E159" s="73">
        <v>38316</v>
      </c>
      <c r="F159" s="74" t="s">
        <v>54</v>
      </c>
      <c r="G159" s="73">
        <v>43497</v>
      </c>
      <c r="H159" s="71" t="s">
        <v>46</v>
      </c>
      <c r="I159" s="71" t="s">
        <v>53</v>
      </c>
      <c r="J159" s="19"/>
      <c r="L159" s="69"/>
    </row>
    <row r="160" spans="1:16" hidden="1" x14ac:dyDescent="0.25">
      <c r="A160" s="2">
        <v>1312</v>
      </c>
      <c r="B160" s="2">
        <v>105355</v>
      </c>
      <c r="C160" s="2" t="s">
        <v>256</v>
      </c>
      <c r="D160" s="71" t="s">
        <v>226</v>
      </c>
      <c r="E160" s="73">
        <v>39610</v>
      </c>
      <c r="F160" s="74" t="s">
        <v>54</v>
      </c>
      <c r="G160" s="73">
        <v>43461</v>
      </c>
      <c r="H160" s="71" t="s">
        <v>46</v>
      </c>
      <c r="I160" s="71" t="s">
        <v>53</v>
      </c>
      <c r="J160" s="19"/>
      <c r="L160" s="69"/>
    </row>
    <row r="161" spans="1:12" hidden="1" x14ac:dyDescent="0.25">
      <c r="A161" s="2">
        <v>1314</v>
      </c>
      <c r="B161" s="2">
        <v>105357</v>
      </c>
      <c r="C161" s="2" t="s">
        <v>257</v>
      </c>
      <c r="D161" s="71" t="s">
        <v>157</v>
      </c>
      <c r="E161" s="72">
        <v>39124</v>
      </c>
      <c r="F161" s="2" t="s">
        <v>53</v>
      </c>
      <c r="G161" s="2" t="s">
        <v>59</v>
      </c>
      <c r="H161" s="71" t="s">
        <v>43</v>
      </c>
      <c r="I161" s="71" t="s">
        <v>53</v>
      </c>
      <c r="J161" s="19"/>
      <c r="L161" s="69"/>
    </row>
    <row r="162" spans="1:12" hidden="1" x14ac:dyDescent="0.25">
      <c r="A162" s="2">
        <v>1316</v>
      </c>
      <c r="B162" s="2">
        <v>105360</v>
      </c>
      <c r="C162" s="2" t="s">
        <v>255</v>
      </c>
      <c r="D162" s="71" t="s">
        <v>116</v>
      </c>
      <c r="E162" s="72">
        <v>40546</v>
      </c>
      <c r="F162" s="2" t="s">
        <v>54</v>
      </c>
      <c r="G162" s="2" t="s">
        <v>59</v>
      </c>
      <c r="H162" s="71" t="s">
        <v>107</v>
      </c>
      <c r="I162" s="71" t="s">
        <v>53</v>
      </c>
      <c r="J162" s="60"/>
      <c r="L162" s="69"/>
    </row>
    <row r="163" spans="1:12" hidden="1" x14ac:dyDescent="0.25">
      <c r="A163" s="2">
        <v>1334</v>
      </c>
      <c r="B163" s="2">
        <v>105417</v>
      </c>
      <c r="C163" s="2" t="s">
        <v>255</v>
      </c>
      <c r="D163" s="71" t="s">
        <v>185</v>
      </c>
      <c r="E163" s="72">
        <v>40906</v>
      </c>
      <c r="F163" s="2" t="s">
        <v>54</v>
      </c>
      <c r="G163" s="2" t="s">
        <v>59</v>
      </c>
      <c r="H163" s="71" t="s">
        <v>45</v>
      </c>
      <c r="I163" s="71" t="s">
        <v>53</v>
      </c>
      <c r="J163" s="60"/>
      <c r="L163" s="69"/>
    </row>
    <row r="164" spans="1:12" hidden="1" x14ac:dyDescent="0.25">
      <c r="A164" s="2">
        <v>1336</v>
      </c>
      <c r="B164" s="2">
        <v>105419</v>
      </c>
      <c r="C164" s="2" t="s">
        <v>255</v>
      </c>
      <c r="D164" s="71" t="s">
        <v>98</v>
      </c>
      <c r="E164" s="72">
        <v>40902</v>
      </c>
      <c r="F164" s="2" t="s">
        <v>53</v>
      </c>
      <c r="G164" s="2" t="s">
        <v>59</v>
      </c>
      <c r="H164" s="71" t="s">
        <v>45</v>
      </c>
      <c r="I164" s="71" t="s">
        <v>53</v>
      </c>
      <c r="J164" s="19"/>
      <c r="L164" s="69"/>
    </row>
    <row r="165" spans="1:12" hidden="1" x14ac:dyDescent="0.25">
      <c r="A165" s="2">
        <v>1365</v>
      </c>
      <c r="B165" s="2">
        <v>105458</v>
      </c>
      <c r="C165" s="2" t="s">
        <v>257</v>
      </c>
      <c r="D165" s="71" t="s">
        <v>140</v>
      </c>
      <c r="E165" s="72">
        <v>38743</v>
      </c>
      <c r="F165" s="2" t="s">
        <v>54</v>
      </c>
      <c r="G165" s="2" t="s">
        <v>59</v>
      </c>
      <c r="H165" s="71" t="s">
        <v>107</v>
      </c>
      <c r="I165" s="71" t="s">
        <v>53</v>
      </c>
      <c r="J165" s="19"/>
      <c r="L165" s="69"/>
    </row>
    <row r="166" spans="1:12" hidden="1" x14ac:dyDescent="0.25">
      <c r="A166" s="2">
        <v>1369</v>
      </c>
      <c r="B166" s="2">
        <v>105700</v>
      </c>
      <c r="C166" s="2" t="s">
        <v>255</v>
      </c>
      <c r="D166" s="71" t="s">
        <v>80</v>
      </c>
      <c r="E166" s="72">
        <v>40375</v>
      </c>
      <c r="F166" s="2" t="s">
        <v>54</v>
      </c>
      <c r="G166" s="2" t="s">
        <v>59</v>
      </c>
      <c r="H166" s="71" t="s">
        <v>44</v>
      </c>
      <c r="I166" s="71" t="s">
        <v>53</v>
      </c>
      <c r="J166" s="19"/>
      <c r="L166" s="69"/>
    </row>
    <row r="167" spans="1:12" hidden="1" x14ac:dyDescent="0.25">
      <c r="A167" s="2">
        <v>1502</v>
      </c>
      <c r="B167" s="2">
        <v>103077</v>
      </c>
      <c r="C167" s="2" t="s">
        <v>259</v>
      </c>
      <c r="D167" s="71" t="s">
        <v>208</v>
      </c>
      <c r="E167" s="73">
        <v>37498</v>
      </c>
      <c r="F167" s="74" t="s">
        <v>54</v>
      </c>
      <c r="G167" s="73">
        <v>43381</v>
      </c>
      <c r="H167" s="71" t="s">
        <v>46</v>
      </c>
      <c r="I167" s="71" t="s">
        <v>53</v>
      </c>
      <c r="J167" s="19"/>
      <c r="L167" s="69"/>
    </row>
    <row r="168" spans="1:12" hidden="1" x14ac:dyDescent="0.25">
      <c r="A168" s="2">
        <v>1503</v>
      </c>
      <c r="B168" s="2">
        <v>102552</v>
      </c>
      <c r="C168" s="2" t="s">
        <v>259</v>
      </c>
      <c r="D168" s="71" t="s">
        <v>252</v>
      </c>
      <c r="E168" s="73">
        <v>37490</v>
      </c>
      <c r="F168" s="74" t="s">
        <v>54</v>
      </c>
      <c r="G168" s="73">
        <v>43375</v>
      </c>
      <c r="H168" s="71" t="s">
        <v>46</v>
      </c>
      <c r="I168" s="71" t="s">
        <v>53</v>
      </c>
      <c r="J168" s="60"/>
      <c r="L168" s="69"/>
    </row>
    <row r="169" spans="1:12" hidden="1" x14ac:dyDescent="0.25">
      <c r="A169" s="2">
        <v>1549</v>
      </c>
      <c r="B169" s="2">
        <v>102828</v>
      </c>
      <c r="C169" s="2" t="s">
        <v>259</v>
      </c>
      <c r="D169" s="71" t="s">
        <v>253</v>
      </c>
      <c r="E169" s="73">
        <v>37424</v>
      </c>
      <c r="F169" s="74" t="s">
        <v>53</v>
      </c>
      <c r="G169" s="73">
        <v>43283</v>
      </c>
      <c r="H169" s="71" t="s">
        <v>46</v>
      </c>
      <c r="I169" s="71" t="s">
        <v>53</v>
      </c>
      <c r="J169" s="60"/>
      <c r="L169" s="69"/>
    </row>
    <row r="170" spans="1:12" hidden="1" x14ac:dyDescent="0.25">
      <c r="A170" s="2">
        <v>1594</v>
      </c>
      <c r="B170" s="2">
        <v>101153</v>
      </c>
      <c r="C170" s="2" t="s">
        <v>259</v>
      </c>
      <c r="D170" s="71" t="s">
        <v>61</v>
      </c>
      <c r="E170" s="72">
        <v>37479</v>
      </c>
      <c r="F170" s="2" t="s">
        <v>54</v>
      </c>
      <c r="G170" s="2" t="s">
        <v>59</v>
      </c>
      <c r="H170" s="71" t="s">
        <v>44</v>
      </c>
      <c r="I170" s="71" t="s">
        <v>53</v>
      </c>
      <c r="J170" s="19"/>
      <c r="L170" s="69"/>
    </row>
    <row r="171" spans="1:12" hidden="1" x14ac:dyDescent="0.25">
      <c r="A171" s="2">
        <v>1595</v>
      </c>
      <c r="B171" s="2">
        <v>102450</v>
      </c>
      <c r="C171" s="2" t="s">
        <v>259</v>
      </c>
      <c r="D171" s="71" t="s">
        <v>79</v>
      </c>
      <c r="E171" s="72">
        <v>37317</v>
      </c>
      <c r="F171" s="2" t="s">
        <v>54</v>
      </c>
      <c r="G171" s="2" t="s">
        <v>59</v>
      </c>
      <c r="H171" s="71" t="s">
        <v>44</v>
      </c>
      <c r="I171" s="71" t="s">
        <v>53</v>
      </c>
      <c r="J171" s="60"/>
      <c r="L171" s="69"/>
    </row>
    <row r="172" spans="1:12" hidden="1" x14ac:dyDescent="0.25">
      <c r="A172" s="2">
        <v>1662</v>
      </c>
      <c r="B172" s="2">
        <v>104199</v>
      </c>
      <c r="C172" s="2" t="s">
        <v>259</v>
      </c>
      <c r="D172" s="71" t="s">
        <v>207</v>
      </c>
      <c r="E172" s="73">
        <v>37707</v>
      </c>
      <c r="F172" s="74" t="s">
        <v>54</v>
      </c>
      <c r="G172" s="73">
        <v>43217</v>
      </c>
      <c r="H172" s="71" t="s">
        <v>46</v>
      </c>
      <c r="I172" s="71" t="s">
        <v>53</v>
      </c>
      <c r="J172" s="60"/>
      <c r="L172" s="69"/>
    </row>
    <row r="173" spans="1:12" hidden="1" x14ac:dyDescent="0.25">
      <c r="A173" s="2">
        <v>1663</v>
      </c>
      <c r="B173" s="2">
        <v>104634</v>
      </c>
      <c r="C173" s="2" t="s">
        <v>259</v>
      </c>
      <c r="D173" s="71" t="s">
        <v>206</v>
      </c>
      <c r="E173" s="73">
        <v>37822</v>
      </c>
      <c r="F173" s="74" t="s">
        <v>54</v>
      </c>
      <c r="G173" s="73">
        <v>43342</v>
      </c>
      <c r="H173" s="71" t="s">
        <v>46</v>
      </c>
      <c r="I173" s="71" t="s">
        <v>53</v>
      </c>
      <c r="J173" s="60"/>
      <c r="L173" s="69"/>
    </row>
    <row r="174" spans="1:12" hidden="1" x14ac:dyDescent="0.25">
      <c r="A174" s="2">
        <v>1664</v>
      </c>
      <c r="B174" s="2">
        <v>100643</v>
      </c>
      <c r="C174" s="2" t="s">
        <v>259</v>
      </c>
      <c r="D174" s="71" t="s">
        <v>209</v>
      </c>
      <c r="E174" s="73">
        <v>37748</v>
      </c>
      <c r="F174" s="74" t="s">
        <v>53</v>
      </c>
      <c r="G174" s="73">
        <v>43257</v>
      </c>
      <c r="H174" s="71" t="s">
        <v>46</v>
      </c>
      <c r="I174" s="71" t="s">
        <v>53</v>
      </c>
      <c r="J174" s="19"/>
      <c r="L174" s="69"/>
    </row>
    <row r="175" spans="1:12" hidden="1" x14ac:dyDescent="0.25">
      <c r="A175" s="2">
        <v>1665</v>
      </c>
      <c r="B175" s="2">
        <v>102894</v>
      </c>
      <c r="C175" s="2" t="s">
        <v>259</v>
      </c>
      <c r="D175" s="71" t="s">
        <v>68</v>
      </c>
      <c r="E175" s="72">
        <v>37837</v>
      </c>
      <c r="F175" s="2" t="s">
        <v>54</v>
      </c>
      <c r="G175" s="2" t="s">
        <v>59</v>
      </c>
      <c r="H175" s="71" t="s">
        <v>44</v>
      </c>
      <c r="I175" s="71" t="s">
        <v>53</v>
      </c>
      <c r="J175" s="19"/>
      <c r="L175" s="69"/>
    </row>
    <row r="176" spans="1:12" hidden="1" x14ac:dyDescent="0.25">
      <c r="A176" s="2">
        <v>1670</v>
      </c>
      <c r="B176" s="2">
        <v>101162</v>
      </c>
      <c r="C176" s="2" t="s">
        <v>259</v>
      </c>
      <c r="D176" s="71" t="s">
        <v>67</v>
      </c>
      <c r="E176" s="72">
        <v>37946</v>
      </c>
      <c r="F176" s="2" t="s">
        <v>54</v>
      </c>
      <c r="G176" s="2" t="s">
        <v>59</v>
      </c>
      <c r="H176" s="71" t="s">
        <v>44</v>
      </c>
      <c r="I176" s="71" t="s">
        <v>53</v>
      </c>
      <c r="J176" s="19"/>
      <c r="L176" s="69"/>
    </row>
    <row r="177" spans="1:12" hidden="1" x14ac:dyDescent="0.25">
      <c r="A177" s="2">
        <v>1681</v>
      </c>
      <c r="B177" s="2">
        <v>104146</v>
      </c>
      <c r="C177" s="2" t="s">
        <v>259</v>
      </c>
      <c r="D177" s="71" t="s">
        <v>62</v>
      </c>
      <c r="E177" s="72">
        <v>37845</v>
      </c>
      <c r="F177" s="2" t="s">
        <v>54</v>
      </c>
      <c r="G177" s="2" t="s">
        <v>59</v>
      </c>
      <c r="H177" s="71" t="s">
        <v>44</v>
      </c>
      <c r="I177" s="71" t="s">
        <v>53</v>
      </c>
      <c r="J177" s="19"/>
      <c r="L177" s="69"/>
    </row>
    <row r="178" spans="1:12" hidden="1" x14ac:dyDescent="0.25">
      <c r="A178" s="2">
        <v>1683</v>
      </c>
      <c r="B178" s="2">
        <v>103162</v>
      </c>
      <c r="C178" s="2" t="s">
        <v>259</v>
      </c>
      <c r="D178" s="71" t="s">
        <v>155</v>
      </c>
      <c r="E178" s="72">
        <v>37744</v>
      </c>
      <c r="F178" s="2" t="s">
        <v>54</v>
      </c>
      <c r="G178" s="2" t="s">
        <v>59</v>
      </c>
      <c r="H178" s="71" t="s">
        <v>43</v>
      </c>
      <c r="I178" s="71" t="s">
        <v>53</v>
      </c>
      <c r="J178" s="19"/>
      <c r="L178" s="69"/>
    </row>
    <row r="179" spans="1:12" hidden="1" x14ac:dyDescent="0.25">
      <c r="A179" s="2">
        <v>1687</v>
      </c>
      <c r="B179" s="2">
        <v>103376</v>
      </c>
      <c r="C179" s="2" t="s">
        <v>259</v>
      </c>
      <c r="D179" s="71" t="s">
        <v>183</v>
      </c>
      <c r="E179" s="72">
        <v>37857</v>
      </c>
      <c r="F179" s="2" t="s">
        <v>54</v>
      </c>
      <c r="G179" s="2" t="s">
        <v>59</v>
      </c>
      <c r="H179" s="71" t="s">
        <v>45</v>
      </c>
      <c r="I179" s="71" t="s">
        <v>53</v>
      </c>
      <c r="J179" s="19"/>
      <c r="L179" s="69"/>
    </row>
    <row r="180" spans="1:12" hidden="1" x14ac:dyDescent="0.25">
      <c r="A180" s="2">
        <v>1728</v>
      </c>
      <c r="B180" s="2">
        <v>104633</v>
      </c>
      <c r="C180" s="2" t="s">
        <v>259</v>
      </c>
      <c r="D180" s="71" t="s">
        <v>251</v>
      </c>
      <c r="E180" s="73">
        <v>37585</v>
      </c>
      <c r="F180" s="74" t="s">
        <v>54</v>
      </c>
      <c r="G180" s="73">
        <v>43463</v>
      </c>
      <c r="H180" s="71" t="s">
        <v>46</v>
      </c>
      <c r="I180" s="71" t="s">
        <v>53</v>
      </c>
      <c r="J180" s="60"/>
      <c r="L180" s="69"/>
    </row>
    <row r="181" spans="1:12" hidden="1" x14ac:dyDescent="0.25">
      <c r="A181" s="2">
        <v>5301</v>
      </c>
      <c r="B181" s="2">
        <v>103164</v>
      </c>
      <c r="C181" s="2" t="s">
        <v>256</v>
      </c>
      <c r="D181" s="71" t="s">
        <v>152</v>
      </c>
      <c r="E181" s="72">
        <v>39979</v>
      </c>
      <c r="F181" s="2" t="s">
        <v>54</v>
      </c>
      <c r="G181" s="2" t="s">
        <v>59</v>
      </c>
      <c r="H181" s="71" t="s">
        <v>43</v>
      </c>
      <c r="I181" s="71" t="s">
        <v>53</v>
      </c>
      <c r="J181" s="19"/>
      <c r="L181" s="69"/>
    </row>
    <row r="182" spans="1:12" x14ac:dyDescent="0.25">
      <c r="A182" s="19">
        <v>5308</v>
      </c>
      <c r="B182" s="19"/>
      <c r="C182" s="2" t="s">
        <v>255</v>
      </c>
      <c r="D182" s="57" t="s">
        <v>50</v>
      </c>
      <c r="E182" s="58">
        <v>40726</v>
      </c>
      <c r="F182" s="19" t="s">
        <v>54</v>
      </c>
      <c r="G182" s="19"/>
      <c r="H182" s="21" t="s">
        <v>56</v>
      </c>
      <c r="I182" s="21" t="s">
        <v>264</v>
      </c>
      <c r="J182" s="117">
        <v>2.5</v>
      </c>
      <c r="L182" s="69"/>
    </row>
    <row r="183" spans="1:12" hidden="1" x14ac:dyDescent="0.25">
      <c r="A183" s="2">
        <v>5309</v>
      </c>
      <c r="B183" s="2">
        <v>104694</v>
      </c>
      <c r="C183" s="2" t="s">
        <v>258</v>
      </c>
      <c r="D183" s="83" t="s">
        <v>240</v>
      </c>
      <c r="E183" s="73">
        <v>38614</v>
      </c>
      <c r="F183" s="74" t="s">
        <v>54</v>
      </c>
      <c r="G183" s="73">
        <v>43413</v>
      </c>
      <c r="H183" s="71" t="s">
        <v>46</v>
      </c>
      <c r="I183" s="71" t="s">
        <v>53</v>
      </c>
      <c r="J183" s="19"/>
      <c r="L183" s="69"/>
    </row>
    <row r="184" spans="1:12" hidden="1" x14ac:dyDescent="0.25">
      <c r="A184" s="2">
        <v>5311</v>
      </c>
      <c r="B184" s="2">
        <v>102469</v>
      </c>
      <c r="C184" s="2" t="s">
        <v>256</v>
      </c>
      <c r="D184" s="71" t="s">
        <v>163</v>
      </c>
      <c r="E184" s="72">
        <v>39550</v>
      </c>
      <c r="F184" s="2" t="s">
        <v>54</v>
      </c>
      <c r="G184" s="2" t="s">
        <v>59</v>
      </c>
      <c r="H184" s="71" t="s">
        <v>43</v>
      </c>
      <c r="I184" s="71" t="s">
        <v>53</v>
      </c>
      <c r="J184" s="19"/>
      <c r="L184" s="69"/>
    </row>
    <row r="185" spans="1:12" hidden="1" x14ac:dyDescent="0.25">
      <c r="A185" s="2">
        <v>5315</v>
      </c>
      <c r="B185" s="2"/>
      <c r="C185" s="2" t="s">
        <v>258</v>
      </c>
      <c r="D185" s="71" t="s">
        <v>88</v>
      </c>
      <c r="E185" s="72">
        <v>38244</v>
      </c>
      <c r="F185" s="2" t="s">
        <v>54</v>
      </c>
      <c r="G185" s="2" t="s">
        <v>66</v>
      </c>
      <c r="H185" s="71" t="s">
        <v>202</v>
      </c>
      <c r="I185" s="71" t="s">
        <v>264</v>
      </c>
      <c r="J185" s="117">
        <v>2.5</v>
      </c>
      <c r="L185" s="69"/>
    </row>
    <row r="186" spans="1:12" hidden="1" x14ac:dyDescent="0.25">
      <c r="A186" s="2">
        <v>5316</v>
      </c>
      <c r="B186" s="2"/>
      <c r="C186" s="2" t="s">
        <v>258</v>
      </c>
      <c r="D186" s="71" t="s">
        <v>89</v>
      </c>
      <c r="E186" s="72">
        <v>38244</v>
      </c>
      <c r="F186" s="2" t="s">
        <v>54</v>
      </c>
      <c r="G186" s="2" t="s">
        <v>66</v>
      </c>
      <c r="H186" s="71" t="s">
        <v>202</v>
      </c>
      <c r="I186" s="71" t="s">
        <v>264</v>
      </c>
      <c r="J186" s="117">
        <v>2.5</v>
      </c>
      <c r="L186" s="69"/>
    </row>
    <row r="187" spans="1:12" hidden="1" x14ac:dyDescent="0.25">
      <c r="A187" s="2">
        <v>5317</v>
      </c>
      <c r="B187" s="2">
        <v>105995</v>
      </c>
      <c r="C187" s="2" t="s">
        <v>255</v>
      </c>
      <c r="D187" s="71" t="s">
        <v>93</v>
      </c>
      <c r="E187" s="72">
        <v>40574</v>
      </c>
      <c r="F187" s="2" t="s">
        <v>54</v>
      </c>
      <c r="G187" s="2" t="s">
        <v>59</v>
      </c>
      <c r="H187" s="71" t="s">
        <v>42</v>
      </c>
      <c r="I187" s="71" t="s">
        <v>53</v>
      </c>
      <c r="J187" s="19"/>
      <c r="L187" s="69"/>
    </row>
    <row r="188" spans="1:12" hidden="1" x14ac:dyDescent="0.25">
      <c r="A188" s="2">
        <v>5320</v>
      </c>
      <c r="B188" s="2">
        <v>104166</v>
      </c>
      <c r="C188" s="2" t="s">
        <v>256</v>
      </c>
      <c r="D188" s="71" t="s">
        <v>102</v>
      </c>
      <c r="E188" s="72">
        <v>40016</v>
      </c>
      <c r="F188" s="2" t="s">
        <v>54</v>
      </c>
      <c r="G188" s="2" t="s">
        <v>59</v>
      </c>
      <c r="H188" s="71" t="s">
        <v>45</v>
      </c>
      <c r="I188" s="71" t="s">
        <v>53</v>
      </c>
      <c r="J188" s="19"/>
      <c r="L188" s="69"/>
    </row>
    <row r="189" spans="1:12" hidden="1" x14ac:dyDescent="0.25">
      <c r="A189" s="19">
        <v>5322</v>
      </c>
      <c r="B189" s="19"/>
      <c r="C189" s="2" t="s">
        <v>256</v>
      </c>
      <c r="D189" s="57" t="s">
        <v>51</v>
      </c>
      <c r="E189" s="59">
        <v>40139</v>
      </c>
      <c r="F189" s="19" t="s">
        <v>53</v>
      </c>
      <c r="G189" s="19"/>
      <c r="H189" s="21" t="s">
        <v>57</v>
      </c>
      <c r="I189" s="21" t="s">
        <v>264</v>
      </c>
      <c r="J189" s="119">
        <v>2.5</v>
      </c>
      <c r="L189" s="69"/>
    </row>
    <row r="190" spans="1:12" hidden="1" x14ac:dyDescent="0.25">
      <c r="A190" s="2">
        <v>5325</v>
      </c>
      <c r="B190" s="2">
        <v>100754</v>
      </c>
      <c r="C190" s="2" t="s">
        <v>259</v>
      </c>
      <c r="D190" s="71" t="s">
        <v>254</v>
      </c>
      <c r="E190" s="73">
        <v>37341</v>
      </c>
      <c r="F190" s="74" t="s">
        <v>53</v>
      </c>
      <c r="G190" s="73">
        <v>43502</v>
      </c>
      <c r="H190" s="71" t="s">
        <v>46</v>
      </c>
      <c r="I190" s="71" t="s">
        <v>53</v>
      </c>
      <c r="J190" s="19"/>
      <c r="L190" s="69"/>
    </row>
    <row r="191" spans="1:12" hidden="1" x14ac:dyDescent="0.25">
      <c r="A191" s="19">
        <v>5326</v>
      </c>
      <c r="B191" s="19"/>
      <c r="C191" s="2" t="s">
        <v>258</v>
      </c>
      <c r="D191" s="40" t="s">
        <v>52</v>
      </c>
      <c r="E191" s="59">
        <v>38079</v>
      </c>
      <c r="F191" s="19" t="s">
        <v>53</v>
      </c>
      <c r="G191" s="39"/>
      <c r="H191" s="40" t="s">
        <v>55</v>
      </c>
      <c r="I191" s="40" t="s">
        <v>264</v>
      </c>
      <c r="J191" s="117" t="s">
        <v>276</v>
      </c>
      <c r="L191" s="69"/>
    </row>
    <row r="192" spans="1:12" hidden="1" x14ac:dyDescent="0.25">
      <c r="A192" s="2"/>
      <c r="B192" s="2"/>
      <c r="C192" s="2" t="s">
        <v>258</v>
      </c>
      <c r="D192" s="71" t="s">
        <v>71</v>
      </c>
      <c r="E192" s="72">
        <v>38008</v>
      </c>
      <c r="F192" s="2" t="s">
        <v>53</v>
      </c>
      <c r="G192" s="2" t="s">
        <v>66</v>
      </c>
      <c r="H192" s="71" t="s">
        <v>201</v>
      </c>
      <c r="I192" s="71" t="s">
        <v>264</v>
      </c>
      <c r="J192" s="60">
        <v>2.5</v>
      </c>
      <c r="L192" s="68"/>
    </row>
    <row r="193" spans="1:12" hidden="1" x14ac:dyDescent="0.25">
      <c r="A193" s="2"/>
      <c r="B193" s="2"/>
      <c r="C193" s="2" t="s">
        <v>257</v>
      </c>
      <c r="D193" s="71" t="s">
        <v>74</v>
      </c>
      <c r="E193" s="72">
        <v>39355</v>
      </c>
      <c r="F193" s="2" t="s">
        <v>53</v>
      </c>
      <c r="G193" s="2" t="s">
        <v>59</v>
      </c>
      <c r="H193" s="71" t="s">
        <v>201</v>
      </c>
      <c r="I193" s="71" t="s">
        <v>264</v>
      </c>
      <c r="J193" s="60">
        <v>2.5</v>
      </c>
    </row>
    <row r="194" spans="1:12" hidden="1" x14ac:dyDescent="0.25">
      <c r="A194" s="2"/>
      <c r="B194" s="2"/>
      <c r="C194" s="2" t="s">
        <v>259</v>
      </c>
      <c r="D194" s="71" t="s">
        <v>75</v>
      </c>
      <c r="E194" s="72">
        <v>37728</v>
      </c>
      <c r="F194" s="2" t="s">
        <v>53</v>
      </c>
      <c r="G194" s="2" t="s">
        <v>59</v>
      </c>
      <c r="H194" s="71" t="s">
        <v>201</v>
      </c>
      <c r="I194" s="71" t="s">
        <v>264</v>
      </c>
      <c r="J194" s="60">
        <v>2.5</v>
      </c>
    </row>
    <row r="195" spans="1:12" hidden="1" x14ac:dyDescent="0.25">
      <c r="A195" s="2"/>
      <c r="B195" s="2"/>
      <c r="C195" s="2" t="s">
        <v>257</v>
      </c>
      <c r="D195" s="71" t="s">
        <v>76</v>
      </c>
      <c r="E195" s="72">
        <v>39248</v>
      </c>
      <c r="F195" s="2" t="s">
        <v>53</v>
      </c>
      <c r="G195" s="2" t="s">
        <v>59</v>
      </c>
      <c r="H195" s="71" t="s">
        <v>201</v>
      </c>
      <c r="I195" s="71" t="s">
        <v>264</v>
      </c>
      <c r="J195" s="60">
        <v>2.5</v>
      </c>
    </row>
    <row r="196" spans="1:12" ht="16.899999999999999" hidden="1" customHeight="1" x14ac:dyDescent="0.25">
      <c r="A196" s="2"/>
      <c r="B196" s="2"/>
      <c r="C196" s="2" t="s">
        <v>256</v>
      </c>
      <c r="D196" s="71" t="s">
        <v>81</v>
      </c>
      <c r="E196" s="72">
        <v>39612</v>
      </c>
      <c r="F196" s="2" t="s">
        <v>54</v>
      </c>
      <c r="G196" s="2" t="s">
        <v>59</v>
      </c>
      <c r="H196" s="71" t="s">
        <v>201</v>
      </c>
      <c r="I196" s="71" t="s">
        <v>264</v>
      </c>
      <c r="J196" s="60">
        <v>2.5</v>
      </c>
    </row>
    <row r="197" spans="1:12" ht="16.899999999999999" customHeight="1" thickBot="1" x14ac:dyDescent="0.3">
      <c r="A197" s="89"/>
      <c r="B197" s="89"/>
      <c r="C197" s="120"/>
      <c r="D197" s="121"/>
      <c r="E197" s="122"/>
      <c r="F197" s="131"/>
      <c r="G197" s="122"/>
      <c r="H197" s="121"/>
      <c r="I197" s="121"/>
      <c r="J197" s="123"/>
    </row>
    <row r="198" spans="1:12" x14ac:dyDescent="0.25">
      <c r="A198" s="127">
        <v>1654</v>
      </c>
      <c r="B198" s="81">
        <v>104766</v>
      </c>
      <c r="C198" s="128" t="s">
        <v>259</v>
      </c>
      <c r="D198" s="129" t="s">
        <v>267</v>
      </c>
      <c r="E198" s="130"/>
      <c r="F198" s="82" t="s">
        <v>54</v>
      </c>
      <c r="G198" s="129"/>
      <c r="H198" s="129" t="s">
        <v>40</v>
      </c>
      <c r="I198" s="136" t="s">
        <v>53</v>
      </c>
      <c r="J198" s="137">
        <v>5</v>
      </c>
    </row>
    <row r="199" spans="1:12" x14ac:dyDescent="0.25">
      <c r="A199" s="132">
        <v>5319</v>
      </c>
      <c r="B199" s="132"/>
      <c r="C199" s="120" t="s">
        <v>255</v>
      </c>
      <c r="D199" s="133" t="s">
        <v>268</v>
      </c>
      <c r="E199" s="132"/>
      <c r="F199" s="132" t="s">
        <v>53</v>
      </c>
      <c r="G199" s="132"/>
      <c r="H199" s="134" t="s">
        <v>273</v>
      </c>
      <c r="I199" s="134" t="s">
        <v>264</v>
      </c>
      <c r="J199" s="135">
        <v>7.5</v>
      </c>
      <c r="L199" s="118"/>
    </row>
    <row r="200" spans="1:12" x14ac:dyDescent="0.25">
      <c r="A200" s="74">
        <v>134</v>
      </c>
      <c r="B200" s="71">
        <v>104164</v>
      </c>
      <c r="C200" s="2" t="s">
        <v>255</v>
      </c>
      <c r="D200" s="71" t="s">
        <v>269</v>
      </c>
      <c r="E200" s="124">
        <v>40261</v>
      </c>
      <c r="F200" s="72" t="s">
        <v>54</v>
      </c>
      <c r="G200" s="71"/>
      <c r="H200" s="71" t="s">
        <v>45</v>
      </c>
      <c r="I200" s="125" t="s">
        <v>53</v>
      </c>
      <c r="J200" s="126">
        <v>5</v>
      </c>
    </row>
    <row r="201" spans="1:12" x14ac:dyDescent="0.25">
      <c r="A201" s="19">
        <v>594</v>
      </c>
      <c r="B201" s="19"/>
      <c r="C201" s="19" t="s">
        <v>257</v>
      </c>
      <c r="D201" s="21" t="s">
        <v>270</v>
      </c>
      <c r="E201" s="19"/>
      <c r="F201" s="19" t="s">
        <v>54</v>
      </c>
      <c r="G201" s="19"/>
      <c r="H201" s="125" t="s">
        <v>274</v>
      </c>
      <c r="I201" s="125" t="s">
        <v>264</v>
      </c>
      <c r="J201" s="19"/>
    </row>
    <row r="202" spans="1:12" x14ac:dyDescent="0.25">
      <c r="A202" s="19">
        <v>5324</v>
      </c>
      <c r="B202" s="19"/>
      <c r="C202" s="19" t="s">
        <v>257</v>
      </c>
      <c r="D202" s="21" t="s">
        <v>271</v>
      </c>
      <c r="E202" s="19"/>
      <c r="F202" s="19" t="s">
        <v>54</v>
      </c>
      <c r="G202" s="19"/>
      <c r="H202" s="125" t="s">
        <v>272</v>
      </c>
      <c r="I202" s="125" t="s">
        <v>264</v>
      </c>
      <c r="J202" s="126">
        <v>7.5</v>
      </c>
    </row>
  </sheetData>
  <autoFilter ref="A1:J196">
    <filterColumn colId="3">
      <filters>
        <filter val="Pedro Pereira Oliveira"/>
      </filters>
    </filterColumn>
    <sortState ref="A2:J196">
      <sortCondition ref="A1:A196"/>
    </sortState>
  </autoFilter>
  <sortState ref="A2:J197">
    <sortCondition descending="1" ref="E2:E197"/>
  </sortState>
  <mergeCells count="22">
    <mergeCell ref="M10:M12"/>
    <mergeCell ref="M14:M16"/>
    <mergeCell ref="M17:M19"/>
    <mergeCell ref="M22:M24"/>
    <mergeCell ref="M27:M29"/>
    <mergeCell ref="L139:L140"/>
    <mergeCell ref="M139:M140"/>
    <mergeCell ref="N139:N140"/>
    <mergeCell ref="O139:O140"/>
    <mergeCell ref="P139:P140"/>
    <mergeCell ref="N141:N142"/>
    <mergeCell ref="O141:O142"/>
    <mergeCell ref="P141:P142"/>
    <mergeCell ref="N143:N144"/>
    <mergeCell ref="O143:O144"/>
    <mergeCell ref="P143:P144"/>
    <mergeCell ref="N147:N148"/>
    <mergeCell ref="O147:O148"/>
    <mergeCell ref="P147:P148"/>
    <mergeCell ref="N150:N151"/>
    <mergeCell ref="O150:O151"/>
    <mergeCell ref="P150:P151"/>
  </mergeCells>
  <printOptions horizontalCentered="1"/>
  <pageMargins left="0.35433070866141736" right="0.15748031496062992" top="0.35433070866141736" bottom="0.15748031496062992" header="0.51181102362204722" footer="0.51181102362204722"/>
  <pageSetup paperSize="9" scale="25" firstPageNumber="0" fitToHeight="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B265"/>
  <sheetViews>
    <sheetView view="pageBreakPreview" topLeftCell="A52" zoomScale="85" zoomScaleNormal="100" zoomScaleSheetLayoutView="85" workbookViewId="0">
      <selection activeCell="G34" sqref="G34"/>
    </sheetView>
  </sheetViews>
  <sheetFormatPr defaultColWidth="9.140625" defaultRowHeight="15.75" x14ac:dyDescent="0.25"/>
  <cols>
    <col min="1" max="1" width="5.28515625" style="9"/>
    <col min="2" max="2" width="7.7109375" style="32"/>
    <col min="3" max="3" width="7.7109375" style="9"/>
    <col min="4" max="4" width="8.140625" style="9" customWidth="1"/>
    <col min="5" max="5" width="47.7109375" style="9" customWidth="1"/>
    <col min="6" max="6" width="8.140625" style="9" bestFit="1" customWidth="1"/>
    <col min="7" max="7" width="46.7109375" style="9" customWidth="1"/>
    <col min="8" max="9" width="9" style="9"/>
    <col min="10" max="10" width="8.7109375" style="9" customWidth="1"/>
    <col min="11" max="1016" width="9" style="9"/>
    <col min="1017" max="16384" width="9.140625" style="16"/>
  </cols>
  <sheetData>
    <row r="1" spans="1:7" ht="18" customHeight="1" x14ac:dyDescent="0.25">
      <c r="B1" s="94"/>
      <c r="C1" s="115"/>
      <c r="D1" s="115"/>
      <c r="E1" s="115"/>
      <c r="F1" s="115"/>
      <c r="G1" s="115"/>
    </row>
    <row r="2" spans="1:7" ht="28.9" customHeight="1" x14ac:dyDescent="0.25">
      <c r="B2" s="94"/>
      <c r="C2" s="116"/>
      <c r="D2" s="116"/>
      <c r="E2" s="116"/>
      <c r="F2" s="116"/>
      <c r="G2" s="116"/>
    </row>
    <row r="3" spans="1:7" ht="18" customHeight="1" x14ac:dyDescent="0.25">
      <c r="A3" s="6"/>
      <c r="B3" s="28"/>
      <c r="C3" s="6"/>
      <c r="D3" s="6"/>
      <c r="E3" s="6"/>
      <c r="F3" s="10"/>
    </row>
    <row r="4" spans="1:7" ht="18" customHeight="1" x14ac:dyDescent="0.25">
      <c r="A4" s="33" t="s">
        <v>8</v>
      </c>
      <c r="B4" s="33"/>
      <c r="C4" s="33"/>
      <c r="D4" s="33"/>
      <c r="E4" s="33"/>
      <c r="F4" s="33"/>
      <c r="G4" s="33"/>
    </row>
    <row r="5" spans="1:7" ht="18" customHeight="1" x14ac:dyDescent="0.25">
      <c r="A5" s="7" t="s">
        <v>9</v>
      </c>
      <c r="B5" s="29" t="s">
        <v>10</v>
      </c>
      <c r="C5" s="7" t="s">
        <v>1</v>
      </c>
      <c r="D5" s="7" t="s">
        <v>2</v>
      </c>
      <c r="E5" s="7" t="s">
        <v>3</v>
      </c>
      <c r="F5" s="7" t="s">
        <v>5</v>
      </c>
      <c r="G5" s="7" t="s">
        <v>7</v>
      </c>
    </row>
    <row r="6" spans="1:7" ht="18" customHeight="1" x14ac:dyDescent="0.25">
      <c r="A6" s="3">
        <v>1</v>
      </c>
      <c r="B6" s="2">
        <v>17</v>
      </c>
      <c r="C6" s="3">
        <f>IFERROR((VLOOKUP(B6,INSCRITOS!A:B,2,0)),"")</f>
        <v>104701</v>
      </c>
      <c r="D6" s="3" t="str">
        <f>IFERROR((VLOOKUP(B6,INSCRITOS!A:C,3,0)),"")</f>
        <v>BEN</v>
      </c>
      <c r="E6" s="8" t="str">
        <f>IFERROR((VLOOKUP(B6,INSCRITOS!A:D,4,0)),"")</f>
        <v>Pedro Rasquilho</v>
      </c>
      <c r="F6" s="3" t="str">
        <f>IFERROR((VLOOKUP(B6,INSCRITOS!A:F,6,0)),"")</f>
        <v>M</v>
      </c>
      <c r="G6" s="8" t="str">
        <f>IFERROR((VLOOKUP(B6,INSCRITOS!A:H,8,0)),"")</f>
        <v>Alhandra Sporting Club</v>
      </c>
    </row>
    <row r="7" spans="1:7" ht="18" customHeight="1" x14ac:dyDescent="0.25">
      <c r="A7" s="3">
        <v>2</v>
      </c>
      <c r="B7" s="2">
        <v>246</v>
      </c>
      <c r="C7" s="3">
        <f>IFERROR((VLOOKUP(B7,INSCRITOS!A:B,2,0)),"")</f>
        <v>104198</v>
      </c>
      <c r="D7" s="3" t="str">
        <f>IFERROR((VLOOKUP(B7,INSCRITOS!A:C,3,0)),"")</f>
        <v>BEN</v>
      </c>
      <c r="E7" s="8" t="str">
        <f>IFERROR((VLOOKUP(B7,INSCRITOS!A:D,4,0)),"")</f>
        <v>Tiago Ferreira</v>
      </c>
      <c r="F7" s="3" t="str">
        <f>IFERROR((VLOOKUP(B7,INSCRITOS!A:F,6,0)),"")</f>
        <v>M</v>
      </c>
      <c r="G7" s="8" t="str">
        <f>IFERROR((VLOOKUP(B7,INSCRITOS!A:H,8,0)),"")</f>
        <v>Sport Lisboa e Benfica</v>
      </c>
    </row>
    <row r="8" spans="1:7" ht="18" customHeight="1" x14ac:dyDescent="0.25">
      <c r="A8" s="3">
        <v>3</v>
      </c>
      <c r="B8" s="2">
        <v>458</v>
      </c>
      <c r="C8" s="3">
        <f>IFERROR((VLOOKUP(B8,INSCRITOS!A:B,2,0)),"")</f>
        <v>105037</v>
      </c>
      <c r="D8" s="3" t="str">
        <f>IFERROR((VLOOKUP(B8,INSCRITOS!A:C,3,0)),"")</f>
        <v>BEN</v>
      </c>
      <c r="E8" s="8" t="str">
        <f>IFERROR((VLOOKUP(B8,INSCRITOS!A:D,4,0)),"")</f>
        <v>João Pinhão</v>
      </c>
      <c r="F8" s="3" t="str">
        <f>IFERROR((VLOOKUP(B8,INSCRITOS!A:F,6,0)),"")</f>
        <v>M</v>
      </c>
      <c r="G8" s="8" t="str">
        <f>IFERROR((VLOOKUP(B8,INSCRITOS!A:H,8,0)),"")</f>
        <v>SFRAA TRIATLO</v>
      </c>
    </row>
    <row r="9" spans="1:7" ht="18" customHeight="1" x14ac:dyDescent="0.25">
      <c r="A9" s="3">
        <v>4</v>
      </c>
      <c r="B9" s="2">
        <v>635</v>
      </c>
      <c r="C9" s="3">
        <f>IFERROR((VLOOKUP(B9,INSCRITOS!A:B,2,0)),"")</f>
        <v>105428</v>
      </c>
      <c r="D9" s="3" t="str">
        <f>IFERROR((VLOOKUP(B9,INSCRITOS!A:C,3,0)),"")</f>
        <v>BEN</v>
      </c>
      <c r="E9" s="8" t="str">
        <f>IFERROR((VLOOKUP(B9,INSCRITOS!A:D,4,0)),"")</f>
        <v>Daniel Baço</v>
      </c>
      <c r="F9" s="3" t="str">
        <f>IFERROR((VLOOKUP(B9,INSCRITOS!A:F,6,0)),"")</f>
        <v>M</v>
      </c>
      <c r="G9" s="8" t="str">
        <f>IFERROR((VLOOKUP(B9,INSCRITOS!A:H,8,0)),"")</f>
        <v>CNCVG</v>
      </c>
    </row>
    <row r="10" spans="1:7" ht="18" customHeight="1" x14ac:dyDescent="0.25">
      <c r="A10" s="3">
        <v>5</v>
      </c>
      <c r="B10" s="2">
        <v>852</v>
      </c>
      <c r="C10" s="3">
        <f>IFERROR((VLOOKUP(B10,INSCRITOS!A:B,2,0)),"")</f>
        <v>104632</v>
      </c>
      <c r="D10" s="3" t="str">
        <f>IFERROR((VLOOKUP(B10,INSCRITOS!A:C,3,0)),"")</f>
        <v>BEN</v>
      </c>
      <c r="E10" s="8" t="str">
        <f>IFERROR((VLOOKUP(B10,INSCRITOS!A:D,4,0)),"")</f>
        <v>Luiz Viriato</v>
      </c>
      <c r="F10" s="3" t="str">
        <f>IFERROR((VLOOKUP(B10,INSCRITOS!A:F,6,0)),"")</f>
        <v>M</v>
      </c>
      <c r="G10" s="8" t="str">
        <f>IFERROR((VLOOKUP(B10,INSCRITOS!A:H,8,0)),"")</f>
        <v>Sport Lisboa e Benfica</v>
      </c>
    </row>
    <row r="11" spans="1:7" ht="18" customHeight="1" x14ac:dyDescent="0.25">
      <c r="A11" s="3">
        <v>6</v>
      </c>
      <c r="B11" s="2">
        <v>916</v>
      </c>
      <c r="C11" s="3">
        <f>IFERROR((VLOOKUP(B11,INSCRITOS!A:B,2,0)),"")</f>
        <v>104683</v>
      </c>
      <c r="D11" s="3" t="str">
        <f>IFERROR((VLOOKUP(B11,INSCRITOS!A:C,3,0)),"")</f>
        <v>BEN</v>
      </c>
      <c r="E11" s="8" t="str">
        <f>IFERROR((VLOOKUP(B11,INSCRITOS!A:D,4,0)),"")</f>
        <v>Santiago Pereira Gaspar</v>
      </c>
      <c r="F11" s="3" t="str">
        <f>IFERROR((VLOOKUP(B11,INSCRITOS!A:F,6,0)),"")</f>
        <v>M</v>
      </c>
      <c r="G11" s="8" t="str">
        <f>IFERROR((VLOOKUP(B11,INSCRITOS!A:H,8,0)),"")</f>
        <v>Alhandra Sporting Club</v>
      </c>
    </row>
    <row r="12" spans="1:7" ht="18" customHeight="1" x14ac:dyDescent="0.25">
      <c r="A12" s="3">
        <v>7</v>
      </c>
      <c r="B12" s="2">
        <v>977</v>
      </c>
      <c r="C12" s="3">
        <f>IFERROR((VLOOKUP(B12,INSCRITOS!A:B,2,0)),"")</f>
        <v>104696</v>
      </c>
      <c r="D12" s="3" t="str">
        <f>IFERROR((VLOOKUP(B12,INSCRITOS!A:C,3,0)),"")</f>
        <v>BEN</v>
      </c>
      <c r="E12" s="8" t="str">
        <f>IFERROR((VLOOKUP(B12,INSCRITOS!A:D,4,0)),"")</f>
        <v>André Martins</v>
      </c>
      <c r="F12" s="3" t="str">
        <f>IFERROR((VLOOKUP(B12,INSCRITOS!A:F,6,0)),"")</f>
        <v>M</v>
      </c>
      <c r="G12" s="8" t="str">
        <f>IFERROR((VLOOKUP(B12,INSCRITOS!A:H,8,0)),"")</f>
        <v>Sport Lisboa e Benfica</v>
      </c>
    </row>
    <row r="13" spans="1:7" ht="18" customHeight="1" x14ac:dyDescent="0.25">
      <c r="A13" s="3">
        <v>8</v>
      </c>
      <c r="B13" s="2">
        <v>989</v>
      </c>
      <c r="C13" s="3">
        <f>IFERROR((VLOOKUP(B13,INSCRITOS!A:B,2,0)),"")</f>
        <v>104077</v>
      </c>
      <c r="D13" s="3" t="str">
        <f>IFERROR((VLOOKUP(B13,INSCRITOS!A:C,3,0)),"")</f>
        <v>BEN</v>
      </c>
      <c r="E13" s="8" t="str">
        <f>IFERROR((VLOOKUP(B13,INSCRITOS!A:D,4,0)),"")</f>
        <v>Miguel Nunes</v>
      </c>
      <c r="F13" s="3" t="str">
        <f>IFERROR((VLOOKUP(B13,INSCRITOS!A:F,6,0)),"")</f>
        <v>M</v>
      </c>
      <c r="G13" s="8" t="str">
        <f>IFERROR((VLOOKUP(B13,INSCRITOS!A:H,8,0)),"")</f>
        <v>Alhandra Sporting Club</v>
      </c>
    </row>
    <row r="14" spans="1:7" ht="18" customHeight="1" x14ac:dyDescent="0.25">
      <c r="A14" s="3">
        <v>9</v>
      </c>
      <c r="B14" s="2">
        <v>1044</v>
      </c>
      <c r="C14" s="3">
        <f>IFERROR((VLOOKUP(B14,INSCRITOS!A:B,2,0)),"")</f>
        <v>104689</v>
      </c>
      <c r="D14" s="3" t="str">
        <f>IFERROR((VLOOKUP(B14,INSCRITOS!A:C,3,0)),"")</f>
        <v>BEN</v>
      </c>
      <c r="E14" s="8" t="str">
        <f>IFERROR((VLOOKUP(B14,INSCRITOS!A:D,4,0)),"")</f>
        <v>Santiago Santos</v>
      </c>
      <c r="F14" s="3" t="str">
        <f>IFERROR((VLOOKUP(B14,INSCRITOS!A:F,6,0)),"")</f>
        <v>M</v>
      </c>
      <c r="G14" s="8" t="str">
        <f>IFERROR((VLOOKUP(B14,INSCRITOS!A:H,8,0)),"")</f>
        <v>Sport Lisboa e Benfica</v>
      </c>
    </row>
    <row r="15" spans="1:7" ht="18" customHeight="1" x14ac:dyDescent="0.25">
      <c r="A15" s="3">
        <v>10</v>
      </c>
      <c r="B15" s="2">
        <v>1059</v>
      </c>
      <c r="C15" s="3">
        <f>IFERROR((VLOOKUP(B15,INSCRITOS!A:B,2,0)),"")</f>
        <v>105809</v>
      </c>
      <c r="D15" s="3" t="str">
        <f>IFERROR((VLOOKUP(B15,INSCRITOS!A:C,3,0)),"")</f>
        <v>BEN</v>
      </c>
      <c r="E15" s="8" t="str">
        <f>IFERROR((VLOOKUP(B15,INSCRITOS!A:D,4,0)),"")</f>
        <v>Sebastian Pacheco</v>
      </c>
      <c r="F15" s="3" t="str">
        <f>IFERROR((VLOOKUP(B15,INSCRITOS!A:F,6,0)),"")</f>
        <v>M</v>
      </c>
      <c r="G15" s="8" t="str">
        <f>IFERROR((VLOOKUP(B15,INSCRITOS!A:H,8,0)),"")</f>
        <v>Peniche A. C.</v>
      </c>
    </row>
    <row r="16" spans="1:7" ht="18" customHeight="1" x14ac:dyDescent="0.25">
      <c r="A16" s="3">
        <v>11</v>
      </c>
      <c r="B16" s="2">
        <v>1067</v>
      </c>
      <c r="C16" s="3">
        <f>IFERROR((VLOOKUP(B16,INSCRITOS!A:B,2,0)),"")</f>
        <v>105817</v>
      </c>
      <c r="D16" s="3" t="str">
        <f>IFERROR((VLOOKUP(B16,INSCRITOS!A:C,3,0)),"")</f>
        <v>BEN</v>
      </c>
      <c r="E16" s="8" t="str">
        <f>IFERROR((VLOOKUP(B16,INSCRITOS!A:D,4,0)),"")</f>
        <v>Miguel Vitorino</v>
      </c>
      <c r="F16" s="3" t="str">
        <f>IFERROR((VLOOKUP(B16,INSCRITOS!A:F,6,0)),"")</f>
        <v>M</v>
      </c>
      <c r="G16" s="8" t="str">
        <f>IFERROR((VLOOKUP(B16,INSCRITOS!A:H,8,0)),"")</f>
        <v>Alhandra Sporting Club</v>
      </c>
    </row>
    <row r="17" spans="1:1016" ht="18" customHeight="1" x14ac:dyDescent="0.25">
      <c r="A17" s="3">
        <v>12</v>
      </c>
      <c r="B17" s="2">
        <v>1080</v>
      </c>
      <c r="C17" s="3">
        <f>IFERROR((VLOOKUP(B17,INSCRITOS!A:B,2,0)),"")</f>
        <v>105848</v>
      </c>
      <c r="D17" s="3" t="str">
        <f>IFERROR((VLOOKUP(B17,INSCRITOS!A:C,3,0)),"")</f>
        <v>BEN</v>
      </c>
      <c r="E17" s="8" t="str">
        <f>IFERROR((VLOOKUP(B17,INSCRITOS!A:D,4,0)),"")</f>
        <v>Bernardo Miranda</v>
      </c>
      <c r="F17" s="3" t="str">
        <f>IFERROR((VLOOKUP(B17,INSCRITOS!A:F,6,0)),"")</f>
        <v>M</v>
      </c>
      <c r="G17" s="8" t="str">
        <f>IFERROR((VLOOKUP(B17,INSCRITOS!A:H,8,0)),"")</f>
        <v>Sport Lisboa e Benfica</v>
      </c>
    </row>
    <row r="18" spans="1:1016" ht="18" customHeight="1" x14ac:dyDescent="0.25">
      <c r="A18" s="3">
        <v>13</v>
      </c>
      <c r="B18" s="2">
        <v>1086</v>
      </c>
      <c r="C18" s="3">
        <f>IFERROR((VLOOKUP(B18,INSCRITOS!A:B,2,0)),"")</f>
        <v>105872</v>
      </c>
      <c r="D18" s="3" t="str">
        <f>IFERROR((VLOOKUP(B18,INSCRITOS!A:C,3,0)),"")</f>
        <v>BEN</v>
      </c>
      <c r="E18" s="8" t="str">
        <f>IFERROR((VLOOKUP(B18,INSCRITOS!A:D,4,0)),"")</f>
        <v>Rodrigo Gato</v>
      </c>
      <c r="F18" s="3" t="str">
        <f>IFERROR((VLOOKUP(B18,INSCRITOS!A:F,6,0)),"")</f>
        <v>M</v>
      </c>
      <c r="G18" s="8" t="str">
        <f>IFERROR((VLOOKUP(B18,INSCRITOS!A:H,8,0)),"")</f>
        <v>Clube de Natação da Amadora</v>
      </c>
    </row>
    <row r="19" spans="1:1016" ht="18" customHeight="1" x14ac:dyDescent="0.25">
      <c r="A19" s="3">
        <v>14</v>
      </c>
      <c r="B19" s="2">
        <v>1159</v>
      </c>
      <c r="C19" s="3" t="str">
        <f>IFERROR((VLOOKUP(B19,INSCRITOS!A:B,2,0)),"")</f>
        <v/>
      </c>
      <c r="D19" s="3" t="str">
        <f>IFERROR((VLOOKUP(B19,INSCRITOS!A:C,3,0)),"")</f>
        <v/>
      </c>
      <c r="E19" s="8" t="str">
        <f>IFERROR((VLOOKUP(B19,INSCRITOS!A:D,4,0)),"")</f>
        <v/>
      </c>
      <c r="F19" s="3" t="str">
        <f>IFERROR((VLOOKUP(B19,INSCRITOS!A:F,6,0)),"")</f>
        <v/>
      </c>
      <c r="G19" s="8" t="str">
        <f>IFERROR((VLOOKUP(B19,INSCRITOS!A:H,8,0)),"")</f>
        <v/>
      </c>
    </row>
    <row r="20" spans="1:1016" ht="18" customHeight="1" x14ac:dyDescent="0.25">
      <c r="A20" s="3">
        <v>15</v>
      </c>
      <c r="B20" s="2">
        <v>1223</v>
      </c>
      <c r="C20" s="3">
        <f>IFERROR((VLOOKUP(B20,INSCRITOS!A:B,2,0)),"")</f>
        <v>106093</v>
      </c>
      <c r="D20" s="3" t="str">
        <f>IFERROR((VLOOKUP(B20,INSCRITOS!A:C,3,0)),"")</f>
        <v>BEN</v>
      </c>
      <c r="E20" s="8" t="str">
        <f>IFERROR((VLOOKUP(B20,INSCRITOS!A:D,4,0)),"")</f>
        <v>Ary Mealha</v>
      </c>
      <c r="F20" s="3" t="str">
        <f>IFERROR((VLOOKUP(B20,INSCRITOS!A:F,6,0)),"")</f>
        <v>M</v>
      </c>
      <c r="G20" s="8" t="str">
        <f>IFERROR((VLOOKUP(B20,INSCRITOS!A:H,8,0)),"")</f>
        <v>Alhandra Sporting Club</v>
      </c>
    </row>
    <row r="21" spans="1:1016" ht="18" customHeight="1" x14ac:dyDescent="0.25">
      <c r="A21" s="3">
        <v>16</v>
      </c>
      <c r="B21" s="2">
        <v>1231</v>
      </c>
      <c r="C21" s="3">
        <f>IFERROR((VLOOKUP(B21,INSCRITOS!A:B,2,0)),"")</f>
        <v>106119</v>
      </c>
      <c r="D21" s="3" t="str">
        <f>IFERROR((VLOOKUP(B21,INSCRITOS!A:C,3,0)),"")</f>
        <v>BEN</v>
      </c>
      <c r="E21" s="8" t="str">
        <f>IFERROR((VLOOKUP(B21,INSCRITOS!A:D,4,0)),"")</f>
        <v>Ivan Fragoso</v>
      </c>
      <c r="F21" s="3" t="str">
        <f>IFERROR((VLOOKUP(B21,INSCRITOS!A:F,6,0)),"")</f>
        <v>M</v>
      </c>
      <c r="G21" s="8" t="str">
        <f>IFERROR((VLOOKUP(B21,INSCRITOS!A:H,8,0)),"")</f>
        <v>Associação Naval Amorense</v>
      </c>
    </row>
    <row r="22" spans="1:1016" ht="18" customHeight="1" x14ac:dyDescent="0.25">
      <c r="A22" s="3">
        <v>17</v>
      </c>
      <c r="B22" s="2">
        <v>1316</v>
      </c>
      <c r="C22" s="3">
        <f>IFERROR((VLOOKUP(B22,INSCRITOS!A:B,2,0)),"")</f>
        <v>105360</v>
      </c>
      <c r="D22" s="3" t="str">
        <f>IFERROR((VLOOKUP(B22,INSCRITOS!A:C,3,0)),"")</f>
        <v>BEN</v>
      </c>
      <c r="E22" s="8" t="str">
        <f>IFERROR((VLOOKUP(B22,INSCRITOS!A:D,4,0)),"")</f>
        <v>Diogo Ribeiro</v>
      </c>
      <c r="F22" s="3" t="str">
        <f>IFERROR((VLOOKUP(B22,INSCRITOS!A:F,6,0)),"")</f>
        <v>M</v>
      </c>
      <c r="G22" s="8" t="str">
        <f>IFERROR((VLOOKUP(B22,INSCRITOS!A:H,8,0)),"")</f>
        <v>Alhandra Sporting Club</v>
      </c>
    </row>
    <row r="23" spans="1:1016" ht="18" customHeight="1" x14ac:dyDescent="0.25">
      <c r="A23" s="3">
        <v>18</v>
      </c>
      <c r="B23" s="2">
        <v>1334</v>
      </c>
      <c r="C23" s="3">
        <f>IFERROR((VLOOKUP(B23,INSCRITOS!A:B,2,0)),"")</f>
        <v>105417</v>
      </c>
      <c r="D23" s="3" t="str">
        <f>IFERROR((VLOOKUP(B23,INSCRITOS!A:C,3,0)),"")</f>
        <v>BEN</v>
      </c>
      <c r="E23" s="8" t="str">
        <f>IFERROR((VLOOKUP(B23,INSCRITOS!A:D,4,0)),"")</f>
        <v>Diogo Pardal</v>
      </c>
      <c r="F23" s="3" t="str">
        <f>IFERROR((VLOOKUP(B23,INSCRITOS!A:F,6,0)),"")</f>
        <v>M</v>
      </c>
      <c r="G23" s="8" t="str">
        <f>IFERROR((VLOOKUP(B23,INSCRITOS!A:H,8,0)),"")</f>
        <v>Clube de Natação da Amadora</v>
      </c>
    </row>
    <row r="24" spans="1:1016" ht="18" customHeight="1" x14ac:dyDescent="0.25">
      <c r="A24" s="3">
        <v>19</v>
      </c>
      <c r="B24" s="2">
        <v>1369</v>
      </c>
      <c r="C24" s="3">
        <f>IFERROR((VLOOKUP(B24,INSCRITOS!A:B,2,0)),"")</f>
        <v>105700</v>
      </c>
      <c r="D24" s="3" t="str">
        <f>IFERROR((VLOOKUP(B24,INSCRITOS!A:C,3,0)),"")</f>
        <v>BEN</v>
      </c>
      <c r="E24" s="8" t="str">
        <f>IFERROR((VLOOKUP(B24,INSCRITOS!A:D,4,0)),"")</f>
        <v>Raul Pinto</v>
      </c>
      <c r="F24" s="3" t="str">
        <f>IFERROR((VLOOKUP(B24,INSCRITOS!A:F,6,0)),"")</f>
        <v>M</v>
      </c>
      <c r="G24" s="8" t="str">
        <f>IFERROR((VLOOKUP(B24,INSCRITOS!A:H,8,0)),"")</f>
        <v>CNCVG</v>
      </c>
    </row>
    <row r="25" spans="1:1016" ht="18" customHeight="1" x14ac:dyDescent="0.25">
      <c r="A25" s="3">
        <v>20</v>
      </c>
      <c r="B25" s="19"/>
      <c r="C25" s="3" t="str">
        <f>IFERROR((VLOOKUP(B25,INSCRITOS!A:B,2,0)),"")</f>
        <v/>
      </c>
      <c r="D25" s="2" t="s">
        <v>255</v>
      </c>
      <c r="E25" s="57" t="s">
        <v>50</v>
      </c>
      <c r="F25" s="19" t="s">
        <v>54</v>
      </c>
      <c r="G25" s="21" t="s">
        <v>56</v>
      </c>
    </row>
    <row r="26" spans="1:1016" ht="18" customHeight="1" x14ac:dyDescent="0.25">
      <c r="A26" s="3">
        <v>21</v>
      </c>
      <c r="B26" s="43"/>
      <c r="C26" s="3" t="str">
        <f>IFERROR((VLOOKUP(B26,INSCRITOS!A:B,2,0)),"")</f>
        <v/>
      </c>
      <c r="D26" s="3" t="str">
        <f>IFERROR((VLOOKUP(B26,INSCRITOS!A:C,3,0)),"")</f>
        <v/>
      </c>
      <c r="E26" s="8" t="str">
        <f>IFERROR((VLOOKUP(B26,INSCRITOS!A:D,4,0)),"")</f>
        <v/>
      </c>
      <c r="F26" s="3" t="str">
        <f>IFERROR((VLOOKUP(B26,INSCRITOS!A:F,6,0)),"")</f>
        <v/>
      </c>
      <c r="G26" s="8" t="str">
        <f>IFERROR((VLOOKUP(B26,INSCRITOS!A:H,8,0)),"")</f>
        <v/>
      </c>
    </row>
    <row r="27" spans="1:1016" ht="18" customHeight="1" x14ac:dyDescent="0.25">
      <c r="A27" s="5"/>
      <c r="B27" s="31"/>
      <c r="C27" s="5"/>
      <c r="D27" s="5"/>
      <c r="F27" s="5"/>
    </row>
    <row r="28" spans="1:1016" ht="18" customHeight="1" x14ac:dyDescent="0.25">
      <c r="A28" s="5"/>
      <c r="C28" s="5"/>
      <c r="D28" s="5"/>
      <c r="F28" s="5"/>
    </row>
    <row r="29" spans="1:1016" ht="18" customHeight="1" x14ac:dyDescent="0.25">
      <c r="A29" s="33" t="s">
        <v>12</v>
      </c>
      <c r="B29" s="33"/>
      <c r="C29" s="33"/>
      <c r="D29" s="33"/>
      <c r="E29" s="33"/>
      <c r="F29" s="33"/>
      <c r="G29" s="33"/>
    </row>
    <row r="30" spans="1:1016" ht="18" customHeight="1" x14ac:dyDescent="0.25">
      <c r="A30" s="7" t="s">
        <v>9</v>
      </c>
      <c r="B30" s="29" t="s">
        <v>10</v>
      </c>
      <c r="C30" s="7" t="s">
        <v>1</v>
      </c>
      <c r="D30" s="7" t="s">
        <v>2</v>
      </c>
      <c r="E30" s="7" t="s">
        <v>3</v>
      </c>
      <c r="F30" s="7" t="s">
        <v>5</v>
      </c>
      <c r="G30" s="7" t="s">
        <v>7</v>
      </c>
    </row>
    <row r="31" spans="1:1016" s="18" customFormat="1" ht="18" customHeight="1" x14ac:dyDescent="0.25">
      <c r="A31" s="11">
        <v>1</v>
      </c>
      <c r="B31" s="80">
        <v>25</v>
      </c>
      <c r="C31" s="38">
        <f>IFERROR((VLOOKUP(B31,INSCRITOS!A:B,2,0)),"")</f>
        <v>104960</v>
      </c>
      <c r="D31" s="38" t="str">
        <f>IFERROR((VLOOKUP(B31,INSCRITOS!A:C,3,0)),"")</f>
        <v>BEN</v>
      </c>
      <c r="E31" s="44" t="str">
        <f>IFERROR((VLOOKUP(B31,INSCRITOS!A:D,4,0)),"")</f>
        <v>Carolina Góis</v>
      </c>
      <c r="F31" s="38" t="str">
        <f>IFERROR((VLOOKUP(B31,INSCRITOS!A:F,6,0)),"")</f>
        <v>F</v>
      </c>
      <c r="G31" s="44" t="str">
        <f>IFERROR((VLOOKUP(B31,INSCRITOS!A:H,8,0)),"")</f>
        <v>Alhandra Sporting Club</v>
      </c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  <c r="AP31" s="15"/>
      <c r="AQ31" s="15"/>
      <c r="AR31" s="15"/>
      <c r="AS31" s="15"/>
      <c r="AT31" s="15"/>
      <c r="AU31" s="15"/>
      <c r="AV31" s="15"/>
      <c r="AW31" s="15"/>
      <c r="AX31" s="15"/>
      <c r="AY31" s="15"/>
      <c r="AZ31" s="15"/>
      <c r="BA31" s="15"/>
      <c r="BB31" s="15"/>
      <c r="BC31" s="15"/>
      <c r="BD31" s="15"/>
      <c r="BE31" s="15"/>
      <c r="BF31" s="15"/>
      <c r="BG31" s="15"/>
      <c r="BH31" s="15"/>
      <c r="BI31" s="15"/>
      <c r="BJ31" s="15"/>
      <c r="BK31" s="15"/>
      <c r="BL31" s="15"/>
      <c r="BM31" s="15"/>
      <c r="BN31" s="15"/>
      <c r="BO31" s="15"/>
      <c r="BP31" s="15"/>
      <c r="BQ31" s="15"/>
      <c r="BR31" s="15"/>
      <c r="BS31" s="15"/>
      <c r="BT31" s="15"/>
      <c r="BU31" s="15"/>
      <c r="BV31" s="15"/>
      <c r="BW31" s="15"/>
      <c r="BX31" s="15"/>
      <c r="BY31" s="15"/>
      <c r="BZ31" s="15"/>
      <c r="CA31" s="15"/>
      <c r="CB31" s="15"/>
      <c r="CC31" s="15"/>
      <c r="CD31" s="15"/>
      <c r="CE31" s="15"/>
      <c r="CF31" s="15"/>
      <c r="CG31" s="15"/>
      <c r="CH31" s="15"/>
      <c r="CI31" s="15"/>
      <c r="CJ31" s="15"/>
      <c r="CK31" s="15"/>
      <c r="CL31" s="15"/>
      <c r="CM31" s="15"/>
      <c r="CN31" s="15"/>
      <c r="CO31" s="15"/>
      <c r="CP31" s="15"/>
      <c r="CQ31" s="15"/>
      <c r="CR31" s="15"/>
      <c r="CS31" s="15"/>
      <c r="CT31" s="15"/>
      <c r="CU31" s="15"/>
      <c r="CV31" s="15"/>
      <c r="CW31" s="15"/>
      <c r="CX31" s="15"/>
      <c r="CY31" s="15"/>
      <c r="CZ31" s="15"/>
      <c r="DA31" s="15"/>
      <c r="DB31" s="15"/>
      <c r="DC31" s="15"/>
      <c r="DD31" s="15"/>
      <c r="DE31" s="15"/>
      <c r="DF31" s="15"/>
      <c r="DG31" s="15"/>
      <c r="DH31" s="15"/>
      <c r="DI31" s="15"/>
      <c r="DJ31" s="15"/>
      <c r="DK31" s="15"/>
      <c r="DL31" s="15"/>
      <c r="DM31" s="15"/>
      <c r="DN31" s="15"/>
      <c r="DO31" s="15"/>
      <c r="DP31" s="15"/>
      <c r="DQ31" s="15"/>
      <c r="DR31" s="15"/>
      <c r="DS31" s="15"/>
      <c r="DT31" s="15"/>
      <c r="DU31" s="15"/>
      <c r="DV31" s="15"/>
      <c r="DW31" s="15"/>
      <c r="DX31" s="15"/>
      <c r="DY31" s="15"/>
      <c r="DZ31" s="15"/>
      <c r="EA31" s="15"/>
      <c r="EB31" s="15"/>
      <c r="EC31" s="15"/>
      <c r="ED31" s="15"/>
      <c r="EE31" s="15"/>
      <c r="EF31" s="15"/>
      <c r="EG31" s="15"/>
      <c r="EH31" s="15"/>
      <c r="EI31" s="15"/>
      <c r="EJ31" s="15"/>
      <c r="EK31" s="15"/>
      <c r="EL31" s="15"/>
      <c r="EM31" s="15"/>
      <c r="EN31" s="15"/>
      <c r="EO31" s="15"/>
      <c r="EP31" s="15"/>
      <c r="EQ31" s="15"/>
      <c r="ER31" s="15"/>
      <c r="ES31" s="15"/>
      <c r="ET31" s="15"/>
      <c r="EU31" s="15"/>
      <c r="EV31" s="15"/>
      <c r="EW31" s="15"/>
      <c r="EX31" s="15"/>
      <c r="EY31" s="15"/>
      <c r="EZ31" s="15"/>
      <c r="FA31" s="15"/>
      <c r="FB31" s="15"/>
      <c r="FC31" s="15"/>
      <c r="FD31" s="15"/>
      <c r="FE31" s="15"/>
      <c r="FF31" s="15"/>
      <c r="FG31" s="15"/>
      <c r="FH31" s="15"/>
      <c r="FI31" s="15"/>
      <c r="FJ31" s="15"/>
      <c r="FK31" s="15"/>
      <c r="FL31" s="15"/>
      <c r="FM31" s="15"/>
      <c r="FN31" s="15"/>
      <c r="FO31" s="15"/>
      <c r="FP31" s="15"/>
      <c r="FQ31" s="15"/>
      <c r="FR31" s="15"/>
      <c r="FS31" s="15"/>
      <c r="FT31" s="15"/>
      <c r="FU31" s="15"/>
      <c r="FV31" s="15"/>
      <c r="FW31" s="15"/>
      <c r="FX31" s="15"/>
      <c r="FY31" s="15"/>
      <c r="FZ31" s="15"/>
      <c r="GA31" s="15"/>
      <c r="GB31" s="15"/>
      <c r="GC31" s="15"/>
      <c r="GD31" s="15"/>
      <c r="GE31" s="15"/>
      <c r="GF31" s="15"/>
      <c r="GG31" s="15"/>
      <c r="GH31" s="15"/>
      <c r="GI31" s="15"/>
      <c r="GJ31" s="15"/>
      <c r="GK31" s="15"/>
      <c r="GL31" s="15"/>
      <c r="GM31" s="15"/>
      <c r="GN31" s="15"/>
      <c r="GO31" s="15"/>
      <c r="GP31" s="15"/>
      <c r="GQ31" s="15"/>
      <c r="GR31" s="15"/>
      <c r="GS31" s="15"/>
      <c r="GT31" s="15"/>
      <c r="GU31" s="15"/>
      <c r="GV31" s="15"/>
      <c r="GW31" s="15"/>
      <c r="GX31" s="15"/>
      <c r="GY31" s="15"/>
      <c r="GZ31" s="15"/>
      <c r="HA31" s="15"/>
      <c r="HB31" s="15"/>
      <c r="HC31" s="15"/>
      <c r="HD31" s="15"/>
      <c r="HE31" s="15"/>
      <c r="HF31" s="15"/>
      <c r="HG31" s="15"/>
      <c r="HH31" s="15"/>
      <c r="HI31" s="15"/>
      <c r="HJ31" s="15"/>
      <c r="HK31" s="15"/>
      <c r="HL31" s="15"/>
      <c r="HM31" s="15"/>
      <c r="HN31" s="15"/>
      <c r="HO31" s="15"/>
      <c r="HP31" s="15"/>
      <c r="HQ31" s="15"/>
      <c r="HR31" s="15"/>
      <c r="HS31" s="15"/>
      <c r="HT31" s="15"/>
      <c r="HU31" s="15"/>
      <c r="HV31" s="15"/>
      <c r="HW31" s="15"/>
      <c r="HX31" s="15"/>
      <c r="HY31" s="15"/>
      <c r="HZ31" s="15"/>
      <c r="IA31" s="15"/>
      <c r="IB31" s="15"/>
      <c r="IC31" s="15"/>
      <c r="ID31" s="15"/>
      <c r="IE31" s="15"/>
      <c r="IF31" s="15"/>
      <c r="IG31" s="15"/>
      <c r="IH31" s="15"/>
      <c r="II31" s="15"/>
      <c r="IJ31" s="15"/>
      <c r="IK31" s="15"/>
      <c r="IL31" s="15"/>
      <c r="IM31" s="15"/>
      <c r="IN31" s="15"/>
      <c r="IO31" s="15"/>
      <c r="IP31" s="15"/>
      <c r="IQ31" s="15"/>
      <c r="IR31" s="15"/>
      <c r="IS31" s="15"/>
      <c r="IT31" s="15"/>
      <c r="IU31" s="15"/>
      <c r="IV31" s="15"/>
      <c r="IW31" s="15"/>
      <c r="IX31" s="15"/>
      <c r="IY31" s="15"/>
      <c r="IZ31" s="15"/>
      <c r="JA31" s="15"/>
      <c r="JB31" s="15"/>
      <c r="JC31" s="15"/>
      <c r="JD31" s="15"/>
      <c r="JE31" s="15"/>
      <c r="JF31" s="15"/>
      <c r="JG31" s="15"/>
      <c r="JH31" s="15"/>
      <c r="JI31" s="15"/>
      <c r="JJ31" s="15"/>
      <c r="JK31" s="15"/>
      <c r="JL31" s="15"/>
      <c r="JM31" s="15"/>
      <c r="JN31" s="15"/>
      <c r="JO31" s="15"/>
      <c r="JP31" s="15"/>
      <c r="JQ31" s="15"/>
      <c r="JR31" s="15"/>
      <c r="JS31" s="15"/>
      <c r="JT31" s="15"/>
      <c r="JU31" s="15"/>
      <c r="JV31" s="15"/>
      <c r="JW31" s="15"/>
      <c r="JX31" s="15"/>
      <c r="JY31" s="15"/>
      <c r="JZ31" s="15"/>
      <c r="KA31" s="15"/>
      <c r="KB31" s="15"/>
      <c r="KC31" s="15"/>
      <c r="KD31" s="15"/>
      <c r="KE31" s="15"/>
      <c r="KF31" s="15"/>
      <c r="KG31" s="15"/>
      <c r="KH31" s="15"/>
      <c r="KI31" s="15"/>
      <c r="KJ31" s="15"/>
      <c r="KK31" s="15"/>
      <c r="KL31" s="15"/>
      <c r="KM31" s="15"/>
      <c r="KN31" s="15"/>
      <c r="KO31" s="15"/>
      <c r="KP31" s="15"/>
      <c r="KQ31" s="15"/>
      <c r="KR31" s="15"/>
      <c r="KS31" s="15"/>
      <c r="KT31" s="15"/>
      <c r="KU31" s="15"/>
      <c r="KV31" s="15"/>
      <c r="KW31" s="15"/>
      <c r="KX31" s="15"/>
      <c r="KY31" s="15"/>
      <c r="KZ31" s="15"/>
      <c r="LA31" s="15"/>
      <c r="LB31" s="15"/>
      <c r="LC31" s="15"/>
      <c r="LD31" s="15"/>
      <c r="LE31" s="15"/>
      <c r="LF31" s="15"/>
      <c r="LG31" s="15"/>
      <c r="LH31" s="15"/>
      <c r="LI31" s="15"/>
      <c r="LJ31" s="15"/>
      <c r="LK31" s="15"/>
      <c r="LL31" s="15"/>
      <c r="LM31" s="15"/>
      <c r="LN31" s="15"/>
      <c r="LO31" s="15"/>
      <c r="LP31" s="15"/>
      <c r="LQ31" s="15"/>
      <c r="LR31" s="15"/>
      <c r="LS31" s="15"/>
      <c r="LT31" s="15"/>
      <c r="LU31" s="15"/>
      <c r="LV31" s="15"/>
      <c r="LW31" s="15"/>
      <c r="LX31" s="15"/>
      <c r="LY31" s="15"/>
      <c r="LZ31" s="15"/>
      <c r="MA31" s="15"/>
      <c r="MB31" s="15"/>
      <c r="MC31" s="15"/>
      <c r="MD31" s="15"/>
      <c r="ME31" s="15"/>
      <c r="MF31" s="15"/>
      <c r="MG31" s="15"/>
      <c r="MH31" s="15"/>
      <c r="MI31" s="15"/>
      <c r="MJ31" s="15"/>
      <c r="MK31" s="15"/>
      <c r="ML31" s="15"/>
      <c r="MM31" s="15"/>
      <c r="MN31" s="15"/>
      <c r="MO31" s="15"/>
      <c r="MP31" s="15"/>
      <c r="MQ31" s="15"/>
      <c r="MR31" s="15"/>
      <c r="MS31" s="15"/>
      <c r="MT31" s="15"/>
      <c r="MU31" s="15"/>
      <c r="MV31" s="15"/>
      <c r="MW31" s="15"/>
      <c r="MX31" s="15"/>
      <c r="MY31" s="15"/>
      <c r="MZ31" s="15"/>
      <c r="NA31" s="15"/>
      <c r="NB31" s="15"/>
      <c r="NC31" s="15"/>
      <c r="ND31" s="15"/>
      <c r="NE31" s="15"/>
      <c r="NF31" s="15"/>
      <c r="NG31" s="15"/>
      <c r="NH31" s="15"/>
      <c r="NI31" s="15"/>
      <c r="NJ31" s="15"/>
      <c r="NK31" s="15"/>
      <c r="NL31" s="15"/>
      <c r="NM31" s="15"/>
      <c r="NN31" s="15"/>
      <c r="NO31" s="15"/>
      <c r="NP31" s="15"/>
      <c r="NQ31" s="15"/>
      <c r="NR31" s="15"/>
      <c r="NS31" s="15"/>
      <c r="NT31" s="15"/>
      <c r="NU31" s="15"/>
      <c r="NV31" s="15"/>
      <c r="NW31" s="15"/>
      <c r="NX31" s="15"/>
      <c r="NY31" s="15"/>
      <c r="NZ31" s="15"/>
      <c r="OA31" s="15"/>
      <c r="OB31" s="15"/>
      <c r="OC31" s="15"/>
      <c r="OD31" s="15"/>
      <c r="OE31" s="15"/>
      <c r="OF31" s="15"/>
      <c r="OG31" s="15"/>
      <c r="OH31" s="15"/>
      <c r="OI31" s="15"/>
      <c r="OJ31" s="15"/>
      <c r="OK31" s="15"/>
      <c r="OL31" s="15"/>
      <c r="OM31" s="15"/>
      <c r="ON31" s="15"/>
      <c r="OO31" s="15"/>
      <c r="OP31" s="15"/>
      <c r="OQ31" s="15"/>
      <c r="OR31" s="15"/>
      <c r="OS31" s="15"/>
      <c r="OT31" s="15"/>
      <c r="OU31" s="15"/>
      <c r="OV31" s="15"/>
      <c r="OW31" s="15"/>
      <c r="OX31" s="15"/>
      <c r="OY31" s="15"/>
      <c r="OZ31" s="15"/>
      <c r="PA31" s="15"/>
      <c r="PB31" s="15"/>
      <c r="PC31" s="15"/>
      <c r="PD31" s="15"/>
      <c r="PE31" s="15"/>
      <c r="PF31" s="15"/>
      <c r="PG31" s="15"/>
      <c r="PH31" s="15"/>
      <c r="PI31" s="15"/>
      <c r="PJ31" s="15"/>
      <c r="PK31" s="15"/>
      <c r="PL31" s="15"/>
      <c r="PM31" s="15"/>
      <c r="PN31" s="15"/>
      <c r="PO31" s="15"/>
      <c r="PP31" s="15"/>
      <c r="PQ31" s="15"/>
      <c r="PR31" s="15"/>
      <c r="PS31" s="15"/>
      <c r="PT31" s="15"/>
      <c r="PU31" s="15"/>
      <c r="PV31" s="15"/>
      <c r="PW31" s="15"/>
      <c r="PX31" s="15"/>
      <c r="PY31" s="15"/>
      <c r="PZ31" s="15"/>
      <c r="QA31" s="15"/>
      <c r="QB31" s="15"/>
      <c r="QC31" s="15"/>
      <c r="QD31" s="15"/>
      <c r="QE31" s="15"/>
      <c r="QF31" s="15"/>
      <c r="QG31" s="15"/>
      <c r="QH31" s="15"/>
      <c r="QI31" s="15"/>
      <c r="QJ31" s="15"/>
      <c r="QK31" s="15"/>
      <c r="QL31" s="15"/>
      <c r="QM31" s="15"/>
      <c r="QN31" s="15"/>
      <c r="QO31" s="15"/>
      <c r="QP31" s="15"/>
      <c r="QQ31" s="15"/>
      <c r="QR31" s="15"/>
      <c r="QS31" s="15"/>
      <c r="QT31" s="15"/>
      <c r="QU31" s="15"/>
      <c r="QV31" s="15"/>
      <c r="QW31" s="15"/>
      <c r="QX31" s="15"/>
      <c r="QY31" s="15"/>
      <c r="QZ31" s="15"/>
      <c r="RA31" s="15"/>
      <c r="RB31" s="15"/>
      <c r="RC31" s="15"/>
      <c r="RD31" s="15"/>
      <c r="RE31" s="15"/>
      <c r="RF31" s="15"/>
      <c r="RG31" s="15"/>
      <c r="RH31" s="15"/>
      <c r="RI31" s="15"/>
      <c r="RJ31" s="15"/>
      <c r="RK31" s="15"/>
      <c r="RL31" s="15"/>
      <c r="RM31" s="15"/>
      <c r="RN31" s="15"/>
      <c r="RO31" s="15"/>
      <c r="RP31" s="15"/>
      <c r="RQ31" s="15"/>
      <c r="RR31" s="15"/>
      <c r="RS31" s="15"/>
      <c r="RT31" s="15"/>
      <c r="RU31" s="15"/>
      <c r="RV31" s="15"/>
      <c r="RW31" s="15"/>
      <c r="RX31" s="15"/>
      <c r="RY31" s="15"/>
      <c r="RZ31" s="15"/>
      <c r="SA31" s="15"/>
      <c r="SB31" s="15"/>
      <c r="SC31" s="15"/>
      <c r="SD31" s="15"/>
      <c r="SE31" s="15"/>
      <c r="SF31" s="15"/>
      <c r="SG31" s="15"/>
      <c r="SH31" s="15"/>
      <c r="SI31" s="15"/>
      <c r="SJ31" s="15"/>
      <c r="SK31" s="15"/>
      <c r="SL31" s="15"/>
      <c r="SM31" s="15"/>
      <c r="SN31" s="15"/>
      <c r="SO31" s="15"/>
      <c r="SP31" s="15"/>
      <c r="SQ31" s="15"/>
      <c r="SR31" s="15"/>
      <c r="SS31" s="15"/>
      <c r="ST31" s="15"/>
      <c r="SU31" s="15"/>
      <c r="SV31" s="15"/>
      <c r="SW31" s="15"/>
      <c r="SX31" s="15"/>
      <c r="SY31" s="15"/>
      <c r="SZ31" s="15"/>
      <c r="TA31" s="15"/>
      <c r="TB31" s="15"/>
      <c r="TC31" s="15"/>
      <c r="TD31" s="15"/>
      <c r="TE31" s="15"/>
      <c r="TF31" s="15"/>
      <c r="TG31" s="15"/>
      <c r="TH31" s="15"/>
      <c r="TI31" s="15"/>
      <c r="TJ31" s="15"/>
      <c r="TK31" s="15"/>
      <c r="TL31" s="15"/>
      <c r="TM31" s="15"/>
      <c r="TN31" s="15"/>
      <c r="TO31" s="15"/>
      <c r="TP31" s="15"/>
      <c r="TQ31" s="15"/>
      <c r="TR31" s="15"/>
      <c r="TS31" s="15"/>
      <c r="TT31" s="15"/>
      <c r="TU31" s="15"/>
      <c r="TV31" s="15"/>
      <c r="TW31" s="15"/>
      <c r="TX31" s="15"/>
      <c r="TY31" s="15"/>
      <c r="TZ31" s="15"/>
      <c r="UA31" s="15"/>
      <c r="UB31" s="15"/>
      <c r="UC31" s="15"/>
      <c r="UD31" s="15"/>
      <c r="UE31" s="15"/>
      <c r="UF31" s="15"/>
      <c r="UG31" s="15"/>
      <c r="UH31" s="15"/>
      <c r="UI31" s="15"/>
      <c r="UJ31" s="15"/>
      <c r="UK31" s="15"/>
      <c r="UL31" s="15"/>
      <c r="UM31" s="15"/>
      <c r="UN31" s="15"/>
      <c r="UO31" s="15"/>
      <c r="UP31" s="15"/>
      <c r="UQ31" s="15"/>
      <c r="UR31" s="15"/>
      <c r="US31" s="15"/>
      <c r="UT31" s="15"/>
      <c r="UU31" s="15"/>
      <c r="UV31" s="15"/>
      <c r="UW31" s="15"/>
      <c r="UX31" s="15"/>
      <c r="UY31" s="15"/>
      <c r="UZ31" s="15"/>
      <c r="VA31" s="15"/>
      <c r="VB31" s="15"/>
      <c r="VC31" s="15"/>
      <c r="VD31" s="15"/>
      <c r="VE31" s="15"/>
      <c r="VF31" s="15"/>
      <c r="VG31" s="15"/>
      <c r="VH31" s="15"/>
      <c r="VI31" s="15"/>
      <c r="VJ31" s="15"/>
      <c r="VK31" s="15"/>
      <c r="VL31" s="15"/>
      <c r="VM31" s="15"/>
      <c r="VN31" s="15"/>
      <c r="VO31" s="15"/>
      <c r="VP31" s="15"/>
      <c r="VQ31" s="15"/>
      <c r="VR31" s="15"/>
      <c r="VS31" s="15"/>
      <c r="VT31" s="15"/>
      <c r="VU31" s="15"/>
      <c r="VV31" s="15"/>
      <c r="VW31" s="15"/>
      <c r="VX31" s="15"/>
      <c r="VY31" s="15"/>
      <c r="VZ31" s="15"/>
      <c r="WA31" s="15"/>
      <c r="WB31" s="15"/>
      <c r="WC31" s="15"/>
      <c r="WD31" s="15"/>
      <c r="WE31" s="15"/>
      <c r="WF31" s="15"/>
      <c r="WG31" s="15"/>
      <c r="WH31" s="15"/>
      <c r="WI31" s="15"/>
      <c r="WJ31" s="15"/>
      <c r="WK31" s="15"/>
      <c r="WL31" s="15"/>
      <c r="WM31" s="15"/>
      <c r="WN31" s="15"/>
      <c r="WO31" s="15"/>
      <c r="WP31" s="15"/>
      <c r="WQ31" s="15"/>
      <c r="WR31" s="15"/>
      <c r="WS31" s="15"/>
      <c r="WT31" s="15"/>
      <c r="WU31" s="15"/>
      <c r="WV31" s="15"/>
      <c r="WW31" s="15"/>
      <c r="WX31" s="15"/>
      <c r="WY31" s="15"/>
      <c r="WZ31" s="15"/>
      <c r="XA31" s="15"/>
      <c r="XB31" s="15"/>
      <c r="XC31" s="15"/>
      <c r="XD31" s="15"/>
      <c r="XE31" s="15"/>
      <c r="XF31" s="15"/>
      <c r="XG31" s="15"/>
      <c r="XH31" s="15"/>
      <c r="XI31" s="15"/>
      <c r="XJ31" s="15"/>
      <c r="XK31" s="15"/>
      <c r="XL31" s="15"/>
      <c r="XM31" s="15"/>
      <c r="XN31" s="15"/>
      <c r="XO31" s="15"/>
      <c r="XP31" s="15"/>
      <c r="XQ31" s="15"/>
      <c r="XR31" s="15"/>
      <c r="XS31" s="15"/>
      <c r="XT31" s="15"/>
      <c r="XU31" s="15"/>
      <c r="XV31" s="15"/>
      <c r="XW31" s="15"/>
      <c r="XX31" s="15"/>
      <c r="XY31" s="15"/>
      <c r="XZ31" s="15"/>
      <c r="YA31" s="15"/>
      <c r="YB31" s="15"/>
      <c r="YC31" s="15"/>
      <c r="YD31" s="15"/>
      <c r="YE31" s="15"/>
      <c r="YF31" s="15"/>
      <c r="YG31" s="15"/>
      <c r="YH31" s="15"/>
      <c r="YI31" s="15"/>
      <c r="YJ31" s="15"/>
      <c r="YK31" s="15"/>
      <c r="YL31" s="15"/>
      <c r="YM31" s="15"/>
      <c r="YN31" s="15"/>
      <c r="YO31" s="15"/>
      <c r="YP31" s="15"/>
      <c r="YQ31" s="15"/>
      <c r="YR31" s="15"/>
      <c r="YS31" s="15"/>
      <c r="YT31" s="15"/>
      <c r="YU31" s="15"/>
      <c r="YV31" s="15"/>
      <c r="YW31" s="15"/>
      <c r="YX31" s="15"/>
      <c r="YY31" s="15"/>
      <c r="YZ31" s="15"/>
      <c r="ZA31" s="15"/>
      <c r="ZB31" s="15"/>
      <c r="ZC31" s="15"/>
      <c r="ZD31" s="15"/>
      <c r="ZE31" s="15"/>
      <c r="ZF31" s="15"/>
      <c r="ZG31" s="15"/>
      <c r="ZH31" s="15"/>
      <c r="ZI31" s="15"/>
      <c r="ZJ31" s="15"/>
      <c r="ZK31" s="15"/>
      <c r="ZL31" s="15"/>
      <c r="ZM31" s="15"/>
      <c r="ZN31" s="15"/>
      <c r="ZO31" s="15"/>
      <c r="ZP31" s="15"/>
      <c r="ZQ31" s="15"/>
      <c r="ZR31" s="15"/>
      <c r="ZS31" s="15"/>
      <c r="ZT31" s="15"/>
      <c r="ZU31" s="15"/>
      <c r="ZV31" s="15"/>
      <c r="ZW31" s="15"/>
      <c r="ZX31" s="15"/>
      <c r="ZY31" s="15"/>
      <c r="ZZ31" s="15"/>
      <c r="AAA31" s="15"/>
      <c r="AAB31" s="15"/>
      <c r="AAC31" s="15"/>
      <c r="AAD31" s="15"/>
      <c r="AAE31" s="15"/>
      <c r="AAF31" s="15"/>
      <c r="AAG31" s="15"/>
      <c r="AAH31" s="15"/>
      <c r="AAI31" s="15"/>
      <c r="AAJ31" s="15"/>
      <c r="AAK31" s="15"/>
      <c r="AAL31" s="15"/>
      <c r="AAM31" s="15"/>
      <c r="AAN31" s="15"/>
      <c r="AAO31" s="15"/>
      <c r="AAP31" s="15"/>
      <c r="AAQ31" s="15"/>
      <c r="AAR31" s="15"/>
      <c r="AAS31" s="15"/>
      <c r="AAT31" s="15"/>
      <c r="AAU31" s="15"/>
      <c r="AAV31" s="15"/>
      <c r="AAW31" s="15"/>
      <c r="AAX31" s="15"/>
      <c r="AAY31" s="15"/>
      <c r="AAZ31" s="15"/>
      <c r="ABA31" s="15"/>
      <c r="ABB31" s="15"/>
      <c r="ABC31" s="15"/>
      <c r="ABD31" s="15"/>
      <c r="ABE31" s="15"/>
      <c r="ABF31" s="15"/>
      <c r="ABG31" s="15"/>
      <c r="ABH31" s="15"/>
      <c r="ABI31" s="15"/>
      <c r="ABJ31" s="15"/>
      <c r="ABK31" s="15"/>
      <c r="ABL31" s="15"/>
      <c r="ABM31" s="15"/>
      <c r="ABN31" s="15"/>
      <c r="ABO31" s="15"/>
      <c r="ABP31" s="15"/>
      <c r="ABQ31" s="15"/>
      <c r="ABR31" s="15"/>
      <c r="ABS31" s="15"/>
      <c r="ABT31" s="15"/>
      <c r="ABU31" s="15"/>
      <c r="ABV31" s="15"/>
      <c r="ABW31" s="15"/>
      <c r="ABX31" s="15"/>
      <c r="ABY31" s="15"/>
      <c r="ABZ31" s="15"/>
      <c r="ACA31" s="15"/>
      <c r="ACB31" s="15"/>
      <c r="ACC31" s="15"/>
      <c r="ACD31" s="15"/>
      <c r="ACE31" s="15"/>
      <c r="ACF31" s="15"/>
      <c r="ACG31" s="15"/>
      <c r="ACH31" s="15"/>
      <c r="ACI31" s="15"/>
      <c r="ACJ31" s="15"/>
      <c r="ACK31" s="15"/>
      <c r="ACL31" s="15"/>
      <c r="ACM31" s="15"/>
      <c r="ACN31" s="15"/>
      <c r="ACO31" s="15"/>
      <c r="ACP31" s="15"/>
      <c r="ACQ31" s="15"/>
      <c r="ACR31" s="15"/>
      <c r="ACS31" s="15"/>
      <c r="ACT31" s="15"/>
      <c r="ACU31" s="15"/>
      <c r="ACV31" s="15"/>
      <c r="ACW31" s="15"/>
      <c r="ACX31" s="15"/>
      <c r="ACY31" s="15"/>
      <c r="ACZ31" s="15"/>
      <c r="ADA31" s="15"/>
      <c r="ADB31" s="15"/>
      <c r="ADC31" s="15"/>
      <c r="ADD31" s="15"/>
      <c r="ADE31" s="15"/>
      <c r="ADF31" s="15"/>
      <c r="ADG31" s="15"/>
      <c r="ADH31" s="15"/>
      <c r="ADI31" s="15"/>
      <c r="ADJ31" s="15"/>
      <c r="ADK31" s="15"/>
      <c r="ADL31" s="15"/>
      <c r="ADM31" s="15"/>
      <c r="ADN31" s="15"/>
      <c r="ADO31" s="15"/>
      <c r="ADP31" s="15"/>
      <c r="ADQ31" s="15"/>
      <c r="ADR31" s="15"/>
      <c r="ADS31" s="15"/>
      <c r="ADT31" s="15"/>
      <c r="ADU31" s="15"/>
      <c r="ADV31" s="15"/>
      <c r="ADW31" s="15"/>
      <c r="ADX31" s="15"/>
      <c r="ADY31" s="15"/>
      <c r="ADZ31" s="15"/>
      <c r="AEA31" s="15"/>
      <c r="AEB31" s="15"/>
      <c r="AEC31" s="15"/>
      <c r="AED31" s="15"/>
      <c r="AEE31" s="15"/>
      <c r="AEF31" s="15"/>
      <c r="AEG31" s="15"/>
      <c r="AEH31" s="15"/>
      <c r="AEI31" s="15"/>
      <c r="AEJ31" s="15"/>
      <c r="AEK31" s="15"/>
      <c r="AEL31" s="15"/>
      <c r="AEM31" s="15"/>
      <c r="AEN31" s="15"/>
      <c r="AEO31" s="15"/>
      <c r="AEP31" s="15"/>
      <c r="AEQ31" s="15"/>
      <c r="AER31" s="15"/>
      <c r="AES31" s="15"/>
      <c r="AET31" s="15"/>
      <c r="AEU31" s="15"/>
      <c r="AEV31" s="15"/>
      <c r="AEW31" s="15"/>
      <c r="AEX31" s="15"/>
      <c r="AEY31" s="15"/>
      <c r="AEZ31" s="15"/>
      <c r="AFA31" s="15"/>
      <c r="AFB31" s="15"/>
      <c r="AFC31" s="15"/>
      <c r="AFD31" s="15"/>
      <c r="AFE31" s="15"/>
      <c r="AFF31" s="15"/>
      <c r="AFG31" s="15"/>
      <c r="AFH31" s="15"/>
      <c r="AFI31" s="15"/>
      <c r="AFJ31" s="15"/>
      <c r="AFK31" s="15"/>
      <c r="AFL31" s="15"/>
      <c r="AFM31" s="15"/>
      <c r="AFN31" s="15"/>
      <c r="AFO31" s="15"/>
      <c r="AFP31" s="15"/>
      <c r="AFQ31" s="15"/>
      <c r="AFR31" s="15"/>
      <c r="AFS31" s="15"/>
      <c r="AFT31" s="15"/>
      <c r="AFU31" s="15"/>
      <c r="AFV31" s="15"/>
      <c r="AFW31" s="15"/>
      <c r="AFX31" s="15"/>
      <c r="AFY31" s="15"/>
      <c r="AFZ31" s="15"/>
      <c r="AGA31" s="15"/>
      <c r="AGB31" s="15"/>
      <c r="AGC31" s="15"/>
      <c r="AGD31" s="15"/>
      <c r="AGE31" s="15"/>
      <c r="AGF31" s="15"/>
      <c r="AGG31" s="15"/>
      <c r="AGH31" s="15"/>
      <c r="AGI31" s="15"/>
      <c r="AGJ31" s="15"/>
      <c r="AGK31" s="15"/>
      <c r="AGL31" s="15"/>
      <c r="AGM31" s="15"/>
      <c r="AGN31" s="15"/>
      <c r="AGO31" s="15"/>
      <c r="AGP31" s="15"/>
      <c r="AGQ31" s="15"/>
      <c r="AGR31" s="15"/>
      <c r="AGS31" s="15"/>
      <c r="AGT31" s="15"/>
      <c r="AGU31" s="15"/>
      <c r="AGV31" s="15"/>
      <c r="AGW31" s="15"/>
      <c r="AGX31" s="15"/>
      <c r="AGY31" s="15"/>
      <c r="AGZ31" s="15"/>
      <c r="AHA31" s="15"/>
      <c r="AHB31" s="15"/>
      <c r="AHC31" s="15"/>
      <c r="AHD31" s="15"/>
      <c r="AHE31" s="15"/>
      <c r="AHF31" s="15"/>
      <c r="AHG31" s="15"/>
      <c r="AHH31" s="15"/>
      <c r="AHI31" s="15"/>
      <c r="AHJ31" s="15"/>
      <c r="AHK31" s="15"/>
      <c r="AHL31" s="15"/>
      <c r="AHM31" s="15"/>
      <c r="AHN31" s="15"/>
      <c r="AHO31" s="15"/>
      <c r="AHP31" s="15"/>
      <c r="AHQ31" s="15"/>
      <c r="AHR31" s="15"/>
      <c r="AHS31" s="15"/>
      <c r="AHT31" s="15"/>
      <c r="AHU31" s="15"/>
      <c r="AHV31" s="15"/>
      <c r="AHW31" s="15"/>
      <c r="AHX31" s="15"/>
      <c r="AHY31" s="15"/>
      <c r="AHZ31" s="15"/>
      <c r="AIA31" s="15"/>
      <c r="AIB31" s="15"/>
      <c r="AIC31" s="15"/>
      <c r="AID31" s="15"/>
      <c r="AIE31" s="15"/>
      <c r="AIF31" s="15"/>
      <c r="AIG31" s="15"/>
      <c r="AIH31" s="15"/>
      <c r="AII31" s="15"/>
      <c r="AIJ31" s="15"/>
      <c r="AIK31" s="15"/>
      <c r="AIL31" s="15"/>
      <c r="AIM31" s="15"/>
      <c r="AIN31" s="15"/>
      <c r="AIO31" s="15"/>
      <c r="AIP31" s="15"/>
      <c r="AIQ31" s="15"/>
      <c r="AIR31" s="15"/>
      <c r="AIS31" s="15"/>
      <c r="AIT31" s="15"/>
      <c r="AIU31" s="15"/>
      <c r="AIV31" s="15"/>
      <c r="AIW31" s="15"/>
      <c r="AIX31" s="15"/>
      <c r="AIY31" s="15"/>
      <c r="AIZ31" s="15"/>
      <c r="AJA31" s="15"/>
      <c r="AJB31" s="15"/>
      <c r="AJC31" s="15"/>
      <c r="AJD31" s="15"/>
      <c r="AJE31" s="15"/>
      <c r="AJF31" s="15"/>
      <c r="AJG31" s="15"/>
      <c r="AJH31" s="15"/>
      <c r="AJI31" s="15"/>
      <c r="AJJ31" s="15"/>
      <c r="AJK31" s="15"/>
      <c r="AJL31" s="15"/>
      <c r="AJM31" s="15"/>
      <c r="AJN31" s="15"/>
      <c r="AJO31" s="15"/>
      <c r="AJP31" s="15"/>
      <c r="AJQ31" s="15"/>
      <c r="AJR31" s="15"/>
      <c r="AJS31" s="15"/>
      <c r="AJT31" s="15"/>
      <c r="AJU31" s="15"/>
      <c r="AJV31" s="15"/>
      <c r="AJW31" s="15"/>
      <c r="AJX31" s="15"/>
      <c r="AJY31" s="15"/>
      <c r="AJZ31" s="15"/>
      <c r="AKA31" s="15"/>
      <c r="AKB31" s="15"/>
      <c r="AKC31" s="15"/>
      <c r="AKD31" s="15"/>
      <c r="AKE31" s="15"/>
      <c r="AKF31" s="15"/>
      <c r="AKG31" s="15"/>
      <c r="AKH31" s="15"/>
      <c r="AKI31" s="15"/>
      <c r="AKJ31" s="15"/>
      <c r="AKK31" s="15"/>
      <c r="AKL31" s="15"/>
      <c r="AKM31" s="15"/>
      <c r="AKN31" s="15"/>
      <c r="AKO31" s="15"/>
      <c r="AKP31" s="15"/>
      <c r="AKQ31" s="15"/>
      <c r="AKR31" s="15"/>
      <c r="AKS31" s="15"/>
      <c r="AKT31" s="15"/>
      <c r="AKU31" s="15"/>
      <c r="AKV31" s="15"/>
      <c r="AKW31" s="15"/>
      <c r="AKX31" s="15"/>
      <c r="AKY31" s="15"/>
      <c r="AKZ31" s="15"/>
      <c r="ALA31" s="15"/>
      <c r="ALB31" s="15"/>
      <c r="ALC31" s="15"/>
      <c r="ALD31" s="15"/>
      <c r="ALE31" s="15"/>
      <c r="ALF31" s="15"/>
      <c r="ALG31" s="15"/>
      <c r="ALH31" s="15"/>
      <c r="ALI31" s="15"/>
      <c r="ALJ31" s="15"/>
      <c r="ALK31" s="15"/>
      <c r="ALL31" s="15"/>
      <c r="ALM31" s="15"/>
      <c r="ALN31" s="15"/>
      <c r="ALO31" s="15"/>
      <c r="ALP31" s="15"/>
      <c r="ALQ31" s="15"/>
      <c r="ALR31" s="15"/>
      <c r="ALS31" s="15"/>
      <c r="ALT31" s="15"/>
      <c r="ALU31" s="15"/>
      <c r="ALV31" s="15"/>
      <c r="ALW31" s="15"/>
      <c r="ALX31" s="15"/>
      <c r="ALY31" s="15"/>
      <c r="ALZ31" s="15"/>
      <c r="AMA31" s="15"/>
      <c r="AMB31" s="15"/>
    </row>
    <row r="32" spans="1:1016" s="18" customFormat="1" ht="18" customHeight="1" x14ac:dyDescent="0.25">
      <c r="A32" s="11">
        <v>2</v>
      </c>
      <c r="B32" s="2">
        <v>50</v>
      </c>
      <c r="C32" s="38">
        <f>IFERROR((VLOOKUP(B32,INSCRITOS!A:B,2,0)),"")</f>
        <v>104126</v>
      </c>
      <c r="D32" s="38" t="str">
        <f>IFERROR((VLOOKUP(B32,INSCRITOS!A:C,3,0)),"")</f>
        <v>BEN</v>
      </c>
      <c r="E32" s="44" t="str">
        <f>IFERROR((VLOOKUP(B32,INSCRITOS!A:D,4,0)),"")</f>
        <v>Carolina Matos</v>
      </c>
      <c r="F32" s="38" t="str">
        <f>IFERROR((VLOOKUP(B32,INSCRITOS!A:F,6,0)),"")</f>
        <v>F</v>
      </c>
      <c r="G32" s="44" t="str">
        <f>IFERROR((VLOOKUP(B32,INSCRITOS!A:H,8,0)),"")</f>
        <v>Alhandra Sporting Club</v>
      </c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  <c r="AP32" s="15"/>
      <c r="AQ32" s="15"/>
      <c r="AR32" s="15"/>
      <c r="AS32" s="15"/>
      <c r="AT32" s="15"/>
      <c r="AU32" s="15"/>
      <c r="AV32" s="15"/>
      <c r="AW32" s="15"/>
      <c r="AX32" s="15"/>
      <c r="AY32" s="15"/>
      <c r="AZ32" s="15"/>
      <c r="BA32" s="15"/>
      <c r="BB32" s="15"/>
      <c r="BC32" s="15"/>
      <c r="BD32" s="15"/>
      <c r="BE32" s="15"/>
      <c r="BF32" s="15"/>
      <c r="BG32" s="15"/>
      <c r="BH32" s="15"/>
      <c r="BI32" s="15"/>
      <c r="BJ32" s="15"/>
      <c r="BK32" s="15"/>
      <c r="BL32" s="15"/>
      <c r="BM32" s="15"/>
      <c r="BN32" s="15"/>
      <c r="BO32" s="15"/>
      <c r="BP32" s="15"/>
      <c r="BQ32" s="15"/>
      <c r="BR32" s="15"/>
      <c r="BS32" s="15"/>
      <c r="BT32" s="15"/>
      <c r="BU32" s="15"/>
      <c r="BV32" s="15"/>
      <c r="BW32" s="15"/>
      <c r="BX32" s="15"/>
      <c r="BY32" s="15"/>
      <c r="BZ32" s="15"/>
      <c r="CA32" s="15"/>
      <c r="CB32" s="15"/>
      <c r="CC32" s="15"/>
      <c r="CD32" s="15"/>
      <c r="CE32" s="15"/>
      <c r="CF32" s="15"/>
      <c r="CG32" s="15"/>
      <c r="CH32" s="15"/>
      <c r="CI32" s="15"/>
      <c r="CJ32" s="15"/>
      <c r="CK32" s="15"/>
      <c r="CL32" s="15"/>
      <c r="CM32" s="15"/>
      <c r="CN32" s="15"/>
      <c r="CO32" s="15"/>
      <c r="CP32" s="15"/>
      <c r="CQ32" s="15"/>
      <c r="CR32" s="15"/>
      <c r="CS32" s="15"/>
      <c r="CT32" s="15"/>
      <c r="CU32" s="15"/>
      <c r="CV32" s="15"/>
      <c r="CW32" s="15"/>
      <c r="CX32" s="15"/>
      <c r="CY32" s="15"/>
      <c r="CZ32" s="15"/>
      <c r="DA32" s="15"/>
      <c r="DB32" s="15"/>
      <c r="DC32" s="15"/>
      <c r="DD32" s="15"/>
      <c r="DE32" s="15"/>
      <c r="DF32" s="15"/>
      <c r="DG32" s="15"/>
      <c r="DH32" s="15"/>
      <c r="DI32" s="15"/>
      <c r="DJ32" s="15"/>
      <c r="DK32" s="15"/>
      <c r="DL32" s="15"/>
      <c r="DM32" s="15"/>
      <c r="DN32" s="15"/>
      <c r="DO32" s="15"/>
      <c r="DP32" s="15"/>
      <c r="DQ32" s="15"/>
      <c r="DR32" s="15"/>
      <c r="DS32" s="15"/>
      <c r="DT32" s="15"/>
      <c r="DU32" s="15"/>
      <c r="DV32" s="15"/>
      <c r="DW32" s="15"/>
      <c r="DX32" s="15"/>
      <c r="DY32" s="15"/>
      <c r="DZ32" s="15"/>
      <c r="EA32" s="15"/>
      <c r="EB32" s="15"/>
      <c r="EC32" s="15"/>
      <c r="ED32" s="15"/>
      <c r="EE32" s="15"/>
      <c r="EF32" s="15"/>
      <c r="EG32" s="15"/>
      <c r="EH32" s="15"/>
      <c r="EI32" s="15"/>
      <c r="EJ32" s="15"/>
      <c r="EK32" s="15"/>
      <c r="EL32" s="15"/>
      <c r="EM32" s="15"/>
      <c r="EN32" s="15"/>
      <c r="EO32" s="15"/>
      <c r="EP32" s="15"/>
      <c r="EQ32" s="15"/>
      <c r="ER32" s="15"/>
      <c r="ES32" s="15"/>
      <c r="ET32" s="15"/>
      <c r="EU32" s="15"/>
      <c r="EV32" s="15"/>
      <c r="EW32" s="15"/>
      <c r="EX32" s="15"/>
      <c r="EY32" s="15"/>
      <c r="EZ32" s="15"/>
      <c r="FA32" s="15"/>
      <c r="FB32" s="15"/>
      <c r="FC32" s="15"/>
      <c r="FD32" s="15"/>
      <c r="FE32" s="15"/>
      <c r="FF32" s="15"/>
      <c r="FG32" s="15"/>
      <c r="FH32" s="15"/>
      <c r="FI32" s="15"/>
      <c r="FJ32" s="15"/>
      <c r="FK32" s="15"/>
      <c r="FL32" s="15"/>
      <c r="FM32" s="15"/>
      <c r="FN32" s="15"/>
      <c r="FO32" s="15"/>
      <c r="FP32" s="15"/>
      <c r="FQ32" s="15"/>
      <c r="FR32" s="15"/>
      <c r="FS32" s="15"/>
      <c r="FT32" s="15"/>
      <c r="FU32" s="15"/>
      <c r="FV32" s="15"/>
      <c r="FW32" s="15"/>
      <c r="FX32" s="15"/>
      <c r="FY32" s="15"/>
      <c r="FZ32" s="15"/>
      <c r="GA32" s="15"/>
      <c r="GB32" s="15"/>
      <c r="GC32" s="15"/>
      <c r="GD32" s="15"/>
      <c r="GE32" s="15"/>
      <c r="GF32" s="15"/>
      <c r="GG32" s="15"/>
      <c r="GH32" s="15"/>
      <c r="GI32" s="15"/>
      <c r="GJ32" s="15"/>
      <c r="GK32" s="15"/>
      <c r="GL32" s="15"/>
      <c r="GM32" s="15"/>
      <c r="GN32" s="15"/>
      <c r="GO32" s="15"/>
      <c r="GP32" s="15"/>
      <c r="GQ32" s="15"/>
      <c r="GR32" s="15"/>
      <c r="GS32" s="15"/>
      <c r="GT32" s="15"/>
      <c r="GU32" s="15"/>
      <c r="GV32" s="15"/>
      <c r="GW32" s="15"/>
      <c r="GX32" s="15"/>
      <c r="GY32" s="15"/>
      <c r="GZ32" s="15"/>
      <c r="HA32" s="15"/>
      <c r="HB32" s="15"/>
      <c r="HC32" s="15"/>
      <c r="HD32" s="15"/>
      <c r="HE32" s="15"/>
      <c r="HF32" s="15"/>
      <c r="HG32" s="15"/>
      <c r="HH32" s="15"/>
      <c r="HI32" s="15"/>
      <c r="HJ32" s="15"/>
      <c r="HK32" s="15"/>
      <c r="HL32" s="15"/>
      <c r="HM32" s="15"/>
      <c r="HN32" s="15"/>
      <c r="HO32" s="15"/>
      <c r="HP32" s="15"/>
      <c r="HQ32" s="15"/>
      <c r="HR32" s="15"/>
      <c r="HS32" s="15"/>
      <c r="HT32" s="15"/>
      <c r="HU32" s="15"/>
      <c r="HV32" s="15"/>
      <c r="HW32" s="15"/>
      <c r="HX32" s="15"/>
      <c r="HY32" s="15"/>
      <c r="HZ32" s="15"/>
      <c r="IA32" s="15"/>
      <c r="IB32" s="15"/>
      <c r="IC32" s="15"/>
      <c r="ID32" s="15"/>
      <c r="IE32" s="15"/>
      <c r="IF32" s="15"/>
      <c r="IG32" s="15"/>
      <c r="IH32" s="15"/>
      <c r="II32" s="15"/>
      <c r="IJ32" s="15"/>
      <c r="IK32" s="15"/>
      <c r="IL32" s="15"/>
      <c r="IM32" s="15"/>
      <c r="IN32" s="15"/>
      <c r="IO32" s="15"/>
      <c r="IP32" s="15"/>
      <c r="IQ32" s="15"/>
      <c r="IR32" s="15"/>
      <c r="IS32" s="15"/>
      <c r="IT32" s="15"/>
      <c r="IU32" s="15"/>
      <c r="IV32" s="15"/>
      <c r="IW32" s="15"/>
      <c r="IX32" s="15"/>
      <c r="IY32" s="15"/>
      <c r="IZ32" s="15"/>
      <c r="JA32" s="15"/>
      <c r="JB32" s="15"/>
      <c r="JC32" s="15"/>
      <c r="JD32" s="15"/>
      <c r="JE32" s="15"/>
      <c r="JF32" s="15"/>
      <c r="JG32" s="15"/>
      <c r="JH32" s="15"/>
      <c r="JI32" s="15"/>
      <c r="JJ32" s="15"/>
      <c r="JK32" s="15"/>
      <c r="JL32" s="15"/>
      <c r="JM32" s="15"/>
      <c r="JN32" s="15"/>
      <c r="JO32" s="15"/>
      <c r="JP32" s="15"/>
      <c r="JQ32" s="15"/>
      <c r="JR32" s="15"/>
      <c r="JS32" s="15"/>
      <c r="JT32" s="15"/>
      <c r="JU32" s="15"/>
      <c r="JV32" s="15"/>
      <c r="JW32" s="15"/>
      <c r="JX32" s="15"/>
      <c r="JY32" s="15"/>
      <c r="JZ32" s="15"/>
      <c r="KA32" s="15"/>
      <c r="KB32" s="15"/>
      <c r="KC32" s="15"/>
      <c r="KD32" s="15"/>
      <c r="KE32" s="15"/>
      <c r="KF32" s="15"/>
      <c r="KG32" s="15"/>
      <c r="KH32" s="15"/>
      <c r="KI32" s="15"/>
      <c r="KJ32" s="15"/>
      <c r="KK32" s="15"/>
      <c r="KL32" s="15"/>
      <c r="KM32" s="15"/>
      <c r="KN32" s="15"/>
      <c r="KO32" s="15"/>
      <c r="KP32" s="15"/>
      <c r="KQ32" s="15"/>
      <c r="KR32" s="15"/>
      <c r="KS32" s="15"/>
      <c r="KT32" s="15"/>
      <c r="KU32" s="15"/>
      <c r="KV32" s="15"/>
      <c r="KW32" s="15"/>
      <c r="KX32" s="15"/>
      <c r="KY32" s="15"/>
      <c r="KZ32" s="15"/>
      <c r="LA32" s="15"/>
      <c r="LB32" s="15"/>
      <c r="LC32" s="15"/>
      <c r="LD32" s="15"/>
      <c r="LE32" s="15"/>
      <c r="LF32" s="15"/>
      <c r="LG32" s="15"/>
      <c r="LH32" s="15"/>
      <c r="LI32" s="15"/>
      <c r="LJ32" s="15"/>
      <c r="LK32" s="15"/>
      <c r="LL32" s="15"/>
      <c r="LM32" s="15"/>
      <c r="LN32" s="15"/>
      <c r="LO32" s="15"/>
      <c r="LP32" s="15"/>
      <c r="LQ32" s="15"/>
      <c r="LR32" s="15"/>
      <c r="LS32" s="15"/>
      <c r="LT32" s="15"/>
      <c r="LU32" s="15"/>
      <c r="LV32" s="15"/>
      <c r="LW32" s="15"/>
      <c r="LX32" s="15"/>
      <c r="LY32" s="15"/>
      <c r="LZ32" s="15"/>
      <c r="MA32" s="15"/>
      <c r="MB32" s="15"/>
      <c r="MC32" s="15"/>
      <c r="MD32" s="15"/>
      <c r="ME32" s="15"/>
      <c r="MF32" s="15"/>
      <c r="MG32" s="15"/>
      <c r="MH32" s="15"/>
      <c r="MI32" s="15"/>
      <c r="MJ32" s="15"/>
      <c r="MK32" s="15"/>
      <c r="ML32" s="15"/>
      <c r="MM32" s="15"/>
      <c r="MN32" s="15"/>
      <c r="MO32" s="15"/>
      <c r="MP32" s="15"/>
      <c r="MQ32" s="15"/>
      <c r="MR32" s="15"/>
      <c r="MS32" s="15"/>
      <c r="MT32" s="15"/>
      <c r="MU32" s="15"/>
      <c r="MV32" s="15"/>
      <c r="MW32" s="15"/>
      <c r="MX32" s="15"/>
      <c r="MY32" s="15"/>
      <c r="MZ32" s="15"/>
      <c r="NA32" s="15"/>
      <c r="NB32" s="15"/>
      <c r="NC32" s="15"/>
      <c r="ND32" s="15"/>
      <c r="NE32" s="15"/>
      <c r="NF32" s="15"/>
      <c r="NG32" s="15"/>
      <c r="NH32" s="15"/>
      <c r="NI32" s="15"/>
      <c r="NJ32" s="15"/>
      <c r="NK32" s="15"/>
      <c r="NL32" s="15"/>
      <c r="NM32" s="15"/>
      <c r="NN32" s="15"/>
      <c r="NO32" s="15"/>
      <c r="NP32" s="15"/>
      <c r="NQ32" s="15"/>
      <c r="NR32" s="15"/>
      <c r="NS32" s="15"/>
      <c r="NT32" s="15"/>
      <c r="NU32" s="15"/>
      <c r="NV32" s="15"/>
      <c r="NW32" s="15"/>
      <c r="NX32" s="15"/>
      <c r="NY32" s="15"/>
      <c r="NZ32" s="15"/>
      <c r="OA32" s="15"/>
      <c r="OB32" s="15"/>
      <c r="OC32" s="15"/>
      <c r="OD32" s="15"/>
      <c r="OE32" s="15"/>
      <c r="OF32" s="15"/>
      <c r="OG32" s="15"/>
      <c r="OH32" s="15"/>
      <c r="OI32" s="15"/>
      <c r="OJ32" s="15"/>
      <c r="OK32" s="15"/>
      <c r="OL32" s="15"/>
      <c r="OM32" s="15"/>
      <c r="ON32" s="15"/>
      <c r="OO32" s="15"/>
      <c r="OP32" s="15"/>
      <c r="OQ32" s="15"/>
      <c r="OR32" s="15"/>
      <c r="OS32" s="15"/>
      <c r="OT32" s="15"/>
      <c r="OU32" s="15"/>
      <c r="OV32" s="15"/>
      <c r="OW32" s="15"/>
      <c r="OX32" s="15"/>
      <c r="OY32" s="15"/>
      <c r="OZ32" s="15"/>
      <c r="PA32" s="15"/>
      <c r="PB32" s="15"/>
      <c r="PC32" s="15"/>
      <c r="PD32" s="15"/>
      <c r="PE32" s="15"/>
      <c r="PF32" s="15"/>
      <c r="PG32" s="15"/>
      <c r="PH32" s="15"/>
      <c r="PI32" s="15"/>
      <c r="PJ32" s="15"/>
      <c r="PK32" s="15"/>
      <c r="PL32" s="15"/>
      <c r="PM32" s="15"/>
      <c r="PN32" s="15"/>
      <c r="PO32" s="15"/>
      <c r="PP32" s="15"/>
      <c r="PQ32" s="15"/>
      <c r="PR32" s="15"/>
      <c r="PS32" s="15"/>
      <c r="PT32" s="15"/>
      <c r="PU32" s="15"/>
      <c r="PV32" s="15"/>
      <c r="PW32" s="15"/>
      <c r="PX32" s="15"/>
      <c r="PY32" s="15"/>
      <c r="PZ32" s="15"/>
      <c r="QA32" s="15"/>
      <c r="QB32" s="15"/>
      <c r="QC32" s="15"/>
      <c r="QD32" s="15"/>
      <c r="QE32" s="15"/>
      <c r="QF32" s="15"/>
      <c r="QG32" s="15"/>
      <c r="QH32" s="15"/>
      <c r="QI32" s="15"/>
      <c r="QJ32" s="15"/>
      <c r="QK32" s="15"/>
      <c r="QL32" s="15"/>
      <c r="QM32" s="15"/>
      <c r="QN32" s="15"/>
      <c r="QO32" s="15"/>
      <c r="QP32" s="15"/>
      <c r="QQ32" s="15"/>
      <c r="QR32" s="15"/>
      <c r="QS32" s="15"/>
      <c r="QT32" s="15"/>
      <c r="QU32" s="15"/>
      <c r="QV32" s="15"/>
      <c r="QW32" s="15"/>
      <c r="QX32" s="15"/>
      <c r="QY32" s="15"/>
      <c r="QZ32" s="15"/>
      <c r="RA32" s="15"/>
      <c r="RB32" s="15"/>
      <c r="RC32" s="15"/>
      <c r="RD32" s="15"/>
      <c r="RE32" s="15"/>
      <c r="RF32" s="15"/>
      <c r="RG32" s="15"/>
      <c r="RH32" s="15"/>
      <c r="RI32" s="15"/>
      <c r="RJ32" s="15"/>
      <c r="RK32" s="15"/>
      <c r="RL32" s="15"/>
      <c r="RM32" s="15"/>
      <c r="RN32" s="15"/>
      <c r="RO32" s="15"/>
      <c r="RP32" s="15"/>
      <c r="RQ32" s="15"/>
      <c r="RR32" s="15"/>
      <c r="RS32" s="15"/>
      <c r="RT32" s="15"/>
      <c r="RU32" s="15"/>
      <c r="RV32" s="15"/>
      <c r="RW32" s="15"/>
      <c r="RX32" s="15"/>
      <c r="RY32" s="15"/>
      <c r="RZ32" s="15"/>
      <c r="SA32" s="15"/>
      <c r="SB32" s="15"/>
      <c r="SC32" s="15"/>
      <c r="SD32" s="15"/>
      <c r="SE32" s="15"/>
      <c r="SF32" s="15"/>
      <c r="SG32" s="15"/>
      <c r="SH32" s="15"/>
      <c r="SI32" s="15"/>
      <c r="SJ32" s="15"/>
      <c r="SK32" s="15"/>
      <c r="SL32" s="15"/>
      <c r="SM32" s="15"/>
      <c r="SN32" s="15"/>
      <c r="SO32" s="15"/>
      <c r="SP32" s="15"/>
      <c r="SQ32" s="15"/>
      <c r="SR32" s="15"/>
      <c r="SS32" s="15"/>
      <c r="ST32" s="15"/>
      <c r="SU32" s="15"/>
      <c r="SV32" s="15"/>
      <c r="SW32" s="15"/>
      <c r="SX32" s="15"/>
      <c r="SY32" s="15"/>
      <c r="SZ32" s="15"/>
      <c r="TA32" s="15"/>
      <c r="TB32" s="15"/>
      <c r="TC32" s="15"/>
      <c r="TD32" s="15"/>
      <c r="TE32" s="15"/>
      <c r="TF32" s="15"/>
      <c r="TG32" s="15"/>
      <c r="TH32" s="15"/>
      <c r="TI32" s="15"/>
      <c r="TJ32" s="15"/>
      <c r="TK32" s="15"/>
      <c r="TL32" s="15"/>
      <c r="TM32" s="15"/>
      <c r="TN32" s="15"/>
      <c r="TO32" s="15"/>
      <c r="TP32" s="15"/>
      <c r="TQ32" s="15"/>
      <c r="TR32" s="15"/>
      <c r="TS32" s="15"/>
      <c r="TT32" s="15"/>
      <c r="TU32" s="15"/>
      <c r="TV32" s="15"/>
      <c r="TW32" s="15"/>
      <c r="TX32" s="15"/>
      <c r="TY32" s="15"/>
      <c r="TZ32" s="15"/>
      <c r="UA32" s="15"/>
      <c r="UB32" s="15"/>
      <c r="UC32" s="15"/>
      <c r="UD32" s="15"/>
      <c r="UE32" s="15"/>
      <c r="UF32" s="15"/>
      <c r="UG32" s="15"/>
      <c r="UH32" s="15"/>
      <c r="UI32" s="15"/>
      <c r="UJ32" s="15"/>
      <c r="UK32" s="15"/>
      <c r="UL32" s="15"/>
      <c r="UM32" s="15"/>
      <c r="UN32" s="15"/>
      <c r="UO32" s="15"/>
      <c r="UP32" s="15"/>
      <c r="UQ32" s="15"/>
      <c r="UR32" s="15"/>
      <c r="US32" s="15"/>
      <c r="UT32" s="15"/>
      <c r="UU32" s="15"/>
      <c r="UV32" s="15"/>
      <c r="UW32" s="15"/>
      <c r="UX32" s="15"/>
      <c r="UY32" s="15"/>
      <c r="UZ32" s="15"/>
      <c r="VA32" s="15"/>
      <c r="VB32" s="15"/>
      <c r="VC32" s="15"/>
      <c r="VD32" s="15"/>
      <c r="VE32" s="15"/>
      <c r="VF32" s="15"/>
      <c r="VG32" s="15"/>
      <c r="VH32" s="15"/>
      <c r="VI32" s="15"/>
      <c r="VJ32" s="15"/>
      <c r="VK32" s="15"/>
      <c r="VL32" s="15"/>
      <c r="VM32" s="15"/>
      <c r="VN32" s="15"/>
      <c r="VO32" s="15"/>
      <c r="VP32" s="15"/>
      <c r="VQ32" s="15"/>
      <c r="VR32" s="15"/>
      <c r="VS32" s="15"/>
      <c r="VT32" s="15"/>
      <c r="VU32" s="15"/>
      <c r="VV32" s="15"/>
      <c r="VW32" s="15"/>
      <c r="VX32" s="15"/>
      <c r="VY32" s="15"/>
      <c r="VZ32" s="15"/>
      <c r="WA32" s="15"/>
      <c r="WB32" s="15"/>
      <c r="WC32" s="15"/>
      <c r="WD32" s="15"/>
      <c r="WE32" s="15"/>
      <c r="WF32" s="15"/>
      <c r="WG32" s="15"/>
      <c r="WH32" s="15"/>
      <c r="WI32" s="15"/>
      <c r="WJ32" s="15"/>
      <c r="WK32" s="15"/>
      <c r="WL32" s="15"/>
      <c r="WM32" s="15"/>
      <c r="WN32" s="15"/>
      <c r="WO32" s="15"/>
      <c r="WP32" s="15"/>
      <c r="WQ32" s="15"/>
      <c r="WR32" s="15"/>
      <c r="WS32" s="15"/>
      <c r="WT32" s="15"/>
      <c r="WU32" s="15"/>
      <c r="WV32" s="15"/>
      <c r="WW32" s="15"/>
      <c r="WX32" s="15"/>
      <c r="WY32" s="15"/>
      <c r="WZ32" s="15"/>
      <c r="XA32" s="15"/>
      <c r="XB32" s="15"/>
      <c r="XC32" s="15"/>
      <c r="XD32" s="15"/>
      <c r="XE32" s="15"/>
      <c r="XF32" s="15"/>
      <c r="XG32" s="15"/>
      <c r="XH32" s="15"/>
      <c r="XI32" s="15"/>
      <c r="XJ32" s="15"/>
      <c r="XK32" s="15"/>
      <c r="XL32" s="15"/>
      <c r="XM32" s="15"/>
      <c r="XN32" s="15"/>
      <c r="XO32" s="15"/>
      <c r="XP32" s="15"/>
      <c r="XQ32" s="15"/>
      <c r="XR32" s="15"/>
      <c r="XS32" s="15"/>
      <c r="XT32" s="15"/>
      <c r="XU32" s="15"/>
      <c r="XV32" s="15"/>
      <c r="XW32" s="15"/>
      <c r="XX32" s="15"/>
      <c r="XY32" s="15"/>
      <c r="XZ32" s="15"/>
      <c r="YA32" s="15"/>
      <c r="YB32" s="15"/>
      <c r="YC32" s="15"/>
      <c r="YD32" s="15"/>
      <c r="YE32" s="15"/>
      <c r="YF32" s="15"/>
      <c r="YG32" s="15"/>
      <c r="YH32" s="15"/>
      <c r="YI32" s="15"/>
      <c r="YJ32" s="15"/>
      <c r="YK32" s="15"/>
      <c r="YL32" s="15"/>
      <c r="YM32" s="15"/>
      <c r="YN32" s="15"/>
      <c r="YO32" s="15"/>
      <c r="YP32" s="15"/>
      <c r="YQ32" s="15"/>
      <c r="YR32" s="15"/>
      <c r="YS32" s="15"/>
      <c r="YT32" s="15"/>
      <c r="YU32" s="15"/>
      <c r="YV32" s="15"/>
      <c r="YW32" s="15"/>
      <c r="YX32" s="15"/>
      <c r="YY32" s="15"/>
      <c r="YZ32" s="15"/>
      <c r="ZA32" s="15"/>
      <c r="ZB32" s="15"/>
      <c r="ZC32" s="15"/>
      <c r="ZD32" s="15"/>
      <c r="ZE32" s="15"/>
      <c r="ZF32" s="15"/>
      <c r="ZG32" s="15"/>
      <c r="ZH32" s="15"/>
      <c r="ZI32" s="15"/>
      <c r="ZJ32" s="15"/>
      <c r="ZK32" s="15"/>
      <c r="ZL32" s="15"/>
      <c r="ZM32" s="15"/>
      <c r="ZN32" s="15"/>
      <c r="ZO32" s="15"/>
      <c r="ZP32" s="15"/>
      <c r="ZQ32" s="15"/>
      <c r="ZR32" s="15"/>
      <c r="ZS32" s="15"/>
      <c r="ZT32" s="15"/>
      <c r="ZU32" s="15"/>
      <c r="ZV32" s="15"/>
      <c r="ZW32" s="15"/>
      <c r="ZX32" s="15"/>
      <c r="ZY32" s="15"/>
      <c r="ZZ32" s="15"/>
      <c r="AAA32" s="15"/>
      <c r="AAB32" s="15"/>
      <c r="AAC32" s="15"/>
      <c r="AAD32" s="15"/>
      <c r="AAE32" s="15"/>
      <c r="AAF32" s="15"/>
      <c r="AAG32" s="15"/>
      <c r="AAH32" s="15"/>
      <c r="AAI32" s="15"/>
      <c r="AAJ32" s="15"/>
      <c r="AAK32" s="15"/>
      <c r="AAL32" s="15"/>
      <c r="AAM32" s="15"/>
      <c r="AAN32" s="15"/>
      <c r="AAO32" s="15"/>
      <c r="AAP32" s="15"/>
      <c r="AAQ32" s="15"/>
      <c r="AAR32" s="15"/>
      <c r="AAS32" s="15"/>
      <c r="AAT32" s="15"/>
      <c r="AAU32" s="15"/>
      <c r="AAV32" s="15"/>
      <c r="AAW32" s="15"/>
      <c r="AAX32" s="15"/>
      <c r="AAY32" s="15"/>
      <c r="AAZ32" s="15"/>
      <c r="ABA32" s="15"/>
      <c r="ABB32" s="15"/>
      <c r="ABC32" s="15"/>
      <c r="ABD32" s="15"/>
      <c r="ABE32" s="15"/>
      <c r="ABF32" s="15"/>
      <c r="ABG32" s="15"/>
      <c r="ABH32" s="15"/>
      <c r="ABI32" s="15"/>
      <c r="ABJ32" s="15"/>
      <c r="ABK32" s="15"/>
      <c r="ABL32" s="15"/>
      <c r="ABM32" s="15"/>
      <c r="ABN32" s="15"/>
      <c r="ABO32" s="15"/>
      <c r="ABP32" s="15"/>
      <c r="ABQ32" s="15"/>
      <c r="ABR32" s="15"/>
      <c r="ABS32" s="15"/>
      <c r="ABT32" s="15"/>
      <c r="ABU32" s="15"/>
      <c r="ABV32" s="15"/>
      <c r="ABW32" s="15"/>
      <c r="ABX32" s="15"/>
      <c r="ABY32" s="15"/>
      <c r="ABZ32" s="15"/>
      <c r="ACA32" s="15"/>
      <c r="ACB32" s="15"/>
      <c r="ACC32" s="15"/>
      <c r="ACD32" s="15"/>
      <c r="ACE32" s="15"/>
      <c r="ACF32" s="15"/>
      <c r="ACG32" s="15"/>
      <c r="ACH32" s="15"/>
      <c r="ACI32" s="15"/>
      <c r="ACJ32" s="15"/>
      <c r="ACK32" s="15"/>
      <c r="ACL32" s="15"/>
      <c r="ACM32" s="15"/>
      <c r="ACN32" s="15"/>
      <c r="ACO32" s="15"/>
      <c r="ACP32" s="15"/>
      <c r="ACQ32" s="15"/>
      <c r="ACR32" s="15"/>
      <c r="ACS32" s="15"/>
      <c r="ACT32" s="15"/>
      <c r="ACU32" s="15"/>
      <c r="ACV32" s="15"/>
      <c r="ACW32" s="15"/>
      <c r="ACX32" s="15"/>
      <c r="ACY32" s="15"/>
      <c r="ACZ32" s="15"/>
      <c r="ADA32" s="15"/>
      <c r="ADB32" s="15"/>
      <c r="ADC32" s="15"/>
      <c r="ADD32" s="15"/>
      <c r="ADE32" s="15"/>
      <c r="ADF32" s="15"/>
      <c r="ADG32" s="15"/>
      <c r="ADH32" s="15"/>
      <c r="ADI32" s="15"/>
      <c r="ADJ32" s="15"/>
      <c r="ADK32" s="15"/>
      <c r="ADL32" s="15"/>
      <c r="ADM32" s="15"/>
      <c r="ADN32" s="15"/>
      <c r="ADO32" s="15"/>
      <c r="ADP32" s="15"/>
      <c r="ADQ32" s="15"/>
      <c r="ADR32" s="15"/>
      <c r="ADS32" s="15"/>
      <c r="ADT32" s="15"/>
      <c r="ADU32" s="15"/>
      <c r="ADV32" s="15"/>
      <c r="ADW32" s="15"/>
      <c r="ADX32" s="15"/>
      <c r="ADY32" s="15"/>
      <c r="ADZ32" s="15"/>
      <c r="AEA32" s="15"/>
      <c r="AEB32" s="15"/>
      <c r="AEC32" s="15"/>
      <c r="AED32" s="15"/>
      <c r="AEE32" s="15"/>
      <c r="AEF32" s="15"/>
      <c r="AEG32" s="15"/>
      <c r="AEH32" s="15"/>
      <c r="AEI32" s="15"/>
      <c r="AEJ32" s="15"/>
      <c r="AEK32" s="15"/>
      <c r="AEL32" s="15"/>
      <c r="AEM32" s="15"/>
      <c r="AEN32" s="15"/>
      <c r="AEO32" s="15"/>
      <c r="AEP32" s="15"/>
      <c r="AEQ32" s="15"/>
      <c r="AER32" s="15"/>
      <c r="AES32" s="15"/>
      <c r="AET32" s="15"/>
      <c r="AEU32" s="15"/>
      <c r="AEV32" s="15"/>
      <c r="AEW32" s="15"/>
      <c r="AEX32" s="15"/>
      <c r="AEY32" s="15"/>
      <c r="AEZ32" s="15"/>
      <c r="AFA32" s="15"/>
      <c r="AFB32" s="15"/>
      <c r="AFC32" s="15"/>
      <c r="AFD32" s="15"/>
      <c r="AFE32" s="15"/>
      <c r="AFF32" s="15"/>
      <c r="AFG32" s="15"/>
      <c r="AFH32" s="15"/>
      <c r="AFI32" s="15"/>
      <c r="AFJ32" s="15"/>
      <c r="AFK32" s="15"/>
      <c r="AFL32" s="15"/>
      <c r="AFM32" s="15"/>
      <c r="AFN32" s="15"/>
      <c r="AFO32" s="15"/>
      <c r="AFP32" s="15"/>
      <c r="AFQ32" s="15"/>
      <c r="AFR32" s="15"/>
      <c r="AFS32" s="15"/>
      <c r="AFT32" s="15"/>
      <c r="AFU32" s="15"/>
      <c r="AFV32" s="15"/>
      <c r="AFW32" s="15"/>
      <c r="AFX32" s="15"/>
      <c r="AFY32" s="15"/>
      <c r="AFZ32" s="15"/>
      <c r="AGA32" s="15"/>
      <c r="AGB32" s="15"/>
      <c r="AGC32" s="15"/>
      <c r="AGD32" s="15"/>
      <c r="AGE32" s="15"/>
      <c r="AGF32" s="15"/>
      <c r="AGG32" s="15"/>
      <c r="AGH32" s="15"/>
      <c r="AGI32" s="15"/>
      <c r="AGJ32" s="15"/>
      <c r="AGK32" s="15"/>
      <c r="AGL32" s="15"/>
      <c r="AGM32" s="15"/>
      <c r="AGN32" s="15"/>
      <c r="AGO32" s="15"/>
      <c r="AGP32" s="15"/>
      <c r="AGQ32" s="15"/>
      <c r="AGR32" s="15"/>
      <c r="AGS32" s="15"/>
      <c r="AGT32" s="15"/>
      <c r="AGU32" s="15"/>
      <c r="AGV32" s="15"/>
      <c r="AGW32" s="15"/>
      <c r="AGX32" s="15"/>
      <c r="AGY32" s="15"/>
      <c r="AGZ32" s="15"/>
      <c r="AHA32" s="15"/>
      <c r="AHB32" s="15"/>
      <c r="AHC32" s="15"/>
      <c r="AHD32" s="15"/>
      <c r="AHE32" s="15"/>
      <c r="AHF32" s="15"/>
      <c r="AHG32" s="15"/>
      <c r="AHH32" s="15"/>
      <c r="AHI32" s="15"/>
      <c r="AHJ32" s="15"/>
      <c r="AHK32" s="15"/>
      <c r="AHL32" s="15"/>
      <c r="AHM32" s="15"/>
      <c r="AHN32" s="15"/>
      <c r="AHO32" s="15"/>
      <c r="AHP32" s="15"/>
      <c r="AHQ32" s="15"/>
      <c r="AHR32" s="15"/>
      <c r="AHS32" s="15"/>
      <c r="AHT32" s="15"/>
      <c r="AHU32" s="15"/>
      <c r="AHV32" s="15"/>
      <c r="AHW32" s="15"/>
      <c r="AHX32" s="15"/>
      <c r="AHY32" s="15"/>
      <c r="AHZ32" s="15"/>
      <c r="AIA32" s="15"/>
      <c r="AIB32" s="15"/>
      <c r="AIC32" s="15"/>
      <c r="AID32" s="15"/>
      <c r="AIE32" s="15"/>
      <c r="AIF32" s="15"/>
      <c r="AIG32" s="15"/>
      <c r="AIH32" s="15"/>
      <c r="AII32" s="15"/>
      <c r="AIJ32" s="15"/>
      <c r="AIK32" s="15"/>
      <c r="AIL32" s="15"/>
      <c r="AIM32" s="15"/>
      <c r="AIN32" s="15"/>
      <c r="AIO32" s="15"/>
      <c r="AIP32" s="15"/>
      <c r="AIQ32" s="15"/>
      <c r="AIR32" s="15"/>
      <c r="AIS32" s="15"/>
      <c r="AIT32" s="15"/>
      <c r="AIU32" s="15"/>
      <c r="AIV32" s="15"/>
      <c r="AIW32" s="15"/>
      <c r="AIX32" s="15"/>
      <c r="AIY32" s="15"/>
      <c r="AIZ32" s="15"/>
      <c r="AJA32" s="15"/>
      <c r="AJB32" s="15"/>
      <c r="AJC32" s="15"/>
      <c r="AJD32" s="15"/>
      <c r="AJE32" s="15"/>
      <c r="AJF32" s="15"/>
      <c r="AJG32" s="15"/>
      <c r="AJH32" s="15"/>
      <c r="AJI32" s="15"/>
      <c r="AJJ32" s="15"/>
      <c r="AJK32" s="15"/>
      <c r="AJL32" s="15"/>
      <c r="AJM32" s="15"/>
      <c r="AJN32" s="15"/>
      <c r="AJO32" s="15"/>
      <c r="AJP32" s="15"/>
      <c r="AJQ32" s="15"/>
      <c r="AJR32" s="15"/>
      <c r="AJS32" s="15"/>
      <c r="AJT32" s="15"/>
      <c r="AJU32" s="15"/>
      <c r="AJV32" s="15"/>
      <c r="AJW32" s="15"/>
      <c r="AJX32" s="15"/>
      <c r="AJY32" s="15"/>
      <c r="AJZ32" s="15"/>
      <c r="AKA32" s="15"/>
      <c r="AKB32" s="15"/>
      <c r="AKC32" s="15"/>
      <c r="AKD32" s="15"/>
      <c r="AKE32" s="15"/>
      <c r="AKF32" s="15"/>
      <c r="AKG32" s="15"/>
      <c r="AKH32" s="15"/>
      <c r="AKI32" s="15"/>
      <c r="AKJ32" s="15"/>
      <c r="AKK32" s="15"/>
      <c r="AKL32" s="15"/>
      <c r="AKM32" s="15"/>
      <c r="AKN32" s="15"/>
      <c r="AKO32" s="15"/>
      <c r="AKP32" s="15"/>
      <c r="AKQ32" s="15"/>
      <c r="AKR32" s="15"/>
      <c r="AKS32" s="15"/>
      <c r="AKT32" s="15"/>
      <c r="AKU32" s="15"/>
      <c r="AKV32" s="15"/>
      <c r="AKW32" s="15"/>
      <c r="AKX32" s="15"/>
      <c r="AKY32" s="15"/>
      <c r="AKZ32" s="15"/>
      <c r="ALA32" s="15"/>
      <c r="ALB32" s="15"/>
      <c r="ALC32" s="15"/>
      <c r="ALD32" s="15"/>
      <c r="ALE32" s="15"/>
      <c r="ALF32" s="15"/>
      <c r="ALG32" s="15"/>
      <c r="ALH32" s="15"/>
      <c r="ALI32" s="15"/>
      <c r="ALJ32" s="15"/>
      <c r="ALK32" s="15"/>
      <c r="ALL32" s="15"/>
      <c r="ALM32" s="15"/>
      <c r="ALN32" s="15"/>
      <c r="ALO32" s="15"/>
      <c r="ALP32" s="15"/>
      <c r="ALQ32" s="15"/>
      <c r="ALR32" s="15"/>
      <c r="ALS32" s="15"/>
      <c r="ALT32" s="15"/>
      <c r="ALU32" s="15"/>
      <c r="ALV32" s="15"/>
      <c r="ALW32" s="15"/>
      <c r="ALX32" s="15"/>
      <c r="ALY32" s="15"/>
      <c r="ALZ32" s="15"/>
      <c r="AMA32" s="15"/>
      <c r="AMB32" s="15"/>
    </row>
    <row r="33" spans="1:1016" s="18" customFormat="1" ht="18" customHeight="1" x14ac:dyDescent="0.25">
      <c r="A33" s="11">
        <v>3</v>
      </c>
      <c r="B33" s="2">
        <v>251</v>
      </c>
      <c r="C33" s="38">
        <f>IFERROR((VLOOKUP(B33,INSCRITOS!A:B,2,0)),"")</f>
        <v>104200</v>
      </c>
      <c r="D33" s="38" t="str">
        <f>IFERROR((VLOOKUP(B33,INSCRITOS!A:C,3,0)),"")</f>
        <v>BEN</v>
      </c>
      <c r="E33" s="44" t="str">
        <f>IFERROR((VLOOKUP(B33,INSCRITOS!A:D,4,0)),"")</f>
        <v>Rita Prudencio</v>
      </c>
      <c r="F33" s="38" t="str">
        <f>IFERROR((VLOOKUP(B33,INSCRITOS!A:F,6,0)),"")</f>
        <v>F</v>
      </c>
      <c r="G33" s="44" t="str">
        <f>IFERROR((VLOOKUP(B33,INSCRITOS!A:H,8,0)),"")</f>
        <v>Sport Lisboa e Benfica</v>
      </c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  <c r="AP33" s="15"/>
      <c r="AQ33" s="15"/>
      <c r="AR33" s="15"/>
      <c r="AS33" s="15"/>
      <c r="AT33" s="15"/>
      <c r="AU33" s="15"/>
      <c r="AV33" s="15"/>
      <c r="AW33" s="15"/>
      <c r="AX33" s="15"/>
      <c r="AY33" s="15"/>
      <c r="AZ33" s="15"/>
      <c r="BA33" s="15"/>
      <c r="BB33" s="15"/>
      <c r="BC33" s="15"/>
      <c r="BD33" s="15"/>
      <c r="BE33" s="15"/>
      <c r="BF33" s="15"/>
      <c r="BG33" s="15"/>
      <c r="BH33" s="15"/>
      <c r="BI33" s="15"/>
      <c r="BJ33" s="15"/>
      <c r="BK33" s="15"/>
      <c r="BL33" s="15"/>
      <c r="BM33" s="15"/>
      <c r="BN33" s="15"/>
      <c r="BO33" s="15"/>
      <c r="BP33" s="15"/>
      <c r="BQ33" s="15"/>
      <c r="BR33" s="15"/>
      <c r="BS33" s="15"/>
      <c r="BT33" s="15"/>
      <c r="BU33" s="15"/>
      <c r="BV33" s="15"/>
      <c r="BW33" s="15"/>
      <c r="BX33" s="15"/>
      <c r="BY33" s="15"/>
      <c r="BZ33" s="15"/>
      <c r="CA33" s="15"/>
      <c r="CB33" s="15"/>
      <c r="CC33" s="15"/>
      <c r="CD33" s="15"/>
      <c r="CE33" s="15"/>
      <c r="CF33" s="15"/>
      <c r="CG33" s="15"/>
      <c r="CH33" s="15"/>
      <c r="CI33" s="15"/>
      <c r="CJ33" s="15"/>
      <c r="CK33" s="15"/>
      <c r="CL33" s="15"/>
      <c r="CM33" s="15"/>
      <c r="CN33" s="15"/>
      <c r="CO33" s="15"/>
      <c r="CP33" s="15"/>
      <c r="CQ33" s="15"/>
      <c r="CR33" s="15"/>
      <c r="CS33" s="15"/>
      <c r="CT33" s="15"/>
      <c r="CU33" s="15"/>
      <c r="CV33" s="15"/>
      <c r="CW33" s="15"/>
      <c r="CX33" s="15"/>
      <c r="CY33" s="15"/>
      <c r="CZ33" s="15"/>
      <c r="DA33" s="15"/>
      <c r="DB33" s="15"/>
      <c r="DC33" s="15"/>
      <c r="DD33" s="15"/>
      <c r="DE33" s="15"/>
      <c r="DF33" s="15"/>
      <c r="DG33" s="15"/>
      <c r="DH33" s="15"/>
      <c r="DI33" s="15"/>
      <c r="DJ33" s="15"/>
      <c r="DK33" s="15"/>
      <c r="DL33" s="15"/>
      <c r="DM33" s="15"/>
      <c r="DN33" s="15"/>
      <c r="DO33" s="15"/>
      <c r="DP33" s="15"/>
      <c r="DQ33" s="15"/>
      <c r="DR33" s="15"/>
      <c r="DS33" s="15"/>
      <c r="DT33" s="15"/>
      <c r="DU33" s="15"/>
      <c r="DV33" s="15"/>
      <c r="DW33" s="15"/>
      <c r="DX33" s="15"/>
      <c r="DY33" s="15"/>
      <c r="DZ33" s="15"/>
      <c r="EA33" s="15"/>
      <c r="EB33" s="15"/>
      <c r="EC33" s="15"/>
      <c r="ED33" s="15"/>
      <c r="EE33" s="15"/>
      <c r="EF33" s="15"/>
      <c r="EG33" s="15"/>
      <c r="EH33" s="15"/>
      <c r="EI33" s="15"/>
      <c r="EJ33" s="15"/>
      <c r="EK33" s="15"/>
      <c r="EL33" s="15"/>
      <c r="EM33" s="15"/>
      <c r="EN33" s="15"/>
      <c r="EO33" s="15"/>
      <c r="EP33" s="15"/>
      <c r="EQ33" s="15"/>
      <c r="ER33" s="15"/>
      <c r="ES33" s="15"/>
      <c r="ET33" s="15"/>
      <c r="EU33" s="15"/>
      <c r="EV33" s="15"/>
      <c r="EW33" s="15"/>
      <c r="EX33" s="15"/>
      <c r="EY33" s="15"/>
      <c r="EZ33" s="15"/>
      <c r="FA33" s="15"/>
      <c r="FB33" s="15"/>
      <c r="FC33" s="15"/>
      <c r="FD33" s="15"/>
      <c r="FE33" s="15"/>
      <c r="FF33" s="15"/>
      <c r="FG33" s="15"/>
      <c r="FH33" s="15"/>
      <c r="FI33" s="15"/>
      <c r="FJ33" s="15"/>
      <c r="FK33" s="15"/>
      <c r="FL33" s="15"/>
      <c r="FM33" s="15"/>
      <c r="FN33" s="15"/>
      <c r="FO33" s="15"/>
      <c r="FP33" s="15"/>
      <c r="FQ33" s="15"/>
      <c r="FR33" s="15"/>
      <c r="FS33" s="15"/>
      <c r="FT33" s="15"/>
      <c r="FU33" s="15"/>
      <c r="FV33" s="15"/>
      <c r="FW33" s="15"/>
      <c r="FX33" s="15"/>
      <c r="FY33" s="15"/>
      <c r="FZ33" s="15"/>
      <c r="GA33" s="15"/>
      <c r="GB33" s="15"/>
      <c r="GC33" s="15"/>
      <c r="GD33" s="15"/>
      <c r="GE33" s="15"/>
      <c r="GF33" s="15"/>
      <c r="GG33" s="15"/>
      <c r="GH33" s="15"/>
      <c r="GI33" s="15"/>
      <c r="GJ33" s="15"/>
      <c r="GK33" s="15"/>
      <c r="GL33" s="15"/>
      <c r="GM33" s="15"/>
      <c r="GN33" s="15"/>
      <c r="GO33" s="15"/>
      <c r="GP33" s="15"/>
      <c r="GQ33" s="15"/>
      <c r="GR33" s="15"/>
      <c r="GS33" s="15"/>
      <c r="GT33" s="15"/>
      <c r="GU33" s="15"/>
      <c r="GV33" s="15"/>
      <c r="GW33" s="15"/>
      <c r="GX33" s="15"/>
      <c r="GY33" s="15"/>
      <c r="GZ33" s="15"/>
      <c r="HA33" s="15"/>
      <c r="HB33" s="15"/>
      <c r="HC33" s="15"/>
      <c r="HD33" s="15"/>
      <c r="HE33" s="15"/>
      <c r="HF33" s="15"/>
      <c r="HG33" s="15"/>
      <c r="HH33" s="15"/>
      <c r="HI33" s="15"/>
      <c r="HJ33" s="15"/>
      <c r="HK33" s="15"/>
      <c r="HL33" s="15"/>
      <c r="HM33" s="15"/>
      <c r="HN33" s="15"/>
      <c r="HO33" s="15"/>
      <c r="HP33" s="15"/>
      <c r="HQ33" s="15"/>
      <c r="HR33" s="15"/>
      <c r="HS33" s="15"/>
      <c r="HT33" s="15"/>
      <c r="HU33" s="15"/>
      <c r="HV33" s="15"/>
      <c r="HW33" s="15"/>
      <c r="HX33" s="15"/>
      <c r="HY33" s="15"/>
      <c r="HZ33" s="15"/>
      <c r="IA33" s="15"/>
      <c r="IB33" s="15"/>
      <c r="IC33" s="15"/>
      <c r="ID33" s="15"/>
      <c r="IE33" s="15"/>
      <c r="IF33" s="15"/>
      <c r="IG33" s="15"/>
      <c r="IH33" s="15"/>
      <c r="II33" s="15"/>
      <c r="IJ33" s="15"/>
      <c r="IK33" s="15"/>
      <c r="IL33" s="15"/>
      <c r="IM33" s="15"/>
      <c r="IN33" s="15"/>
      <c r="IO33" s="15"/>
      <c r="IP33" s="15"/>
      <c r="IQ33" s="15"/>
      <c r="IR33" s="15"/>
      <c r="IS33" s="15"/>
      <c r="IT33" s="15"/>
      <c r="IU33" s="15"/>
      <c r="IV33" s="15"/>
      <c r="IW33" s="15"/>
      <c r="IX33" s="15"/>
      <c r="IY33" s="15"/>
      <c r="IZ33" s="15"/>
      <c r="JA33" s="15"/>
      <c r="JB33" s="15"/>
      <c r="JC33" s="15"/>
      <c r="JD33" s="15"/>
      <c r="JE33" s="15"/>
      <c r="JF33" s="15"/>
      <c r="JG33" s="15"/>
      <c r="JH33" s="15"/>
      <c r="JI33" s="15"/>
      <c r="JJ33" s="15"/>
      <c r="JK33" s="15"/>
      <c r="JL33" s="15"/>
      <c r="JM33" s="15"/>
      <c r="JN33" s="15"/>
      <c r="JO33" s="15"/>
      <c r="JP33" s="15"/>
      <c r="JQ33" s="15"/>
      <c r="JR33" s="15"/>
      <c r="JS33" s="15"/>
      <c r="JT33" s="15"/>
      <c r="JU33" s="15"/>
      <c r="JV33" s="15"/>
      <c r="JW33" s="15"/>
      <c r="JX33" s="15"/>
      <c r="JY33" s="15"/>
      <c r="JZ33" s="15"/>
      <c r="KA33" s="15"/>
      <c r="KB33" s="15"/>
      <c r="KC33" s="15"/>
      <c r="KD33" s="15"/>
      <c r="KE33" s="15"/>
      <c r="KF33" s="15"/>
      <c r="KG33" s="15"/>
      <c r="KH33" s="15"/>
      <c r="KI33" s="15"/>
      <c r="KJ33" s="15"/>
      <c r="KK33" s="15"/>
      <c r="KL33" s="15"/>
      <c r="KM33" s="15"/>
      <c r="KN33" s="15"/>
      <c r="KO33" s="15"/>
      <c r="KP33" s="15"/>
      <c r="KQ33" s="15"/>
      <c r="KR33" s="15"/>
      <c r="KS33" s="15"/>
      <c r="KT33" s="15"/>
      <c r="KU33" s="15"/>
      <c r="KV33" s="15"/>
      <c r="KW33" s="15"/>
      <c r="KX33" s="15"/>
      <c r="KY33" s="15"/>
      <c r="KZ33" s="15"/>
      <c r="LA33" s="15"/>
      <c r="LB33" s="15"/>
      <c r="LC33" s="15"/>
      <c r="LD33" s="15"/>
      <c r="LE33" s="15"/>
      <c r="LF33" s="15"/>
      <c r="LG33" s="15"/>
      <c r="LH33" s="15"/>
      <c r="LI33" s="15"/>
      <c r="LJ33" s="15"/>
      <c r="LK33" s="15"/>
      <c r="LL33" s="15"/>
      <c r="LM33" s="15"/>
      <c r="LN33" s="15"/>
      <c r="LO33" s="15"/>
      <c r="LP33" s="15"/>
      <c r="LQ33" s="15"/>
      <c r="LR33" s="15"/>
      <c r="LS33" s="15"/>
      <c r="LT33" s="15"/>
      <c r="LU33" s="15"/>
      <c r="LV33" s="15"/>
      <c r="LW33" s="15"/>
      <c r="LX33" s="15"/>
      <c r="LY33" s="15"/>
      <c r="LZ33" s="15"/>
      <c r="MA33" s="15"/>
      <c r="MB33" s="15"/>
      <c r="MC33" s="15"/>
      <c r="MD33" s="15"/>
      <c r="ME33" s="15"/>
      <c r="MF33" s="15"/>
      <c r="MG33" s="15"/>
      <c r="MH33" s="15"/>
      <c r="MI33" s="15"/>
      <c r="MJ33" s="15"/>
      <c r="MK33" s="15"/>
      <c r="ML33" s="15"/>
      <c r="MM33" s="15"/>
      <c r="MN33" s="15"/>
      <c r="MO33" s="15"/>
      <c r="MP33" s="15"/>
      <c r="MQ33" s="15"/>
      <c r="MR33" s="15"/>
      <c r="MS33" s="15"/>
      <c r="MT33" s="15"/>
      <c r="MU33" s="15"/>
      <c r="MV33" s="15"/>
      <c r="MW33" s="15"/>
      <c r="MX33" s="15"/>
      <c r="MY33" s="15"/>
      <c r="MZ33" s="15"/>
      <c r="NA33" s="15"/>
      <c r="NB33" s="15"/>
      <c r="NC33" s="15"/>
      <c r="ND33" s="15"/>
      <c r="NE33" s="15"/>
      <c r="NF33" s="15"/>
      <c r="NG33" s="15"/>
      <c r="NH33" s="15"/>
      <c r="NI33" s="15"/>
      <c r="NJ33" s="15"/>
      <c r="NK33" s="15"/>
      <c r="NL33" s="15"/>
      <c r="NM33" s="15"/>
      <c r="NN33" s="15"/>
      <c r="NO33" s="15"/>
      <c r="NP33" s="15"/>
      <c r="NQ33" s="15"/>
      <c r="NR33" s="15"/>
      <c r="NS33" s="15"/>
      <c r="NT33" s="15"/>
      <c r="NU33" s="15"/>
      <c r="NV33" s="15"/>
      <c r="NW33" s="15"/>
      <c r="NX33" s="15"/>
      <c r="NY33" s="15"/>
      <c r="NZ33" s="15"/>
      <c r="OA33" s="15"/>
      <c r="OB33" s="15"/>
      <c r="OC33" s="15"/>
      <c r="OD33" s="15"/>
      <c r="OE33" s="15"/>
      <c r="OF33" s="15"/>
      <c r="OG33" s="15"/>
      <c r="OH33" s="15"/>
      <c r="OI33" s="15"/>
      <c r="OJ33" s="15"/>
      <c r="OK33" s="15"/>
      <c r="OL33" s="15"/>
      <c r="OM33" s="15"/>
      <c r="ON33" s="15"/>
      <c r="OO33" s="15"/>
      <c r="OP33" s="15"/>
      <c r="OQ33" s="15"/>
      <c r="OR33" s="15"/>
      <c r="OS33" s="15"/>
      <c r="OT33" s="15"/>
      <c r="OU33" s="15"/>
      <c r="OV33" s="15"/>
      <c r="OW33" s="15"/>
      <c r="OX33" s="15"/>
      <c r="OY33" s="15"/>
      <c r="OZ33" s="15"/>
      <c r="PA33" s="15"/>
      <c r="PB33" s="15"/>
      <c r="PC33" s="15"/>
      <c r="PD33" s="15"/>
      <c r="PE33" s="15"/>
      <c r="PF33" s="15"/>
      <c r="PG33" s="15"/>
      <c r="PH33" s="15"/>
      <c r="PI33" s="15"/>
      <c r="PJ33" s="15"/>
      <c r="PK33" s="15"/>
      <c r="PL33" s="15"/>
      <c r="PM33" s="15"/>
      <c r="PN33" s="15"/>
      <c r="PO33" s="15"/>
      <c r="PP33" s="15"/>
      <c r="PQ33" s="15"/>
      <c r="PR33" s="15"/>
      <c r="PS33" s="15"/>
      <c r="PT33" s="15"/>
      <c r="PU33" s="15"/>
      <c r="PV33" s="15"/>
      <c r="PW33" s="15"/>
      <c r="PX33" s="15"/>
      <c r="PY33" s="15"/>
      <c r="PZ33" s="15"/>
      <c r="QA33" s="15"/>
      <c r="QB33" s="15"/>
      <c r="QC33" s="15"/>
      <c r="QD33" s="15"/>
      <c r="QE33" s="15"/>
      <c r="QF33" s="15"/>
      <c r="QG33" s="15"/>
      <c r="QH33" s="15"/>
      <c r="QI33" s="15"/>
      <c r="QJ33" s="15"/>
      <c r="QK33" s="15"/>
      <c r="QL33" s="15"/>
      <c r="QM33" s="15"/>
      <c r="QN33" s="15"/>
      <c r="QO33" s="15"/>
      <c r="QP33" s="15"/>
      <c r="QQ33" s="15"/>
      <c r="QR33" s="15"/>
      <c r="QS33" s="15"/>
      <c r="QT33" s="15"/>
      <c r="QU33" s="15"/>
      <c r="QV33" s="15"/>
      <c r="QW33" s="15"/>
      <c r="QX33" s="15"/>
      <c r="QY33" s="15"/>
      <c r="QZ33" s="15"/>
      <c r="RA33" s="15"/>
      <c r="RB33" s="15"/>
      <c r="RC33" s="15"/>
      <c r="RD33" s="15"/>
      <c r="RE33" s="15"/>
      <c r="RF33" s="15"/>
      <c r="RG33" s="15"/>
      <c r="RH33" s="15"/>
      <c r="RI33" s="15"/>
      <c r="RJ33" s="15"/>
      <c r="RK33" s="15"/>
      <c r="RL33" s="15"/>
      <c r="RM33" s="15"/>
      <c r="RN33" s="15"/>
      <c r="RO33" s="15"/>
      <c r="RP33" s="15"/>
      <c r="RQ33" s="15"/>
      <c r="RR33" s="15"/>
      <c r="RS33" s="15"/>
      <c r="RT33" s="15"/>
      <c r="RU33" s="15"/>
      <c r="RV33" s="15"/>
      <c r="RW33" s="15"/>
      <c r="RX33" s="15"/>
      <c r="RY33" s="15"/>
      <c r="RZ33" s="15"/>
      <c r="SA33" s="15"/>
      <c r="SB33" s="15"/>
      <c r="SC33" s="15"/>
      <c r="SD33" s="15"/>
      <c r="SE33" s="15"/>
      <c r="SF33" s="15"/>
      <c r="SG33" s="15"/>
      <c r="SH33" s="15"/>
      <c r="SI33" s="15"/>
      <c r="SJ33" s="15"/>
      <c r="SK33" s="15"/>
      <c r="SL33" s="15"/>
      <c r="SM33" s="15"/>
      <c r="SN33" s="15"/>
      <c r="SO33" s="15"/>
      <c r="SP33" s="15"/>
      <c r="SQ33" s="15"/>
      <c r="SR33" s="15"/>
      <c r="SS33" s="15"/>
      <c r="ST33" s="15"/>
      <c r="SU33" s="15"/>
      <c r="SV33" s="15"/>
      <c r="SW33" s="15"/>
      <c r="SX33" s="15"/>
      <c r="SY33" s="15"/>
      <c r="SZ33" s="15"/>
      <c r="TA33" s="15"/>
      <c r="TB33" s="15"/>
      <c r="TC33" s="15"/>
      <c r="TD33" s="15"/>
      <c r="TE33" s="15"/>
      <c r="TF33" s="15"/>
      <c r="TG33" s="15"/>
      <c r="TH33" s="15"/>
      <c r="TI33" s="15"/>
      <c r="TJ33" s="15"/>
      <c r="TK33" s="15"/>
      <c r="TL33" s="15"/>
      <c r="TM33" s="15"/>
      <c r="TN33" s="15"/>
      <c r="TO33" s="15"/>
      <c r="TP33" s="15"/>
      <c r="TQ33" s="15"/>
      <c r="TR33" s="15"/>
      <c r="TS33" s="15"/>
      <c r="TT33" s="15"/>
      <c r="TU33" s="15"/>
      <c r="TV33" s="15"/>
      <c r="TW33" s="15"/>
      <c r="TX33" s="15"/>
      <c r="TY33" s="15"/>
      <c r="TZ33" s="15"/>
      <c r="UA33" s="15"/>
      <c r="UB33" s="15"/>
      <c r="UC33" s="15"/>
      <c r="UD33" s="15"/>
      <c r="UE33" s="15"/>
      <c r="UF33" s="15"/>
      <c r="UG33" s="15"/>
      <c r="UH33" s="15"/>
      <c r="UI33" s="15"/>
      <c r="UJ33" s="15"/>
      <c r="UK33" s="15"/>
      <c r="UL33" s="15"/>
      <c r="UM33" s="15"/>
      <c r="UN33" s="15"/>
      <c r="UO33" s="15"/>
      <c r="UP33" s="15"/>
      <c r="UQ33" s="15"/>
      <c r="UR33" s="15"/>
      <c r="US33" s="15"/>
      <c r="UT33" s="15"/>
      <c r="UU33" s="15"/>
      <c r="UV33" s="15"/>
      <c r="UW33" s="15"/>
      <c r="UX33" s="15"/>
      <c r="UY33" s="15"/>
      <c r="UZ33" s="15"/>
      <c r="VA33" s="15"/>
      <c r="VB33" s="15"/>
      <c r="VC33" s="15"/>
      <c r="VD33" s="15"/>
      <c r="VE33" s="15"/>
      <c r="VF33" s="15"/>
      <c r="VG33" s="15"/>
      <c r="VH33" s="15"/>
      <c r="VI33" s="15"/>
      <c r="VJ33" s="15"/>
      <c r="VK33" s="15"/>
      <c r="VL33" s="15"/>
      <c r="VM33" s="15"/>
      <c r="VN33" s="15"/>
      <c r="VO33" s="15"/>
      <c r="VP33" s="15"/>
      <c r="VQ33" s="15"/>
      <c r="VR33" s="15"/>
      <c r="VS33" s="15"/>
      <c r="VT33" s="15"/>
      <c r="VU33" s="15"/>
      <c r="VV33" s="15"/>
      <c r="VW33" s="15"/>
      <c r="VX33" s="15"/>
      <c r="VY33" s="15"/>
      <c r="VZ33" s="15"/>
      <c r="WA33" s="15"/>
      <c r="WB33" s="15"/>
      <c r="WC33" s="15"/>
      <c r="WD33" s="15"/>
      <c r="WE33" s="15"/>
      <c r="WF33" s="15"/>
      <c r="WG33" s="15"/>
      <c r="WH33" s="15"/>
      <c r="WI33" s="15"/>
      <c r="WJ33" s="15"/>
      <c r="WK33" s="15"/>
      <c r="WL33" s="15"/>
      <c r="WM33" s="15"/>
      <c r="WN33" s="15"/>
      <c r="WO33" s="15"/>
      <c r="WP33" s="15"/>
      <c r="WQ33" s="15"/>
      <c r="WR33" s="15"/>
      <c r="WS33" s="15"/>
      <c r="WT33" s="15"/>
      <c r="WU33" s="15"/>
      <c r="WV33" s="15"/>
      <c r="WW33" s="15"/>
      <c r="WX33" s="15"/>
      <c r="WY33" s="15"/>
      <c r="WZ33" s="15"/>
      <c r="XA33" s="15"/>
      <c r="XB33" s="15"/>
      <c r="XC33" s="15"/>
      <c r="XD33" s="15"/>
      <c r="XE33" s="15"/>
      <c r="XF33" s="15"/>
      <c r="XG33" s="15"/>
      <c r="XH33" s="15"/>
      <c r="XI33" s="15"/>
      <c r="XJ33" s="15"/>
      <c r="XK33" s="15"/>
      <c r="XL33" s="15"/>
      <c r="XM33" s="15"/>
      <c r="XN33" s="15"/>
      <c r="XO33" s="15"/>
      <c r="XP33" s="15"/>
      <c r="XQ33" s="15"/>
      <c r="XR33" s="15"/>
      <c r="XS33" s="15"/>
      <c r="XT33" s="15"/>
      <c r="XU33" s="15"/>
      <c r="XV33" s="15"/>
      <c r="XW33" s="15"/>
      <c r="XX33" s="15"/>
      <c r="XY33" s="15"/>
      <c r="XZ33" s="15"/>
      <c r="YA33" s="15"/>
      <c r="YB33" s="15"/>
      <c r="YC33" s="15"/>
      <c r="YD33" s="15"/>
      <c r="YE33" s="15"/>
      <c r="YF33" s="15"/>
      <c r="YG33" s="15"/>
      <c r="YH33" s="15"/>
      <c r="YI33" s="15"/>
      <c r="YJ33" s="15"/>
      <c r="YK33" s="15"/>
      <c r="YL33" s="15"/>
      <c r="YM33" s="15"/>
      <c r="YN33" s="15"/>
      <c r="YO33" s="15"/>
      <c r="YP33" s="15"/>
      <c r="YQ33" s="15"/>
      <c r="YR33" s="15"/>
      <c r="YS33" s="15"/>
      <c r="YT33" s="15"/>
      <c r="YU33" s="15"/>
      <c r="YV33" s="15"/>
      <c r="YW33" s="15"/>
      <c r="YX33" s="15"/>
      <c r="YY33" s="15"/>
      <c r="YZ33" s="15"/>
      <c r="ZA33" s="15"/>
      <c r="ZB33" s="15"/>
      <c r="ZC33" s="15"/>
      <c r="ZD33" s="15"/>
      <c r="ZE33" s="15"/>
      <c r="ZF33" s="15"/>
      <c r="ZG33" s="15"/>
      <c r="ZH33" s="15"/>
      <c r="ZI33" s="15"/>
      <c r="ZJ33" s="15"/>
      <c r="ZK33" s="15"/>
      <c r="ZL33" s="15"/>
      <c r="ZM33" s="15"/>
      <c r="ZN33" s="15"/>
      <c r="ZO33" s="15"/>
      <c r="ZP33" s="15"/>
      <c r="ZQ33" s="15"/>
      <c r="ZR33" s="15"/>
      <c r="ZS33" s="15"/>
      <c r="ZT33" s="15"/>
      <c r="ZU33" s="15"/>
      <c r="ZV33" s="15"/>
      <c r="ZW33" s="15"/>
      <c r="ZX33" s="15"/>
      <c r="ZY33" s="15"/>
      <c r="ZZ33" s="15"/>
      <c r="AAA33" s="15"/>
      <c r="AAB33" s="15"/>
      <c r="AAC33" s="15"/>
      <c r="AAD33" s="15"/>
      <c r="AAE33" s="15"/>
      <c r="AAF33" s="15"/>
      <c r="AAG33" s="15"/>
      <c r="AAH33" s="15"/>
      <c r="AAI33" s="15"/>
      <c r="AAJ33" s="15"/>
      <c r="AAK33" s="15"/>
      <c r="AAL33" s="15"/>
      <c r="AAM33" s="15"/>
      <c r="AAN33" s="15"/>
      <c r="AAO33" s="15"/>
      <c r="AAP33" s="15"/>
      <c r="AAQ33" s="15"/>
      <c r="AAR33" s="15"/>
      <c r="AAS33" s="15"/>
      <c r="AAT33" s="15"/>
      <c r="AAU33" s="15"/>
      <c r="AAV33" s="15"/>
      <c r="AAW33" s="15"/>
      <c r="AAX33" s="15"/>
      <c r="AAY33" s="15"/>
      <c r="AAZ33" s="15"/>
      <c r="ABA33" s="15"/>
      <c r="ABB33" s="15"/>
      <c r="ABC33" s="15"/>
      <c r="ABD33" s="15"/>
      <c r="ABE33" s="15"/>
      <c r="ABF33" s="15"/>
      <c r="ABG33" s="15"/>
      <c r="ABH33" s="15"/>
      <c r="ABI33" s="15"/>
      <c r="ABJ33" s="15"/>
      <c r="ABK33" s="15"/>
      <c r="ABL33" s="15"/>
      <c r="ABM33" s="15"/>
      <c r="ABN33" s="15"/>
      <c r="ABO33" s="15"/>
      <c r="ABP33" s="15"/>
      <c r="ABQ33" s="15"/>
      <c r="ABR33" s="15"/>
      <c r="ABS33" s="15"/>
      <c r="ABT33" s="15"/>
      <c r="ABU33" s="15"/>
      <c r="ABV33" s="15"/>
      <c r="ABW33" s="15"/>
      <c r="ABX33" s="15"/>
      <c r="ABY33" s="15"/>
      <c r="ABZ33" s="15"/>
      <c r="ACA33" s="15"/>
      <c r="ACB33" s="15"/>
      <c r="ACC33" s="15"/>
      <c r="ACD33" s="15"/>
      <c r="ACE33" s="15"/>
      <c r="ACF33" s="15"/>
      <c r="ACG33" s="15"/>
      <c r="ACH33" s="15"/>
      <c r="ACI33" s="15"/>
      <c r="ACJ33" s="15"/>
      <c r="ACK33" s="15"/>
      <c r="ACL33" s="15"/>
      <c r="ACM33" s="15"/>
      <c r="ACN33" s="15"/>
      <c r="ACO33" s="15"/>
      <c r="ACP33" s="15"/>
      <c r="ACQ33" s="15"/>
      <c r="ACR33" s="15"/>
      <c r="ACS33" s="15"/>
      <c r="ACT33" s="15"/>
      <c r="ACU33" s="15"/>
      <c r="ACV33" s="15"/>
      <c r="ACW33" s="15"/>
      <c r="ACX33" s="15"/>
      <c r="ACY33" s="15"/>
      <c r="ACZ33" s="15"/>
      <c r="ADA33" s="15"/>
      <c r="ADB33" s="15"/>
      <c r="ADC33" s="15"/>
      <c r="ADD33" s="15"/>
      <c r="ADE33" s="15"/>
      <c r="ADF33" s="15"/>
      <c r="ADG33" s="15"/>
      <c r="ADH33" s="15"/>
      <c r="ADI33" s="15"/>
      <c r="ADJ33" s="15"/>
      <c r="ADK33" s="15"/>
      <c r="ADL33" s="15"/>
      <c r="ADM33" s="15"/>
      <c r="ADN33" s="15"/>
      <c r="ADO33" s="15"/>
      <c r="ADP33" s="15"/>
      <c r="ADQ33" s="15"/>
      <c r="ADR33" s="15"/>
      <c r="ADS33" s="15"/>
      <c r="ADT33" s="15"/>
      <c r="ADU33" s="15"/>
      <c r="ADV33" s="15"/>
      <c r="ADW33" s="15"/>
      <c r="ADX33" s="15"/>
      <c r="ADY33" s="15"/>
      <c r="ADZ33" s="15"/>
      <c r="AEA33" s="15"/>
      <c r="AEB33" s="15"/>
      <c r="AEC33" s="15"/>
      <c r="AED33" s="15"/>
      <c r="AEE33" s="15"/>
      <c r="AEF33" s="15"/>
      <c r="AEG33" s="15"/>
      <c r="AEH33" s="15"/>
      <c r="AEI33" s="15"/>
      <c r="AEJ33" s="15"/>
      <c r="AEK33" s="15"/>
      <c r="AEL33" s="15"/>
      <c r="AEM33" s="15"/>
      <c r="AEN33" s="15"/>
      <c r="AEO33" s="15"/>
      <c r="AEP33" s="15"/>
      <c r="AEQ33" s="15"/>
      <c r="AER33" s="15"/>
      <c r="AES33" s="15"/>
      <c r="AET33" s="15"/>
      <c r="AEU33" s="15"/>
      <c r="AEV33" s="15"/>
      <c r="AEW33" s="15"/>
      <c r="AEX33" s="15"/>
      <c r="AEY33" s="15"/>
      <c r="AEZ33" s="15"/>
      <c r="AFA33" s="15"/>
      <c r="AFB33" s="15"/>
      <c r="AFC33" s="15"/>
      <c r="AFD33" s="15"/>
      <c r="AFE33" s="15"/>
      <c r="AFF33" s="15"/>
      <c r="AFG33" s="15"/>
      <c r="AFH33" s="15"/>
      <c r="AFI33" s="15"/>
      <c r="AFJ33" s="15"/>
      <c r="AFK33" s="15"/>
      <c r="AFL33" s="15"/>
      <c r="AFM33" s="15"/>
      <c r="AFN33" s="15"/>
      <c r="AFO33" s="15"/>
      <c r="AFP33" s="15"/>
      <c r="AFQ33" s="15"/>
      <c r="AFR33" s="15"/>
      <c r="AFS33" s="15"/>
      <c r="AFT33" s="15"/>
      <c r="AFU33" s="15"/>
      <c r="AFV33" s="15"/>
      <c r="AFW33" s="15"/>
      <c r="AFX33" s="15"/>
      <c r="AFY33" s="15"/>
      <c r="AFZ33" s="15"/>
      <c r="AGA33" s="15"/>
      <c r="AGB33" s="15"/>
      <c r="AGC33" s="15"/>
      <c r="AGD33" s="15"/>
      <c r="AGE33" s="15"/>
      <c r="AGF33" s="15"/>
      <c r="AGG33" s="15"/>
      <c r="AGH33" s="15"/>
      <c r="AGI33" s="15"/>
      <c r="AGJ33" s="15"/>
      <c r="AGK33" s="15"/>
      <c r="AGL33" s="15"/>
      <c r="AGM33" s="15"/>
      <c r="AGN33" s="15"/>
      <c r="AGO33" s="15"/>
      <c r="AGP33" s="15"/>
      <c r="AGQ33" s="15"/>
      <c r="AGR33" s="15"/>
      <c r="AGS33" s="15"/>
      <c r="AGT33" s="15"/>
      <c r="AGU33" s="15"/>
      <c r="AGV33" s="15"/>
      <c r="AGW33" s="15"/>
      <c r="AGX33" s="15"/>
      <c r="AGY33" s="15"/>
      <c r="AGZ33" s="15"/>
      <c r="AHA33" s="15"/>
      <c r="AHB33" s="15"/>
      <c r="AHC33" s="15"/>
      <c r="AHD33" s="15"/>
      <c r="AHE33" s="15"/>
      <c r="AHF33" s="15"/>
      <c r="AHG33" s="15"/>
      <c r="AHH33" s="15"/>
      <c r="AHI33" s="15"/>
      <c r="AHJ33" s="15"/>
      <c r="AHK33" s="15"/>
      <c r="AHL33" s="15"/>
      <c r="AHM33" s="15"/>
      <c r="AHN33" s="15"/>
      <c r="AHO33" s="15"/>
      <c r="AHP33" s="15"/>
      <c r="AHQ33" s="15"/>
      <c r="AHR33" s="15"/>
      <c r="AHS33" s="15"/>
      <c r="AHT33" s="15"/>
      <c r="AHU33" s="15"/>
      <c r="AHV33" s="15"/>
      <c r="AHW33" s="15"/>
      <c r="AHX33" s="15"/>
      <c r="AHY33" s="15"/>
      <c r="AHZ33" s="15"/>
      <c r="AIA33" s="15"/>
      <c r="AIB33" s="15"/>
      <c r="AIC33" s="15"/>
      <c r="AID33" s="15"/>
      <c r="AIE33" s="15"/>
      <c r="AIF33" s="15"/>
      <c r="AIG33" s="15"/>
      <c r="AIH33" s="15"/>
      <c r="AII33" s="15"/>
      <c r="AIJ33" s="15"/>
      <c r="AIK33" s="15"/>
      <c r="AIL33" s="15"/>
      <c r="AIM33" s="15"/>
      <c r="AIN33" s="15"/>
      <c r="AIO33" s="15"/>
      <c r="AIP33" s="15"/>
      <c r="AIQ33" s="15"/>
      <c r="AIR33" s="15"/>
      <c r="AIS33" s="15"/>
      <c r="AIT33" s="15"/>
      <c r="AIU33" s="15"/>
      <c r="AIV33" s="15"/>
      <c r="AIW33" s="15"/>
      <c r="AIX33" s="15"/>
      <c r="AIY33" s="15"/>
      <c r="AIZ33" s="15"/>
      <c r="AJA33" s="15"/>
      <c r="AJB33" s="15"/>
      <c r="AJC33" s="15"/>
      <c r="AJD33" s="15"/>
      <c r="AJE33" s="15"/>
      <c r="AJF33" s="15"/>
      <c r="AJG33" s="15"/>
      <c r="AJH33" s="15"/>
      <c r="AJI33" s="15"/>
      <c r="AJJ33" s="15"/>
      <c r="AJK33" s="15"/>
      <c r="AJL33" s="15"/>
      <c r="AJM33" s="15"/>
      <c r="AJN33" s="15"/>
      <c r="AJO33" s="15"/>
      <c r="AJP33" s="15"/>
      <c r="AJQ33" s="15"/>
      <c r="AJR33" s="15"/>
      <c r="AJS33" s="15"/>
      <c r="AJT33" s="15"/>
      <c r="AJU33" s="15"/>
      <c r="AJV33" s="15"/>
      <c r="AJW33" s="15"/>
      <c r="AJX33" s="15"/>
      <c r="AJY33" s="15"/>
      <c r="AJZ33" s="15"/>
      <c r="AKA33" s="15"/>
      <c r="AKB33" s="15"/>
      <c r="AKC33" s="15"/>
      <c r="AKD33" s="15"/>
      <c r="AKE33" s="15"/>
      <c r="AKF33" s="15"/>
      <c r="AKG33" s="15"/>
      <c r="AKH33" s="15"/>
      <c r="AKI33" s="15"/>
      <c r="AKJ33" s="15"/>
      <c r="AKK33" s="15"/>
      <c r="AKL33" s="15"/>
      <c r="AKM33" s="15"/>
      <c r="AKN33" s="15"/>
      <c r="AKO33" s="15"/>
      <c r="AKP33" s="15"/>
      <c r="AKQ33" s="15"/>
      <c r="AKR33" s="15"/>
      <c r="AKS33" s="15"/>
      <c r="AKT33" s="15"/>
      <c r="AKU33" s="15"/>
      <c r="AKV33" s="15"/>
      <c r="AKW33" s="15"/>
      <c r="AKX33" s="15"/>
      <c r="AKY33" s="15"/>
      <c r="AKZ33" s="15"/>
      <c r="ALA33" s="15"/>
      <c r="ALB33" s="15"/>
      <c r="ALC33" s="15"/>
      <c r="ALD33" s="15"/>
      <c r="ALE33" s="15"/>
      <c r="ALF33" s="15"/>
      <c r="ALG33" s="15"/>
      <c r="ALH33" s="15"/>
      <c r="ALI33" s="15"/>
      <c r="ALJ33" s="15"/>
      <c r="ALK33" s="15"/>
      <c r="ALL33" s="15"/>
      <c r="ALM33" s="15"/>
      <c r="ALN33" s="15"/>
      <c r="ALO33" s="15"/>
      <c r="ALP33" s="15"/>
      <c r="ALQ33" s="15"/>
      <c r="ALR33" s="15"/>
      <c r="ALS33" s="15"/>
      <c r="ALT33" s="15"/>
      <c r="ALU33" s="15"/>
      <c r="ALV33" s="15"/>
      <c r="ALW33" s="15"/>
      <c r="ALX33" s="15"/>
      <c r="ALY33" s="15"/>
      <c r="ALZ33" s="15"/>
      <c r="AMA33" s="15"/>
      <c r="AMB33" s="15"/>
    </row>
    <row r="34" spans="1:1016" s="18" customFormat="1" ht="18" customHeight="1" x14ac:dyDescent="0.25">
      <c r="A34" s="11">
        <v>4</v>
      </c>
      <c r="B34" s="2">
        <v>313</v>
      </c>
      <c r="C34" s="38">
        <f>IFERROR((VLOOKUP(B34,INSCRITOS!A:B,2,0)),"")</f>
        <v>104488</v>
      </c>
      <c r="D34" s="38" t="str">
        <f>IFERROR((VLOOKUP(B34,INSCRITOS!A:C,3,0)),"")</f>
        <v>BEN</v>
      </c>
      <c r="E34" s="44" t="str">
        <f>IFERROR((VLOOKUP(B34,INSCRITOS!A:D,4,0)),"")</f>
        <v>Vânia Pereira Crispim</v>
      </c>
      <c r="F34" s="38" t="str">
        <f>IFERROR((VLOOKUP(B34,INSCRITOS!A:F,6,0)),"")</f>
        <v>F</v>
      </c>
      <c r="G34" s="44" t="str">
        <f>IFERROR((VLOOKUP(B34,INSCRITOS!A:H,8,0)),"")</f>
        <v>Sport Lisboa e Benfica</v>
      </c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  <c r="AP34" s="15"/>
      <c r="AQ34" s="15"/>
      <c r="AR34" s="15"/>
      <c r="AS34" s="15"/>
      <c r="AT34" s="15"/>
      <c r="AU34" s="15"/>
      <c r="AV34" s="15"/>
      <c r="AW34" s="15"/>
      <c r="AX34" s="15"/>
      <c r="AY34" s="15"/>
      <c r="AZ34" s="15"/>
      <c r="BA34" s="15"/>
      <c r="BB34" s="15"/>
      <c r="BC34" s="15"/>
      <c r="BD34" s="15"/>
      <c r="BE34" s="15"/>
      <c r="BF34" s="15"/>
      <c r="BG34" s="15"/>
      <c r="BH34" s="15"/>
      <c r="BI34" s="15"/>
      <c r="BJ34" s="15"/>
      <c r="BK34" s="15"/>
      <c r="BL34" s="15"/>
      <c r="BM34" s="15"/>
      <c r="BN34" s="15"/>
      <c r="BO34" s="15"/>
      <c r="BP34" s="15"/>
      <c r="BQ34" s="15"/>
      <c r="BR34" s="15"/>
      <c r="BS34" s="15"/>
      <c r="BT34" s="15"/>
      <c r="BU34" s="15"/>
      <c r="BV34" s="15"/>
      <c r="BW34" s="15"/>
      <c r="BX34" s="15"/>
      <c r="BY34" s="15"/>
      <c r="BZ34" s="15"/>
      <c r="CA34" s="15"/>
      <c r="CB34" s="15"/>
      <c r="CC34" s="15"/>
      <c r="CD34" s="15"/>
      <c r="CE34" s="15"/>
      <c r="CF34" s="15"/>
      <c r="CG34" s="15"/>
      <c r="CH34" s="15"/>
      <c r="CI34" s="15"/>
      <c r="CJ34" s="15"/>
      <c r="CK34" s="15"/>
      <c r="CL34" s="15"/>
      <c r="CM34" s="15"/>
      <c r="CN34" s="15"/>
      <c r="CO34" s="15"/>
      <c r="CP34" s="15"/>
      <c r="CQ34" s="15"/>
      <c r="CR34" s="15"/>
      <c r="CS34" s="15"/>
      <c r="CT34" s="15"/>
      <c r="CU34" s="15"/>
      <c r="CV34" s="15"/>
      <c r="CW34" s="15"/>
      <c r="CX34" s="15"/>
      <c r="CY34" s="15"/>
      <c r="CZ34" s="15"/>
      <c r="DA34" s="15"/>
      <c r="DB34" s="15"/>
      <c r="DC34" s="15"/>
      <c r="DD34" s="15"/>
      <c r="DE34" s="15"/>
      <c r="DF34" s="15"/>
      <c r="DG34" s="15"/>
      <c r="DH34" s="15"/>
      <c r="DI34" s="15"/>
      <c r="DJ34" s="15"/>
      <c r="DK34" s="15"/>
      <c r="DL34" s="15"/>
      <c r="DM34" s="15"/>
      <c r="DN34" s="15"/>
      <c r="DO34" s="15"/>
      <c r="DP34" s="15"/>
      <c r="DQ34" s="15"/>
      <c r="DR34" s="15"/>
      <c r="DS34" s="15"/>
      <c r="DT34" s="15"/>
      <c r="DU34" s="15"/>
      <c r="DV34" s="15"/>
      <c r="DW34" s="15"/>
      <c r="DX34" s="15"/>
      <c r="DY34" s="15"/>
      <c r="DZ34" s="15"/>
      <c r="EA34" s="15"/>
      <c r="EB34" s="15"/>
      <c r="EC34" s="15"/>
      <c r="ED34" s="15"/>
      <c r="EE34" s="15"/>
      <c r="EF34" s="15"/>
      <c r="EG34" s="15"/>
      <c r="EH34" s="15"/>
      <c r="EI34" s="15"/>
      <c r="EJ34" s="15"/>
      <c r="EK34" s="15"/>
      <c r="EL34" s="15"/>
      <c r="EM34" s="15"/>
      <c r="EN34" s="15"/>
      <c r="EO34" s="15"/>
      <c r="EP34" s="15"/>
      <c r="EQ34" s="15"/>
      <c r="ER34" s="15"/>
      <c r="ES34" s="15"/>
      <c r="ET34" s="15"/>
      <c r="EU34" s="15"/>
      <c r="EV34" s="15"/>
      <c r="EW34" s="15"/>
      <c r="EX34" s="15"/>
      <c r="EY34" s="15"/>
      <c r="EZ34" s="15"/>
      <c r="FA34" s="15"/>
      <c r="FB34" s="15"/>
      <c r="FC34" s="15"/>
      <c r="FD34" s="15"/>
      <c r="FE34" s="15"/>
      <c r="FF34" s="15"/>
      <c r="FG34" s="15"/>
      <c r="FH34" s="15"/>
      <c r="FI34" s="15"/>
      <c r="FJ34" s="15"/>
      <c r="FK34" s="15"/>
      <c r="FL34" s="15"/>
      <c r="FM34" s="15"/>
      <c r="FN34" s="15"/>
      <c r="FO34" s="15"/>
      <c r="FP34" s="15"/>
      <c r="FQ34" s="15"/>
      <c r="FR34" s="15"/>
      <c r="FS34" s="15"/>
      <c r="FT34" s="15"/>
      <c r="FU34" s="15"/>
      <c r="FV34" s="15"/>
      <c r="FW34" s="15"/>
      <c r="FX34" s="15"/>
      <c r="FY34" s="15"/>
      <c r="FZ34" s="15"/>
      <c r="GA34" s="15"/>
      <c r="GB34" s="15"/>
      <c r="GC34" s="15"/>
      <c r="GD34" s="15"/>
      <c r="GE34" s="15"/>
      <c r="GF34" s="15"/>
      <c r="GG34" s="15"/>
      <c r="GH34" s="15"/>
      <c r="GI34" s="15"/>
      <c r="GJ34" s="15"/>
      <c r="GK34" s="15"/>
      <c r="GL34" s="15"/>
      <c r="GM34" s="15"/>
      <c r="GN34" s="15"/>
      <c r="GO34" s="15"/>
      <c r="GP34" s="15"/>
      <c r="GQ34" s="15"/>
      <c r="GR34" s="15"/>
      <c r="GS34" s="15"/>
      <c r="GT34" s="15"/>
      <c r="GU34" s="15"/>
      <c r="GV34" s="15"/>
      <c r="GW34" s="15"/>
      <c r="GX34" s="15"/>
      <c r="GY34" s="15"/>
      <c r="GZ34" s="15"/>
      <c r="HA34" s="15"/>
      <c r="HB34" s="15"/>
      <c r="HC34" s="15"/>
      <c r="HD34" s="15"/>
      <c r="HE34" s="15"/>
      <c r="HF34" s="15"/>
      <c r="HG34" s="15"/>
      <c r="HH34" s="15"/>
      <c r="HI34" s="15"/>
      <c r="HJ34" s="15"/>
      <c r="HK34" s="15"/>
      <c r="HL34" s="15"/>
      <c r="HM34" s="15"/>
      <c r="HN34" s="15"/>
      <c r="HO34" s="15"/>
      <c r="HP34" s="15"/>
      <c r="HQ34" s="15"/>
      <c r="HR34" s="15"/>
      <c r="HS34" s="15"/>
      <c r="HT34" s="15"/>
      <c r="HU34" s="15"/>
      <c r="HV34" s="15"/>
      <c r="HW34" s="15"/>
      <c r="HX34" s="15"/>
      <c r="HY34" s="15"/>
      <c r="HZ34" s="15"/>
      <c r="IA34" s="15"/>
      <c r="IB34" s="15"/>
      <c r="IC34" s="15"/>
      <c r="ID34" s="15"/>
      <c r="IE34" s="15"/>
      <c r="IF34" s="15"/>
      <c r="IG34" s="15"/>
      <c r="IH34" s="15"/>
      <c r="II34" s="15"/>
      <c r="IJ34" s="15"/>
      <c r="IK34" s="15"/>
      <c r="IL34" s="15"/>
      <c r="IM34" s="15"/>
      <c r="IN34" s="15"/>
      <c r="IO34" s="15"/>
      <c r="IP34" s="15"/>
      <c r="IQ34" s="15"/>
      <c r="IR34" s="15"/>
      <c r="IS34" s="15"/>
      <c r="IT34" s="15"/>
      <c r="IU34" s="15"/>
      <c r="IV34" s="15"/>
      <c r="IW34" s="15"/>
      <c r="IX34" s="15"/>
      <c r="IY34" s="15"/>
      <c r="IZ34" s="15"/>
      <c r="JA34" s="15"/>
      <c r="JB34" s="15"/>
      <c r="JC34" s="15"/>
      <c r="JD34" s="15"/>
      <c r="JE34" s="15"/>
      <c r="JF34" s="15"/>
      <c r="JG34" s="15"/>
      <c r="JH34" s="15"/>
      <c r="JI34" s="15"/>
      <c r="JJ34" s="15"/>
      <c r="JK34" s="15"/>
      <c r="JL34" s="15"/>
      <c r="JM34" s="15"/>
      <c r="JN34" s="15"/>
      <c r="JO34" s="15"/>
      <c r="JP34" s="15"/>
      <c r="JQ34" s="15"/>
      <c r="JR34" s="15"/>
      <c r="JS34" s="15"/>
      <c r="JT34" s="15"/>
      <c r="JU34" s="15"/>
      <c r="JV34" s="15"/>
      <c r="JW34" s="15"/>
      <c r="JX34" s="15"/>
      <c r="JY34" s="15"/>
      <c r="JZ34" s="15"/>
      <c r="KA34" s="15"/>
      <c r="KB34" s="15"/>
      <c r="KC34" s="15"/>
      <c r="KD34" s="15"/>
      <c r="KE34" s="15"/>
      <c r="KF34" s="15"/>
      <c r="KG34" s="15"/>
      <c r="KH34" s="15"/>
      <c r="KI34" s="15"/>
      <c r="KJ34" s="15"/>
      <c r="KK34" s="15"/>
      <c r="KL34" s="15"/>
      <c r="KM34" s="15"/>
      <c r="KN34" s="15"/>
      <c r="KO34" s="15"/>
      <c r="KP34" s="15"/>
      <c r="KQ34" s="15"/>
      <c r="KR34" s="15"/>
      <c r="KS34" s="15"/>
      <c r="KT34" s="15"/>
      <c r="KU34" s="15"/>
      <c r="KV34" s="15"/>
      <c r="KW34" s="15"/>
      <c r="KX34" s="15"/>
      <c r="KY34" s="15"/>
      <c r="KZ34" s="15"/>
      <c r="LA34" s="15"/>
      <c r="LB34" s="15"/>
      <c r="LC34" s="15"/>
      <c r="LD34" s="15"/>
      <c r="LE34" s="15"/>
      <c r="LF34" s="15"/>
      <c r="LG34" s="15"/>
      <c r="LH34" s="15"/>
      <c r="LI34" s="15"/>
      <c r="LJ34" s="15"/>
      <c r="LK34" s="15"/>
      <c r="LL34" s="15"/>
      <c r="LM34" s="15"/>
      <c r="LN34" s="15"/>
      <c r="LO34" s="15"/>
      <c r="LP34" s="15"/>
      <c r="LQ34" s="15"/>
      <c r="LR34" s="15"/>
      <c r="LS34" s="15"/>
      <c r="LT34" s="15"/>
      <c r="LU34" s="15"/>
      <c r="LV34" s="15"/>
      <c r="LW34" s="15"/>
      <c r="LX34" s="15"/>
      <c r="LY34" s="15"/>
      <c r="LZ34" s="15"/>
      <c r="MA34" s="15"/>
      <c r="MB34" s="15"/>
      <c r="MC34" s="15"/>
      <c r="MD34" s="15"/>
      <c r="ME34" s="15"/>
      <c r="MF34" s="15"/>
      <c r="MG34" s="15"/>
      <c r="MH34" s="15"/>
      <c r="MI34" s="15"/>
      <c r="MJ34" s="15"/>
      <c r="MK34" s="15"/>
      <c r="ML34" s="15"/>
      <c r="MM34" s="15"/>
      <c r="MN34" s="15"/>
      <c r="MO34" s="15"/>
      <c r="MP34" s="15"/>
      <c r="MQ34" s="15"/>
      <c r="MR34" s="15"/>
      <c r="MS34" s="15"/>
      <c r="MT34" s="15"/>
      <c r="MU34" s="15"/>
      <c r="MV34" s="15"/>
      <c r="MW34" s="15"/>
      <c r="MX34" s="15"/>
      <c r="MY34" s="15"/>
      <c r="MZ34" s="15"/>
      <c r="NA34" s="15"/>
      <c r="NB34" s="15"/>
      <c r="NC34" s="15"/>
      <c r="ND34" s="15"/>
      <c r="NE34" s="15"/>
      <c r="NF34" s="15"/>
      <c r="NG34" s="15"/>
      <c r="NH34" s="15"/>
      <c r="NI34" s="15"/>
      <c r="NJ34" s="15"/>
      <c r="NK34" s="15"/>
      <c r="NL34" s="15"/>
      <c r="NM34" s="15"/>
      <c r="NN34" s="15"/>
      <c r="NO34" s="15"/>
      <c r="NP34" s="15"/>
      <c r="NQ34" s="15"/>
      <c r="NR34" s="15"/>
      <c r="NS34" s="15"/>
      <c r="NT34" s="15"/>
      <c r="NU34" s="15"/>
      <c r="NV34" s="15"/>
      <c r="NW34" s="15"/>
      <c r="NX34" s="15"/>
      <c r="NY34" s="15"/>
      <c r="NZ34" s="15"/>
      <c r="OA34" s="15"/>
      <c r="OB34" s="15"/>
      <c r="OC34" s="15"/>
      <c r="OD34" s="15"/>
      <c r="OE34" s="15"/>
      <c r="OF34" s="15"/>
      <c r="OG34" s="15"/>
      <c r="OH34" s="15"/>
      <c r="OI34" s="15"/>
      <c r="OJ34" s="15"/>
      <c r="OK34" s="15"/>
      <c r="OL34" s="15"/>
      <c r="OM34" s="15"/>
      <c r="ON34" s="15"/>
      <c r="OO34" s="15"/>
      <c r="OP34" s="15"/>
      <c r="OQ34" s="15"/>
      <c r="OR34" s="15"/>
      <c r="OS34" s="15"/>
      <c r="OT34" s="15"/>
      <c r="OU34" s="15"/>
      <c r="OV34" s="15"/>
      <c r="OW34" s="15"/>
      <c r="OX34" s="15"/>
      <c r="OY34" s="15"/>
      <c r="OZ34" s="15"/>
      <c r="PA34" s="15"/>
      <c r="PB34" s="15"/>
      <c r="PC34" s="15"/>
      <c r="PD34" s="15"/>
      <c r="PE34" s="15"/>
      <c r="PF34" s="15"/>
      <c r="PG34" s="15"/>
      <c r="PH34" s="15"/>
      <c r="PI34" s="15"/>
      <c r="PJ34" s="15"/>
      <c r="PK34" s="15"/>
      <c r="PL34" s="15"/>
      <c r="PM34" s="15"/>
      <c r="PN34" s="15"/>
      <c r="PO34" s="15"/>
      <c r="PP34" s="15"/>
      <c r="PQ34" s="15"/>
      <c r="PR34" s="15"/>
      <c r="PS34" s="15"/>
      <c r="PT34" s="15"/>
      <c r="PU34" s="15"/>
      <c r="PV34" s="15"/>
      <c r="PW34" s="15"/>
      <c r="PX34" s="15"/>
      <c r="PY34" s="15"/>
      <c r="PZ34" s="15"/>
      <c r="QA34" s="15"/>
      <c r="QB34" s="15"/>
      <c r="QC34" s="15"/>
      <c r="QD34" s="15"/>
      <c r="QE34" s="15"/>
      <c r="QF34" s="15"/>
      <c r="QG34" s="15"/>
      <c r="QH34" s="15"/>
      <c r="QI34" s="15"/>
      <c r="QJ34" s="15"/>
      <c r="QK34" s="15"/>
      <c r="QL34" s="15"/>
      <c r="QM34" s="15"/>
      <c r="QN34" s="15"/>
      <c r="QO34" s="15"/>
      <c r="QP34" s="15"/>
      <c r="QQ34" s="15"/>
      <c r="QR34" s="15"/>
      <c r="QS34" s="15"/>
      <c r="QT34" s="15"/>
      <c r="QU34" s="15"/>
      <c r="QV34" s="15"/>
      <c r="QW34" s="15"/>
      <c r="QX34" s="15"/>
      <c r="QY34" s="15"/>
      <c r="QZ34" s="15"/>
      <c r="RA34" s="15"/>
      <c r="RB34" s="15"/>
      <c r="RC34" s="15"/>
      <c r="RD34" s="15"/>
      <c r="RE34" s="15"/>
      <c r="RF34" s="15"/>
      <c r="RG34" s="15"/>
      <c r="RH34" s="15"/>
      <c r="RI34" s="15"/>
      <c r="RJ34" s="15"/>
      <c r="RK34" s="15"/>
      <c r="RL34" s="15"/>
      <c r="RM34" s="15"/>
      <c r="RN34" s="15"/>
      <c r="RO34" s="15"/>
      <c r="RP34" s="15"/>
      <c r="RQ34" s="15"/>
      <c r="RR34" s="15"/>
      <c r="RS34" s="15"/>
      <c r="RT34" s="15"/>
      <c r="RU34" s="15"/>
      <c r="RV34" s="15"/>
      <c r="RW34" s="15"/>
      <c r="RX34" s="15"/>
      <c r="RY34" s="15"/>
      <c r="RZ34" s="15"/>
      <c r="SA34" s="15"/>
      <c r="SB34" s="15"/>
      <c r="SC34" s="15"/>
      <c r="SD34" s="15"/>
      <c r="SE34" s="15"/>
      <c r="SF34" s="15"/>
      <c r="SG34" s="15"/>
      <c r="SH34" s="15"/>
      <c r="SI34" s="15"/>
      <c r="SJ34" s="15"/>
      <c r="SK34" s="15"/>
      <c r="SL34" s="15"/>
      <c r="SM34" s="15"/>
      <c r="SN34" s="15"/>
      <c r="SO34" s="15"/>
      <c r="SP34" s="15"/>
      <c r="SQ34" s="15"/>
      <c r="SR34" s="15"/>
      <c r="SS34" s="15"/>
      <c r="ST34" s="15"/>
      <c r="SU34" s="15"/>
      <c r="SV34" s="15"/>
      <c r="SW34" s="15"/>
      <c r="SX34" s="15"/>
      <c r="SY34" s="15"/>
      <c r="SZ34" s="15"/>
      <c r="TA34" s="15"/>
      <c r="TB34" s="15"/>
      <c r="TC34" s="15"/>
      <c r="TD34" s="15"/>
      <c r="TE34" s="15"/>
      <c r="TF34" s="15"/>
      <c r="TG34" s="15"/>
      <c r="TH34" s="15"/>
      <c r="TI34" s="15"/>
      <c r="TJ34" s="15"/>
      <c r="TK34" s="15"/>
      <c r="TL34" s="15"/>
      <c r="TM34" s="15"/>
      <c r="TN34" s="15"/>
      <c r="TO34" s="15"/>
      <c r="TP34" s="15"/>
      <c r="TQ34" s="15"/>
      <c r="TR34" s="15"/>
      <c r="TS34" s="15"/>
      <c r="TT34" s="15"/>
      <c r="TU34" s="15"/>
      <c r="TV34" s="15"/>
      <c r="TW34" s="15"/>
      <c r="TX34" s="15"/>
      <c r="TY34" s="15"/>
      <c r="TZ34" s="15"/>
      <c r="UA34" s="15"/>
      <c r="UB34" s="15"/>
      <c r="UC34" s="15"/>
      <c r="UD34" s="15"/>
      <c r="UE34" s="15"/>
      <c r="UF34" s="15"/>
      <c r="UG34" s="15"/>
      <c r="UH34" s="15"/>
      <c r="UI34" s="15"/>
      <c r="UJ34" s="15"/>
      <c r="UK34" s="15"/>
      <c r="UL34" s="15"/>
      <c r="UM34" s="15"/>
      <c r="UN34" s="15"/>
      <c r="UO34" s="15"/>
      <c r="UP34" s="15"/>
      <c r="UQ34" s="15"/>
      <c r="UR34" s="15"/>
      <c r="US34" s="15"/>
      <c r="UT34" s="15"/>
      <c r="UU34" s="15"/>
      <c r="UV34" s="15"/>
      <c r="UW34" s="15"/>
      <c r="UX34" s="15"/>
      <c r="UY34" s="15"/>
      <c r="UZ34" s="15"/>
      <c r="VA34" s="15"/>
      <c r="VB34" s="15"/>
      <c r="VC34" s="15"/>
      <c r="VD34" s="15"/>
      <c r="VE34" s="15"/>
      <c r="VF34" s="15"/>
      <c r="VG34" s="15"/>
      <c r="VH34" s="15"/>
      <c r="VI34" s="15"/>
      <c r="VJ34" s="15"/>
      <c r="VK34" s="15"/>
      <c r="VL34" s="15"/>
      <c r="VM34" s="15"/>
      <c r="VN34" s="15"/>
      <c r="VO34" s="15"/>
      <c r="VP34" s="15"/>
      <c r="VQ34" s="15"/>
      <c r="VR34" s="15"/>
      <c r="VS34" s="15"/>
      <c r="VT34" s="15"/>
      <c r="VU34" s="15"/>
      <c r="VV34" s="15"/>
      <c r="VW34" s="15"/>
      <c r="VX34" s="15"/>
      <c r="VY34" s="15"/>
      <c r="VZ34" s="15"/>
      <c r="WA34" s="15"/>
      <c r="WB34" s="15"/>
      <c r="WC34" s="15"/>
      <c r="WD34" s="15"/>
      <c r="WE34" s="15"/>
      <c r="WF34" s="15"/>
      <c r="WG34" s="15"/>
      <c r="WH34" s="15"/>
      <c r="WI34" s="15"/>
      <c r="WJ34" s="15"/>
      <c r="WK34" s="15"/>
      <c r="WL34" s="15"/>
      <c r="WM34" s="15"/>
      <c r="WN34" s="15"/>
      <c r="WO34" s="15"/>
      <c r="WP34" s="15"/>
      <c r="WQ34" s="15"/>
      <c r="WR34" s="15"/>
      <c r="WS34" s="15"/>
      <c r="WT34" s="15"/>
      <c r="WU34" s="15"/>
      <c r="WV34" s="15"/>
      <c r="WW34" s="15"/>
      <c r="WX34" s="15"/>
      <c r="WY34" s="15"/>
      <c r="WZ34" s="15"/>
      <c r="XA34" s="15"/>
      <c r="XB34" s="15"/>
      <c r="XC34" s="15"/>
      <c r="XD34" s="15"/>
      <c r="XE34" s="15"/>
      <c r="XF34" s="15"/>
      <c r="XG34" s="15"/>
      <c r="XH34" s="15"/>
      <c r="XI34" s="15"/>
      <c r="XJ34" s="15"/>
      <c r="XK34" s="15"/>
      <c r="XL34" s="15"/>
      <c r="XM34" s="15"/>
      <c r="XN34" s="15"/>
      <c r="XO34" s="15"/>
      <c r="XP34" s="15"/>
      <c r="XQ34" s="15"/>
      <c r="XR34" s="15"/>
      <c r="XS34" s="15"/>
      <c r="XT34" s="15"/>
      <c r="XU34" s="15"/>
      <c r="XV34" s="15"/>
      <c r="XW34" s="15"/>
      <c r="XX34" s="15"/>
      <c r="XY34" s="15"/>
      <c r="XZ34" s="15"/>
      <c r="YA34" s="15"/>
      <c r="YB34" s="15"/>
      <c r="YC34" s="15"/>
      <c r="YD34" s="15"/>
      <c r="YE34" s="15"/>
      <c r="YF34" s="15"/>
      <c r="YG34" s="15"/>
      <c r="YH34" s="15"/>
      <c r="YI34" s="15"/>
      <c r="YJ34" s="15"/>
      <c r="YK34" s="15"/>
      <c r="YL34" s="15"/>
      <c r="YM34" s="15"/>
      <c r="YN34" s="15"/>
      <c r="YO34" s="15"/>
      <c r="YP34" s="15"/>
      <c r="YQ34" s="15"/>
      <c r="YR34" s="15"/>
      <c r="YS34" s="15"/>
      <c r="YT34" s="15"/>
      <c r="YU34" s="15"/>
      <c r="YV34" s="15"/>
      <c r="YW34" s="15"/>
      <c r="YX34" s="15"/>
      <c r="YY34" s="15"/>
      <c r="YZ34" s="15"/>
      <c r="ZA34" s="15"/>
      <c r="ZB34" s="15"/>
      <c r="ZC34" s="15"/>
      <c r="ZD34" s="15"/>
      <c r="ZE34" s="15"/>
      <c r="ZF34" s="15"/>
      <c r="ZG34" s="15"/>
      <c r="ZH34" s="15"/>
      <c r="ZI34" s="15"/>
      <c r="ZJ34" s="15"/>
      <c r="ZK34" s="15"/>
      <c r="ZL34" s="15"/>
      <c r="ZM34" s="15"/>
      <c r="ZN34" s="15"/>
      <c r="ZO34" s="15"/>
      <c r="ZP34" s="15"/>
      <c r="ZQ34" s="15"/>
      <c r="ZR34" s="15"/>
      <c r="ZS34" s="15"/>
      <c r="ZT34" s="15"/>
      <c r="ZU34" s="15"/>
      <c r="ZV34" s="15"/>
      <c r="ZW34" s="15"/>
      <c r="ZX34" s="15"/>
      <c r="ZY34" s="15"/>
      <c r="ZZ34" s="15"/>
      <c r="AAA34" s="15"/>
      <c r="AAB34" s="15"/>
      <c r="AAC34" s="15"/>
      <c r="AAD34" s="15"/>
      <c r="AAE34" s="15"/>
      <c r="AAF34" s="15"/>
      <c r="AAG34" s="15"/>
      <c r="AAH34" s="15"/>
      <c r="AAI34" s="15"/>
      <c r="AAJ34" s="15"/>
      <c r="AAK34" s="15"/>
      <c r="AAL34" s="15"/>
      <c r="AAM34" s="15"/>
      <c r="AAN34" s="15"/>
      <c r="AAO34" s="15"/>
      <c r="AAP34" s="15"/>
      <c r="AAQ34" s="15"/>
      <c r="AAR34" s="15"/>
      <c r="AAS34" s="15"/>
      <c r="AAT34" s="15"/>
      <c r="AAU34" s="15"/>
      <c r="AAV34" s="15"/>
      <c r="AAW34" s="15"/>
      <c r="AAX34" s="15"/>
      <c r="AAY34" s="15"/>
      <c r="AAZ34" s="15"/>
      <c r="ABA34" s="15"/>
      <c r="ABB34" s="15"/>
      <c r="ABC34" s="15"/>
      <c r="ABD34" s="15"/>
      <c r="ABE34" s="15"/>
      <c r="ABF34" s="15"/>
      <c r="ABG34" s="15"/>
      <c r="ABH34" s="15"/>
      <c r="ABI34" s="15"/>
      <c r="ABJ34" s="15"/>
      <c r="ABK34" s="15"/>
      <c r="ABL34" s="15"/>
      <c r="ABM34" s="15"/>
      <c r="ABN34" s="15"/>
      <c r="ABO34" s="15"/>
      <c r="ABP34" s="15"/>
      <c r="ABQ34" s="15"/>
      <c r="ABR34" s="15"/>
      <c r="ABS34" s="15"/>
      <c r="ABT34" s="15"/>
      <c r="ABU34" s="15"/>
      <c r="ABV34" s="15"/>
      <c r="ABW34" s="15"/>
      <c r="ABX34" s="15"/>
      <c r="ABY34" s="15"/>
      <c r="ABZ34" s="15"/>
      <c r="ACA34" s="15"/>
      <c r="ACB34" s="15"/>
      <c r="ACC34" s="15"/>
      <c r="ACD34" s="15"/>
      <c r="ACE34" s="15"/>
      <c r="ACF34" s="15"/>
      <c r="ACG34" s="15"/>
      <c r="ACH34" s="15"/>
      <c r="ACI34" s="15"/>
      <c r="ACJ34" s="15"/>
      <c r="ACK34" s="15"/>
      <c r="ACL34" s="15"/>
      <c r="ACM34" s="15"/>
      <c r="ACN34" s="15"/>
      <c r="ACO34" s="15"/>
      <c r="ACP34" s="15"/>
      <c r="ACQ34" s="15"/>
      <c r="ACR34" s="15"/>
      <c r="ACS34" s="15"/>
      <c r="ACT34" s="15"/>
      <c r="ACU34" s="15"/>
      <c r="ACV34" s="15"/>
      <c r="ACW34" s="15"/>
      <c r="ACX34" s="15"/>
      <c r="ACY34" s="15"/>
      <c r="ACZ34" s="15"/>
      <c r="ADA34" s="15"/>
      <c r="ADB34" s="15"/>
      <c r="ADC34" s="15"/>
      <c r="ADD34" s="15"/>
      <c r="ADE34" s="15"/>
      <c r="ADF34" s="15"/>
      <c r="ADG34" s="15"/>
      <c r="ADH34" s="15"/>
      <c r="ADI34" s="15"/>
      <c r="ADJ34" s="15"/>
      <c r="ADK34" s="15"/>
      <c r="ADL34" s="15"/>
      <c r="ADM34" s="15"/>
      <c r="ADN34" s="15"/>
      <c r="ADO34" s="15"/>
      <c r="ADP34" s="15"/>
      <c r="ADQ34" s="15"/>
      <c r="ADR34" s="15"/>
      <c r="ADS34" s="15"/>
      <c r="ADT34" s="15"/>
      <c r="ADU34" s="15"/>
      <c r="ADV34" s="15"/>
      <c r="ADW34" s="15"/>
      <c r="ADX34" s="15"/>
      <c r="ADY34" s="15"/>
      <c r="ADZ34" s="15"/>
      <c r="AEA34" s="15"/>
      <c r="AEB34" s="15"/>
      <c r="AEC34" s="15"/>
      <c r="AED34" s="15"/>
      <c r="AEE34" s="15"/>
      <c r="AEF34" s="15"/>
      <c r="AEG34" s="15"/>
      <c r="AEH34" s="15"/>
      <c r="AEI34" s="15"/>
      <c r="AEJ34" s="15"/>
      <c r="AEK34" s="15"/>
      <c r="AEL34" s="15"/>
      <c r="AEM34" s="15"/>
      <c r="AEN34" s="15"/>
      <c r="AEO34" s="15"/>
      <c r="AEP34" s="15"/>
      <c r="AEQ34" s="15"/>
      <c r="AER34" s="15"/>
      <c r="AES34" s="15"/>
      <c r="AET34" s="15"/>
      <c r="AEU34" s="15"/>
      <c r="AEV34" s="15"/>
      <c r="AEW34" s="15"/>
      <c r="AEX34" s="15"/>
      <c r="AEY34" s="15"/>
      <c r="AEZ34" s="15"/>
      <c r="AFA34" s="15"/>
      <c r="AFB34" s="15"/>
      <c r="AFC34" s="15"/>
      <c r="AFD34" s="15"/>
      <c r="AFE34" s="15"/>
      <c r="AFF34" s="15"/>
      <c r="AFG34" s="15"/>
      <c r="AFH34" s="15"/>
      <c r="AFI34" s="15"/>
      <c r="AFJ34" s="15"/>
      <c r="AFK34" s="15"/>
      <c r="AFL34" s="15"/>
      <c r="AFM34" s="15"/>
      <c r="AFN34" s="15"/>
      <c r="AFO34" s="15"/>
      <c r="AFP34" s="15"/>
      <c r="AFQ34" s="15"/>
      <c r="AFR34" s="15"/>
      <c r="AFS34" s="15"/>
      <c r="AFT34" s="15"/>
      <c r="AFU34" s="15"/>
      <c r="AFV34" s="15"/>
      <c r="AFW34" s="15"/>
      <c r="AFX34" s="15"/>
      <c r="AFY34" s="15"/>
      <c r="AFZ34" s="15"/>
      <c r="AGA34" s="15"/>
      <c r="AGB34" s="15"/>
      <c r="AGC34" s="15"/>
      <c r="AGD34" s="15"/>
      <c r="AGE34" s="15"/>
      <c r="AGF34" s="15"/>
      <c r="AGG34" s="15"/>
      <c r="AGH34" s="15"/>
      <c r="AGI34" s="15"/>
      <c r="AGJ34" s="15"/>
      <c r="AGK34" s="15"/>
      <c r="AGL34" s="15"/>
      <c r="AGM34" s="15"/>
      <c r="AGN34" s="15"/>
      <c r="AGO34" s="15"/>
      <c r="AGP34" s="15"/>
      <c r="AGQ34" s="15"/>
      <c r="AGR34" s="15"/>
      <c r="AGS34" s="15"/>
      <c r="AGT34" s="15"/>
      <c r="AGU34" s="15"/>
      <c r="AGV34" s="15"/>
      <c r="AGW34" s="15"/>
      <c r="AGX34" s="15"/>
      <c r="AGY34" s="15"/>
      <c r="AGZ34" s="15"/>
      <c r="AHA34" s="15"/>
      <c r="AHB34" s="15"/>
      <c r="AHC34" s="15"/>
      <c r="AHD34" s="15"/>
      <c r="AHE34" s="15"/>
      <c r="AHF34" s="15"/>
      <c r="AHG34" s="15"/>
      <c r="AHH34" s="15"/>
      <c r="AHI34" s="15"/>
      <c r="AHJ34" s="15"/>
      <c r="AHK34" s="15"/>
      <c r="AHL34" s="15"/>
      <c r="AHM34" s="15"/>
      <c r="AHN34" s="15"/>
      <c r="AHO34" s="15"/>
      <c r="AHP34" s="15"/>
      <c r="AHQ34" s="15"/>
      <c r="AHR34" s="15"/>
      <c r="AHS34" s="15"/>
      <c r="AHT34" s="15"/>
      <c r="AHU34" s="15"/>
      <c r="AHV34" s="15"/>
      <c r="AHW34" s="15"/>
      <c r="AHX34" s="15"/>
      <c r="AHY34" s="15"/>
      <c r="AHZ34" s="15"/>
      <c r="AIA34" s="15"/>
      <c r="AIB34" s="15"/>
      <c r="AIC34" s="15"/>
      <c r="AID34" s="15"/>
      <c r="AIE34" s="15"/>
      <c r="AIF34" s="15"/>
      <c r="AIG34" s="15"/>
      <c r="AIH34" s="15"/>
      <c r="AII34" s="15"/>
      <c r="AIJ34" s="15"/>
      <c r="AIK34" s="15"/>
      <c r="AIL34" s="15"/>
      <c r="AIM34" s="15"/>
      <c r="AIN34" s="15"/>
      <c r="AIO34" s="15"/>
      <c r="AIP34" s="15"/>
      <c r="AIQ34" s="15"/>
      <c r="AIR34" s="15"/>
      <c r="AIS34" s="15"/>
      <c r="AIT34" s="15"/>
      <c r="AIU34" s="15"/>
      <c r="AIV34" s="15"/>
      <c r="AIW34" s="15"/>
      <c r="AIX34" s="15"/>
      <c r="AIY34" s="15"/>
      <c r="AIZ34" s="15"/>
      <c r="AJA34" s="15"/>
      <c r="AJB34" s="15"/>
      <c r="AJC34" s="15"/>
      <c r="AJD34" s="15"/>
      <c r="AJE34" s="15"/>
      <c r="AJF34" s="15"/>
      <c r="AJG34" s="15"/>
      <c r="AJH34" s="15"/>
      <c r="AJI34" s="15"/>
      <c r="AJJ34" s="15"/>
      <c r="AJK34" s="15"/>
      <c r="AJL34" s="15"/>
      <c r="AJM34" s="15"/>
      <c r="AJN34" s="15"/>
      <c r="AJO34" s="15"/>
      <c r="AJP34" s="15"/>
      <c r="AJQ34" s="15"/>
      <c r="AJR34" s="15"/>
      <c r="AJS34" s="15"/>
      <c r="AJT34" s="15"/>
      <c r="AJU34" s="15"/>
      <c r="AJV34" s="15"/>
      <c r="AJW34" s="15"/>
      <c r="AJX34" s="15"/>
      <c r="AJY34" s="15"/>
      <c r="AJZ34" s="15"/>
      <c r="AKA34" s="15"/>
      <c r="AKB34" s="15"/>
      <c r="AKC34" s="15"/>
      <c r="AKD34" s="15"/>
      <c r="AKE34" s="15"/>
      <c r="AKF34" s="15"/>
      <c r="AKG34" s="15"/>
      <c r="AKH34" s="15"/>
      <c r="AKI34" s="15"/>
      <c r="AKJ34" s="15"/>
      <c r="AKK34" s="15"/>
      <c r="AKL34" s="15"/>
      <c r="AKM34" s="15"/>
      <c r="AKN34" s="15"/>
      <c r="AKO34" s="15"/>
      <c r="AKP34" s="15"/>
      <c r="AKQ34" s="15"/>
      <c r="AKR34" s="15"/>
      <c r="AKS34" s="15"/>
      <c r="AKT34" s="15"/>
      <c r="AKU34" s="15"/>
      <c r="AKV34" s="15"/>
      <c r="AKW34" s="15"/>
      <c r="AKX34" s="15"/>
      <c r="AKY34" s="15"/>
      <c r="AKZ34" s="15"/>
      <c r="ALA34" s="15"/>
      <c r="ALB34" s="15"/>
      <c r="ALC34" s="15"/>
      <c r="ALD34" s="15"/>
      <c r="ALE34" s="15"/>
      <c r="ALF34" s="15"/>
      <c r="ALG34" s="15"/>
      <c r="ALH34" s="15"/>
      <c r="ALI34" s="15"/>
      <c r="ALJ34" s="15"/>
      <c r="ALK34" s="15"/>
      <c r="ALL34" s="15"/>
      <c r="ALM34" s="15"/>
      <c r="ALN34" s="15"/>
      <c r="ALO34" s="15"/>
      <c r="ALP34" s="15"/>
      <c r="ALQ34" s="15"/>
      <c r="ALR34" s="15"/>
      <c r="ALS34" s="15"/>
      <c r="ALT34" s="15"/>
      <c r="ALU34" s="15"/>
      <c r="ALV34" s="15"/>
      <c r="ALW34" s="15"/>
      <c r="ALX34" s="15"/>
      <c r="ALY34" s="15"/>
      <c r="ALZ34" s="15"/>
      <c r="AMA34" s="15"/>
      <c r="AMB34" s="15"/>
    </row>
    <row r="35" spans="1:1016" s="18" customFormat="1" ht="18" customHeight="1" x14ac:dyDescent="0.25">
      <c r="A35" s="11">
        <v>5</v>
      </c>
      <c r="B35" s="2">
        <v>484</v>
      </c>
      <c r="C35" s="38">
        <f>IFERROR((VLOOKUP(B35,INSCRITOS!A:B,2,0)),"")</f>
        <v>105068</v>
      </c>
      <c r="D35" s="38" t="str">
        <f>IFERROR((VLOOKUP(B35,INSCRITOS!A:C,3,0)),"")</f>
        <v>BEN</v>
      </c>
      <c r="E35" s="44" t="str">
        <f>IFERROR((VLOOKUP(B35,INSCRITOS!A:D,4,0)),"")</f>
        <v>Lara Santos</v>
      </c>
      <c r="F35" s="38" t="str">
        <f>IFERROR((VLOOKUP(B35,INSCRITOS!A:F,6,0)),"")</f>
        <v>F</v>
      </c>
      <c r="G35" s="44" t="str">
        <f>IFERROR((VLOOKUP(B35,INSCRITOS!A:H,8,0)),"")</f>
        <v>Alhandra Sporting Club</v>
      </c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  <c r="AP35" s="15"/>
      <c r="AQ35" s="15"/>
      <c r="AR35" s="15"/>
      <c r="AS35" s="15"/>
      <c r="AT35" s="15"/>
      <c r="AU35" s="15"/>
      <c r="AV35" s="15"/>
      <c r="AW35" s="15"/>
      <c r="AX35" s="15"/>
      <c r="AY35" s="15"/>
      <c r="AZ35" s="15"/>
      <c r="BA35" s="15"/>
      <c r="BB35" s="15"/>
      <c r="BC35" s="15"/>
      <c r="BD35" s="15"/>
      <c r="BE35" s="15"/>
      <c r="BF35" s="15"/>
      <c r="BG35" s="15"/>
      <c r="BH35" s="15"/>
      <c r="BI35" s="15"/>
      <c r="BJ35" s="15"/>
      <c r="BK35" s="15"/>
      <c r="BL35" s="15"/>
      <c r="BM35" s="15"/>
      <c r="BN35" s="15"/>
      <c r="BO35" s="15"/>
      <c r="BP35" s="15"/>
      <c r="BQ35" s="15"/>
      <c r="BR35" s="15"/>
      <c r="BS35" s="15"/>
      <c r="BT35" s="15"/>
      <c r="BU35" s="15"/>
      <c r="BV35" s="15"/>
      <c r="BW35" s="15"/>
      <c r="BX35" s="15"/>
      <c r="BY35" s="15"/>
      <c r="BZ35" s="15"/>
      <c r="CA35" s="15"/>
      <c r="CB35" s="15"/>
      <c r="CC35" s="15"/>
      <c r="CD35" s="15"/>
      <c r="CE35" s="15"/>
      <c r="CF35" s="15"/>
      <c r="CG35" s="15"/>
      <c r="CH35" s="15"/>
      <c r="CI35" s="15"/>
      <c r="CJ35" s="15"/>
      <c r="CK35" s="15"/>
      <c r="CL35" s="15"/>
      <c r="CM35" s="15"/>
      <c r="CN35" s="15"/>
      <c r="CO35" s="15"/>
      <c r="CP35" s="15"/>
      <c r="CQ35" s="15"/>
      <c r="CR35" s="15"/>
      <c r="CS35" s="15"/>
      <c r="CT35" s="15"/>
      <c r="CU35" s="15"/>
      <c r="CV35" s="15"/>
      <c r="CW35" s="15"/>
      <c r="CX35" s="15"/>
      <c r="CY35" s="15"/>
      <c r="CZ35" s="15"/>
      <c r="DA35" s="15"/>
      <c r="DB35" s="15"/>
      <c r="DC35" s="15"/>
      <c r="DD35" s="15"/>
      <c r="DE35" s="15"/>
      <c r="DF35" s="15"/>
      <c r="DG35" s="15"/>
      <c r="DH35" s="15"/>
      <c r="DI35" s="15"/>
      <c r="DJ35" s="15"/>
      <c r="DK35" s="15"/>
      <c r="DL35" s="15"/>
      <c r="DM35" s="15"/>
      <c r="DN35" s="15"/>
      <c r="DO35" s="15"/>
      <c r="DP35" s="15"/>
      <c r="DQ35" s="15"/>
      <c r="DR35" s="15"/>
      <c r="DS35" s="15"/>
      <c r="DT35" s="15"/>
      <c r="DU35" s="15"/>
      <c r="DV35" s="15"/>
      <c r="DW35" s="15"/>
      <c r="DX35" s="15"/>
      <c r="DY35" s="15"/>
      <c r="DZ35" s="15"/>
      <c r="EA35" s="15"/>
      <c r="EB35" s="15"/>
      <c r="EC35" s="15"/>
      <c r="ED35" s="15"/>
      <c r="EE35" s="15"/>
      <c r="EF35" s="15"/>
      <c r="EG35" s="15"/>
      <c r="EH35" s="15"/>
      <c r="EI35" s="15"/>
      <c r="EJ35" s="15"/>
      <c r="EK35" s="15"/>
      <c r="EL35" s="15"/>
      <c r="EM35" s="15"/>
      <c r="EN35" s="15"/>
      <c r="EO35" s="15"/>
      <c r="EP35" s="15"/>
      <c r="EQ35" s="15"/>
      <c r="ER35" s="15"/>
      <c r="ES35" s="15"/>
      <c r="ET35" s="15"/>
      <c r="EU35" s="15"/>
      <c r="EV35" s="15"/>
      <c r="EW35" s="15"/>
      <c r="EX35" s="15"/>
      <c r="EY35" s="15"/>
      <c r="EZ35" s="15"/>
      <c r="FA35" s="15"/>
      <c r="FB35" s="15"/>
      <c r="FC35" s="15"/>
      <c r="FD35" s="15"/>
      <c r="FE35" s="15"/>
      <c r="FF35" s="15"/>
      <c r="FG35" s="15"/>
      <c r="FH35" s="15"/>
      <c r="FI35" s="15"/>
      <c r="FJ35" s="15"/>
      <c r="FK35" s="15"/>
      <c r="FL35" s="15"/>
      <c r="FM35" s="15"/>
      <c r="FN35" s="15"/>
      <c r="FO35" s="15"/>
      <c r="FP35" s="15"/>
      <c r="FQ35" s="15"/>
      <c r="FR35" s="15"/>
      <c r="FS35" s="15"/>
      <c r="FT35" s="15"/>
      <c r="FU35" s="15"/>
      <c r="FV35" s="15"/>
      <c r="FW35" s="15"/>
      <c r="FX35" s="15"/>
      <c r="FY35" s="15"/>
      <c r="FZ35" s="15"/>
      <c r="GA35" s="15"/>
      <c r="GB35" s="15"/>
      <c r="GC35" s="15"/>
      <c r="GD35" s="15"/>
      <c r="GE35" s="15"/>
      <c r="GF35" s="15"/>
      <c r="GG35" s="15"/>
      <c r="GH35" s="15"/>
      <c r="GI35" s="15"/>
      <c r="GJ35" s="15"/>
      <c r="GK35" s="15"/>
      <c r="GL35" s="15"/>
      <c r="GM35" s="15"/>
      <c r="GN35" s="15"/>
      <c r="GO35" s="15"/>
      <c r="GP35" s="15"/>
      <c r="GQ35" s="15"/>
      <c r="GR35" s="15"/>
      <c r="GS35" s="15"/>
      <c r="GT35" s="15"/>
      <c r="GU35" s="15"/>
      <c r="GV35" s="15"/>
      <c r="GW35" s="15"/>
      <c r="GX35" s="15"/>
      <c r="GY35" s="15"/>
      <c r="GZ35" s="15"/>
      <c r="HA35" s="15"/>
      <c r="HB35" s="15"/>
      <c r="HC35" s="15"/>
      <c r="HD35" s="15"/>
      <c r="HE35" s="15"/>
      <c r="HF35" s="15"/>
      <c r="HG35" s="15"/>
      <c r="HH35" s="15"/>
      <c r="HI35" s="15"/>
      <c r="HJ35" s="15"/>
      <c r="HK35" s="15"/>
      <c r="HL35" s="15"/>
      <c r="HM35" s="15"/>
      <c r="HN35" s="15"/>
      <c r="HO35" s="15"/>
      <c r="HP35" s="15"/>
      <c r="HQ35" s="15"/>
      <c r="HR35" s="15"/>
      <c r="HS35" s="15"/>
      <c r="HT35" s="15"/>
      <c r="HU35" s="15"/>
      <c r="HV35" s="15"/>
      <c r="HW35" s="15"/>
      <c r="HX35" s="15"/>
      <c r="HY35" s="15"/>
      <c r="HZ35" s="15"/>
      <c r="IA35" s="15"/>
      <c r="IB35" s="15"/>
      <c r="IC35" s="15"/>
      <c r="ID35" s="15"/>
      <c r="IE35" s="15"/>
      <c r="IF35" s="15"/>
      <c r="IG35" s="15"/>
      <c r="IH35" s="15"/>
      <c r="II35" s="15"/>
      <c r="IJ35" s="15"/>
      <c r="IK35" s="15"/>
      <c r="IL35" s="15"/>
      <c r="IM35" s="15"/>
      <c r="IN35" s="15"/>
      <c r="IO35" s="15"/>
      <c r="IP35" s="15"/>
      <c r="IQ35" s="15"/>
      <c r="IR35" s="15"/>
      <c r="IS35" s="15"/>
      <c r="IT35" s="15"/>
      <c r="IU35" s="15"/>
      <c r="IV35" s="15"/>
      <c r="IW35" s="15"/>
      <c r="IX35" s="15"/>
      <c r="IY35" s="15"/>
      <c r="IZ35" s="15"/>
      <c r="JA35" s="15"/>
      <c r="JB35" s="15"/>
      <c r="JC35" s="15"/>
      <c r="JD35" s="15"/>
      <c r="JE35" s="15"/>
      <c r="JF35" s="15"/>
      <c r="JG35" s="15"/>
      <c r="JH35" s="15"/>
      <c r="JI35" s="15"/>
      <c r="JJ35" s="15"/>
      <c r="JK35" s="15"/>
      <c r="JL35" s="15"/>
      <c r="JM35" s="15"/>
      <c r="JN35" s="15"/>
      <c r="JO35" s="15"/>
      <c r="JP35" s="15"/>
      <c r="JQ35" s="15"/>
      <c r="JR35" s="15"/>
      <c r="JS35" s="15"/>
      <c r="JT35" s="15"/>
      <c r="JU35" s="15"/>
      <c r="JV35" s="15"/>
      <c r="JW35" s="15"/>
      <c r="JX35" s="15"/>
      <c r="JY35" s="15"/>
      <c r="JZ35" s="15"/>
      <c r="KA35" s="15"/>
      <c r="KB35" s="15"/>
      <c r="KC35" s="15"/>
      <c r="KD35" s="15"/>
      <c r="KE35" s="15"/>
      <c r="KF35" s="15"/>
      <c r="KG35" s="15"/>
      <c r="KH35" s="15"/>
      <c r="KI35" s="15"/>
      <c r="KJ35" s="15"/>
      <c r="KK35" s="15"/>
      <c r="KL35" s="15"/>
      <c r="KM35" s="15"/>
      <c r="KN35" s="15"/>
      <c r="KO35" s="15"/>
      <c r="KP35" s="15"/>
      <c r="KQ35" s="15"/>
      <c r="KR35" s="15"/>
      <c r="KS35" s="15"/>
      <c r="KT35" s="15"/>
      <c r="KU35" s="15"/>
      <c r="KV35" s="15"/>
      <c r="KW35" s="15"/>
      <c r="KX35" s="15"/>
      <c r="KY35" s="15"/>
      <c r="KZ35" s="15"/>
      <c r="LA35" s="15"/>
      <c r="LB35" s="15"/>
      <c r="LC35" s="15"/>
      <c r="LD35" s="15"/>
      <c r="LE35" s="15"/>
      <c r="LF35" s="15"/>
      <c r="LG35" s="15"/>
      <c r="LH35" s="15"/>
      <c r="LI35" s="15"/>
      <c r="LJ35" s="15"/>
      <c r="LK35" s="15"/>
      <c r="LL35" s="15"/>
      <c r="LM35" s="15"/>
      <c r="LN35" s="15"/>
      <c r="LO35" s="15"/>
      <c r="LP35" s="15"/>
      <c r="LQ35" s="15"/>
      <c r="LR35" s="15"/>
      <c r="LS35" s="15"/>
      <c r="LT35" s="15"/>
      <c r="LU35" s="15"/>
      <c r="LV35" s="15"/>
      <c r="LW35" s="15"/>
      <c r="LX35" s="15"/>
      <c r="LY35" s="15"/>
      <c r="LZ35" s="15"/>
      <c r="MA35" s="15"/>
      <c r="MB35" s="15"/>
      <c r="MC35" s="15"/>
      <c r="MD35" s="15"/>
      <c r="ME35" s="15"/>
      <c r="MF35" s="15"/>
      <c r="MG35" s="15"/>
      <c r="MH35" s="15"/>
      <c r="MI35" s="15"/>
      <c r="MJ35" s="15"/>
      <c r="MK35" s="15"/>
      <c r="ML35" s="15"/>
      <c r="MM35" s="15"/>
      <c r="MN35" s="15"/>
      <c r="MO35" s="15"/>
      <c r="MP35" s="15"/>
      <c r="MQ35" s="15"/>
      <c r="MR35" s="15"/>
      <c r="MS35" s="15"/>
      <c r="MT35" s="15"/>
      <c r="MU35" s="15"/>
      <c r="MV35" s="15"/>
      <c r="MW35" s="15"/>
      <c r="MX35" s="15"/>
      <c r="MY35" s="15"/>
      <c r="MZ35" s="15"/>
      <c r="NA35" s="15"/>
      <c r="NB35" s="15"/>
      <c r="NC35" s="15"/>
      <c r="ND35" s="15"/>
      <c r="NE35" s="15"/>
      <c r="NF35" s="15"/>
      <c r="NG35" s="15"/>
      <c r="NH35" s="15"/>
      <c r="NI35" s="15"/>
      <c r="NJ35" s="15"/>
      <c r="NK35" s="15"/>
      <c r="NL35" s="15"/>
      <c r="NM35" s="15"/>
      <c r="NN35" s="15"/>
      <c r="NO35" s="15"/>
      <c r="NP35" s="15"/>
      <c r="NQ35" s="15"/>
      <c r="NR35" s="15"/>
      <c r="NS35" s="15"/>
      <c r="NT35" s="15"/>
      <c r="NU35" s="15"/>
      <c r="NV35" s="15"/>
      <c r="NW35" s="15"/>
      <c r="NX35" s="15"/>
      <c r="NY35" s="15"/>
      <c r="NZ35" s="15"/>
      <c r="OA35" s="15"/>
      <c r="OB35" s="15"/>
      <c r="OC35" s="15"/>
      <c r="OD35" s="15"/>
      <c r="OE35" s="15"/>
      <c r="OF35" s="15"/>
      <c r="OG35" s="15"/>
      <c r="OH35" s="15"/>
      <c r="OI35" s="15"/>
      <c r="OJ35" s="15"/>
      <c r="OK35" s="15"/>
      <c r="OL35" s="15"/>
      <c r="OM35" s="15"/>
      <c r="ON35" s="15"/>
      <c r="OO35" s="15"/>
      <c r="OP35" s="15"/>
      <c r="OQ35" s="15"/>
      <c r="OR35" s="15"/>
      <c r="OS35" s="15"/>
      <c r="OT35" s="15"/>
      <c r="OU35" s="15"/>
      <c r="OV35" s="15"/>
      <c r="OW35" s="15"/>
      <c r="OX35" s="15"/>
      <c r="OY35" s="15"/>
      <c r="OZ35" s="15"/>
      <c r="PA35" s="15"/>
      <c r="PB35" s="15"/>
      <c r="PC35" s="15"/>
      <c r="PD35" s="15"/>
      <c r="PE35" s="15"/>
      <c r="PF35" s="15"/>
      <c r="PG35" s="15"/>
      <c r="PH35" s="15"/>
      <c r="PI35" s="15"/>
      <c r="PJ35" s="15"/>
      <c r="PK35" s="15"/>
      <c r="PL35" s="15"/>
      <c r="PM35" s="15"/>
      <c r="PN35" s="15"/>
      <c r="PO35" s="15"/>
      <c r="PP35" s="15"/>
      <c r="PQ35" s="15"/>
      <c r="PR35" s="15"/>
      <c r="PS35" s="15"/>
      <c r="PT35" s="15"/>
      <c r="PU35" s="15"/>
      <c r="PV35" s="15"/>
      <c r="PW35" s="15"/>
      <c r="PX35" s="15"/>
      <c r="PY35" s="15"/>
      <c r="PZ35" s="15"/>
      <c r="QA35" s="15"/>
      <c r="QB35" s="15"/>
      <c r="QC35" s="15"/>
      <c r="QD35" s="15"/>
      <c r="QE35" s="15"/>
      <c r="QF35" s="15"/>
      <c r="QG35" s="15"/>
      <c r="QH35" s="15"/>
      <c r="QI35" s="15"/>
      <c r="QJ35" s="15"/>
      <c r="QK35" s="15"/>
      <c r="QL35" s="15"/>
      <c r="QM35" s="15"/>
      <c r="QN35" s="15"/>
      <c r="QO35" s="15"/>
      <c r="QP35" s="15"/>
      <c r="QQ35" s="15"/>
      <c r="QR35" s="15"/>
      <c r="QS35" s="15"/>
      <c r="QT35" s="15"/>
      <c r="QU35" s="15"/>
      <c r="QV35" s="15"/>
      <c r="QW35" s="15"/>
      <c r="QX35" s="15"/>
      <c r="QY35" s="15"/>
      <c r="QZ35" s="15"/>
      <c r="RA35" s="15"/>
      <c r="RB35" s="15"/>
      <c r="RC35" s="15"/>
      <c r="RD35" s="15"/>
      <c r="RE35" s="15"/>
      <c r="RF35" s="15"/>
      <c r="RG35" s="15"/>
      <c r="RH35" s="15"/>
      <c r="RI35" s="15"/>
      <c r="RJ35" s="15"/>
      <c r="RK35" s="15"/>
      <c r="RL35" s="15"/>
      <c r="RM35" s="15"/>
      <c r="RN35" s="15"/>
      <c r="RO35" s="15"/>
      <c r="RP35" s="15"/>
      <c r="RQ35" s="15"/>
      <c r="RR35" s="15"/>
      <c r="RS35" s="15"/>
      <c r="RT35" s="15"/>
      <c r="RU35" s="15"/>
      <c r="RV35" s="15"/>
      <c r="RW35" s="15"/>
      <c r="RX35" s="15"/>
      <c r="RY35" s="15"/>
      <c r="RZ35" s="15"/>
      <c r="SA35" s="15"/>
      <c r="SB35" s="15"/>
      <c r="SC35" s="15"/>
      <c r="SD35" s="15"/>
      <c r="SE35" s="15"/>
      <c r="SF35" s="15"/>
      <c r="SG35" s="15"/>
      <c r="SH35" s="15"/>
      <c r="SI35" s="15"/>
      <c r="SJ35" s="15"/>
      <c r="SK35" s="15"/>
      <c r="SL35" s="15"/>
      <c r="SM35" s="15"/>
      <c r="SN35" s="15"/>
      <c r="SO35" s="15"/>
      <c r="SP35" s="15"/>
      <c r="SQ35" s="15"/>
      <c r="SR35" s="15"/>
      <c r="SS35" s="15"/>
      <c r="ST35" s="15"/>
      <c r="SU35" s="15"/>
      <c r="SV35" s="15"/>
      <c r="SW35" s="15"/>
      <c r="SX35" s="15"/>
      <c r="SY35" s="15"/>
      <c r="SZ35" s="15"/>
      <c r="TA35" s="15"/>
      <c r="TB35" s="15"/>
      <c r="TC35" s="15"/>
      <c r="TD35" s="15"/>
      <c r="TE35" s="15"/>
      <c r="TF35" s="15"/>
      <c r="TG35" s="15"/>
      <c r="TH35" s="15"/>
      <c r="TI35" s="15"/>
      <c r="TJ35" s="15"/>
      <c r="TK35" s="15"/>
      <c r="TL35" s="15"/>
      <c r="TM35" s="15"/>
      <c r="TN35" s="15"/>
      <c r="TO35" s="15"/>
      <c r="TP35" s="15"/>
      <c r="TQ35" s="15"/>
      <c r="TR35" s="15"/>
      <c r="TS35" s="15"/>
      <c r="TT35" s="15"/>
      <c r="TU35" s="15"/>
      <c r="TV35" s="15"/>
      <c r="TW35" s="15"/>
      <c r="TX35" s="15"/>
      <c r="TY35" s="15"/>
      <c r="TZ35" s="15"/>
      <c r="UA35" s="15"/>
      <c r="UB35" s="15"/>
      <c r="UC35" s="15"/>
      <c r="UD35" s="15"/>
      <c r="UE35" s="15"/>
      <c r="UF35" s="15"/>
      <c r="UG35" s="15"/>
      <c r="UH35" s="15"/>
      <c r="UI35" s="15"/>
      <c r="UJ35" s="15"/>
      <c r="UK35" s="15"/>
      <c r="UL35" s="15"/>
      <c r="UM35" s="15"/>
      <c r="UN35" s="15"/>
      <c r="UO35" s="15"/>
      <c r="UP35" s="15"/>
      <c r="UQ35" s="15"/>
      <c r="UR35" s="15"/>
      <c r="US35" s="15"/>
      <c r="UT35" s="15"/>
      <c r="UU35" s="15"/>
      <c r="UV35" s="15"/>
      <c r="UW35" s="15"/>
      <c r="UX35" s="15"/>
      <c r="UY35" s="15"/>
      <c r="UZ35" s="15"/>
      <c r="VA35" s="15"/>
      <c r="VB35" s="15"/>
      <c r="VC35" s="15"/>
      <c r="VD35" s="15"/>
      <c r="VE35" s="15"/>
      <c r="VF35" s="15"/>
      <c r="VG35" s="15"/>
      <c r="VH35" s="15"/>
      <c r="VI35" s="15"/>
      <c r="VJ35" s="15"/>
      <c r="VK35" s="15"/>
      <c r="VL35" s="15"/>
      <c r="VM35" s="15"/>
      <c r="VN35" s="15"/>
      <c r="VO35" s="15"/>
      <c r="VP35" s="15"/>
      <c r="VQ35" s="15"/>
      <c r="VR35" s="15"/>
      <c r="VS35" s="15"/>
      <c r="VT35" s="15"/>
      <c r="VU35" s="15"/>
      <c r="VV35" s="15"/>
      <c r="VW35" s="15"/>
      <c r="VX35" s="15"/>
      <c r="VY35" s="15"/>
      <c r="VZ35" s="15"/>
      <c r="WA35" s="15"/>
      <c r="WB35" s="15"/>
      <c r="WC35" s="15"/>
      <c r="WD35" s="15"/>
      <c r="WE35" s="15"/>
      <c r="WF35" s="15"/>
      <c r="WG35" s="15"/>
      <c r="WH35" s="15"/>
      <c r="WI35" s="15"/>
      <c r="WJ35" s="15"/>
      <c r="WK35" s="15"/>
      <c r="WL35" s="15"/>
      <c r="WM35" s="15"/>
      <c r="WN35" s="15"/>
      <c r="WO35" s="15"/>
      <c r="WP35" s="15"/>
      <c r="WQ35" s="15"/>
      <c r="WR35" s="15"/>
      <c r="WS35" s="15"/>
      <c r="WT35" s="15"/>
      <c r="WU35" s="15"/>
      <c r="WV35" s="15"/>
      <c r="WW35" s="15"/>
      <c r="WX35" s="15"/>
      <c r="WY35" s="15"/>
      <c r="WZ35" s="15"/>
      <c r="XA35" s="15"/>
      <c r="XB35" s="15"/>
      <c r="XC35" s="15"/>
      <c r="XD35" s="15"/>
      <c r="XE35" s="15"/>
      <c r="XF35" s="15"/>
      <c r="XG35" s="15"/>
      <c r="XH35" s="15"/>
      <c r="XI35" s="15"/>
      <c r="XJ35" s="15"/>
      <c r="XK35" s="15"/>
      <c r="XL35" s="15"/>
      <c r="XM35" s="15"/>
      <c r="XN35" s="15"/>
      <c r="XO35" s="15"/>
      <c r="XP35" s="15"/>
      <c r="XQ35" s="15"/>
      <c r="XR35" s="15"/>
      <c r="XS35" s="15"/>
      <c r="XT35" s="15"/>
      <c r="XU35" s="15"/>
      <c r="XV35" s="15"/>
      <c r="XW35" s="15"/>
      <c r="XX35" s="15"/>
      <c r="XY35" s="15"/>
      <c r="XZ35" s="15"/>
      <c r="YA35" s="15"/>
      <c r="YB35" s="15"/>
      <c r="YC35" s="15"/>
      <c r="YD35" s="15"/>
      <c r="YE35" s="15"/>
      <c r="YF35" s="15"/>
      <c r="YG35" s="15"/>
      <c r="YH35" s="15"/>
      <c r="YI35" s="15"/>
      <c r="YJ35" s="15"/>
      <c r="YK35" s="15"/>
      <c r="YL35" s="15"/>
      <c r="YM35" s="15"/>
      <c r="YN35" s="15"/>
      <c r="YO35" s="15"/>
      <c r="YP35" s="15"/>
      <c r="YQ35" s="15"/>
      <c r="YR35" s="15"/>
      <c r="YS35" s="15"/>
      <c r="YT35" s="15"/>
      <c r="YU35" s="15"/>
      <c r="YV35" s="15"/>
      <c r="YW35" s="15"/>
      <c r="YX35" s="15"/>
      <c r="YY35" s="15"/>
      <c r="YZ35" s="15"/>
      <c r="ZA35" s="15"/>
      <c r="ZB35" s="15"/>
      <c r="ZC35" s="15"/>
      <c r="ZD35" s="15"/>
      <c r="ZE35" s="15"/>
      <c r="ZF35" s="15"/>
      <c r="ZG35" s="15"/>
      <c r="ZH35" s="15"/>
      <c r="ZI35" s="15"/>
      <c r="ZJ35" s="15"/>
      <c r="ZK35" s="15"/>
      <c r="ZL35" s="15"/>
      <c r="ZM35" s="15"/>
      <c r="ZN35" s="15"/>
      <c r="ZO35" s="15"/>
      <c r="ZP35" s="15"/>
      <c r="ZQ35" s="15"/>
      <c r="ZR35" s="15"/>
      <c r="ZS35" s="15"/>
      <c r="ZT35" s="15"/>
      <c r="ZU35" s="15"/>
      <c r="ZV35" s="15"/>
      <c r="ZW35" s="15"/>
      <c r="ZX35" s="15"/>
      <c r="ZY35" s="15"/>
      <c r="ZZ35" s="15"/>
      <c r="AAA35" s="15"/>
      <c r="AAB35" s="15"/>
      <c r="AAC35" s="15"/>
      <c r="AAD35" s="15"/>
      <c r="AAE35" s="15"/>
      <c r="AAF35" s="15"/>
      <c r="AAG35" s="15"/>
      <c r="AAH35" s="15"/>
      <c r="AAI35" s="15"/>
      <c r="AAJ35" s="15"/>
      <c r="AAK35" s="15"/>
      <c r="AAL35" s="15"/>
      <c r="AAM35" s="15"/>
      <c r="AAN35" s="15"/>
      <c r="AAO35" s="15"/>
      <c r="AAP35" s="15"/>
      <c r="AAQ35" s="15"/>
      <c r="AAR35" s="15"/>
      <c r="AAS35" s="15"/>
      <c r="AAT35" s="15"/>
      <c r="AAU35" s="15"/>
      <c r="AAV35" s="15"/>
      <c r="AAW35" s="15"/>
      <c r="AAX35" s="15"/>
      <c r="AAY35" s="15"/>
      <c r="AAZ35" s="15"/>
      <c r="ABA35" s="15"/>
      <c r="ABB35" s="15"/>
      <c r="ABC35" s="15"/>
      <c r="ABD35" s="15"/>
      <c r="ABE35" s="15"/>
      <c r="ABF35" s="15"/>
      <c r="ABG35" s="15"/>
      <c r="ABH35" s="15"/>
      <c r="ABI35" s="15"/>
      <c r="ABJ35" s="15"/>
      <c r="ABK35" s="15"/>
      <c r="ABL35" s="15"/>
      <c r="ABM35" s="15"/>
      <c r="ABN35" s="15"/>
      <c r="ABO35" s="15"/>
      <c r="ABP35" s="15"/>
      <c r="ABQ35" s="15"/>
      <c r="ABR35" s="15"/>
      <c r="ABS35" s="15"/>
      <c r="ABT35" s="15"/>
      <c r="ABU35" s="15"/>
      <c r="ABV35" s="15"/>
      <c r="ABW35" s="15"/>
      <c r="ABX35" s="15"/>
      <c r="ABY35" s="15"/>
      <c r="ABZ35" s="15"/>
      <c r="ACA35" s="15"/>
      <c r="ACB35" s="15"/>
      <c r="ACC35" s="15"/>
      <c r="ACD35" s="15"/>
      <c r="ACE35" s="15"/>
      <c r="ACF35" s="15"/>
      <c r="ACG35" s="15"/>
      <c r="ACH35" s="15"/>
      <c r="ACI35" s="15"/>
      <c r="ACJ35" s="15"/>
      <c r="ACK35" s="15"/>
      <c r="ACL35" s="15"/>
      <c r="ACM35" s="15"/>
      <c r="ACN35" s="15"/>
      <c r="ACO35" s="15"/>
      <c r="ACP35" s="15"/>
      <c r="ACQ35" s="15"/>
      <c r="ACR35" s="15"/>
      <c r="ACS35" s="15"/>
      <c r="ACT35" s="15"/>
      <c r="ACU35" s="15"/>
      <c r="ACV35" s="15"/>
      <c r="ACW35" s="15"/>
      <c r="ACX35" s="15"/>
      <c r="ACY35" s="15"/>
      <c r="ACZ35" s="15"/>
      <c r="ADA35" s="15"/>
      <c r="ADB35" s="15"/>
      <c r="ADC35" s="15"/>
      <c r="ADD35" s="15"/>
      <c r="ADE35" s="15"/>
      <c r="ADF35" s="15"/>
      <c r="ADG35" s="15"/>
      <c r="ADH35" s="15"/>
      <c r="ADI35" s="15"/>
      <c r="ADJ35" s="15"/>
      <c r="ADK35" s="15"/>
      <c r="ADL35" s="15"/>
      <c r="ADM35" s="15"/>
      <c r="ADN35" s="15"/>
      <c r="ADO35" s="15"/>
      <c r="ADP35" s="15"/>
      <c r="ADQ35" s="15"/>
      <c r="ADR35" s="15"/>
      <c r="ADS35" s="15"/>
      <c r="ADT35" s="15"/>
      <c r="ADU35" s="15"/>
      <c r="ADV35" s="15"/>
      <c r="ADW35" s="15"/>
      <c r="ADX35" s="15"/>
      <c r="ADY35" s="15"/>
      <c r="ADZ35" s="15"/>
      <c r="AEA35" s="15"/>
      <c r="AEB35" s="15"/>
      <c r="AEC35" s="15"/>
      <c r="AED35" s="15"/>
      <c r="AEE35" s="15"/>
      <c r="AEF35" s="15"/>
      <c r="AEG35" s="15"/>
      <c r="AEH35" s="15"/>
      <c r="AEI35" s="15"/>
      <c r="AEJ35" s="15"/>
      <c r="AEK35" s="15"/>
      <c r="AEL35" s="15"/>
      <c r="AEM35" s="15"/>
      <c r="AEN35" s="15"/>
      <c r="AEO35" s="15"/>
      <c r="AEP35" s="15"/>
      <c r="AEQ35" s="15"/>
      <c r="AER35" s="15"/>
      <c r="AES35" s="15"/>
      <c r="AET35" s="15"/>
      <c r="AEU35" s="15"/>
      <c r="AEV35" s="15"/>
      <c r="AEW35" s="15"/>
      <c r="AEX35" s="15"/>
      <c r="AEY35" s="15"/>
      <c r="AEZ35" s="15"/>
      <c r="AFA35" s="15"/>
      <c r="AFB35" s="15"/>
      <c r="AFC35" s="15"/>
      <c r="AFD35" s="15"/>
      <c r="AFE35" s="15"/>
      <c r="AFF35" s="15"/>
      <c r="AFG35" s="15"/>
      <c r="AFH35" s="15"/>
      <c r="AFI35" s="15"/>
      <c r="AFJ35" s="15"/>
      <c r="AFK35" s="15"/>
      <c r="AFL35" s="15"/>
      <c r="AFM35" s="15"/>
      <c r="AFN35" s="15"/>
      <c r="AFO35" s="15"/>
      <c r="AFP35" s="15"/>
      <c r="AFQ35" s="15"/>
      <c r="AFR35" s="15"/>
      <c r="AFS35" s="15"/>
      <c r="AFT35" s="15"/>
      <c r="AFU35" s="15"/>
      <c r="AFV35" s="15"/>
      <c r="AFW35" s="15"/>
      <c r="AFX35" s="15"/>
      <c r="AFY35" s="15"/>
      <c r="AFZ35" s="15"/>
      <c r="AGA35" s="15"/>
      <c r="AGB35" s="15"/>
      <c r="AGC35" s="15"/>
      <c r="AGD35" s="15"/>
      <c r="AGE35" s="15"/>
      <c r="AGF35" s="15"/>
      <c r="AGG35" s="15"/>
      <c r="AGH35" s="15"/>
      <c r="AGI35" s="15"/>
      <c r="AGJ35" s="15"/>
      <c r="AGK35" s="15"/>
      <c r="AGL35" s="15"/>
      <c r="AGM35" s="15"/>
      <c r="AGN35" s="15"/>
      <c r="AGO35" s="15"/>
      <c r="AGP35" s="15"/>
      <c r="AGQ35" s="15"/>
      <c r="AGR35" s="15"/>
      <c r="AGS35" s="15"/>
      <c r="AGT35" s="15"/>
      <c r="AGU35" s="15"/>
      <c r="AGV35" s="15"/>
      <c r="AGW35" s="15"/>
      <c r="AGX35" s="15"/>
      <c r="AGY35" s="15"/>
      <c r="AGZ35" s="15"/>
      <c r="AHA35" s="15"/>
      <c r="AHB35" s="15"/>
      <c r="AHC35" s="15"/>
      <c r="AHD35" s="15"/>
      <c r="AHE35" s="15"/>
      <c r="AHF35" s="15"/>
      <c r="AHG35" s="15"/>
      <c r="AHH35" s="15"/>
      <c r="AHI35" s="15"/>
      <c r="AHJ35" s="15"/>
      <c r="AHK35" s="15"/>
      <c r="AHL35" s="15"/>
      <c r="AHM35" s="15"/>
      <c r="AHN35" s="15"/>
      <c r="AHO35" s="15"/>
      <c r="AHP35" s="15"/>
      <c r="AHQ35" s="15"/>
      <c r="AHR35" s="15"/>
      <c r="AHS35" s="15"/>
      <c r="AHT35" s="15"/>
      <c r="AHU35" s="15"/>
      <c r="AHV35" s="15"/>
      <c r="AHW35" s="15"/>
      <c r="AHX35" s="15"/>
      <c r="AHY35" s="15"/>
      <c r="AHZ35" s="15"/>
      <c r="AIA35" s="15"/>
      <c r="AIB35" s="15"/>
      <c r="AIC35" s="15"/>
      <c r="AID35" s="15"/>
      <c r="AIE35" s="15"/>
      <c r="AIF35" s="15"/>
      <c r="AIG35" s="15"/>
      <c r="AIH35" s="15"/>
      <c r="AII35" s="15"/>
      <c r="AIJ35" s="15"/>
      <c r="AIK35" s="15"/>
      <c r="AIL35" s="15"/>
      <c r="AIM35" s="15"/>
      <c r="AIN35" s="15"/>
      <c r="AIO35" s="15"/>
      <c r="AIP35" s="15"/>
      <c r="AIQ35" s="15"/>
      <c r="AIR35" s="15"/>
      <c r="AIS35" s="15"/>
      <c r="AIT35" s="15"/>
      <c r="AIU35" s="15"/>
      <c r="AIV35" s="15"/>
      <c r="AIW35" s="15"/>
      <c r="AIX35" s="15"/>
      <c r="AIY35" s="15"/>
      <c r="AIZ35" s="15"/>
      <c r="AJA35" s="15"/>
      <c r="AJB35" s="15"/>
      <c r="AJC35" s="15"/>
      <c r="AJD35" s="15"/>
      <c r="AJE35" s="15"/>
      <c r="AJF35" s="15"/>
      <c r="AJG35" s="15"/>
      <c r="AJH35" s="15"/>
      <c r="AJI35" s="15"/>
      <c r="AJJ35" s="15"/>
      <c r="AJK35" s="15"/>
      <c r="AJL35" s="15"/>
      <c r="AJM35" s="15"/>
      <c r="AJN35" s="15"/>
      <c r="AJO35" s="15"/>
      <c r="AJP35" s="15"/>
      <c r="AJQ35" s="15"/>
      <c r="AJR35" s="15"/>
      <c r="AJS35" s="15"/>
      <c r="AJT35" s="15"/>
      <c r="AJU35" s="15"/>
      <c r="AJV35" s="15"/>
      <c r="AJW35" s="15"/>
      <c r="AJX35" s="15"/>
      <c r="AJY35" s="15"/>
      <c r="AJZ35" s="15"/>
      <c r="AKA35" s="15"/>
      <c r="AKB35" s="15"/>
      <c r="AKC35" s="15"/>
      <c r="AKD35" s="15"/>
      <c r="AKE35" s="15"/>
      <c r="AKF35" s="15"/>
      <c r="AKG35" s="15"/>
      <c r="AKH35" s="15"/>
      <c r="AKI35" s="15"/>
      <c r="AKJ35" s="15"/>
      <c r="AKK35" s="15"/>
      <c r="AKL35" s="15"/>
      <c r="AKM35" s="15"/>
      <c r="AKN35" s="15"/>
      <c r="AKO35" s="15"/>
      <c r="AKP35" s="15"/>
      <c r="AKQ35" s="15"/>
      <c r="AKR35" s="15"/>
      <c r="AKS35" s="15"/>
      <c r="AKT35" s="15"/>
      <c r="AKU35" s="15"/>
      <c r="AKV35" s="15"/>
      <c r="AKW35" s="15"/>
      <c r="AKX35" s="15"/>
      <c r="AKY35" s="15"/>
      <c r="AKZ35" s="15"/>
      <c r="ALA35" s="15"/>
      <c r="ALB35" s="15"/>
      <c r="ALC35" s="15"/>
      <c r="ALD35" s="15"/>
      <c r="ALE35" s="15"/>
      <c r="ALF35" s="15"/>
      <c r="ALG35" s="15"/>
      <c r="ALH35" s="15"/>
      <c r="ALI35" s="15"/>
      <c r="ALJ35" s="15"/>
      <c r="ALK35" s="15"/>
      <c r="ALL35" s="15"/>
      <c r="ALM35" s="15"/>
      <c r="ALN35" s="15"/>
      <c r="ALO35" s="15"/>
      <c r="ALP35" s="15"/>
      <c r="ALQ35" s="15"/>
      <c r="ALR35" s="15"/>
      <c r="ALS35" s="15"/>
      <c r="ALT35" s="15"/>
      <c r="ALU35" s="15"/>
      <c r="ALV35" s="15"/>
      <c r="ALW35" s="15"/>
      <c r="ALX35" s="15"/>
      <c r="ALY35" s="15"/>
      <c r="ALZ35" s="15"/>
      <c r="AMA35" s="15"/>
      <c r="AMB35" s="15"/>
    </row>
    <row r="36" spans="1:1016" s="18" customFormat="1" ht="18" customHeight="1" x14ac:dyDescent="0.25">
      <c r="A36" s="11">
        <v>6</v>
      </c>
      <c r="B36" s="2">
        <v>561</v>
      </c>
      <c r="C36" s="38">
        <f>IFERROR((VLOOKUP(B36,INSCRITOS!A:B,2,0)),"")</f>
        <v>104447</v>
      </c>
      <c r="D36" s="38" t="str">
        <f>IFERROR((VLOOKUP(B36,INSCRITOS!A:C,3,0)),"")</f>
        <v>BEN</v>
      </c>
      <c r="E36" s="44" t="str">
        <f>IFERROR((VLOOKUP(B36,INSCRITOS!A:D,4,0)),"")</f>
        <v>Catarina Silva</v>
      </c>
      <c r="F36" s="38" t="str">
        <f>IFERROR((VLOOKUP(B36,INSCRITOS!A:F,6,0)),"")</f>
        <v>F</v>
      </c>
      <c r="G36" s="44" t="str">
        <f>IFERROR((VLOOKUP(B36,INSCRITOS!A:H,8,0)),"")</f>
        <v>SFRAA TRIATLO</v>
      </c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  <c r="AQ36" s="15"/>
      <c r="AR36" s="15"/>
      <c r="AS36" s="15"/>
      <c r="AT36" s="15"/>
      <c r="AU36" s="15"/>
      <c r="AV36" s="15"/>
      <c r="AW36" s="15"/>
      <c r="AX36" s="15"/>
      <c r="AY36" s="15"/>
      <c r="AZ36" s="15"/>
      <c r="BA36" s="15"/>
      <c r="BB36" s="15"/>
      <c r="BC36" s="15"/>
      <c r="BD36" s="15"/>
      <c r="BE36" s="15"/>
      <c r="BF36" s="15"/>
      <c r="BG36" s="15"/>
      <c r="BH36" s="15"/>
      <c r="BI36" s="15"/>
      <c r="BJ36" s="15"/>
      <c r="BK36" s="15"/>
      <c r="BL36" s="15"/>
      <c r="BM36" s="15"/>
      <c r="BN36" s="15"/>
      <c r="BO36" s="15"/>
      <c r="BP36" s="15"/>
      <c r="BQ36" s="15"/>
      <c r="BR36" s="15"/>
      <c r="BS36" s="15"/>
      <c r="BT36" s="15"/>
      <c r="BU36" s="15"/>
      <c r="BV36" s="15"/>
      <c r="BW36" s="15"/>
      <c r="BX36" s="15"/>
      <c r="BY36" s="15"/>
      <c r="BZ36" s="15"/>
      <c r="CA36" s="15"/>
      <c r="CB36" s="15"/>
      <c r="CC36" s="15"/>
      <c r="CD36" s="15"/>
      <c r="CE36" s="15"/>
      <c r="CF36" s="15"/>
      <c r="CG36" s="15"/>
      <c r="CH36" s="15"/>
      <c r="CI36" s="15"/>
      <c r="CJ36" s="15"/>
      <c r="CK36" s="15"/>
      <c r="CL36" s="15"/>
      <c r="CM36" s="15"/>
      <c r="CN36" s="15"/>
      <c r="CO36" s="15"/>
      <c r="CP36" s="15"/>
      <c r="CQ36" s="15"/>
      <c r="CR36" s="15"/>
      <c r="CS36" s="15"/>
      <c r="CT36" s="15"/>
      <c r="CU36" s="15"/>
      <c r="CV36" s="15"/>
      <c r="CW36" s="15"/>
      <c r="CX36" s="15"/>
      <c r="CY36" s="15"/>
      <c r="CZ36" s="15"/>
      <c r="DA36" s="15"/>
      <c r="DB36" s="15"/>
      <c r="DC36" s="15"/>
      <c r="DD36" s="15"/>
      <c r="DE36" s="15"/>
      <c r="DF36" s="15"/>
      <c r="DG36" s="15"/>
      <c r="DH36" s="15"/>
      <c r="DI36" s="15"/>
      <c r="DJ36" s="15"/>
      <c r="DK36" s="15"/>
      <c r="DL36" s="15"/>
      <c r="DM36" s="15"/>
      <c r="DN36" s="15"/>
      <c r="DO36" s="15"/>
      <c r="DP36" s="15"/>
      <c r="DQ36" s="15"/>
      <c r="DR36" s="15"/>
      <c r="DS36" s="15"/>
      <c r="DT36" s="15"/>
      <c r="DU36" s="15"/>
      <c r="DV36" s="15"/>
      <c r="DW36" s="15"/>
      <c r="DX36" s="15"/>
      <c r="DY36" s="15"/>
      <c r="DZ36" s="15"/>
      <c r="EA36" s="15"/>
      <c r="EB36" s="15"/>
      <c r="EC36" s="15"/>
      <c r="ED36" s="15"/>
      <c r="EE36" s="15"/>
      <c r="EF36" s="15"/>
      <c r="EG36" s="15"/>
      <c r="EH36" s="15"/>
      <c r="EI36" s="15"/>
      <c r="EJ36" s="15"/>
      <c r="EK36" s="15"/>
      <c r="EL36" s="15"/>
      <c r="EM36" s="15"/>
      <c r="EN36" s="15"/>
      <c r="EO36" s="15"/>
      <c r="EP36" s="15"/>
      <c r="EQ36" s="15"/>
      <c r="ER36" s="15"/>
      <c r="ES36" s="15"/>
      <c r="ET36" s="15"/>
      <c r="EU36" s="15"/>
      <c r="EV36" s="15"/>
      <c r="EW36" s="15"/>
      <c r="EX36" s="15"/>
      <c r="EY36" s="15"/>
      <c r="EZ36" s="15"/>
      <c r="FA36" s="15"/>
      <c r="FB36" s="15"/>
      <c r="FC36" s="15"/>
      <c r="FD36" s="15"/>
      <c r="FE36" s="15"/>
      <c r="FF36" s="15"/>
      <c r="FG36" s="15"/>
      <c r="FH36" s="15"/>
      <c r="FI36" s="15"/>
      <c r="FJ36" s="15"/>
      <c r="FK36" s="15"/>
      <c r="FL36" s="15"/>
      <c r="FM36" s="15"/>
      <c r="FN36" s="15"/>
      <c r="FO36" s="15"/>
      <c r="FP36" s="15"/>
      <c r="FQ36" s="15"/>
      <c r="FR36" s="15"/>
      <c r="FS36" s="15"/>
      <c r="FT36" s="15"/>
      <c r="FU36" s="15"/>
      <c r="FV36" s="15"/>
      <c r="FW36" s="15"/>
      <c r="FX36" s="15"/>
      <c r="FY36" s="15"/>
      <c r="FZ36" s="15"/>
      <c r="GA36" s="15"/>
      <c r="GB36" s="15"/>
      <c r="GC36" s="15"/>
      <c r="GD36" s="15"/>
      <c r="GE36" s="15"/>
      <c r="GF36" s="15"/>
      <c r="GG36" s="15"/>
      <c r="GH36" s="15"/>
      <c r="GI36" s="15"/>
      <c r="GJ36" s="15"/>
      <c r="GK36" s="15"/>
      <c r="GL36" s="15"/>
      <c r="GM36" s="15"/>
      <c r="GN36" s="15"/>
      <c r="GO36" s="15"/>
      <c r="GP36" s="15"/>
      <c r="GQ36" s="15"/>
      <c r="GR36" s="15"/>
      <c r="GS36" s="15"/>
      <c r="GT36" s="15"/>
      <c r="GU36" s="15"/>
      <c r="GV36" s="15"/>
      <c r="GW36" s="15"/>
      <c r="GX36" s="15"/>
      <c r="GY36" s="15"/>
      <c r="GZ36" s="15"/>
      <c r="HA36" s="15"/>
      <c r="HB36" s="15"/>
      <c r="HC36" s="15"/>
      <c r="HD36" s="15"/>
      <c r="HE36" s="15"/>
      <c r="HF36" s="15"/>
      <c r="HG36" s="15"/>
      <c r="HH36" s="15"/>
      <c r="HI36" s="15"/>
      <c r="HJ36" s="15"/>
      <c r="HK36" s="15"/>
      <c r="HL36" s="15"/>
      <c r="HM36" s="15"/>
      <c r="HN36" s="15"/>
      <c r="HO36" s="15"/>
      <c r="HP36" s="15"/>
      <c r="HQ36" s="15"/>
      <c r="HR36" s="15"/>
      <c r="HS36" s="15"/>
      <c r="HT36" s="15"/>
      <c r="HU36" s="15"/>
      <c r="HV36" s="15"/>
      <c r="HW36" s="15"/>
      <c r="HX36" s="15"/>
      <c r="HY36" s="15"/>
      <c r="HZ36" s="15"/>
      <c r="IA36" s="15"/>
      <c r="IB36" s="15"/>
      <c r="IC36" s="15"/>
      <c r="ID36" s="15"/>
      <c r="IE36" s="15"/>
      <c r="IF36" s="15"/>
      <c r="IG36" s="15"/>
      <c r="IH36" s="15"/>
      <c r="II36" s="15"/>
      <c r="IJ36" s="15"/>
      <c r="IK36" s="15"/>
      <c r="IL36" s="15"/>
      <c r="IM36" s="15"/>
      <c r="IN36" s="15"/>
      <c r="IO36" s="15"/>
      <c r="IP36" s="15"/>
      <c r="IQ36" s="15"/>
      <c r="IR36" s="15"/>
      <c r="IS36" s="15"/>
      <c r="IT36" s="15"/>
      <c r="IU36" s="15"/>
      <c r="IV36" s="15"/>
      <c r="IW36" s="15"/>
      <c r="IX36" s="15"/>
      <c r="IY36" s="15"/>
      <c r="IZ36" s="15"/>
      <c r="JA36" s="15"/>
      <c r="JB36" s="15"/>
      <c r="JC36" s="15"/>
      <c r="JD36" s="15"/>
      <c r="JE36" s="15"/>
      <c r="JF36" s="15"/>
      <c r="JG36" s="15"/>
      <c r="JH36" s="15"/>
      <c r="JI36" s="15"/>
      <c r="JJ36" s="15"/>
      <c r="JK36" s="15"/>
      <c r="JL36" s="15"/>
      <c r="JM36" s="15"/>
      <c r="JN36" s="15"/>
      <c r="JO36" s="15"/>
      <c r="JP36" s="15"/>
      <c r="JQ36" s="15"/>
      <c r="JR36" s="15"/>
      <c r="JS36" s="15"/>
      <c r="JT36" s="15"/>
      <c r="JU36" s="15"/>
      <c r="JV36" s="15"/>
      <c r="JW36" s="15"/>
      <c r="JX36" s="15"/>
      <c r="JY36" s="15"/>
      <c r="JZ36" s="15"/>
      <c r="KA36" s="15"/>
      <c r="KB36" s="15"/>
      <c r="KC36" s="15"/>
      <c r="KD36" s="15"/>
      <c r="KE36" s="15"/>
      <c r="KF36" s="15"/>
      <c r="KG36" s="15"/>
      <c r="KH36" s="15"/>
      <c r="KI36" s="15"/>
      <c r="KJ36" s="15"/>
      <c r="KK36" s="15"/>
      <c r="KL36" s="15"/>
      <c r="KM36" s="15"/>
      <c r="KN36" s="15"/>
      <c r="KO36" s="15"/>
      <c r="KP36" s="15"/>
      <c r="KQ36" s="15"/>
      <c r="KR36" s="15"/>
      <c r="KS36" s="15"/>
      <c r="KT36" s="15"/>
      <c r="KU36" s="15"/>
      <c r="KV36" s="15"/>
      <c r="KW36" s="15"/>
      <c r="KX36" s="15"/>
      <c r="KY36" s="15"/>
      <c r="KZ36" s="15"/>
      <c r="LA36" s="15"/>
      <c r="LB36" s="15"/>
      <c r="LC36" s="15"/>
      <c r="LD36" s="15"/>
      <c r="LE36" s="15"/>
      <c r="LF36" s="15"/>
      <c r="LG36" s="15"/>
      <c r="LH36" s="15"/>
      <c r="LI36" s="15"/>
      <c r="LJ36" s="15"/>
      <c r="LK36" s="15"/>
      <c r="LL36" s="15"/>
      <c r="LM36" s="15"/>
      <c r="LN36" s="15"/>
      <c r="LO36" s="15"/>
      <c r="LP36" s="15"/>
      <c r="LQ36" s="15"/>
      <c r="LR36" s="15"/>
      <c r="LS36" s="15"/>
      <c r="LT36" s="15"/>
      <c r="LU36" s="15"/>
      <c r="LV36" s="15"/>
      <c r="LW36" s="15"/>
      <c r="LX36" s="15"/>
      <c r="LY36" s="15"/>
      <c r="LZ36" s="15"/>
      <c r="MA36" s="15"/>
      <c r="MB36" s="15"/>
      <c r="MC36" s="15"/>
      <c r="MD36" s="15"/>
      <c r="ME36" s="15"/>
      <c r="MF36" s="15"/>
      <c r="MG36" s="15"/>
      <c r="MH36" s="15"/>
      <c r="MI36" s="15"/>
      <c r="MJ36" s="15"/>
      <c r="MK36" s="15"/>
      <c r="ML36" s="15"/>
      <c r="MM36" s="15"/>
      <c r="MN36" s="15"/>
      <c r="MO36" s="15"/>
      <c r="MP36" s="15"/>
      <c r="MQ36" s="15"/>
      <c r="MR36" s="15"/>
      <c r="MS36" s="15"/>
      <c r="MT36" s="15"/>
      <c r="MU36" s="15"/>
      <c r="MV36" s="15"/>
      <c r="MW36" s="15"/>
      <c r="MX36" s="15"/>
      <c r="MY36" s="15"/>
      <c r="MZ36" s="15"/>
      <c r="NA36" s="15"/>
      <c r="NB36" s="15"/>
      <c r="NC36" s="15"/>
      <c r="ND36" s="15"/>
      <c r="NE36" s="15"/>
      <c r="NF36" s="15"/>
      <c r="NG36" s="15"/>
      <c r="NH36" s="15"/>
      <c r="NI36" s="15"/>
      <c r="NJ36" s="15"/>
      <c r="NK36" s="15"/>
      <c r="NL36" s="15"/>
      <c r="NM36" s="15"/>
      <c r="NN36" s="15"/>
      <c r="NO36" s="15"/>
      <c r="NP36" s="15"/>
      <c r="NQ36" s="15"/>
      <c r="NR36" s="15"/>
      <c r="NS36" s="15"/>
      <c r="NT36" s="15"/>
      <c r="NU36" s="15"/>
      <c r="NV36" s="15"/>
      <c r="NW36" s="15"/>
      <c r="NX36" s="15"/>
      <c r="NY36" s="15"/>
      <c r="NZ36" s="15"/>
      <c r="OA36" s="15"/>
      <c r="OB36" s="15"/>
      <c r="OC36" s="15"/>
      <c r="OD36" s="15"/>
      <c r="OE36" s="15"/>
      <c r="OF36" s="15"/>
      <c r="OG36" s="15"/>
      <c r="OH36" s="15"/>
      <c r="OI36" s="15"/>
      <c r="OJ36" s="15"/>
      <c r="OK36" s="15"/>
      <c r="OL36" s="15"/>
      <c r="OM36" s="15"/>
      <c r="ON36" s="15"/>
      <c r="OO36" s="15"/>
      <c r="OP36" s="15"/>
      <c r="OQ36" s="15"/>
      <c r="OR36" s="15"/>
      <c r="OS36" s="15"/>
      <c r="OT36" s="15"/>
      <c r="OU36" s="15"/>
      <c r="OV36" s="15"/>
      <c r="OW36" s="15"/>
      <c r="OX36" s="15"/>
      <c r="OY36" s="15"/>
      <c r="OZ36" s="15"/>
      <c r="PA36" s="15"/>
      <c r="PB36" s="15"/>
      <c r="PC36" s="15"/>
      <c r="PD36" s="15"/>
      <c r="PE36" s="15"/>
      <c r="PF36" s="15"/>
      <c r="PG36" s="15"/>
      <c r="PH36" s="15"/>
      <c r="PI36" s="15"/>
      <c r="PJ36" s="15"/>
      <c r="PK36" s="15"/>
      <c r="PL36" s="15"/>
      <c r="PM36" s="15"/>
      <c r="PN36" s="15"/>
      <c r="PO36" s="15"/>
      <c r="PP36" s="15"/>
      <c r="PQ36" s="15"/>
      <c r="PR36" s="15"/>
      <c r="PS36" s="15"/>
      <c r="PT36" s="15"/>
      <c r="PU36" s="15"/>
      <c r="PV36" s="15"/>
      <c r="PW36" s="15"/>
      <c r="PX36" s="15"/>
      <c r="PY36" s="15"/>
      <c r="PZ36" s="15"/>
      <c r="QA36" s="15"/>
      <c r="QB36" s="15"/>
      <c r="QC36" s="15"/>
      <c r="QD36" s="15"/>
      <c r="QE36" s="15"/>
      <c r="QF36" s="15"/>
      <c r="QG36" s="15"/>
      <c r="QH36" s="15"/>
      <c r="QI36" s="15"/>
      <c r="QJ36" s="15"/>
      <c r="QK36" s="15"/>
      <c r="QL36" s="15"/>
      <c r="QM36" s="15"/>
      <c r="QN36" s="15"/>
      <c r="QO36" s="15"/>
      <c r="QP36" s="15"/>
      <c r="QQ36" s="15"/>
      <c r="QR36" s="15"/>
      <c r="QS36" s="15"/>
      <c r="QT36" s="15"/>
      <c r="QU36" s="15"/>
      <c r="QV36" s="15"/>
      <c r="QW36" s="15"/>
      <c r="QX36" s="15"/>
      <c r="QY36" s="15"/>
      <c r="QZ36" s="15"/>
      <c r="RA36" s="15"/>
      <c r="RB36" s="15"/>
      <c r="RC36" s="15"/>
      <c r="RD36" s="15"/>
      <c r="RE36" s="15"/>
      <c r="RF36" s="15"/>
      <c r="RG36" s="15"/>
      <c r="RH36" s="15"/>
      <c r="RI36" s="15"/>
      <c r="RJ36" s="15"/>
      <c r="RK36" s="15"/>
      <c r="RL36" s="15"/>
      <c r="RM36" s="15"/>
      <c r="RN36" s="15"/>
      <c r="RO36" s="15"/>
      <c r="RP36" s="15"/>
      <c r="RQ36" s="15"/>
      <c r="RR36" s="15"/>
      <c r="RS36" s="15"/>
      <c r="RT36" s="15"/>
      <c r="RU36" s="15"/>
      <c r="RV36" s="15"/>
      <c r="RW36" s="15"/>
      <c r="RX36" s="15"/>
      <c r="RY36" s="15"/>
      <c r="RZ36" s="15"/>
      <c r="SA36" s="15"/>
      <c r="SB36" s="15"/>
      <c r="SC36" s="15"/>
      <c r="SD36" s="15"/>
      <c r="SE36" s="15"/>
      <c r="SF36" s="15"/>
      <c r="SG36" s="15"/>
      <c r="SH36" s="15"/>
      <c r="SI36" s="15"/>
      <c r="SJ36" s="15"/>
      <c r="SK36" s="15"/>
      <c r="SL36" s="15"/>
      <c r="SM36" s="15"/>
      <c r="SN36" s="15"/>
      <c r="SO36" s="15"/>
      <c r="SP36" s="15"/>
      <c r="SQ36" s="15"/>
      <c r="SR36" s="15"/>
      <c r="SS36" s="15"/>
      <c r="ST36" s="15"/>
      <c r="SU36" s="15"/>
      <c r="SV36" s="15"/>
      <c r="SW36" s="15"/>
      <c r="SX36" s="15"/>
      <c r="SY36" s="15"/>
      <c r="SZ36" s="15"/>
      <c r="TA36" s="15"/>
      <c r="TB36" s="15"/>
      <c r="TC36" s="15"/>
      <c r="TD36" s="15"/>
      <c r="TE36" s="15"/>
      <c r="TF36" s="15"/>
      <c r="TG36" s="15"/>
      <c r="TH36" s="15"/>
      <c r="TI36" s="15"/>
      <c r="TJ36" s="15"/>
      <c r="TK36" s="15"/>
      <c r="TL36" s="15"/>
      <c r="TM36" s="15"/>
      <c r="TN36" s="15"/>
      <c r="TO36" s="15"/>
      <c r="TP36" s="15"/>
      <c r="TQ36" s="15"/>
      <c r="TR36" s="15"/>
      <c r="TS36" s="15"/>
      <c r="TT36" s="15"/>
      <c r="TU36" s="15"/>
      <c r="TV36" s="15"/>
      <c r="TW36" s="15"/>
      <c r="TX36" s="15"/>
      <c r="TY36" s="15"/>
      <c r="TZ36" s="15"/>
      <c r="UA36" s="15"/>
      <c r="UB36" s="15"/>
      <c r="UC36" s="15"/>
      <c r="UD36" s="15"/>
      <c r="UE36" s="15"/>
      <c r="UF36" s="15"/>
      <c r="UG36" s="15"/>
      <c r="UH36" s="15"/>
      <c r="UI36" s="15"/>
      <c r="UJ36" s="15"/>
      <c r="UK36" s="15"/>
      <c r="UL36" s="15"/>
      <c r="UM36" s="15"/>
      <c r="UN36" s="15"/>
      <c r="UO36" s="15"/>
      <c r="UP36" s="15"/>
      <c r="UQ36" s="15"/>
      <c r="UR36" s="15"/>
      <c r="US36" s="15"/>
      <c r="UT36" s="15"/>
      <c r="UU36" s="15"/>
      <c r="UV36" s="15"/>
      <c r="UW36" s="15"/>
      <c r="UX36" s="15"/>
      <c r="UY36" s="15"/>
      <c r="UZ36" s="15"/>
      <c r="VA36" s="15"/>
      <c r="VB36" s="15"/>
      <c r="VC36" s="15"/>
      <c r="VD36" s="15"/>
      <c r="VE36" s="15"/>
      <c r="VF36" s="15"/>
      <c r="VG36" s="15"/>
      <c r="VH36" s="15"/>
      <c r="VI36" s="15"/>
      <c r="VJ36" s="15"/>
      <c r="VK36" s="15"/>
      <c r="VL36" s="15"/>
      <c r="VM36" s="15"/>
      <c r="VN36" s="15"/>
      <c r="VO36" s="15"/>
      <c r="VP36" s="15"/>
      <c r="VQ36" s="15"/>
      <c r="VR36" s="15"/>
      <c r="VS36" s="15"/>
      <c r="VT36" s="15"/>
      <c r="VU36" s="15"/>
      <c r="VV36" s="15"/>
      <c r="VW36" s="15"/>
      <c r="VX36" s="15"/>
      <c r="VY36" s="15"/>
      <c r="VZ36" s="15"/>
      <c r="WA36" s="15"/>
      <c r="WB36" s="15"/>
      <c r="WC36" s="15"/>
      <c r="WD36" s="15"/>
      <c r="WE36" s="15"/>
      <c r="WF36" s="15"/>
      <c r="WG36" s="15"/>
      <c r="WH36" s="15"/>
      <c r="WI36" s="15"/>
      <c r="WJ36" s="15"/>
      <c r="WK36" s="15"/>
      <c r="WL36" s="15"/>
      <c r="WM36" s="15"/>
      <c r="WN36" s="15"/>
      <c r="WO36" s="15"/>
      <c r="WP36" s="15"/>
      <c r="WQ36" s="15"/>
      <c r="WR36" s="15"/>
      <c r="WS36" s="15"/>
      <c r="WT36" s="15"/>
      <c r="WU36" s="15"/>
      <c r="WV36" s="15"/>
      <c r="WW36" s="15"/>
      <c r="WX36" s="15"/>
      <c r="WY36" s="15"/>
      <c r="WZ36" s="15"/>
      <c r="XA36" s="15"/>
      <c r="XB36" s="15"/>
      <c r="XC36" s="15"/>
      <c r="XD36" s="15"/>
      <c r="XE36" s="15"/>
      <c r="XF36" s="15"/>
      <c r="XG36" s="15"/>
      <c r="XH36" s="15"/>
      <c r="XI36" s="15"/>
      <c r="XJ36" s="15"/>
      <c r="XK36" s="15"/>
      <c r="XL36" s="15"/>
      <c r="XM36" s="15"/>
      <c r="XN36" s="15"/>
      <c r="XO36" s="15"/>
      <c r="XP36" s="15"/>
      <c r="XQ36" s="15"/>
      <c r="XR36" s="15"/>
      <c r="XS36" s="15"/>
      <c r="XT36" s="15"/>
      <c r="XU36" s="15"/>
      <c r="XV36" s="15"/>
      <c r="XW36" s="15"/>
      <c r="XX36" s="15"/>
      <c r="XY36" s="15"/>
      <c r="XZ36" s="15"/>
      <c r="YA36" s="15"/>
      <c r="YB36" s="15"/>
      <c r="YC36" s="15"/>
      <c r="YD36" s="15"/>
      <c r="YE36" s="15"/>
      <c r="YF36" s="15"/>
      <c r="YG36" s="15"/>
      <c r="YH36" s="15"/>
      <c r="YI36" s="15"/>
      <c r="YJ36" s="15"/>
      <c r="YK36" s="15"/>
      <c r="YL36" s="15"/>
      <c r="YM36" s="15"/>
      <c r="YN36" s="15"/>
      <c r="YO36" s="15"/>
      <c r="YP36" s="15"/>
      <c r="YQ36" s="15"/>
      <c r="YR36" s="15"/>
      <c r="YS36" s="15"/>
      <c r="YT36" s="15"/>
      <c r="YU36" s="15"/>
      <c r="YV36" s="15"/>
      <c r="YW36" s="15"/>
      <c r="YX36" s="15"/>
      <c r="YY36" s="15"/>
      <c r="YZ36" s="15"/>
      <c r="ZA36" s="15"/>
      <c r="ZB36" s="15"/>
      <c r="ZC36" s="15"/>
      <c r="ZD36" s="15"/>
      <c r="ZE36" s="15"/>
      <c r="ZF36" s="15"/>
      <c r="ZG36" s="15"/>
      <c r="ZH36" s="15"/>
      <c r="ZI36" s="15"/>
      <c r="ZJ36" s="15"/>
      <c r="ZK36" s="15"/>
      <c r="ZL36" s="15"/>
      <c r="ZM36" s="15"/>
      <c r="ZN36" s="15"/>
      <c r="ZO36" s="15"/>
      <c r="ZP36" s="15"/>
      <c r="ZQ36" s="15"/>
      <c r="ZR36" s="15"/>
      <c r="ZS36" s="15"/>
      <c r="ZT36" s="15"/>
      <c r="ZU36" s="15"/>
      <c r="ZV36" s="15"/>
      <c r="ZW36" s="15"/>
      <c r="ZX36" s="15"/>
      <c r="ZY36" s="15"/>
      <c r="ZZ36" s="15"/>
      <c r="AAA36" s="15"/>
      <c r="AAB36" s="15"/>
      <c r="AAC36" s="15"/>
      <c r="AAD36" s="15"/>
      <c r="AAE36" s="15"/>
      <c r="AAF36" s="15"/>
      <c r="AAG36" s="15"/>
      <c r="AAH36" s="15"/>
      <c r="AAI36" s="15"/>
      <c r="AAJ36" s="15"/>
      <c r="AAK36" s="15"/>
      <c r="AAL36" s="15"/>
      <c r="AAM36" s="15"/>
      <c r="AAN36" s="15"/>
      <c r="AAO36" s="15"/>
      <c r="AAP36" s="15"/>
      <c r="AAQ36" s="15"/>
      <c r="AAR36" s="15"/>
      <c r="AAS36" s="15"/>
      <c r="AAT36" s="15"/>
      <c r="AAU36" s="15"/>
      <c r="AAV36" s="15"/>
      <c r="AAW36" s="15"/>
      <c r="AAX36" s="15"/>
      <c r="AAY36" s="15"/>
      <c r="AAZ36" s="15"/>
      <c r="ABA36" s="15"/>
      <c r="ABB36" s="15"/>
      <c r="ABC36" s="15"/>
      <c r="ABD36" s="15"/>
      <c r="ABE36" s="15"/>
      <c r="ABF36" s="15"/>
      <c r="ABG36" s="15"/>
      <c r="ABH36" s="15"/>
      <c r="ABI36" s="15"/>
      <c r="ABJ36" s="15"/>
      <c r="ABK36" s="15"/>
      <c r="ABL36" s="15"/>
      <c r="ABM36" s="15"/>
      <c r="ABN36" s="15"/>
      <c r="ABO36" s="15"/>
      <c r="ABP36" s="15"/>
      <c r="ABQ36" s="15"/>
      <c r="ABR36" s="15"/>
      <c r="ABS36" s="15"/>
      <c r="ABT36" s="15"/>
      <c r="ABU36" s="15"/>
      <c r="ABV36" s="15"/>
      <c r="ABW36" s="15"/>
      <c r="ABX36" s="15"/>
      <c r="ABY36" s="15"/>
      <c r="ABZ36" s="15"/>
      <c r="ACA36" s="15"/>
      <c r="ACB36" s="15"/>
      <c r="ACC36" s="15"/>
      <c r="ACD36" s="15"/>
      <c r="ACE36" s="15"/>
      <c r="ACF36" s="15"/>
      <c r="ACG36" s="15"/>
      <c r="ACH36" s="15"/>
      <c r="ACI36" s="15"/>
      <c r="ACJ36" s="15"/>
      <c r="ACK36" s="15"/>
      <c r="ACL36" s="15"/>
      <c r="ACM36" s="15"/>
      <c r="ACN36" s="15"/>
      <c r="ACO36" s="15"/>
      <c r="ACP36" s="15"/>
      <c r="ACQ36" s="15"/>
      <c r="ACR36" s="15"/>
      <c r="ACS36" s="15"/>
      <c r="ACT36" s="15"/>
      <c r="ACU36" s="15"/>
      <c r="ACV36" s="15"/>
      <c r="ACW36" s="15"/>
      <c r="ACX36" s="15"/>
      <c r="ACY36" s="15"/>
      <c r="ACZ36" s="15"/>
      <c r="ADA36" s="15"/>
      <c r="ADB36" s="15"/>
      <c r="ADC36" s="15"/>
      <c r="ADD36" s="15"/>
      <c r="ADE36" s="15"/>
      <c r="ADF36" s="15"/>
      <c r="ADG36" s="15"/>
      <c r="ADH36" s="15"/>
      <c r="ADI36" s="15"/>
      <c r="ADJ36" s="15"/>
      <c r="ADK36" s="15"/>
      <c r="ADL36" s="15"/>
      <c r="ADM36" s="15"/>
      <c r="ADN36" s="15"/>
      <c r="ADO36" s="15"/>
      <c r="ADP36" s="15"/>
      <c r="ADQ36" s="15"/>
      <c r="ADR36" s="15"/>
      <c r="ADS36" s="15"/>
      <c r="ADT36" s="15"/>
      <c r="ADU36" s="15"/>
      <c r="ADV36" s="15"/>
      <c r="ADW36" s="15"/>
      <c r="ADX36" s="15"/>
      <c r="ADY36" s="15"/>
      <c r="ADZ36" s="15"/>
      <c r="AEA36" s="15"/>
      <c r="AEB36" s="15"/>
      <c r="AEC36" s="15"/>
      <c r="AED36" s="15"/>
      <c r="AEE36" s="15"/>
      <c r="AEF36" s="15"/>
      <c r="AEG36" s="15"/>
      <c r="AEH36" s="15"/>
      <c r="AEI36" s="15"/>
      <c r="AEJ36" s="15"/>
      <c r="AEK36" s="15"/>
      <c r="AEL36" s="15"/>
      <c r="AEM36" s="15"/>
      <c r="AEN36" s="15"/>
      <c r="AEO36" s="15"/>
      <c r="AEP36" s="15"/>
      <c r="AEQ36" s="15"/>
      <c r="AER36" s="15"/>
      <c r="AES36" s="15"/>
      <c r="AET36" s="15"/>
      <c r="AEU36" s="15"/>
      <c r="AEV36" s="15"/>
      <c r="AEW36" s="15"/>
      <c r="AEX36" s="15"/>
      <c r="AEY36" s="15"/>
      <c r="AEZ36" s="15"/>
      <c r="AFA36" s="15"/>
      <c r="AFB36" s="15"/>
      <c r="AFC36" s="15"/>
      <c r="AFD36" s="15"/>
      <c r="AFE36" s="15"/>
      <c r="AFF36" s="15"/>
      <c r="AFG36" s="15"/>
      <c r="AFH36" s="15"/>
      <c r="AFI36" s="15"/>
      <c r="AFJ36" s="15"/>
      <c r="AFK36" s="15"/>
      <c r="AFL36" s="15"/>
      <c r="AFM36" s="15"/>
      <c r="AFN36" s="15"/>
      <c r="AFO36" s="15"/>
      <c r="AFP36" s="15"/>
      <c r="AFQ36" s="15"/>
      <c r="AFR36" s="15"/>
      <c r="AFS36" s="15"/>
      <c r="AFT36" s="15"/>
      <c r="AFU36" s="15"/>
      <c r="AFV36" s="15"/>
      <c r="AFW36" s="15"/>
      <c r="AFX36" s="15"/>
      <c r="AFY36" s="15"/>
      <c r="AFZ36" s="15"/>
      <c r="AGA36" s="15"/>
      <c r="AGB36" s="15"/>
      <c r="AGC36" s="15"/>
      <c r="AGD36" s="15"/>
      <c r="AGE36" s="15"/>
      <c r="AGF36" s="15"/>
      <c r="AGG36" s="15"/>
      <c r="AGH36" s="15"/>
      <c r="AGI36" s="15"/>
      <c r="AGJ36" s="15"/>
      <c r="AGK36" s="15"/>
      <c r="AGL36" s="15"/>
      <c r="AGM36" s="15"/>
      <c r="AGN36" s="15"/>
      <c r="AGO36" s="15"/>
      <c r="AGP36" s="15"/>
      <c r="AGQ36" s="15"/>
      <c r="AGR36" s="15"/>
      <c r="AGS36" s="15"/>
      <c r="AGT36" s="15"/>
      <c r="AGU36" s="15"/>
      <c r="AGV36" s="15"/>
      <c r="AGW36" s="15"/>
      <c r="AGX36" s="15"/>
      <c r="AGY36" s="15"/>
      <c r="AGZ36" s="15"/>
      <c r="AHA36" s="15"/>
      <c r="AHB36" s="15"/>
      <c r="AHC36" s="15"/>
      <c r="AHD36" s="15"/>
      <c r="AHE36" s="15"/>
      <c r="AHF36" s="15"/>
      <c r="AHG36" s="15"/>
      <c r="AHH36" s="15"/>
      <c r="AHI36" s="15"/>
      <c r="AHJ36" s="15"/>
      <c r="AHK36" s="15"/>
      <c r="AHL36" s="15"/>
      <c r="AHM36" s="15"/>
      <c r="AHN36" s="15"/>
      <c r="AHO36" s="15"/>
      <c r="AHP36" s="15"/>
      <c r="AHQ36" s="15"/>
      <c r="AHR36" s="15"/>
      <c r="AHS36" s="15"/>
      <c r="AHT36" s="15"/>
      <c r="AHU36" s="15"/>
      <c r="AHV36" s="15"/>
      <c r="AHW36" s="15"/>
      <c r="AHX36" s="15"/>
      <c r="AHY36" s="15"/>
      <c r="AHZ36" s="15"/>
      <c r="AIA36" s="15"/>
      <c r="AIB36" s="15"/>
      <c r="AIC36" s="15"/>
      <c r="AID36" s="15"/>
      <c r="AIE36" s="15"/>
      <c r="AIF36" s="15"/>
      <c r="AIG36" s="15"/>
      <c r="AIH36" s="15"/>
      <c r="AII36" s="15"/>
      <c r="AIJ36" s="15"/>
      <c r="AIK36" s="15"/>
      <c r="AIL36" s="15"/>
      <c r="AIM36" s="15"/>
      <c r="AIN36" s="15"/>
      <c r="AIO36" s="15"/>
      <c r="AIP36" s="15"/>
      <c r="AIQ36" s="15"/>
      <c r="AIR36" s="15"/>
      <c r="AIS36" s="15"/>
      <c r="AIT36" s="15"/>
      <c r="AIU36" s="15"/>
      <c r="AIV36" s="15"/>
      <c r="AIW36" s="15"/>
      <c r="AIX36" s="15"/>
      <c r="AIY36" s="15"/>
      <c r="AIZ36" s="15"/>
      <c r="AJA36" s="15"/>
      <c r="AJB36" s="15"/>
      <c r="AJC36" s="15"/>
      <c r="AJD36" s="15"/>
      <c r="AJE36" s="15"/>
      <c r="AJF36" s="15"/>
      <c r="AJG36" s="15"/>
      <c r="AJH36" s="15"/>
      <c r="AJI36" s="15"/>
      <c r="AJJ36" s="15"/>
      <c r="AJK36" s="15"/>
      <c r="AJL36" s="15"/>
      <c r="AJM36" s="15"/>
      <c r="AJN36" s="15"/>
      <c r="AJO36" s="15"/>
      <c r="AJP36" s="15"/>
      <c r="AJQ36" s="15"/>
      <c r="AJR36" s="15"/>
      <c r="AJS36" s="15"/>
      <c r="AJT36" s="15"/>
      <c r="AJU36" s="15"/>
      <c r="AJV36" s="15"/>
      <c r="AJW36" s="15"/>
      <c r="AJX36" s="15"/>
      <c r="AJY36" s="15"/>
      <c r="AJZ36" s="15"/>
      <c r="AKA36" s="15"/>
      <c r="AKB36" s="15"/>
      <c r="AKC36" s="15"/>
      <c r="AKD36" s="15"/>
      <c r="AKE36" s="15"/>
      <c r="AKF36" s="15"/>
      <c r="AKG36" s="15"/>
      <c r="AKH36" s="15"/>
      <c r="AKI36" s="15"/>
      <c r="AKJ36" s="15"/>
      <c r="AKK36" s="15"/>
      <c r="AKL36" s="15"/>
      <c r="AKM36" s="15"/>
      <c r="AKN36" s="15"/>
      <c r="AKO36" s="15"/>
      <c r="AKP36" s="15"/>
      <c r="AKQ36" s="15"/>
      <c r="AKR36" s="15"/>
      <c r="AKS36" s="15"/>
      <c r="AKT36" s="15"/>
      <c r="AKU36" s="15"/>
      <c r="AKV36" s="15"/>
      <c r="AKW36" s="15"/>
      <c r="AKX36" s="15"/>
      <c r="AKY36" s="15"/>
      <c r="AKZ36" s="15"/>
      <c r="ALA36" s="15"/>
      <c r="ALB36" s="15"/>
      <c r="ALC36" s="15"/>
      <c r="ALD36" s="15"/>
      <c r="ALE36" s="15"/>
      <c r="ALF36" s="15"/>
      <c r="ALG36" s="15"/>
      <c r="ALH36" s="15"/>
      <c r="ALI36" s="15"/>
      <c r="ALJ36" s="15"/>
      <c r="ALK36" s="15"/>
      <c r="ALL36" s="15"/>
      <c r="ALM36" s="15"/>
      <c r="ALN36" s="15"/>
      <c r="ALO36" s="15"/>
      <c r="ALP36" s="15"/>
      <c r="ALQ36" s="15"/>
      <c r="ALR36" s="15"/>
      <c r="ALS36" s="15"/>
      <c r="ALT36" s="15"/>
      <c r="ALU36" s="15"/>
      <c r="ALV36" s="15"/>
      <c r="ALW36" s="15"/>
      <c r="ALX36" s="15"/>
      <c r="ALY36" s="15"/>
      <c r="ALZ36" s="15"/>
      <c r="AMA36" s="15"/>
      <c r="AMB36" s="15"/>
    </row>
    <row r="37" spans="1:1016" s="18" customFormat="1" ht="18" customHeight="1" x14ac:dyDescent="0.25">
      <c r="A37" s="11">
        <v>7</v>
      </c>
      <c r="B37" s="2">
        <v>648</v>
      </c>
      <c r="C37" s="38">
        <f>IFERROR((VLOOKUP(B37,INSCRITOS!A:B,2,0)),"")</f>
        <v>105146</v>
      </c>
      <c r="D37" s="38" t="str">
        <f>IFERROR((VLOOKUP(B37,INSCRITOS!A:C,3,0)),"")</f>
        <v>BEN</v>
      </c>
      <c r="E37" s="44" t="str">
        <f>IFERROR((VLOOKUP(B37,INSCRITOS!A:D,4,0)),"")</f>
        <v>Bruna Martins</v>
      </c>
      <c r="F37" s="38" t="str">
        <f>IFERROR((VLOOKUP(B37,INSCRITOS!A:F,6,0)),"")</f>
        <v>F</v>
      </c>
      <c r="G37" s="44" t="str">
        <f>IFERROR((VLOOKUP(B37,INSCRITOS!A:H,8,0)),"")</f>
        <v>Alhandra Sporting Club</v>
      </c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  <c r="AP37" s="15"/>
      <c r="AQ37" s="15"/>
      <c r="AR37" s="15"/>
      <c r="AS37" s="15"/>
      <c r="AT37" s="15"/>
      <c r="AU37" s="15"/>
      <c r="AV37" s="15"/>
      <c r="AW37" s="15"/>
      <c r="AX37" s="15"/>
      <c r="AY37" s="15"/>
      <c r="AZ37" s="15"/>
      <c r="BA37" s="15"/>
      <c r="BB37" s="15"/>
      <c r="BC37" s="15"/>
      <c r="BD37" s="15"/>
      <c r="BE37" s="15"/>
      <c r="BF37" s="15"/>
      <c r="BG37" s="15"/>
      <c r="BH37" s="15"/>
      <c r="BI37" s="15"/>
      <c r="BJ37" s="15"/>
      <c r="BK37" s="15"/>
      <c r="BL37" s="15"/>
      <c r="BM37" s="15"/>
      <c r="BN37" s="15"/>
      <c r="BO37" s="15"/>
      <c r="BP37" s="15"/>
      <c r="BQ37" s="15"/>
      <c r="BR37" s="15"/>
      <c r="BS37" s="15"/>
      <c r="BT37" s="15"/>
      <c r="BU37" s="15"/>
      <c r="BV37" s="15"/>
      <c r="BW37" s="15"/>
      <c r="BX37" s="15"/>
      <c r="BY37" s="15"/>
      <c r="BZ37" s="15"/>
      <c r="CA37" s="15"/>
      <c r="CB37" s="15"/>
      <c r="CC37" s="15"/>
      <c r="CD37" s="15"/>
      <c r="CE37" s="15"/>
      <c r="CF37" s="15"/>
      <c r="CG37" s="15"/>
      <c r="CH37" s="15"/>
      <c r="CI37" s="15"/>
      <c r="CJ37" s="15"/>
      <c r="CK37" s="15"/>
      <c r="CL37" s="15"/>
      <c r="CM37" s="15"/>
      <c r="CN37" s="15"/>
      <c r="CO37" s="15"/>
      <c r="CP37" s="15"/>
      <c r="CQ37" s="15"/>
      <c r="CR37" s="15"/>
      <c r="CS37" s="15"/>
      <c r="CT37" s="15"/>
      <c r="CU37" s="15"/>
      <c r="CV37" s="15"/>
      <c r="CW37" s="15"/>
      <c r="CX37" s="15"/>
      <c r="CY37" s="15"/>
      <c r="CZ37" s="15"/>
      <c r="DA37" s="15"/>
      <c r="DB37" s="15"/>
      <c r="DC37" s="15"/>
      <c r="DD37" s="15"/>
      <c r="DE37" s="15"/>
      <c r="DF37" s="15"/>
      <c r="DG37" s="15"/>
      <c r="DH37" s="15"/>
      <c r="DI37" s="15"/>
      <c r="DJ37" s="15"/>
      <c r="DK37" s="15"/>
      <c r="DL37" s="15"/>
      <c r="DM37" s="15"/>
      <c r="DN37" s="15"/>
      <c r="DO37" s="15"/>
      <c r="DP37" s="15"/>
      <c r="DQ37" s="15"/>
      <c r="DR37" s="15"/>
      <c r="DS37" s="15"/>
      <c r="DT37" s="15"/>
      <c r="DU37" s="15"/>
      <c r="DV37" s="15"/>
      <c r="DW37" s="15"/>
      <c r="DX37" s="15"/>
      <c r="DY37" s="15"/>
      <c r="DZ37" s="15"/>
      <c r="EA37" s="15"/>
      <c r="EB37" s="15"/>
      <c r="EC37" s="15"/>
      <c r="ED37" s="15"/>
      <c r="EE37" s="15"/>
      <c r="EF37" s="15"/>
      <c r="EG37" s="15"/>
      <c r="EH37" s="15"/>
      <c r="EI37" s="15"/>
      <c r="EJ37" s="15"/>
      <c r="EK37" s="15"/>
      <c r="EL37" s="15"/>
      <c r="EM37" s="15"/>
      <c r="EN37" s="15"/>
      <c r="EO37" s="15"/>
      <c r="EP37" s="15"/>
      <c r="EQ37" s="15"/>
      <c r="ER37" s="15"/>
      <c r="ES37" s="15"/>
      <c r="ET37" s="15"/>
      <c r="EU37" s="15"/>
      <c r="EV37" s="15"/>
      <c r="EW37" s="15"/>
      <c r="EX37" s="15"/>
      <c r="EY37" s="15"/>
      <c r="EZ37" s="15"/>
      <c r="FA37" s="15"/>
      <c r="FB37" s="15"/>
      <c r="FC37" s="15"/>
      <c r="FD37" s="15"/>
      <c r="FE37" s="15"/>
      <c r="FF37" s="15"/>
      <c r="FG37" s="15"/>
      <c r="FH37" s="15"/>
      <c r="FI37" s="15"/>
      <c r="FJ37" s="15"/>
      <c r="FK37" s="15"/>
      <c r="FL37" s="15"/>
      <c r="FM37" s="15"/>
      <c r="FN37" s="15"/>
      <c r="FO37" s="15"/>
      <c r="FP37" s="15"/>
      <c r="FQ37" s="15"/>
      <c r="FR37" s="15"/>
      <c r="FS37" s="15"/>
      <c r="FT37" s="15"/>
      <c r="FU37" s="15"/>
      <c r="FV37" s="15"/>
      <c r="FW37" s="15"/>
      <c r="FX37" s="15"/>
      <c r="FY37" s="15"/>
      <c r="FZ37" s="15"/>
      <c r="GA37" s="15"/>
      <c r="GB37" s="15"/>
      <c r="GC37" s="15"/>
      <c r="GD37" s="15"/>
      <c r="GE37" s="15"/>
      <c r="GF37" s="15"/>
      <c r="GG37" s="15"/>
      <c r="GH37" s="15"/>
      <c r="GI37" s="15"/>
      <c r="GJ37" s="15"/>
      <c r="GK37" s="15"/>
      <c r="GL37" s="15"/>
      <c r="GM37" s="15"/>
      <c r="GN37" s="15"/>
      <c r="GO37" s="15"/>
      <c r="GP37" s="15"/>
      <c r="GQ37" s="15"/>
      <c r="GR37" s="15"/>
      <c r="GS37" s="15"/>
      <c r="GT37" s="15"/>
      <c r="GU37" s="15"/>
      <c r="GV37" s="15"/>
      <c r="GW37" s="15"/>
      <c r="GX37" s="15"/>
      <c r="GY37" s="15"/>
      <c r="GZ37" s="15"/>
      <c r="HA37" s="15"/>
      <c r="HB37" s="15"/>
      <c r="HC37" s="15"/>
      <c r="HD37" s="15"/>
      <c r="HE37" s="15"/>
      <c r="HF37" s="15"/>
      <c r="HG37" s="15"/>
      <c r="HH37" s="15"/>
      <c r="HI37" s="15"/>
      <c r="HJ37" s="15"/>
      <c r="HK37" s="15"/>
      <c r="HL37" s="15"/>
      <c r="HM37" s="15"/>
      <c r="HN37" s="15"/>
      <c r="HO37" s="15"/>
      <c r="HP37" s="15"/>
      <c r="HQ37" s="15"/>
      <c r="HR37" s="15"/>
      <c r="HS37" s="15"/>
      <c r="HT37" s="15"/>
      <c r="HU37" s="15"/>
      <c r="HV37" s="15"/>
      <c r="HW37" s="15"/>
      <c r="HX37" s="15"/>
      <c r="HY37" s="15"/>
      <c r="HZ37" s="15"/>
      <c r="IA37" s="15"/>
      <c r="IB37" s="15"/>
      <c r="IC37" s="15"/>
      <c r="ID37" s="15"/>
      <c r="IE37" s="15"/>
      <c r="IF37" s="15"/>
      <c r="IG37" s="15"/>
      <c r="IH37" s="15"/>
      <c r="II37" s="15"/>
      <c r="IJ37" s="15"/>
      <c r="IK37" s="15"/>
      <c r="IL37" s="15"/>
      <c r="IM37" s="15"/>
      <c r="IN37" s="15"/>
      <c r="IO37" s="15"/>
      <c r="IP37" s="15"/>
      <c r="IQ37" s="15"/>
      <c r="IR37" s="15"/>
      <c r="IS37" s="15"/>
      <c r="IT37" s="15"/>
      <c r="IU37" s="15"/>
      <c r="IV37" s="15"/>
      <c r="IW37" s="15"/>
      <c r="IX37" s="15"/>
      <c r="IY37" s="15"/>
      <c r="IZ37" s="15"/>
      <c r="JA37" s="15"/>
      <c r="JB37" s="15"/>
      <c r="JC37" s="15"/>
      <c r="JD37" s="15"/>
      <c r="JE37" s="15"/>
      <c r="JF37" s="15"/>
      <c r="JG37" s="15"/>
      <c r="JH37" s="15"/>
      <c r="JI37" s="15"/>
      <c r="JJ37" s="15"/>
      <c r="JK37" s="15"/>
      <c r="JL37" s="15"/>
      <c r="JM37" s="15"/>
      <c r="JN37" s="15"/>
      <c r="JO37" s="15"/>
      <c r="JP37" s="15"/>
      <c r="JQ37" s="15"/>
      <c r="JR37" s="15"/>
      <c r="JS37" s="15"/>
      <c r="JT37" s="15"/>
      <c r="JU37" s="15"/>
      <c r="JV37" s="15"/>
      <c r="JW37" s="15"/>
      <c r="JX37" s="15"/>
      <c r="JY37" s="15"/>
      <c r="JZ37" s="15"/>
      <c r="KA37" s="15"/>
      <c r="KB37" s="15"/>
      <c r="KC37" s="15"/>
      <c r="KD37" s="15"/>
      <c r="KE37" s="15"/>
      <c r="KF37" s="15"/>
      <c r="KG37" s="15"/>
      <c r="KH37" s="15"/>
      <c r="KI37" s="15"/>
      <c r="KJ37" s="15"/>
      <c r="KK37" s="15"/>
      <c r="KL37" s="15"/>
      <c r="KM37" s="15"/>
      <c r="KN37" s="15"/>
      <c r="KO37" s="15"/>
      <c r="KP37" s="15"/>
      <c r="KQ37" s="15"/>
      <c r="KR37" s="15"/>
      <c r="KS37" s="15"/>
      <c r="KT37" s="15"/>
      <c r="KU37" s="15"/>
      <c r="KV37" s="15"/>
      <c r="KW37" s="15"/>
      <c r="KX37" s="15"/>
      <c r="KY37" s="15"/>
      <c r="KZ37" s="15"/>
      <c r="LA37" s="15"/>
      <c r="LB37" s="15"/>
      <c r="LC37" s="15"/>
      <c r="LD37" s="15"/>
      <c r="LE37" s="15"/>
      <c r="LF37" s="15"/>
      <c r="LG37" s="15"/>
      <c r="LH37" s="15"/>
      <c r="LI37" s="15"/>
      <c r="LJ37" s="15"/>
      <c r="LK37" s="15"/>
      <c r="LL37" s="15"/>
      <c r="LM37" s="15"/>
      <c r="LN37" s="15"/>
      <c r="LO37" s="15"/>
      <c r="LP37" s="15"/>
      <c r="LQ37" s="15"/>
      <c r="LR37" s="15"/>
      <c r="LS37" s="15"/>
      <c r="LT37" s="15"/>
      <c r="LU37" s="15"/>
      <c r="LV37" s="15"/>
      <c r="LW37" s="15"/>
      <c r="LX37" s="15"/>
      <c r="LY37" s="15"/>
      <c r="LZ37" s="15"/>
      <c r="MA37" s="15"/>
      <c r="MB37" s="15"/>
      <c r="MC37" s="15"/>
      <c r="MD37" s="15"/>
      <c r="ME37" s="15"/>
      <c r="MF37" s="15"/>
      <c r="MG37" s="15"/>
      <c r="MH37" s="15"/>
      <c r="MI37" s="15"/>
      <c r="MJ37" s="15"/>
      <c r="MK37" s="15"/>
      <c r="ML37" s="15"/>
      <c r="MM37" s="15"/>
      <c r="MN37" s="15"/>
      <c r="MO37" s="15"/>
      <c r="MP37" s="15"/>
      <c r="MQ37" s="15"/>
      <c r="MR37" s="15"/>
      <c r="MS37" s="15"/>
      <c r="MT37" s="15"/>
      <c r="MU37" s="15"/>
      <c r="MV37" s="15"/>
      <c r="MW37" s="15"/>
      <c r="MX37" s="15"/>
      <c r="MY37" s="15"/>
      <c r="MZ37" s="15"/>
      <c r="NA37" s="15"/>
      <c r="NB37" s="15"/>
      <c r="NC37" s="15"/>
      <c r="ND37" s="15"/>
      <c r="NE37" s="15"/>
      <c r="NF37" s="15"/>
      <c r="NG37" s="15"/>
      <c r="NH37" s="15"/>
      <c r="NI37" s="15"/>
      <c r="NJ37" s="15"/>
      <c r="NK37" s="15"/>
      <c r="NL37" s="15"/>
      <c r="NM37" s="15"/>
      <c r="NN37" s="15"/>
      <c r="NO37" s="15"/>
      <c r="NP37" s="15"/>
      <c r="NQ37" s="15"/>
      <c r="NR37" s="15"/>
      <c r="NS37" s="15"/>
      <c r="NT37" s="15"/>
      <c r="NU37" s="15"/>
      <c r="NV37" s="15"/>
      <c r="NW37" s="15"/>
      <c r="NX37" s="15"/>
      <c r="NY37" s="15"/>
      <c r="NZ37" s="15"/>
      <c r="OA37" s="15"/>
      <c r="OB37" s="15"/>
      <c r="OC37" s="15"/>
      <c r="OD37" s="15"/>
      <c r="OE37" s="15"/>
      <c r="OF37" s="15"/>
      <c r="OG37" s="15"/>
      <c r="OH37" s="15"/>
      <c r="OI37" s="15"/>
      <c r="OJ37" s="15"/>
      <c r="OK37" s="15"/>
      <c r="OL37" s="15"/>
      <c r="OM37" s="15"/>
      <c r="ON37" s="15"/>
      <c r="OO37" s="15"/>
      <c r="OP37" s="15"/>
      <c r="OQ37" s="15"/>
      <c r="OR37" s="15"/>
      <c r="OS37" s="15"/>
      <c r="OT37" s="15"/>
      <c r="OU37" s="15"/>
      <c r="OV37" s="15"/>
      <c r="OW37" s="15"/>
      <c r="OX37" s="15"/>
      <c r="OY37" s="15"/>
      <c r="OZ37" s="15"/>
      <c r="PA37" s="15"/>
      <c r="PB37" s="15"/>
      <c r="PC37" s="15"/>
      <c r="PD37" s="15"/>
      <c r="PE37" s="15"/>
      <c r="PF37" s="15"/>
      <c r="PG37" s="15"/>
      <c r="PH37" s="15"/>
      <c r="PI37" s="15"/>
      <c r="PJ37" s="15"/>
      <c r="PK37" s="15"/>
      <c r="PL37" s="15"/>
      <c r="PM37" s="15"/>
      <c r="PN37" s="15"/>
      <c r="PO37" s="15"/>
      <c r="PP37" s="15"/>
      <c r="PQ37" s="15"/>
      <c r="PR37" s="15"/>
      <c r="PS37" s="15"/>
      <c r="PT37" s="15"/>
      <c r="PU37" s="15"/>
      <c r="PV37" s="15"/>
      <c r="PW37" s="15"/>
      <c r="PX37" s="15"/>
      <c r="PY37" s="15"/>
      <c r="PZ37" s="15"/>
      <c r="QA37" s="15"/>
      <c r="QB37" s="15"/>
      <c r="QC37" s="15"/>
      <c r="QD37" s="15"/>
      <c r="QE37" s="15"/>
      <c r="QF37" s="15"/>
      <c r="QG37" s="15"/>
      <c r="QH37" s="15"/>
      <c r="QI37" s="15"/>
      <c r="QJ37" s="15"/>
      <c r="QK37" s="15"/>
      <c r="QL37" s="15"/>
      <c r="QM37" s="15"/>
      <c r="QN37" s="15"/>
      <c r="QO37" s="15"/>
      <c r="QP37" s="15"/>
      <c r="QQ37" s="15"/>
      <c r="QR37" s="15"/>
      <c r="QS37" s="15"/>
      <c r="QT37" s="15"/>
      <c r="QU37" s="15"/>
      <c r="QV37" s="15"/>
      <c r="QW37" s="15"/>
      <c r="QX37" s="15"/>
      <c r="QY37" s="15"/>
      <c r="QZ37" s="15"/>
      <c r="RA37" s="15"/>
      <c r="RB37" s="15"/>
      <c r="RC37" s="15"/>
      <c r="RD37" s="15"/>
      <c r="RE37" s="15"/>
      <c r="RF37" s="15"/>
      <c r="RG37" s="15"/>
      <c r="RH37" s="15"/>
      <c r="RI37" s="15"/>
      <c r="RJ37" s="15"/>
      <c r="RK37" s="15"/>
      <c r="RL37" s="15"/>
      <c r="RM37" s="15"/>
      <c r="RN37" s="15"/>
      <c r="RO37" s="15"/>
      <c r="RP37" s="15"/>
      <c r="RQ37" s="15"/>
      <c r="RR37" s="15"/>
      <c r="RS37" s="15"/>
      <c r="RT37" s="15"/>
      <c r="RU37" s="15"/>
      <c r="RV37" s="15"/>
      <c r="RW37" s="15"/>
      <c r="RX37" s="15"/>
      <c r="RY37" s="15"/>
      <c r="RZ37" s="15"/>
      <c r="SA37" s="15"/>
      <c r="SB37" s="15"/>
      <c r="SC37" s="15"/>
      <c r="SD37" s="15"/>
      <c r="SE37" s="15"/>
      <c r="SF37" s="15"/>
      <c r="SG37" s="15"/>
      <c r="SH37" s="15"/>
      <c r="SI37" s="15"/>
      <c r="SJ37" s="15"/>
      <c r="SK37" s="15"/>
      <c r="SL37" s="15"/>
      <c r="SM37" s="15"/>
      <c r="SN37" s="15"/>
      <c r="SO37" s="15"/>
      <c r="SP37" s="15"/>
      <c r="SQ37" s="15"/>
      <c r="SR37" s="15"/>
      <c r="SS37" s="15"/>
      <c r="ST37" s="15"/>
      <c r="SU37" s="15"/>
      <c r="SV37" s="15"/>
      <c r="SW37" s="15"/>
      <c r="SX37" s="15"/>
      <c r="SY37" s="15"/>
      <c r="SZ37" s="15"/>
      <c r="TA37" s="15"/>
      <c r="TB37" s="15"/>
      <c r="TC37" s="15"/>
      <c r="TD37" s="15"/>
      <c r="TE37" s="15"/>
      <c r="TF37" s="15"/>
      <c r="TG37" s="15"/>
      <c r="TH37" s="15"/>
      <c r="TI37" s="15"/>
      <c r="TJ37" s="15"/>
      <c r="TK37" s="15"/>
      <c r="TL37" s="15"/>
      <c r="TM37" s="15"/>
      <c r="TN37" s="15"/>
      <c r="TO37" s="15"/>
      <c r="TP37" s="15"/>
      <c r="TQ37" s="15"/>
      <c r="TR37" s="15"/>
      <c r="TS37" s="15"/>
      <c r="TT37" s="15"/>
      <c r="TU37" s="15"/>
      <c r="TV37" s="15"/>
      <c r="TW37" s="15"/>
      <c r="TX37" s="15"/>
      <c r="TY37" s="15"/>
      <c r="TZ37" s="15"/>
      <c r="UA37" s="15"/>
      <c r="UB37" s="15"/>
      <c r="UC37" s="15"/>
      <c r="UD37" s="15"/>
      <c r="UE37" s="15"/>
      <c r="UF37" s="15"/>
      <c r="UG37" s="15"/>
      <c r="UH37" s="15"/>
      <c r="UI37" s="15"/>
      <c r="UJ37" s="15"/>
      <c r="UK37" s="15"/>
      <c r="UL37" s="15"/>
      <c r="UM37" s="15"/>
      <c r="UN37" s="15"/>
      <c r="UO37" s="15"/>
      <c r="UP37" s="15"/>
      <c r="UQ37" s="15"/>
      <c r="UR37" s="15"/>
      <c r="US37" s="15"/>
      <c r="UT37" s="15"/>
      <c r="UU37" s="15"/>
      <c r="UV37" s="15"/>
      <c r="UW37" s="15"/>
      <c r="UX37" s="15"/>
      <c r="UY37" s="15"/>
      <c r="UZ37" s="15"/>
      <c r="VA37" s="15"/>
      <c r="VB37" s="15"/>
      <c r="VC37" s="15"/>
      <c r="VD37" s="15"/>
      <c r="VE37" s="15"/>
      <c r="VF37" s="15"/>
      <c r="VG37" s="15"/>
      <c r="VH37" s="15"/>
      <c r="VI37" s="15"/>
      <c r="VJ37" s="15"/>
      <c r="VK37" s="15"/>
      <c r="VL37" s="15"/>
      <c r="VM37" s="15"/>
      <c r="VN37" s="15"/>
      <c r="VO37" s="15"/>
      <c r="VP37" s="15"/>
      <c r="VQ37" s="15"/>
      <c r="VR37" s="15"/>
      <c r="VS37" s="15"/>
      <c r="VT37" s="15"/>
      <c r="VU37" s="15"/>
      <c r="VV37" s="15"/>
      <c r="VW37" s="15"/>
      <c r="VX37" s="15"/>
      <c r="VY37" s="15"/>
      <c r="VZ37" s="15"/>
      <c r="WA37" s="15"/>
      <c r="WB37" s="15"/>
      <c r="WC37" s="15"/>
      <c r="WD37" s="15"/>
      <c r="WE37" s="15"/>
      <c r="WF37" s="15"/>
      <c r="WG37" s="15"/>
      <c r="WH37" s="15"/>
      <c r="WI37" s="15"/>
      <c r="WJ37" s="15"/>
      <c r="WK37" s="15"/>
      <c r="WL37" s="15"/>
      <c r="WM37" s="15"/>
      <c r="WN37" s="15"/>
      <c r="WO37" s="15"/>
      <c r="WP37" s="15"/>
      <c r="WQ37" s="15"/>
      <c r="WR37" s="15"/>
      <c r="WS37" s="15"/>
      <c r="WT37" s="15"/>
      <c r="WU37" s="15"/>
      <c r="WV37" s="15"/>
      <c r="WW37" s="15"/>
      <c r="WX37" s="15"/>
      <c r="WY37" s="15"/>
      <c r="WZ37" s="15"/>
      <c r="XA37" s="15"/>
      <c r="XB37" s="15"/>
      <c r="XC37" s="15"/>
      <c r="XD37" s="15"/>
      <c r="XE37" s="15"/>
      <c r="XF37" s="15"/>
      <c r="XG37" s="15"/>
      <c r="XH37" s="15"/>
      <c r="XI37" s="15"/>
      <c r="XJ37" s="15"/>
      <c r="XK37" s="15"/>
      <c r="XL37" s="15"/>
      <c r="XM37" s="15"/>
      <c r="XN37" s="15"/>
      <c r="XO37" s="15"/>
      <c r="XP37" s="15"/>
      <c r="XQ37" s="15"/>
      <c r="XR37" s="15"/>
      <c r="XS37" s="15"/>
      <c r="XT37" s="15"/>
      <c r="XU37" s="15"/>
      <c r="XV37" s="15"/>
      <c r="XW37" s="15"/>
      <c r="XX37" s="15"/>
      <c r="XY37" s="15"/>
      <c r="XZ37" s="15"/>
      <c r="YA37" s="15"/>
      <c r="YB37" s="15"/>
      <c r="YC37" s="15"/>
      <c r="YD37" s="15"/>
      <c r="YE37" s="15"/>
      <c r="YF37" s="15"/>
      <c r="YG37" s="15"/>
      <c r="YH37" s="15"/>
      <c r="YI37" s="15"/>
      <c r="YJ37" s="15"/>
      <c r="YK37" s="15"/>
      <c r="YL37" s="15"/>
      <c r="YM37" s="15"/>
      <c r="YN37" s="15"/>
      <c r="YO37" s="15"/>
      <c r="YP37" s="15"/>
      <c r="YQ37" s="15"/>
      <c r="YR37" s="15"/>
      <c r="YS37" s="15"/>
      <c r="YT37" s="15"/>
      <c r="YU37" s="15"/>
      <c r="YV37" s="15"/>
      <c r="YW37" s="15"/>
      <c r="YX37" s="15"/>
      <c r="YY37" s="15"/>
      <c r="YZ37" s="15"/>
      <c r="ZA37" s="15"/>
      <c r="ZB37" s="15"/>
      <c r="ZC37" s="15"/>
      <c r="ZD37" s="15"/>
      <c r="ZE37" s="15"/>
      <c r="ZF37" s="15"/>
      <c r="ZG37" s="15"/>
      <c r="ZH37" s="15"/>
      <c r="ZI37" s="15"/>
      <c r="ZJ37" s="15"/>
      <c r="ZK37" s="15"/>
      <c r="ZL37" s="15"/>
      <c r="ZM37" s="15"/>
      <c r="ZN37" s="15"/>
      <c r="ZO37" s="15"/>
      <c r="ZP37" s="15"/>
      <c r="ZQ37" s="15"/>
      <c r="ZR37" s="15"/>
      <c r="ZS37" s="15"/>
      <c r="ZT37" s="15"/>
      <c r="ZU37" s="15"/>
      <c r="ZV37" s="15"/>
      <c r="ZW37" s="15"/>
      <c r="ZX37" s="15"/>
      <c r="ZY37" s="15"/>
      <c r="ZZ37" s="15"/>
      <c r="AAA37" s="15"/>
      <c r="AAB37" s="15"/>
      <c r="AAC37" s="15"/>
      <c r="AAD37" s="15"/>
      <c r="AAE37" s="15"/>
      <c r="AAF37" s="15"/>
      <c r="AAG37" s="15"/>
      <c r="AAH37" s="15"/>
      <c r="AAI37" s="15"/>
      <c r="AAJ37" s="15"/>
      <c r="AAK37" s="15"/>
      <c r="AAL37" s="15"/>
      <c r="AAM37" s="15"/>
      <c r="AAN37" s="15"/>
      <c r="AAO37" s="15"/>
      <c r="AAP37" s="15"/>
      <c r="AAQ37" s="15"/>
      <c r="AAR37" s="15"/>
      <c r="AAS37" s="15"/>
      <c r="AAT37" s="15"/>
      <c r="AAU37" s="15"/>
      <c r="AAV37" s="15"/>
      <c r="AAW37" s="15"/>
      <c r="AAX37" s="15"/>
      <c r="AAY37" s="15"/>
      <c r="AAZ37" s="15"/>
      <c r="ABA37" s="15"/>
      <c r="ABB37" s="15"/>
      <c r="ABC37" s="15"/>
      <c r="ABD37" s="15"/>
      <c r="ABE37" s="15"/>
      <c r="ABF37" s="15"/>
      <c r="ABG37" s="15"/>
      <c r="ABH37" s="15"/>
      <c r="ABI37" s="15"/>
      <c r="ABJ37" s="15"/>
      <c r="ABK37" s="15"/>
      <c r="ABL37" s="15"/>
      <c r="ABM37" s="15"/>
      <c r="ABN37" s="15"/>
      <c r="ABO37" s="15"/>
      <c r="ABP37" s="15"/>
      <c r="ABQ37" s="15"/>
      <c r="ABR37" s="15"/>
      <c r="ABS37" s="15"/>
      <c r="ABT37" s="15"/>
      <c r="ABU37" s="15"/>
      <c r="ABV37" s="15"/>
      <c r="ABW37" s="15"/>
      <c r="ABX37" s="15"/>
      <c r="ABY37" s="15"/>
      <c r="ABZ37" s="15"/>
      <c r="ACA37" s="15"/>
      <c r="ACB37" s="15"/>
      <c r="ACC37" s="15"/>
      <c r="ACD37" s="15"/>
      <c r="ACE37" s="15"/>
      <c r="ACF37" s="15"/>
      <c r="ACG37" s="15"/>
      <c r="ACH37" s="15"/>
      <c r="ACI37" s="15"/>
      <c r="ACJ37" s="15"/>
      <c r="ACK37" s="15"/>
      <c r="ACL37" s="15"/>
      <c r="ACM37" s="15"/>
      <c r="ACN37" s="15"/>
      <c r="ACO37" s="15"/>
      <c r="ACP37" s="15"/>
      <c r="ACQ37" s="15"/>
      <c r="ACR37" s="15"/>
      <c r="ACS37" s="15"/>
      <c r="ACT37" s="15"/>
      <c r="ACU37" s="15"/>
      <c r="ACV37" s="15"/>
      <c r="ACW37" s="15"/>
      <c r="ACX37" s="15"/>
      <c r="ACY37" s="15"/>
      <c r="ACZ37" s="15"/>
      <c r="ADA37" s="15"/>
      <c r="ADB37" s="15"/>
      <c r="ADC37" s="15"/>
      <c r="ADD37" s="15"/>
      <c r="ADE37" s="15"/>
      <c r="ADF37" s="15"/>
      <c r="ADG37" s="15"/>
      <c r="ADH37" s="15"/>
      <c r="ADI37" s="15"/>
      <c r="ADJ37" s="15"/>
      <c r="ADK37" s="15"/>
      <c r="ADL37" s="15"/>
      <c r="ADM37" s="15"/>
      <c r="ADN37" s="15"/>
      <c r="ADO37" s="15"/>
      <c r="ADP37" s="15"/>
      <c r="ADQ37" s="15"/>
      <c r="ADR37" s="15"/>
      <c r="ADS37" s="15"/>
      <c r="ADT37" s="15"/>
      <c r="ADU37" s="15"/>
      <c r="ADV37" s="15"/>
      <c r="ADW37" s="15"/>
      <c r="ADX37" s="15"/>
      <c r="ADY37" s="15"/>
      <c r="ADZ37" s="15"/>
      <c r="AEA37" s="15"/>
      <c r="AEB37" s="15"/>
      <c r="AEC37" s="15"/>
      <c r="AED37" s="15"/>
      <c r="AEE37" s="15"/>
      <c r="AEF37" s="15"/>
      <c r="AEG37" s="15"/>
      <c r="AEH37" s="15"/>
      <c r="AEI37" s="15"/>
      <c r="AEJ37" s="15"/>
      <c r="AEK37" s="15"/>
      <c r="AEL37" s="15"/>
      <c r="AEM37" s="15"/>
      <c r="AEN37" s="15"/>
      <c r="AEO37" s="15"/>
      <c r="AEP37" s="15"/>
      <c r="AEQ37" s="15"/>
      <c r="AER37" s="15"/>
      <c r="AES37" s="15"/>
      <c r="AET37" s="15"/>
      <c r="AEU37" s="15"/>
      <c r="AEV37" s="15"/>
      <c r="AEW37" s="15"/>
      <c r="AEX37" s="15"/>
      <c r="AEY37" s="15"/>
      <c r="AEZ37" s="15"/>
      <c r="AFA37" s="15"/>
      <c r="AFB37" s="15"/>
      <c r="AFC37" s="15"/>
      <c r="AFD37" s="15"/>
      <c r="AFE37" s="15"/>
      <c r="AFF37" s="15"/>
      <c r="AFG37" s="15"/>
      <c r="AFH37" s="15"/>
      <c r="AFI37" s="15"/>
      <c r="AFJ37" s="15"/>
      <c r="AFK37" s="15"/>
      <c r="AFL37" s="15"/>
      <c r="AFM37" s="15"/>
      <c r="AFN37" s="15"/>
      <c r="AFO37" s="15"/>
      <c r="AFP37" s="15"/>
      <c r="AFQ37" s="15"/>
      <c r="AFR37" s="15"/>
      <c r="AFS37" s="15"/>
      <c r="AFT37" s="15"/>
      <c r="AFU37" s="15"/>
      <c r="AFV37" s="15"/>
      <c r="AFW37" s="15"/>
      <c r="AFX37" s="15"/>
      <c r="AFY37" s="15"/>
      <c r="AFZ37" s="15"/>
      <c r="AGA37" s="15"/>
      <c r="AGB37" s="15"/>
      <c r="AGC37" s="15"/>
      <c r="AGD37" s="15"/>
      <c r="AGE37" s="15"/>
      <c r="AGF37" s="15"/>
      <c r="AGG37" s="15"/>
      <c r="AGH37" s="15"/>
      <c r="AGI37" s="15"/>
      <c r="AGJ37" s="15"/>
      <c r="AGK37" s="15"/>
      <c r="AGL37" s="15"/>
      <c r="AGM37" s="15"/>
      <c r="AGN37" s="15"/>
      <c r="AGO37" s="15"/>
      <c r="AGP37" s="15"/>
      <c r="AGQ37" s="15"/>
      <c r="AGR37" s="15"/>
      <c r="AGS37" s="15"/>
      <c r="AGT37" s="15"/>
      <c r="AGU37" s="15"/>
      <c r="AGV37" s="15"/>
      <c r="AGW37" s="15"/>
      <c r="AGX37" s="15"/>
      <c r="AGY37" s="15"/>
      <c r="AGZ37" s="15"/>
      <c r="AHA37" s="15"/>
      <c r="AHB37" s="15"/>
      <c r="AHC37" s="15"/>
      <c r="AHD37" s="15"/>
      <c r="AHE37" s="15"/>
      <c r="AHF37" s="15"/>
      <c r="AHG37" s="15"/>
      <c r="AHH37" s="15"/>
      <c r="AHI37" s="15"/>
      <c r="AHJ37" s="15"/>
      <c r="AHK37" s="15"/>
      <c r="AHL37" s="15"/>
      <c r="AHM37" s="15"/>
      <c r="AHN37" s="15"/>
      <c r="AHO37" s="15"/>
      <c r="AHP37" s="15"/>
      <c r="AHQ37" s="15"/>
      <c r="AHR37" s="15"/>
      <c r="AHS37" s="15"/>
      <c r="AHT37" s="15"/>
      <c r="AHU37" s="15"/>
      <c r="AHV37" s="15"/>
      <c r="AHW37" s="15"/>
      <c r="AHX37" s="15"/>
      <c r="AHY37" s="15"/>
      <c r="AHZ37" s="15"/>
      <c r="AIA37" s="15"/>
      <c r="AIB37" s="15"/>
      <c r="AIC37" s="15"/>
      <c r="AID37" s="15"/>
      <c r="AIE37" s="15"/>
      <c r="AIF37" s="15"/>
      <c r="AIG37" s="15"/>
      <c r="AIH37" s="15"/>
      <c r="AII37" s="15"/>
      <c r="AIJ37" s="15"/>
      <c r="AIK37" s="15"/>
      <c r="AIL37" s="15"/>
      <c r="AIM37" s="15"/>
      <c r="AIN37" s="15"/>
      <c r="AIO37" s="15"/>
      <c r="AIP37" s="15"/>
      <c r="AIQ37" s="15"/>
      <c r="AIR37" s="15"/>
      <c r="AIS37" s="15"/>
      <c r="AIT37" s="15"/>
      <c r="AIU37" s="15"/>
      <c r="AIV37" s="15"/>
      <c r="AIW37" s="15"/>
      <c r="AIX37" s="15"/>
      <c r="AIY37" s="15"/>
      <c r="AIZ37" s="15"/>
      <c r="AJA37" s="15"/>
      <c r="AJB37" s="15"/>
      <c r="AJC37" s="15"/>
      <c r="AJD37" s="15"/>
      <c r="AJE37" s="15"/>
      <c r="AJF37" s="15"/>
      <c r="AJG37" s="15"/>
      <c r="AJH37" s="15"/>
      <c r="AJI37" s="15"/>
      <c r="AJJ37" s="15"/>
      <c r="AJK37" s="15"/>
      <c r="AJL37" s="15"/>
      <c r="AJM37" s="15"/>
      <c r="AJN37" s="15"/>
      <c r="AJO37" s="15"/>
      <c r="AJP37" s="15"/>
      <c r="AJQ37" s="15"/>
      <c r="AJR37" s="15"/>
      <c r="AJS37" s="15"/>
      <c r="AJT37" s="15"/>
      <c r="AJU37" s="15"/>
      <c r="AJV37" s="15"/>
      <c r="AJW37" s="15"/>
      <c r="AJX37" s="15"/>
      <c r="AJY37" s="15"/>
      <c r="AJZ37" s="15"/>
      <c r="AKA37" s="15"/>
      <c r="AKB37" s="15"/>
      <c r="AKC37" s="15"/>
      <c r="AKD37" s="15"/>
      <c r="AKE37" s="15"/>
      <c r="AKF37" s="15"/>
      <c r="AKG37" s="15"/>
      <c r="AKH37" s="15"/>
      <c r="AKI37" s="15"/>
      <c r="AKJ37" s="15"/>
      <c r="AKK37" s="15"/>
      <c r="AKL37" s="15"/>
      <c r="AKM37" s="15"/>
      <c r="AKN37" s="15"/>
      <c r="AKO37" s="15"/>
      <c r="AKP37" s="15"/>
      <c r="AKQ37" s="15"/>
      <c r="AKR37" s="15"/>
      <c r="AKS37" s="15"/>
      <c r="AKT37" s="15"/>
      <c r="AKU37" s="15"/>
      <c r="AKV37" s="15"/>
      <c r="AKW37" s="15"/>
      <c r="AKX37" s="15"/>
      <c r="AKY37" s="15"/>
      <c r="AKZ37" s="15"/>
      <c r="ALA37" s="15"/>
      <c r="ALB37" s="15"/>
      <c r="ALC37" s="15"/>
      <c r="ALD37" s="15"/>
      <c r="ALE37" s="15"/>
      <c r="ALF37" s="15"/>
      <c r="ALG37" s="15"/>
      <c r="ALH37" s="15"/>
      <c r="ALI37" s="15"/>
      <c r="ALJ37" s="15"/>
      <c r="ALK37" s="15"/>
      <c r="ALL37" s="15"/>
      <c r="ALM37" s="15"/>
      <c r="ALN37" s="15"/>
      <c r="ALO37" s="15"/>
      <c r="ALP37" s="15"/>
      <c r="ALQ37" s="15"/>
      <c r="ALR37" s="15"/>
      <c r="ALS37" s="15"/>
      <c r="ALT37" s="15"/>
      <c r="ALU37" s="15"/>
      <c r="ALV37" s="15"/>
      <c r="ALW37" s="15"/>
      <c r="ALX37" s="15"/>
      <c r="ALY37" s="15"/>
      <c r="ALZ37" s="15"/>
      <c r="AMA37" s="15"/>
      <c r="AMB37" s="15"/>
    </row>
    <row r="38" spans="1:1016" s="18" customFormat="1" ht="18" customHeight="1" x14ac:dyDescent="0.25">
      <c r="A38" s="11">
        <v>8</v>
      </c>
      <c r="B38" s="2">
        <v>649</v>
      </c>
      <c r="C38" s="38">
        <f>IFERROR((VLOOKUP(B38,INSCRITOS!A:B,2,0)),"")</f>
        <v>105147</v>
      </c>
      <c r="D38" s="38" t="str">
        <f>IFERROR((VLOOKUP(B38,INSCRITOS!A:C,3,0)),"")</f>
        <v>BEN</v>
      </c>
      <c r="E38" s="44" t="str">
        <f>IFERROR((VLOOKUP(B38,INSCRITOS!A:D,4,0)),"")</f>
        <v xml:space="preserve">Carina Martins </v>
      </c>
      <c r="F38" s="38" t="str">
        <f>IFERROR((VLOOKUP(B38,INSCRITOS!A:F,6,0)),"")</f>
        <v>F</v>
      </c>
      <c r="G38" s="44" t="str">
        <f>IFERROR((VLOOKUP(B38,INSCRITOS!A:H,8,0)),"")</f>
        <v>Alhandra Sporting Club</v>
      </c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  <c r="AP38" s="15"/>
      <c r="AQ38" s="15"/>
      <c r="AR38" s="15"/>
      <c r="AS38" s="15"/>
      <c r="AT38" s="15"/>
      <c r="AU38" s="15"/>
      <c r="AV38" s="15"/>
      <c r="AW38" s="15"/>
      <c r="AX38" s="15"/>
      <c r="AY38" s="15"/>
      <c r="AZ38" s="15"/>
      <c r="BA38" s="15"/>
      <c r="BB38" s="15"/>
      <c r="BC38" s="15"/>
      <c r="BD38" s="15"/>
      <c r="BE38" s="15"/>
      <c r="BF38" s="15"/>
      <c r="BG38" s="15"/>
      <c r="BH38" s="15"/>
      <c r="BI38" s="15"/>
      <c r="BJ38" s="15"/>
      <c r="BK38" s="15"/>
      <c r="BL38" s="15"/>
      <c r="BM38" s="15"/>
      <c r="BN38" s="15"/>
      <c r="BO38" s="15"/>
      <c r="BP38" s="15"/>
      <c r="BQ38" s="15"/>
      <c r="BR38" s="15"/>
      <c r="BS38" s="15"/>
      <c r="BT38" s="15"/>
      <c r="BU38" s="15"/>
      <c r="BV38" s="15"/>
      <c r="BW38" s="15"/>
      <c r="BX38" s="15"/>
      <c r="BY38" s="15"/>
      <c r="BZ38" s="15"/>
      <c r="CA38" s="15"/>
      <c r="CB38" s="15"/>
      <c r="CC38" s="15"/>
      <c r="CD38" s="15"/>
      <c r="CE38" s="15"/>
      <c r="CF38" s="15"/>
      <c r="CG38" s="15"/>
      <c r="CH38" s="15"/>
      <c r="CI38" s="15"/>
      <c r="CJ38" s="15"/>
      <c r="CK38" s="15"/>
      <c r="CL38" s="15"/>
      <c r="CM38" s="15"/>
      <c r="CN38" s="15"/>
      <c r="CO38" s="15"/>
      <c r="CP38" s="15"/>
      <c r="CQ38" s="15"/>
      <c r="CR38" s="15"/>
      <c r="CS38" s="15"/>
      <c r="CT38" s="15"/>
      <c r="CU38" s="15"/>
      <c r="CV38" s="15"/>
      <c r="CW38" s="15"/>
      <c r="CX38" s="15"/>
      <c r="CY38" s="15"/>
      <c r="CZ38" s="15"/>
      <c r="DA38" s="15"/>
      <c r="DB38" s="15"/>
      <c r="DC38" s="15"/>
      <c r="DD38" s="15"/>
      <c r="DE38" s="15"/>
      <c r="DF38" s="15"/>
      <c r="DG38" s="15"/>
      <c r="DH38" s="15"/>
      <c r="DI38" s="15"/>
      <c r="DJ38" s="15"/>
      <c r="DK38" s="15"/>
      <c r="DL38" s="15"/>
      <c r="DM38" s="15"/>
      <c r="DN38" s="15"/>
      <c r="DO38" s="15"/>
      <c r="DP38" s="15"/>
      <c r="DQ38" s="15"/>
      <c r="DR38" s="15"/>
      <c r="DS38" s="15"/>
      <c r="DT38" s="15"/>
      <c r="DU38" s="15"/>
      <c r="DV38" s="15"/>
      <c r="DW38" s="15"/>
      <c r="DX38" s="15"/>
      <c r="DY38" s="15"/>
      <c r="DZ38" s="15"/>
      <c r="EA38" s="15"/>
      <c r="EB38" s="15"/>
      <c r="EC38" s="15"/>
      <c r="ED38" s="15"/>
      <c r="EE38" s="15"/>
      <c r="EF38" s="15"/>
      <c r="EG38" s="15"/>
      <c r="EH38" s="15"/>
      <c r="EI38" s="15"/>
      <c r="EJ38" s="15"/>
      <c r="EK38" s="15"/>
      <c r="EL38" s="15"/>
      <c r="EM38" s="15"/>
      <c r="EN38" s="15"/>
      <c r="EO38" s="15"/>
      <c r="EP38" s="15"/>
      <c r="EQ38" s="15"/>
      <c r="ER38" s="15"/>
      <c r="ES38" s="15"/>
      <c r="ET38" s="15"/>
      <c r="EU38" s="15"/>
      <c r="EV38" s="15"/>
      <c r="EW38" s="15"/>
      <c r="EX38" s="15"/>
      <c r="EY38" s="15"/>
      <c r="EZ38" s="15"/>
      <c r="FA38" s="15"/>
      <c r="FB38" s="15"/>
      <c r="FC38" s="15"/>
      <c r="FD38" s="15"/>
      <c r="FE38" s="15"/>
      <c r="FF38" s="15"/>
      <c r="FG38" s="15"/>
      <c r="FH38" s="15"/>
      <c r="FI38" s="15"/>
      <c r="FJ38" s="15"/>
      <c r="FK38" s="15"/>
      <c r="FL38" s="15"/>
      <c r="FM38" s="15"/>
      <c r="FN38" s="15"/>
      <c r="FO38" s="15"/>
      <c r="FP38" s="15"/>
      <c r="FQ38" s="15"/>
      <c r="FR38" s="15"/>
      <c r="FS38" s="15"/>
      <c r="FT38" s="15"/>
      <c r="FU38" s="15"/>
      <c r="FV38" s="15"/>
      <c r="FW38" s="15"/>
      <c r="FX38" s="15"/>
      <c r="FY38" s="15"/>
      <c r="FZ38" s="15"/>
      <c r="GA38" s="15"/>
      <c r="GB38" s="15"/>
      <c r="GC38" s="15"/>
      <c r="GD38" s="15"/>
      <c r="GE38" s="15"/>
      <c r="GF38" s="15"/>
      <c r="GG38" s="15"/>
      <c r="GH38" s="15"/>
      <c r="GI38" s="15"/>
      <c r="GJ38" s="15"/>
      <c r="GK38" s="15"/>
      <c r="GL38" s="15"/>
      <c r="GM38" s="15"/>
      <c r="GN38" s="15"/>
      <c r="GO38" s="15"/>
      <c r="GP38" s="15"/>
      <c r="GQ38" s="15"/>
      <c r="GR38" s="15"/>
      <c r="GS38" s="15"/>
      <c r="GT38" s="15"/>
      <c r="GU38" s="15"/>
      <c r="GV38" s="15"/>
      <c r="GW38" s="15"/>
      <c r="GX38" s="15"/>
      <c r="GY38" s="15"/>
      <c r="GZ38" s="15"/>
      <c r="HA38" s="15"/>
      <c r="HB38" s="15"/>
      <c r="HC38" s="15"/>
      <c r="HD38" s="15"/>
      <c r="HE38" s="15"/>
      <c r="HF38" s="15"/>
      <c r="HG38" s="15"/>
      <c r="HH38" s="15"/>
      <c r="HI38" s="15"/>
      <c r="HJ38" s="15"/>
      <c r="HK38" s="15"/>
      <c r="HL38" s="15"/>
      <c r="HM38" s="15"/>
      <c r="HN38" s="15"/>
      <c r="HO38" s="15"/>
      <c r="HP38" s="15"/>
      <c r="HQ38" s="15"/>
      <c r="HR38" s="15"/>
      <c r="HS38" s="15"/>
      <c r="HT38" s="15"/>
      <c r="HU38" s="15"/>
      <c r="HV38" s="15"/>
      <c r="HW38" s="15"/>
      <c r="HX38" s="15"/>
      <c r="HY38" s="15"/>
      <c r="HZ38" s="15"/>
      <c r="IA38" s="15"/>
      <c r="IB38" s="15"/>
      <c r="IC38" s="15"/>
      <c r="ID38" s="15"/>
      <c r="IE38" s="15"/>
      <c r="IF38" s="15"/>
      <c r="IG38" s="15"/>
      <c r="IH38" s="15"/>
      <c r="II38" s="15"/>
      <c r="IJ38" s="15"/>
      <c r="IK38" s="15"/>
      <c r="IL38" s="15"/>
      <c r="IM38" s="15"/>
      <c r="IN38" s="15"/>
      <c r="IO38" s="15"/>
      <c r="IP38" s="15"/>
      <c r="IQ38" s="15"/>
      <c r="IR38" s="15"/>
      <c r="IS38" s="15"/>
      <c r="IT38" s="15"/>
      <c r="IU38" s="15"/>
      <c r="IV38" s="15"/>
      <c r="IW38" s="15"/>
      <c r="IX38" s="15"/>
      <c r="IY38" s="15"/>
      <c r="IZ38" s="15"/>
      <c r="JA38" s="15"/>
      <c r="JB38" s="15"/>
      <c r="JC38" s="15"/>
      <c r="JD38" s="15"/>
      <c r="JE38" s="15"/>
      <c r="JF38" s="15"/>
      <c r="JG38" s="15"/>
      <c r="JH38" s="15"/>
      <c r="JI38" s="15"/>
      <c r="JJ38" s="15"/>
      <c r="JK38" s="15"/>
      <c r="JL38" s="15"/>
      <c r="JM38" s="15"/>
      <c r="JN38" s="15"/>
      <c r="JO38" s="15"/>
      <c r="JP38" s="15"/>
      <c r="JQ38" s="15"/>
      <c r="JR38" s="15"/>
      <c r="JS38" s="15"/>
      <c r="JT38" s="15"/>
      <c r="JU38" s="15"/>
      <c r="JV38" s="15"/>
      <c r="JW38" s="15"/>
      <c r="JX38" s="15"/>
      <c r="JY38" s="15"/>
      <c r="JZ38" s="15"/>
      <c r="KA38" s="15"/>
      <c r="KB38" s="15"/>
      <c r="KC38" s="15"/>
      <c r="KD38" s="15"/>
      <c r="KE38" s="15"/>
      <c r="KF38" s="15"/>
      <c r="KG38" s="15"/>
      <c r="KH38" s="15"/>
      <c r="KI38" s="15"/>
      <c r="KJ38" s="15"/>
      <c r="KK38" s="15"/>
      <c r="KL38" s="15"/>
      <c r="KM38" s="15"/>
      <c r="KN38" s="15"/>
      <c r="KO38" s="15"/>
      <c r="KP38" s="15"/>
      <c r="KQ38" s="15"/>
      <c r="KR38" s="15"/>
      <c r="KS38" s="15"/>
      <c r="KT38" s="15"/>
      <c r="KU38" s="15"/>
      <c r="KV38" s="15"/>
      <c r="KW38" s="15"/>
      <c r="KX38" s="15"/>
      <c r="KY38" s="15"/>
      <c r="KZ38" s="15"/>
      <c r="LA38" s="15"/>
      <c r="LB38" s="15"/>
      <c r="LC38" s="15"/>
      <c r="LD38" s="15"/>
      <c r="LE38" s="15"/>
      <c r="LF38" s="15"/>
      <c r="LG38" s="15"/>
      <c r="LH38" s="15"/>
      <c r="LI38" s="15"/>
      <c r="LJ38" s="15"/>
      <c r="LK38" s="15"/>
      <c r="LL38" s="15"/>
      <c r="LM38" s="15"/>
      <c r="LN38" s="15"/>
      <c r="LO38" s="15"/>
      <c r="LP38" s="15"/>
      <c r="LQ38" s="15"/>
      <c r="LR38" s="15"/>
      <c r="LS38" s="15"/>
      <c r="LT38" s="15"/>
      <c r="LU38" s="15"/>
      <c r="LV38" s="15"/>
      <c r="LW38" s="15"/>
      <c r="LX38" s="15"/>
      <c r="LY38" s="15"/>
      <c r="LZ38" s="15"/>
      <c r="MA38" s="15"/>
      <c r="MB38" s="15"/>
      <c r="MC38" s="15"/>
      <c r="MD38" s="15"/>
      <c r="ME38" s="15"/>
      <c r="MF38" s="15"/>
      <c r="MG38" s="15"/>
      <c r="MH38" s="15"/>
      <c r="MI38" s="15"/>
      <c r="MJ38" s="15"/>
      <c r="MK38" s="15"/>
      <c r="ML38" s="15"/>
      <c r="MM38" s="15"/>
      <c r="MN38" s="15"/>
      <c r="MO38" s="15"/>
      <c r="MP38" s="15"/>
      <c r="MQ38" s="15"/>
      <c r="MR38" s="15"/>
      <c r="MS38" s="15"/>
      <c r="MT38" s="15"/>
      <c r="MU38" s="15"/>
      <c r="MV38" s="15"/>
      <c r="MW38" s="15"/>
      <c r="MX38" s="15"/>
      <c r="MY38" s="15"/>
      <c r="MZ38" s="15"/>
      <c r="NA38" s="15"/>
      <c r="NB38" s="15"/>
      <c r="NC38" s="15"/>
      <c r="ND38" s="15"/>
      <c r="NE38" s="15"/>
      <c r="NF38" s="15"/>
      <c r="NG38" s="15"/>
      <c r="NH38" s="15"/>
      <c r="NI38" s="15"/>
      <c r="NJ38" s="15"/>
      <c r="NK38" s="15"/>
      <c r="NL38" s="15"/>
      <c r="NM38" s="15"/>
      <c r="NN38" s="15"/>
      <c r="NO38" s="15"/>
      <c r="NP38" s="15"/>
      <c r="NQ38" s="15"/>
      <c r="NR38" s="15"/>
      <c r="NS38" s="15"/>
      <c r="NT38" s="15"/>
      <c r="NU38" s="15"/>
      <c r="NV38" s="15"/>
      <c r="NW38" s="15"/>
      <c r="NX38" s="15"/>
      <c r="NY38" s="15"/>
      <c r="NZ38" s="15"/>
      <c r="OA38" s="15"/>
      <c r="OB38" s="15"/>
      <c r="OC38" s="15"/>
      <c r="OD38" s="15"/>
      <c r="OE38" s="15"/>
      <c r="OF38" s="15"/>
      <c r="OG38" s="15"/>
      <c r="OH38" s="15"/>
      <c r="OI38" s="15"/>
      <c r="OJ38" s="15"/>
      <c r="OK38" s="15"/>
      <c r="OL38" s="15"/>
      <c r="OM38" s="15"/>
      <c r="ON38" s="15"/>
      <c r="OO38" s="15"/>
      <c r="OP38" s="15"/>
      <c r="OQ38" s="15"/>
      <c r="OR38" s="15"/>
      <c r="OS38" s="15"/>
      <c r="OT38" s="15"/>
      <c r="OU38" s="15"/>
      <c r="OV38" s="15"/>
      <c r="OW38" s="15"/>
      <c r="OX38" s="15"/>
      <c r="OY38" s="15"/>
      <c r="OZ38" s="15"/>
      <c r="PA38" s="15"/>
      <c r="PB38" s="15"/>
      <c r="PC38" s="15"/>
      <c r="PD38" s="15"/>
      <c r="PE38" s="15"/>
      <c r="PF38" s="15"/>
      <c r="PG38" s="15"/>
      <c r="PH38" s="15"/>
      <c r="PI38" s="15"/>
      <c r="PJ38" s="15"/>
      <c r="PK38" s="15"/>
      <c r="PL38" s="15"/>
      <c r="PM38" s="15"/>
      <c r="PN38" s="15"/>
      <c r="PO38" s="15"/>
      <c r="PP38" s="15"/>
      <c r="PQ38" s="15"/>
      <c r="PR38" s="15"/>
      <c r="PS38" s="15"/>
      <c r="PT38" s="15"/>
      <c r="PU38" s="15"/>
      <c r="PV38" s="15"/>
      <c r="PW38" s="15"/>
      <c r="PX38" s="15"/>
      <c r="PY38" s="15"/>
      <c r="PZ38" s="15"/>
      <c r="QA38" s="15"/>
      <c r="QB38" s="15"/>
      <c r="QC38" s="15"/>
      <c r="QD38" s="15"/>
      <c r="QE38" s="15"/>
      <c r="QF38" s="15"/>
      <c r="QG38" s="15"/>
      <c r="QH38" s="15"/>
      <c r="QI38" s="15"/>
      <c r="QJ38" s="15"/>
      <c r="QK38" s="15"/>
      <c r="QL38" s="15"/>
      <c r="QM38" s="15"/>
      <c r="QN38" s="15"/>
      <c r="QO38" s="15"/>
      <c r="QP38" s="15"/>
      <c r="QQ38" s="15"/>
      <c r="QR38" s="15"/>
      <c r="QS38" s="15"/>
      <c r="QT38" s="15"/>
      <c r="QU38" s="15"/>
      <c r="QV38" s="15"/>
      <c r="QW38" s="15"/>
      <c r="QX38" s="15"/>
      <c r="QY38" s="15"/>
      <c r="QZ38" s="15"/>
      <c r="RA38" s="15"/>
      <c r="RB38" s="15"/>
      <c r="RC38" s="15"/>
      <c r="RD38" s="15"/>
      <c r="RE38" s="15"/>
      <c r="RF38" s="15"/>
      <c r="RG38" s="15"/>
      <c r="RH38" s="15"/>
      <c r="RI38" s="15"/>
      <c r="RJ38" s="15"/>
      <c r="RK38" s="15"/>
      <c r="RL38" s="15"/>
      <c r="RM38" s="15"/>
      <c r="RN38" s="15"/>
      <c r="RO38" s="15"/>
      <c r="RP38" s="15"/>
      <c r="RQ38" s="15"/>
      <c r="RR38" s="15"/>
      <c r="RS38" s="15"/>
      <c r="RT38" s="15"/>
      <c r="RU38" s="15"/>
      <c r="RV38" s="15"/>
      <c r="RW38" s="15"/>
      <c r="RX38" s="15"/>
      <c r="RY38" s="15"/>
      <c r="RZ38" s="15"/>
      <c r="SA38" s="15"/>
      <c r="SB38" s="15"/>
      <c r="SC38" s="15"/>
      <c r="SD38" s="15"/>
      <c r="SE38" s="15"/>
      <c r="SF38" s="15"/>
      <c r="SG38" s="15"/>
      <c r="SH38" s="15"/>
      <c r="SI38" s="15"/>
      <c r="SJ38" s="15"/>
      <c r="SK38" s="15"/>
      <c r="SL38" s="15"/>
      <c r="SM38" s="15"/>
      <c r="SN38" s="15"/>
      <c r="SO38" s="15"/>
      <c r="SP38" s="15"/>
      <c r="SQ38" s="15"/>
      <c r="SR38" s="15"/>
      <c r="SS38" s="15"/>
      <c r="ST38" s="15"/>
      <c r="SU38" s="15"/>
      <c r="SV38" s="15"/>
      <c r="SW38" s="15"/>
      <c r="SX38" s="15"/>
      <c r="SY38" s="15"/>
      <c r="SZ38" s="15"/>
      <c r="TA38" s="15"/>
      <c r="TB38" s="15"/>
      <c r="TC38" s="15"/>
      <c r="TD38" s="15"/>
      <c r="TE38" s="15"/>
      <c r="TF38" s="15"/>
      <c r="TG38" s="15"/>
      <c r="TH38" s="15"/>
      <c r="TI38" s="15"/>
      <c r="TJ38" s="15"/>
      <c r="TK38" s="15"/>
      <c r="TL38" s="15"/>
      <c r="TM38" s="15"/>
      <c r="TN38" s="15"/>
      <c r="TO38" s="15"/>
      <c r="TP38" s="15"/>
      <c r="TQ38" s="15"/>
      <c r="TR38" s="15"/>
      <c r="TS38" s="15"/>
      <c r="TT38" s="15"/>
      <c r="TU38" s="15"/>
      <c r="TV38" s="15"/>
      <c r="TW38" s="15"/>
      <c r="TX38" s="15"/>
      <c r="TY38" s="15"/>
      <c r="TZ38" s="15"/>
      <c r="UA38" s="15"/>
      <c r="UB38" s="15"/>
      <c r="UC38" s="15"/>
      <c r="UD38" s="15"/>
      <c r="UE38" s="15"/>
      <c r="UF38" s="15"/>
      <c r="UG38" s="15"/>
      <c r="UH38" s="15"/>
      <c r="UI38" s="15"/>
      <c r="UJ38" s="15"/>
      <c r="UK38" s="15"/>
      <c r="UL38" s="15"/>
      <c r="UM38" s="15"/>
      <c r="UN38" s="15"/>
      <c r="UO38" s="15"/>
      <c r="UP38" s="15"/>
      <c r="UQ38" s="15"/>
      <c r="UR38" s="15"/>
      <c r="US38" s="15"/>
      <c r="UT38" s="15"/>
      <c r="UU38" s="15"/>
      <c r="UV38" s="15"/>
      <c r="UW38" s="15"/>
      <c r="UX38" s="15"/>
      <c r="UY38" s="15"/>
      <c r="UZ38" s="15"/>
      <c r="VA38" s="15"/>
      <c r="VB38" s="15"/>
      <c r="VC38" s="15"/>
      <c r="VD38" s="15"/>
      <c r="VE38" s="15"/>
      <c r="VF38" s="15"/>
      <c r="VG38" s="15"/>
      <c r="VH38" s="15"/>
      <c r="VI38" s="15"/>
      <c r="VJ38" s="15"/>
      <c r="VK38" s="15"/>
      <c r="VL38" s="15"/>
      <c r="VM38" s="15"/>
      <c r="VN38" s="15"/>
      <c r="VO38" s="15"/>
      <c r="VP38" s="15"/>
      <c r="VQ38" s="15"/>
      <c r="VR38" s="15"/>
      <c r="VS38" s="15"/>
      <c r="VT38" s="15"/>
      <c r="VU38" s="15"/>
      <c r="VV38" s="15"/>
      <c r="VW38" s="15"/>
      <c r="VX38" s="15"/>
      <c r="VY38" s="15"/>
      <c r="VZ38" s="15"/>
      <c r="WA38" s="15"/>
      <c r="WB38" s="15"/>
      <c r="WC38" s="15"/>
      <c r="WD38" s="15"/>
      <c r="WE38" s="15"/>
      <c r="WF38" s="15"/>
      <c r="WG38" s="15"/>
      <c r="WH38" s="15"/>
      <c r="WI38" s="15"/>
      <c r="WJ38" s="15"/>
      <c r="WK38" s="15"/>
      <c r="WL38" s="15"/>
      <c r="WM38" s="15"/>
      <c r="WN38" s="15"/>
      <c r="WO38" s="15"/>
      <c r="WP38" s="15"/>
      <c r="WQ38" s="15"/>
      <c r="WR38" s="15"/>
      <c r="WS38" s="15"/>
      <c r="WT38" s="15"/>
      <c r="WU38" s="15"/>
      <c r="WV38" s="15"/>
      <c r="WW38" s="15"/>
      <c r="WX38" s="15"/>
      <c r="WY38" s="15"/>
      <c r="WZ38" s="15"/>
      <c r="XA38" s="15"/>
      <c r="XB38" s="15"/>
      <c r="XC38" s="15"/>
      <c r="XD38" s="15"/>
      <c r="XE38" s="15"/>
      <c r="XF38" s="15"/>
      <c r="XG38" s="15"/>
      <c r="XH38" s="15"/>
      <c r="XI38" s="15"/>
      <c r="XJ38" s="15"/>
      <c r="XK38" s="15"/>
      <c r="XL38" s="15"/>
      <c r="XM38" s="15"/>
      <c r="XN38" s="15"/>
      <c r="XO38" s="15"/>
      <c r="XP38" s="15"/>
      <c r="XQ38" s="15"/>
      <c r="XR38" s="15"/>
      <c r="XS38" s="15"/>
      <c r="XT38" s="15"/>
      <c r="XU38" s="15"/>
      <c r="XV38" s="15"/>
      <c r="XW38" s="15"/>
      <c r="XX38" s="15"/>
      <c r="XY38" s="15"/>
      <c r="XZ38" s="15"/>
      <c r="YA38" s="15"/>
      <c r="YB38" s="15"/>
      <c r="YC38" s="15"/>
      <c r="YD38" s="15"/>
      <c r="YE38" s="15"/>
      <c r="YF38" s="15"/>
      <c r="YG38" s="15"/>
      <c r="YH38" s="15"/>
      <c r="YI38" s="15"/>
      <c r="YJ38" s="15"/>
      <c r="YK38" s="15"/>
      <c r="YL38" s="15"/>
      <c r="YM38" s="15"/>
      <c r="YN38" s="15"/>
      <c r="YO38" s="15"/>
      <c r="YP38" s="15"/>
      <c r="YQ38" s="15"/>
      <c r="YR38" s="15"/>
      <c r="YS38" s="15"/>
      <c r="YT38" s="15"/>
      <c r="YU38" s="15"/>
      <c r="YV38" s="15"/>
      <c r="YW38" s="15"/>
      <c r="YX38" s="15"/>
      <c r="YY38" s="15"/>
      <c r="YZ38" s="15"/>
      <c r="ZA38" s="15"/>
      <c r="ZB38" s="15"/>
      <c r="ZC38" s="15"/>
      <c r="ZD38" s="15"/>
      <c r="ZE38" s="15"/>
      <c r="ZF38" s="15"/>
      <c r="ZG38" s="15"/>
      <c r="ZH38" s="15"/>
      <c r="ZI38" s="15"/>
      <c r="ZJ38" s="15"/>
      <c r="ZK38" s="15"/>
      <c r="ZL38" s="15"/>
      <c r="ZM38" s="15"/>
      <c r="ZN38" s="15"/>
      <c r="ZO38" s="15"/>
      <c r="ZP38" s="15"/>
      <c r="ZQ38" s="15"/>
      <c r="ZR38" s="15"/>
      <c r="ZS38" s="15"/>
      <c r="ZT38" s="15"/>
      <c r="ZU38" s="15"/>
      <c r="ZV38" s="15"/>
      <c r="ZW38" s="15"/>
      <c r="ZX38" s="15"/>
      <c r="ZY38" s="15"/>
      <c r="ZZ38" s="15"/>
      <c r="AAA38" s="15"/>
      <c r="AAB38" s="15"/>
      <c r="AAC38" s="15"/>
      <c r="AAD38" s="15"/>
      <c r="AAE38" s="15"/>
      <c r="AAF38" s="15"/>
      <c r="AAG38" s="15"/>
      <c r="AAH38" s="15"/>
      <c r="AAI38" s="15"/>
      <c r="AAJ38" s="15"/>
      <c r="AAK38" s="15"/>
      <c r="AAL38" s="15"/>
      <c r="AAM38" s="15"/>
      <c r="AAN38" s="15"/>
      <c r="AAO38" s="15"/>
      <c r="AAP38" s="15"/>
      <c r="AAQ38" s="15"/>
      <c r="AAR38" s="15"/>
      <c r="AAS38" s="15"/>
      <c r="AAT38" s="15"/>
      <c r="AAU38" s="15"/>
      <c r="AAV38" s="15"/>
      <c r="AAW38" s="15"/>
      <c r="AAX38" s="15"/>
      <c r="AAY38" s="15"/>
      <c r="AAZ38" s="15"/>
      <c r="ABA38" s="15"/>
      <c r="ABB38" s="15"/>
      <c r="ABC38" s="15"/>
      <c r="ABD38" s="15"/>
      <c r="ABE38" s="15"/>
      <c r="ABF38" s="15"/>
      <c r="ABG38" s="15"/>
      <c r="ABH38" s="15"/>
      <c r="ABI38" s="15"/>
      <c r="ABJ38" s="15"/>
      <c r="ABK38" s="15"/>
      <c r="ABL38" s="15"/>
      <c r="ABM38" s="15"/>
      <c r="ABN38" s="15"/>
      <c r="ABO38" s="15"/>
      <c r="ABP38" s="15"/>
      <c r="ABQ38" s="15"/>
      <c r="ABR38" s="15"/>
      <c r="ABS38" s="15"/>
      <c r="ABT38" s="15"/>
      <c r="ABU38" s="15"/>
      <c r="ABV38" s="15"/>
      <c r="ABW38" s="15"/>
      <c r="ABX38" s="15"/>
      <c r="ABY38" s="15"/>
      <c r="ABZ38" s="15"/>
      <c r="ACA38" s="15"/>
      <c r="ACB38" s="15"/>
      <c r="ACC38" s="15"/>
      <c r="ACD38" s="15"/>
      <c r="ACE38" s="15"/>
      <c r="ACF38" s="15"/>
      <c r="ACG38" s="15"/>
      <c r="ACH38" s="15"/>
      <c r="ACI38" s="15"/>
      <c r="ACJ38" s="15"/>
      <c r="ACK38" s="15"/>
      <c r="ACL38" s="15"/>
      <c r="ACM38" s="15"/>
      <c r="ACN38" s="15"/>
      <c r="ACO38" s="15"/>
      <c r="ACP38" s="15"/>
      <c r="ACQ38" s="15"/>
      <c r="ACR38" s="15"/>
      <c r="ACS38" s="15"/>
      <c r="ACT38" s="15"/>
      <c r="ACU38" s="15"/>
      <c r="ACV38" s="15"/>
      <c r="ACW38" s="15"/>
      <c r="ACX38" s="15"/>
      <c r="ACY38" s="15"/>
      <c r="ACZ38" s="15"/>
      <c r="ADA38" s="15"/>
      <c r="ADB38" s="15"/>
      <c r="ADC38" s="15"/>
      <c r="ADD38" s="15"/>
      <c r="ADE38" s="15"/>
      <c r="ADF38" s="15"/>
      <c r="ADG38" s="15"/>
      <c r="ADH38" s="15"/>
      <c r="ADI38" s="15"/>
      <c r="ADJ38" s="15"/>
      <c r="ADK38" s="15"/>
      <c r="ADL38" s="15"/>
      <c r="ADM38" s="15"/>
      <c r="ADN38" s="15"/>
      <c r="ADO38" s="15"/>
      <c r="ADP38" s="15"/>
      <c r="ADQ38" s="15"/>
      <c r="ADR38" s="15"/>
      <c r="ADS38" s="15"/>
      <c r="ADT38" s="15"/>
      <c r="ADU38" s="15"/>
      <c r="ADV38" s="15"/>
      <c r="ADW38" s="15"/>
      <c r="ADX38" s="15"/>
      <c r="ADY38" s="15"/>
      <c r="ADZ38" s="15"/>
      <c r="AEA38" s="15"/>
      <c r="AEB38" s="15"/>
      <c r="AEC38" s="15"/>
      <c r="AED38" s="15"/>
      <c r="AEE38" s="15"/>
      <c r="AEF38" s="15"/>
      <c r="AEG38" s="15"/>
      <c r="AEH38" s="15"/>
      <c r="AEI38" s="15"/>
      <c r="AEJ38" s="15"/>
      <c r="AEK38" s="15"/>
      <c r="AEL38" s="15"/>
      <c r="AEM38" s="15"/>
      <c r="AEN38" s="15"/>
      <c r="AEO38" s="15"/>
      <c r="AEP38" s="15"/>
      <c r="AEQ38" s="15"/>
      <c r="AER38" s="15"/>
      <c r="AES38" s="15"/>
      <c r="AET38" s="15"/>
      <c r="AEU38" s="15"/>
      <c r="AEV38" s="15"/>
      <c r="AEW38" s="15"/>
      <c r="AEX38" s="15"/>
      <c r="AEY38" s="15"/>
      <c r="AEZ38" s="15"/>
      <c r="AFA38" s="15"/>
      <c r="AFB38" s="15"/>
      <c r="AFC38" s="15"/>
      <c r="AFD38" s="15"/>
      <c r="AFE38" s="15"/>
      <c r="AFF38" s="15"/>
      <c r="AFG38" s="15"/>
      <c r="AFH38" s="15"/>
      <c r="AFI38" s="15"/>
      <c r="AFJ38" s="15"/>
      <c r="AFK38" s="15"/>
      <c r="AFL38" s="15"/>
      <c r="AFM38" s="15"/>
      <c r="AFN38" s="15"/>
      <c r="AFO38" s="15"/>
      <c r="AFP38" s="15"/>
      <c r="AFQ38" s="15"/>
      <c r="AFR38" s="15"/>
      <c r="AFS38" s="15"/>
      <c r="AFT38" s="15"/>
      <c r="AFU38" s="15"/>
      <c r="AFV38" s="15"/>
      <c r="AFW38" s="15"/>
      <c r="AFX38" s="15"/>
      <c r="AFY38" s="15"/>
      <c r="AFZ38" s="15"/>
      <c r="AGA38" s="15"/>
      <c r="AGB38" s="15"/>
      <c r="AGC38" s="15"/>
      <c r="AGD38" s="15"/>
      <c r="AGE38" s="15"/>
      <c r="AGF38" s="15"/>
      <c r="AGG38" s="15"/>
      <c r="AGH38" s="15"/>
      <c r="AGI38" s="15"/>
      <c r="AGJ38" s="15"/>
      <c r="AGK38" s="15"/>
      <c r="AGL38" s="15"/>
      <c r="AGM38" s="15"/>
      <c r="AGN38" s="15"/>
      <c r="AGO38" s="15"/>
      <c r="AGP38" s="15"/>
      <c r="AGQ38" s="15"/>
      <c r="AGR38" s="15"/>
      <c r="AGS38" s="15"/>
      <c r="AGT38" s="15"/>
      <c r="AGU38" s="15"/>
      <c r="AGV38" s="15"/>
      <c r="AGW38" s="15"/>
      <c r="AGX38" s="15"/>
      <c r="AGY38" s="15"/>
      <c r="AGZ38" s="15"/>
      <c r="AHA38" s="15"/>
      <c r="AHB38" s="15"/>
      <c r="AHC38" s="15"/>
      <c r="AHD38" s="15"/>
      <c r="AHE38" s="15"/>
      <c r="AHF38" s="15"/>
      <c r="AHG38" s="15"/>
      <c r="AHH38" s="15"/>
      <c r="AHI38" s="15"/>
      <c r="AHJ38" s="15"/>
      <c r="AHK38" s="15"/>
      <c r="AHL38" s="15"/>
      <c r="AHM38" s="15"/>
      <c r="AHN38" s="15"/>
      <c r="AHO38" s="15"/>
      <c r="AHP38" s="15"/>
      <c r="AHQ38" s="15"/>
      <c r="AHR38" s="15"/>
      <c r="AHS38" s="15"/>
      <c r="AHT38" s="15"/>
      <c r="AHU38" s="15"/>
      <c r="AHV38" s="15"/>
      <c r="AHW38" s="15"/>
      <c r="AHX38" s="15"/>
      <c r="AHY38" s="15"/>
      <c r="AHZ38" s="15"/>
      <c r="AIA38" s="15"/>
      <c r="AIB38" s="15"/>
      <c r="AIC38" s="15"/>
      <c r="AID38" s="15"/>
      <c r="AIE38" s="15"/>
      <c r="AIF38" s="15"/>
      <c r="AIG38" s="15"/>
      <c r="AIH38" s="15"/>
      <c r="AII38" s="15"/>
      <c r="AIJ38" s="15"/>
      <c r="AIK38" s="15"/>
      <c r="AIL38" s="15"/>
      <c r="AIM38" s="15"/>
      <c r="AIN38" s="15"/>
      <c r="AIO38" s="15"/>
      <c r="AIP38" s="15"/>
      <c r="AIQ38" s="15"/>
      <c r="AIR38" s="15"/>
      <c r="AIS38" s="15"/>
      <c r="AIT38" s="15"/>
      <c r="AIU38" s="15"/>
      <c r="AIV38" s="15"/>
      <c r="AIW38" s="15"/>
      <c r="AIX38" s="15"/>
      <c r="AIY38" s="15"/>
      <c r="AIZ38" s="15"/>
      <c r="AJA38" s="15"/>
      <c r="AJB38" s="15"/>
      <c r="AJC38" s="15"/>
      <c r="AJD38" s="15"/>
      <c r="AJE38" s="15"/>
      <c r="AJF38" s="15"/>
      <c r="AJG38" s="15"/>
      <c r="AJH38" s="15"/>
      <c r="AJI38" s="15"/>
      <c r="AJJ38" s="15"/>
      <c r="AJK38" s="15"/>
      <c r="AJL38" s="15"/>
      <c r="AJM38" s="15"/>
      <c r="AJN38" s="15"/>
      <c r="AJO38" s="15"/>
      <c r="AJP38" s="15"/>
      <c r="AJQ38" s="15"/>
      <c r="AJR38" s="15"/>
      <c r="AJS38" s="15"/>
      <c r="AJT38" s="15"/>
      <c r="AJU38" s="15"/>
      <c r="AJV38" s="15"/>
      <c r="AJW38" s="15"/>
      <c r="AJX38" s="15"/>
      <c r="AJY38" s="15"/>
      <c r="AJZ38" s="15"/>
      <c r="AKA38" s="15"/>
      <c r="AKB38" s="15"/>
      <c r="AKC38" s="15"/>
      <c r="AKD38" s="15"/>
      <c r="AKE38" s="15"/>
      <c r="AKF38" s="15"/>
      <c r="AKG38" s="15"/>
      <c r="AKH38" s="15"/>
      <c r="AKI38" s="15"/>
      <c r="AKJ38" s="15"/>
      <c r="AKK38" s="15"/>
      <c r="AKL38" s="15"/>
      <c r="AKM38" s="15"/>
      <c r="AKN38" s="15"/>
      <c r="AKO38" s="15"/>
      <c r="AKP38" s="15"/>
      <c r="AKQ38" s="15"/>
      <c r="AKR38" s="15"/>
      <c r="AKS38" s="15"/>
      <c r="AKT38" s="15"/>
      <c r="AKU38" s="15"/>
      <c r="AKV38" s="15"/>
      <c r="AKW38" s="15"/>
      <c r="AKX38" s="15"/>
      <c r="AKY38" s="15"/>
      <c r="AKZ38" s="15"/>
      <c r="ALA38" s="15"/>
      <c r="ALB38" s="15"/>
      <c r="ALC38" s="15"/>
      <c r="ALD38" s="15"/>
      <c r="ALE38" s="15"/>
      <c r="ALF38" s="15"/>
      <c r="ALG38" s="15"/>
      <c r="ALH38" s="15"/>
      <c r="ALI38" s="15"/>
      <c r="ALJ38" s="15"/>
      <c r="ALK38" s="15"/>
      <c r="ALL38" s="15"/>
      <c r="ALM38" s="15"/>
      <c r="ALN38" s="15"/>
      <c r="ALO38" s="15"/>
      <c r="ALP38" s="15"/>
      <c r="ALQ38" s="15"/>
      <c r="ALR38" s="15"/>
      <c r="ALS38" s="15"/>
      <c r="ALT38" s="15"/>
      <c r="ALU38" s="15"/>
      <c r="ALV38" s="15"/>
      <c r="ALW38" s="15"/>
      <c r="ALX38" s="15"/>
      <c r="ALY38" s="15"/>
      <c r="ALZ38" s="15"/>
      <c r="AMA38" s="15"/>
      <c r="AMB38" s="15"/>
    </row>
    <row r="39" spans="1:1016" s="18" customFormat="1" ht="18" customHeight="1" x14ac:dyDescent="0.25">
      <c r="A39" s="11">
        <v>9</v>
      </c>
      <c r="B39" s="2">
        <v>760</v>
      </c>
      <c r="C39" s="38">
        <f>IFERROR((VLOOKUP(B39,INSCRITOS!A:B,2,0)),"")</f>
        <v>105187</v>
      </c>
      <c r="D39" s="38" t="str">
        <f>IFERROR((VLOOKUP(B39,INSCRITOS!A:C,3,0)),"")</f>
        <v>BEN</v>
      </c>
      <c r="E39" s="44" t="str">
        <f>IFERROR((VLOOKUP(B39,INSCRITOS!A:D,4,0)),"")</f>
        <v>Sofia Margarido</v>
      </c>
      <c r="F39" s="38" t="str">
        <f>IFERROR((VLOOKUP(B39,INSCRITOS!A:F,6,0)),"")</f>
        <v>F</v>
      </c>
      <c r="G39" s="44" t="str">
        <f>IFERROR((VLOOKUP(B39,INSCRITOS!A:H,8,0)),"")</f>
        <v>Sport Lisboa e Benfica</v>
      </c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  <c r="AE39" s="15"/>
      <c r="AF39" s="15"/>
      <c r="AG39" s="15"/>
      <c r="AH39" s="15"/>
      <c r="AI39" s="15"/>
      <c r="AJ39" s="15"/>
      <c r="AK39" s="15"/>
      <c r="AL39" s="15"/>
      <c r="AM39" s="15"/>
      <c r="AN39" s="15"/>
      <c r="AO39" s="15"/>
      <c r="AP39" s="15"/>
      <c r="AQ39" s="15"/>
      <c r="AR39" s="15"/>
      <c r="AS39" s="15"/>
      <c r="AT39" s="15"/>
      <c r="AU39" s="15"/>
      <c r="AV39" s="15"/>
      <c r="AW39" s="15"/>
      <c r="AX39" s="15"/>
      <c r="AY39" s="15"/>
      <c r="AZ39" s="15"/>
      <c r="BA39" s="15"/>
      <c r="BB39" s="15"/>
      <c r="BC39" s="15"/>
      <c r="BD39" s="15"/>
      <c r="BE39" s="15"/>
      <c r="BF39" s="15"/>
      <c r="BG39" s="15"/>
      <c r="BH39" s="15"/>
      <c r="BI39" s="15"/>
      <c r="BJ39" s="15"/>
      <c r="BK39" s="15"/>
      <c r="BL39" s="15"/>
      <c r="BM39" s="15"/>
      <c r="BN39" s="15"/>
      <c r="BO39" s="15"/>
      <c r="BP39" s="15"/>
      <c r="BQ39" s="15"/>
      <c r="BR39" s="15"/>
      <c r="BS39" s="15"/>
      <c r="BT39" s="15"/>
      <c r="BU39" s="15"/>
      <c r="BV39" s="15"/>
      <c r="BW39" s="15"/>
      <c r="BX39" s="15"/>
      <c r="BY39" s="15"/>
      <c r="BZ39" s="15"/>
      <c r="CA39" s="15"/>
      <c r="CB39" s="15"/>
      <c r="CC39" s="15"/>
      <c r="CD39" s="15"/>
      <c r="CE39" s="15"/>
      <c r="CF39" s="15"/>
      <c r="CG39" s="15"/>
      <c r="CH39" s="15"/>
      <c r="CI39" s="15"/>
      <c r="CJ39" s="15"/>
      <c r="CK39" s="15"/>
      <c r="CL39" s="15"/>
      <c r="CM39" s="15"/>
      <c r="CN39" s="15"/>
      <c r="CO39" s="15"/>
      <c r="CP39" s="15"/>
      <c r="CQ39" s="15"/>
      <c r="CR39" s="15"/>
      <c r="CS39" s="15"/>
      <c r="CT39" s="15"/>
      <c r="CU39" s="15"/>
      <c r="CV39" s="15"/>
      <c r="CW39" s="15"/>
      <c r="CX39" s="15"/>
      <c r="CY39" s="15"/>
      <c r="CZ39" s="15"/>
      <c r="DA39" s="15"/>
      <c r="DB39" s="15"/>
      <c r="DC39" s="15"/>
      <c r="DD39" s="15"/>
      <c r="DE39" s="15"/>
      <c r="DF39" s="15"/>
      <c r="DG39" s="15"/>
      <c r="DH39" s="15"/>
      <c r="DI39" s="15"/>
      <c r="DJ39" s="15"/>
      <c r="DK39" s="15"/>
      <c r="DL39" s="15"/>
      <c r="DM39" s="15"/>
      <c r="DN39" s="15"/>
      <c r="DO39" s="15"/>
      <c r="DP39" s="15"/>
      <c r="DQ39" s="15"/>
      <c r="DR39" s="15"/>
      <c r="DS39" s="15"/>
      <c r="DT39" s="15"/>
      <c r="DU39" s="15"/>
      <c r="DV39" s="15"/>
      <c r="DW39" s="15"/>
      <c r="DX39" s="15"/>
      <c r="DY39" s="15"/>
      <c r="DZ39" s="15"/>
      <c r="EA39" s="15"/>
      <c r="EB39" s="15"/>
      <c r="EC39" s="15"/>
      <c r="ED39" s="15"/>
      <c r="EE39" s="15"/>
      <c r="EF39" s="15"/>
      <c r="EG39" s="15"/>
      <c r="EH39" s="15"/>
      <c r="EI39" s="15"/>
      <c r="EJ39" s="15"/>
      <c r="EK39" s="15"/>
      <c r="EL39" s="15"/>
      <c r="EM39" s="15"/>
      <c r="EN39" s="15"/>
      <c r="EO39" s="15"/>
      <c r="EP39" s="15"/>
      <c r="EQ39" s="15"/>
      <c r="ER39" s="15"/>
      <c r="ES39" s="15"/>
      <c r="ET39" s="15"/>
      <c r="EU39" s="15"/>
      <c r="EV39" s="15"/>
      <c r="EW39" s="15"/>
      <c r="EX39" s="15"/>
      <c r="EY39" s="15"/>
      <c r="EZ39" s="15"/>
      <c r="FA39" s="15"/>
      <c r="FB39" s="15"/>
      <c r="FC39" s="15"/>
      <c r="FD39" s="15"/>
      <c r="FE39" s="15"/>
      <c r="FF39" s="15"/>
      <c r="FG39" s="15"/>
      <c r="FH39" s="15"/>
      <c r="FI39" s="15"/>
      <c r="FJ39" s="15"/>
      <c r="FK39" s="15"/>
      <c r="FL39" s="15"/>
      <c r="FM39" s="15"/>
      <c r="FN39" s="15"/>
      <c r="FO39" s="15"/>
      <c r="FP39" s="15"/>
      <c r="FQ39" s="15"/>
      <c r="FR39" s="15"/>
      <c r="FS39" s="15"/>
      <c r="FT39" s="15"/>
      <c r="FU39" s="15"/>
      <c r="FV39" s="15"/>
      <c r="FW39" s="15"/>
      <c r="FX39" s="15"/>
      <c r="FY39" s="15"/>
      <c r="FZ39" s="15"/>
      <c r="GA39" s="15"/>
      <c r="GB39" s="15"/>
      <c r="GC39" s="15"/>
      <c r="GD39" s="15"/>
      <c r="GE39" s="15"/>
      <c r="GF39" s="15"/>
      <c r="GG39" s="15"/>
      <c r="GH39" s="15"/>
      <c r="GI39" s="15"/>
      <c r="GJ39" s="15"/>
      <c r="GK39" s="15"/>
      <c r="GL39" s="15"/>
      <c r="GM39" s="15"/>
      <c r="GN39" s="15"/>
      <c r="GO39" s="15"/>
      <c r="GP39" s="15"/>
      <c r="GQ39" s="15"/>
      <c r="GR39" s="15"/>
      <c r="GS39" s="15"/>
      <c r="GT39" s="15"/>
      <c r="GU39" s="15"/>
      <c r="GV39" s="15"/>
      <c r="GW39" s="15"/>
      <c r="GX39" s="15"/>
      <c r="GY39" s="15"/>
      <c r="GZ39" s="15"/>
      <c r="HA39" s="15"/>
      <c r="HB39" s="15"/>
      <c r="HC39" s="15"/>
      <c r="HD39" s="15"/>
      <c r="HE39" s="15"/>
      <c r="HF39" s="15"/>
      <c r="HG39" s="15"/>
      <c r="HH39" s="15"/>
      <c r="HI39" s="15"/>
      <c r="HJ39" s="15"/>
      <c r="HK39" s="15"/>
      <c r="HL39" s="15"/>
      <c r="HM39" s="15"/>
      <c r="HN39" s="15"/>
      <c r="HO39" s="15"/>
      <c r="HP39" s="15"/>
      <c r="HQ39" s="15"/>
      <c r="HR39" s="15"/>
      <c r="HS39" s="15"/>
      <c r="HT39" s="15"/>
      <c r="HU39" s="15"/>
      <c r="HV39" s="15"/>
      <c r="HW39" s="15"/>
      <c r="HX39" s="15"/>
      <c r="HY39" s="15"/>
      <c r="HZ39" s="15"/>
      <c r="IA39" s="15"/>
      <c r="IB39" s="15"/>
      <c r="IC39" s="15"/>
      <c r="ID39" s="15"/>
      <c r="IE39" s="15"/>
      <c r="IF39" s="15"/>
      <c r="IG39" s="15"/>
      <c r="IH39" s="15"/>
      <c r="II39" s="15"/>
      <c r="IJ39" s="15"/>
      <c r="IK39" s="15"/>
      <c r="IL39" s="15"/>
      <c r="IM39" s="15"/>
      <c r="IN39" s="15"/>
      <c r="IO39" s="15"/>
      <c r="IP39" s="15"/>
      <c r="IQ39" s="15"/>
      <c r="IR39" s="15"/>
      <c r="IS39" s="15"/>
      <c r="IT39" s="15"/>
      <c r="IU39" s="15"/>
      <c r="IV39" s="15"/>
      <c r="IW39" s="15"/>
      <c r="IX39" s="15"/>
      <c r="IY39" s="15"/>
      <c r="IZ39" s="15"/>
      <c r="JA39" s="15"/>
      <c r="JB39" s="15"/>
      <c r="JC39" s="15"/>
      <c r="JD39" s="15"/>
      <c r="JE39" s="15"/>
      <c r="JF39" s="15"/>
      <c r="JG39" s="15"/>
      <c r="JH39" s="15"/>
      <c r="JI39" s="15"/>
      <c r="JJ39" s="15"/>
      <c r="JK39" s="15"/>
      <c r="JL39" s="15"/>
      <c r="JM39" s="15"/>
      <c r="JN39" s="15"/>
      <c r="JO39" s="15"/>
      <c r="JP39" s="15"/>
      <c r="JQ39" s="15"/>
      <c r="JR39" s="15"/>
      <c r="JS39" s="15"/>
      <c r="JT39" s="15"/>
      <c r="JU39" s="15"/>
      <c r="JV39" s="15"/>
      <c r="JW39" s="15"/>
      <c r="JX39" s="15"/>
      <c r="JY39" s="15"/>
      <c r="JZ39" s="15"/>
      <c r="KA39" s="15"/>
      <c r="KB39" s="15"/>
      <c r="KC39" s="15"/>
      <c r="KD39" s="15"/>
      <c r="KE39" s="15"/>
      <c r="KF39" s="15"/>
      <c r="KG39" s="15"/>
      <c r="KH39" s="15"/>
      <c r="KI39" s="15"/>
      <c r="KJ39" s="15"/>
      <c r="KK39" s="15"/>
      <c r="KL39" s="15"/>
      <c r="KM39" s="15"/>
      <c r="KN39" s="15"/>
      <c r="KO39" s="15"/>
      <c r="KP39" s="15"/>
      <c r="KQ39" s="15"/>
      <c r="KR39" s="15"/>
      <c r="KS39" s="15"/>
      <c r="KT39" s="15"/>
      <c r="KU39" s="15"/>
      <c r="KV39" s="15"/>
      <c r="KW39" s="15"/>
      <c r="KX39" s="15"/>
      <c r="KY39" s="15"/>
      <c r="KZ39" s="15"/>
      <c r="LA39" s="15"/>
      <c r="LB39" s="15"/>
      <c r="LC39" s="15"/>
      <c r="LD39" s="15"/>
      <c r="LE39" s="15"/>
      <c r="LF39" s="15"/>
      <c r="LG39" s="15"/>
      <c r="LH39" s="15"/>
      <c r="LI39" s="15"/>
      <c r="LJ39" s="15"/>
      <c r="LK39" s="15"/>
      <c r="LL39" s="15"/>
      <c r="LM39" s="15"/>
      <c r="LN39" s="15"/>
      <c r="LO39" s="15"/>
      <c r="LP39" s="15"/>
      <c r="LQ39" s="15"/>
      <c r="LR39" s="15"/>
      <c r="LS39" s="15"/>
      <c r="LT39" s="15"/>
      <c r="LU39" s="15"/>
      <c r="LV39" s="15"/>
      <c r="LW39" s="15"/>
      <c r="LX39" s="15"/>
      <c r="LY39" s="15"/>
      <c r="LZ39" s="15"/>
      <c r="MA39" s="15"/>
      <c r="MB39" s="15"/>
      <c r="MC39" s="15"/>
      <c r="MD39" s="15"/>
      <c r="ME39" s="15"/>
      <c r="MF39" s="15"/>
      <c r="MG39" s="15"/>
      <c r="MH39" s="15"/>
      <c r="MI39" s="15"/>
      <c r="MJ39" s="15"/>
      <c r="MK39" s="15"/>
      <c r="ML39" s="15"/>
      <c r="MM39" s="15"/>
      <c r="MN39" s="15"/>
      <c r="MO39" s="15"/>
      <c r="MP39" s="15"/>
      <c r="MQ39" s="15"/>
      <c r="MR39" s="15"/>
      <c r="MS39" s="15"/>
      <c r="MT39" s="15"/>
      <c r="MU39" s="15"/>
      <c r="MV39" s="15"/>
      <c r="MW39" s="15"/>
      <c r="MX39" s="15"/>
      <c r="MY39" s="15"/>
      <c r="MZ39" s="15"/>
      <c r="NA39" s="15"/>
      <c r="NB39" s="15"/>
      <c r="NC39" s="15"/>
      <c r="ND39" s="15"/>
      <c r="NE39" s="15"/>
      <c r="NF39" s="15"/>
      <c r="NG39" s="15"/>
      <c r="NH39" s="15"/>
      <c r="NI39" s="15"/>
      <c r="NJ39" s="15"/>
      <c r="NK39" s="15"/>
      <c r="NL39" s="15"/>
      <c r="NM39" s="15"/>
      <c r="NN39" s="15"/>
      <c r="NO39" s="15"/>
      <c r="NP39" s="15"/>
      <c r="NQ39" s="15"/>
      <c r="NR39" s="15"/>
      <c r="NS39" s="15"/>
      <c r="NT39" s="15"/>
      <c r="NU39" s="15"/>
      <c r="NV39" s="15"/>
      <c r="NW39" s="15"/>
      <c r="NX39" s="15"/>
      <c r="NY39" s="15"/>
      <c r="NZ39" s="15"/>
      <c r="OA39" s="15"/>
      <c r="OB39" s="15"/>
      <c r="OC39" s="15"/>
      <c r="OD39" s="15"/>
      <c r="OE39" s="15"/>
      <c r="OF39" s="15"/>
      <c r="OG39" s="15"/>
      <c r="OH39" s="15"/>
      <c r="OI39" s="15"/>
      <c r="OJ39" s="15"/>
      <c r="OK39" s="15"/>
      <c r="OL39" s="15"/>
      <c r="OM39" s="15"/>
      <c r="ON39" s="15"/>
      <c r="OO39" s="15"/>
      <c r="OP39" s="15"/>
      <c r="OQ39" s="15"/>
      <c r="OR39" s="15"/>
      <c r="OS39" s="15"/>
      <c r="OT39" s="15"/>
      <c r="OU39" s="15"/>
      <c r="OV39" s="15"/>
      <c r="OW39" s="15"/>
      <c r="OX39" s="15"/>
      <c r="OY39" s="15"/>
      <c r="OZ39" s="15"/>
      <c r="PA39" s="15"/>
      <c r="PB39" s="15"/>
      <c r="PC39" s="15"/>
      <c r="PD39" s="15"/>
      <c r="PE39" s="15"/>
      <c r="PF39" s="15"/>
      <c r="PG39" s="15"/>
      <c r="PH39" s="15"/>
      <c r="PI39" s="15"/>
      <c r="PJ39" s="15"/>
      <c r="PK39" s="15"/>
      <c r="PL39" s="15"/>
      <c r="PM39" s="15"/>
      <c r="PN39" s="15"/>
      <c r="PO39" s="15"/>
      <c r="PP39" s="15"/>
      <c r="PQ39" s="15"/>
      <c r="PR39" s="15"/>
      <c r="PS39" s="15"/>
      <c r="PT39" s="15"/>
      <c r="PU39" s="15"/>
      <c r="PV39" s="15"/>
      <c r="PW39" s="15"/>
      <c r="PX39" s="15"/>
      <c r="PY39" s="15"/>
      <c r="PZ39" s="15"/>
      <c r="QA39" s="15"/>
      <c r="QB39" s="15"/>
      <c r="QC39" s="15"/>
      <c r="QD39" s="15"/>
      <c r="QE39" s="15"/>
      <c r="QF39" s="15"/>
      <c r="QG39" s="15"/>
      <c r="QH39" s="15"/>
      <c r="QI39" s="15"/>
      <c r="QJ39" s="15"/>
      <c r="QK39" s="15"/>
      <c r="QL39" s="15"/>
      <c r="QM39" s="15"/>
      <c r="QN39" s="15"/>
      <c r="QO39" s="15"/>
      <c r="QP39" s="15"/>
      <c r="QQ39" s="15"/>
      <c r="QR39" s="15"/>
      <c r="QS39" s="15"/>
      <c r="QT39" s="15"/>
      <c r="QU39" s="15"/>
      <c r="QV39" s="15"/>
      <c r="QW39" s="15"/>
      <c r="QX39" s="15"/>
      <c r="QY39" s="15"/>
      <c r="QZ39" s="15"/>
      <c r="RA39" s="15"/>
      <c r="RB39" s="15"/>
      <c r="RC39" s="15"/>
      <c r="RD39" s="15"/>
      <c r="RE39" s="15"/>
      <c r="RF39" s="15"/>
      <c r="RG39" s="15"/>
      <c r="RH39" s="15"/>
      <c r="RI39" s="15"/>
      <c r="RJ39" s="15"/>
      <c r="RK39" s="15"/>
      <c r="RL39" s="15"/>
      <c r="RM39" s="15"/>
      <c r="RN39" s="15"/>
      <c r="RO39" s="15"/>
      <c r="RP39" s="15"/>
      <c r="RQ39" s="15"/>
      <c r="RR39" s="15"/>
      <c r="RS39" s="15"/>
      <c r="RT39" s="15"/>
      <c r="RU39" s="15"/>
      <c r="RV39" s="15"/>
      <c r="RW39" s="15"/>
      <c r="RX39" s="15"/>
      <c r="RY39" s="15"/>
      <c r="RZ39" s="15"/>
      <c r="SA39" s="15"/>
      <c r="SB39" s="15"/>
      <c r="SC39" s="15"/>
      <c r="SD39" s="15"/>
      <c r="SE39" s="15"/>
      <c r="SF39" s="15"/>
      <c r="SG39" s="15"/>
      <c r="SH39" s="15"/>
      <c r="SI39" s="15"/>
      <c r="SJ39" s="15"/>
      <c r="SK39" s="15"/>
      <c r="SL39" s="15"/>
      <c r="SM39" s="15"/>
      <c r="SN39" s="15"/>
      <c r="SO39" s="15"/>
      <c r="SP39" s="15"/>
      <c r="SQ39" s="15"/>
      <c r="SR39" s="15"/>
      <c r="SS39" s="15"/>
      <c r="ST39" s="15"/>
      <c r="SU39" s="15"/>
      <c r="SV39" s="15"/>
      <c r="SW39" s="15"/>
      <c r="SX39" s="15"/>
      <c r="SY39" s="15"/>
      <c r="SZ39" s="15"/>
      <c r="TA39" s="15"/>
      <c r="TB39" s="15"/>
      <c r="TC39" s="15"/>
      <c r="TD39" s="15"/>
      <c r="TE39" s="15"/>
      <c r="TF39" s="15"/>
      <c r="TG39" s="15"/>
      <c r="TH39" s="15"/>
      <c r="TI39" s="15"/>
      <c r="TJ39" s="15"/>
      <c r="TK39" s="15"/>
      <c r="TL39" s="15"/>
      <c r="TM39" s="15"/>
      <c r="TN39" s="15"/>
      <c r="TO39" s="15"/>
      <c r="TP39" s="15"/>
      <c r="TQ39" s="15"/>
      <c r="TR39" s="15"/>
      <c r="TS39" s="15"/>
      <c r="TT39" s="15"/>
      <c r="TU39" s="15"/>
      <c r="TV39" s="15"/>
      <c r="TW39" s="15"/>
      <c r="TX39" s="15"/>
      <c r="TY39" s="15"/>
      <c r="TZ39" s="15"/>
      <c r="UA39" s="15"/>
      <c r="UB39" s="15"/>
      <c r="UC39" s="15"/>
      <c r="UD39" s="15"/>
      <c r="UE39" s="15"/>
      <c r="UF39" s="15"/>
      <c r="UG39" s="15"/>
      <c r="UH39" s="15"/>
      <c r="UI39" s="15"/>
      <c r="UJ39" s="15"/>
      <c r="UK39" s="15"/>
      <c r="UL39" s="15"/>
      <c r="UM39" s="15"/>
      <c r="UN39" s="15"/>
      <c r="UO39" s="15"/>
      <c r="UP39" s="15"/>
      <c r="UQ39" s="15"/>
      <c r="UR39" s="15"/>
      <c r="US39" s="15"/>
      <c r="UT39" s="15"/>
      <c r="UU39" s="15"/>
      <c r="UV39" s="15"/>
      <c r="UW39" s="15"/>
      <c r="UX39" s="15"/>
      <c r="UY39" s="15"/>
      <c r="UZ39" s="15"/>
      <c r="VA39" s="15"/>
      <c r="VB39" s="15"/>
      <c r="VC39" s="15"/>
      <c r="VD39" s="15"/>
      <c r="VE39" s="15"/>
      <c r="VF39" s="15"/>
      <c r="VG39" s="15"/>
      <c r="VH39" s="15"/>
      <c r="VI39" s="15"/>
      <c r="VJ39" s="15"/>
      <c r="VK39" s="15"/>
      <c r="VL39" s="15"/>
      <c r="VM39" s="15"/>
      <c r="VN39" s="15"/>
      <c r="VO39" s="15"/>
      <c r="VP39" s="15"/>
      <c r="VQ39" s="15"/>
      <c r="VR39" s="15"/>
      <c r="VS39" s="15"/>
      <c r="VT39" s="15"/>
      <c r="VU39" s="15"/>
      <c r="VV39" s="15"/>
      <c r="VW39" s="15"/>
      <c r="VX39" s="15"/>
      <c r="VY39" s="15"/>
      <c r="VZ39" s="15"/>
      <c r="WA39" s="15"/>
      <c r="WB39" s="15"/>
      <c r="WC39" s="15"/>
      <c r="WD39" s="15"/>
      <c r="WE39" s="15"/>
      <c r="WF39" s="15"/>
      <c r="WG39" s="15"/>
      <c r="WH39" s="15"/>
      <c r="WI39" s="15"/>
      <c r="WJ39" s="15"/>
      <c r="WK39" s="15"/>
      <c r="WL39" s="15"/>
      <c r="WM39" s="15"/>
      <c r="WN39" s="15"/>
      <c r="WO39" s="15"/>
      <c r="WP39" s="15"/>
      <c r="WQ39" s="15"/>
      <c r="WR39" s="15"/>
      <c r="WS39" s="15"/>
      <c r="WT39" s="15"/>
      <c r="WU39" s="15"/>
      <c r="WV39" s="15"/>
      <c r="WW39" s="15"/>
      <c r="WX39" s="15"/>
      <c r="WY39" s="15"/>
      <c r="WZ39" s="15"/>
      <c r="XA39" s="15"/>
      <c r="XB39" s="15"/>
      <c r="XC39" s="15"/>
      <c r="XD39" s="15"/>
      <c r="XE39" s="15"/>
      <c r="XF39" s="15"/>
      <c r="XG39" s="15"/>
      <c r="XH39" s="15"/>
      <c r="XI39" s="15"/>
      <c r="XJ39" s="15"/>
      <c r="XK39" s="15"/>
      <c r="XL39" s="15"/>
      <c r="XM39" s="15"/>
      <c r="XN39" s="15"/>
      <c r="XO39" s="15"/>
      <c r="XP39" s="15"/>
      <c r="XQ39" s="15"/>
      <c r="XR39" s="15"/>
      <c r="XS39" s="15"/>
      <c r="XT39" s="15"/>
      <c r="XU39" s="15"/>
      <c r="XV39" s="15"/>
      <c r="XW39" s="15"/>
      <c r="XX39" s="15"/>
      <c r="XY39" s="15"/>
      <c r="XZ39" s="15"/>
      <c r="YA39" s="15"/>
      <c r="YB39" s="15"/>
      <c r="YC39" s="15"/>
      <c r="YD39" s="15"/>
      <c r="YE39" s="15"/>
      <c r="YF39" s="15"/>
      <c r="YG39" s="15"/>
      <c r="YH39" s="15"/>
      <c r="YI39" s="15"/>
      <c r="YJ39" s="15"/>
      <c r="YK39" s="15"/>
      <c r="YL39" s="15"/>
      <c r="YM39" s="15"/>
      <c r="YN39" s="15"/>
      <c r="YO39" s="15"/>
      <c r="YP39" s="15"/>
      <c r="YQ39" s="15"/>
      <c r="YR39" s="15"/>
      <c r="YS39" s="15"/>
      <c r="YT39" s="15"/>
      <c r="YU39" s="15"/>
      <c r="YV39" s="15"/>
      <c r="YW39" s="15"/>
      <c r="YX39" s="15"/>
      <c r="YY39" s="15"/>
      <c r="YZ39" s="15"/>
      <c r="ZA39" s="15"/>
      <c r="ZB39" s="15"/>
      <c r="ZC39" s="15"/>
      <c r="ZD39" s="15"/>
      <c r="ZE39" s="15"/>
      <c r="ZF39" s="15"/>
      <c r="ZG39" s="15"/>
      <c r="ZH39" s="15"/>
      <c r="ZI39" s="15"/>
      <c r="ZJ39" s="15"/>
      <c r="ZK39" s="15"/>
      <c r="ZL39" s="15"/>
      <c r="ZM39" s="15"/>
      <c r="ZN39" s="15"/>
      <c r="ZO39" s="15"/>
      <c r="ZP39" s="15"/>
      <c r="ZQ39" s="15"/>
      <c r="ZR39" s="15"/>
      <c r="ZS39" s="15"/>
      <c r="ZT39" s="15"/>
      <c r="ZU39" s="15"/>
      <c r="ZV39" s="15"/>
      <c r="ZW39" s="15"/>
      <c r="ZX39" s="15"/>
      <c r="ZY39" s="15"/>
      <c r="ZZ39" s="15"/>
      <c r="AAA39" s="15"/>
      <c r="AAB39" s="15"/>
      <c r="AAC39" s="15"/>
      <c r="AAD39" s="15"/>
      <c r="AAE39" s="15"/>
      <c r="AAF39" s="15"/>
      <c r="AAG39" s="15"/>
      <c r="AAH39" s="15"/>
      <c r="AAI39" s="15"/>
      <c r="AAJ39" s="15"/>
      <c r="AAK39" s="15"/>
      <c r="AAL39" s="15"/>
      <c r="AAM39" s="15"/>
      <c r="AAN39" s="15"/>
      <c r="AAO39" s="15"/>
      <c r="AAP39" s="15"/>
      <c r="AAQ39" s="15"/>
      <c r="AAR39" s="15"/>
      <c r="AAS39" s="15"/>
      <c r="AAT39" s="15"/>
      <c r="AAU39" s="15"/>
      <c r="AAV39" s="15"/>
      <c r="AAW39" s="15"/>
      <c r="AAX39" s="15"/>
      <c r="AAY39" s="15"/>
      <c r="AAZ39" s="15"/>
      <c r="ABA39" s="15"/>
      <c r="ABB39" s="15"/>
      <c r="ABC39" s="15"/>
      <c r="ABD39" s="15"/>
      <c r="ABE39" s="15"/>
      <c r="ABF39" s="15"/>
      <c r="ABG39" s="15"/>
      <c r="ABH39" s="15"/>
      <c r="ABI39" s="15"/>
      <c r="ABJ39" s="15"/>
      <c r="ABK39" s="15"/>
      <c r="ABL39" s="15"/>
      <c r="ABM39" s="15"/>
      <c r="ABN39" s="15"/>
      <c r="ABO39" s="15"/>
      <c r="ABP39" s="15"/>
      <c r="ABQ39" s="15"/>
      <c r="ABR39" s="15"/>
      <c r="ABS39" s="15"/>
      <c r="ABT39" s="15"/>
      <c r="ABU39" s="15"/>
      <c r="ABV39" s="15"/>
      <c r="ABW39" s="15"/>
      <c r="ABX39" s="15"/>
      <c r="ABY39" s="15"/>
      <c r="ABZ39" s="15"/>
      <c r="ACA39" s="15"/>
      <c r="ACB39" s="15"/>
      <c r="ACC39" s="15"/>
      <c r="ACD39" s="15"/>
      <c r="ACE39" s="15"/>
      <c r="ACF39" s="15"/>
      <c r="ACG39" s="15"/>
      <c r="ACH39" s="15"/>
      <c r="ACI39" s="15"/>
      <c r="ACJ39" s="15"/>
      <c r="ACK39" s="15"/>
      <c r="ACL39" s="15"/>
      <c r="ACM39" s="15"/>
      <c r="ACN39" s="15"/>
      <c r="ACO39" s="15"/>
      <c r="ACP39" s="15"/>
      <c r="ACQ39" s="15"/>
      <c r="ACR39" s="15"/>
      <c r="ACS39" s="15"/>
      <c r="ACT39" s="15"/>
      <c r="ACU39" s="15"/>
      <c r="ACV39" s="15"/>
      <c r="ACW39" s="15"/>
      <c r="ACX39" s="15"/>
      <c r="ACY39" s="15"/>
      <c r="ACZ39" s="15"/>
      <c r="ADA39" s="15"/>
      <c r="ADB39" s="15"/>
      <c r="ADC39" s="15"/>
      <c r="ADD39" s="15"/>
      <c r="ADE39" s="15"/>
      <c r="ADF39" s="15"/>
      <c r="ADG39" s="15"/>
      <c r="ADH39" s="15"/>
      <c r="ADI39" s="15"/>
      <c r="ADJ39" s="15"/>
      <c r="ADK39" s="15"/>
      <c r="ADL39" s="15"/>
      <c r="ADM39" s="15"/>
      <c r="ADN39" s="15"/>
      <c r="ADO39" s="15"/>
      <c r="ADP39" s="15"/>
      <c r="ADQ39" s="15"/>
      <c r="ADR39" s="15"/>
      <c r="ADS39" s="15"/>
      <c r="ADT39" s="15"/>
      <c r="ADU39" s="15"/>
      <c r="ADV39" s="15"/>
      <c r="ADW39" s="15"/>
      <c r="ADX39" s="15"/>
      <c r="ADY39" s="15"/>
      <c r="ADZ39" s="15"/>
      <c r="AEA39" s="15"/>
      <c r="AEB39" s="15"/>
      <c r="AEC39" s="15"/>
      <c r="AED39" s="15"/>
      <c r="AEE39" s="15"/>
      <c r="AEF39" s="15"/>
      <c r="AEG39" s="15"/>
      <c r="AEH39" s="15"/>
      <c r="AEI39" s="15"/>
      <c r="AEJ39" s="15"/>
      <c r="AEK39" s="15"/>
      <c r="AEL39" s="15"/>
      <c r="AEM39" s="15"/>
      <c r="AEN39" s="15"/>
      <c r="AEO39" s="15"/>
      <c r="AEP39" s="15"/>
      <c r="AEQ39" s="15"/>
      <c r="AER39" s="15"/>
      <c r="AES39" s="15"/>
      <c r="AET39" s="15"/>
      <c r="AEU39" s="15"/>
      <c r="AEV39" s="15"/>
      <c r="AEW39" s="15"/>
      <c r="AEX39" s="15"/>
      <c r="AEY39" s="15"/>
      <c r="AEZ39" s="15"/>
      <c r="AFA39" s="15"/>
      <c r="AFB39" s="15"/>
      <c r="AFC39" s="15"/>
      <c r="AFD39" s="15"/>
      <c r="AFE39" s="15"/>
      <c r="AFF39" s="15"/>
      <c r="AFG39" s="15"/>
      <c r="AFH39" s="15"/>
      <c r="AFI39" s="15"/>
      <c r="AFJ39" s="15"/>
      <c r="AFK39" s="15"/>
      <c r="AFL39" s="15"/>
      <c r="AFM39" s="15"/>
      <c r="AFN39" s="15"/>
      <c r="AFO39" s="15"/>
      <c r="AFP39" s="15"/>
      <c r="AFQ39" s="15"/>
      <c r="AFR39" s="15"/>
      <c r="AFS39" s="15"/>
      <c r="AFT39" s="15"/>
      <c r="AFU39" s="15"/>
      <c r="AFV39" s="15"/>
      <c r="AFW39" s="15"/>
      <c r="AFX39" s="15"/>
      <c r="AFY39" s="15"/>
      <c r="AFZ39" s="15"/>
      <c r="AGA39" s="15"/>
      <c r="AGB39" s="15"/>
      <c r="AGC39" s="15"/>
      <c r="AGD39" s="15"/>
      <c r="AGE39" s="15"/>
      <c r="AGF39" s="15"/>
      <c r="AGG39" s="15"/>
      <c r="AGH39" s="15"/>
      <c r="AGI39" s="15"/>
      <c r="AGJ39" s="15"/>
      <c r="AGK39" s="15"/>
      <c r="AGL39" s="15"/>
      <c r="AGM39" s="15"/>
      <c r="AGN39" s="15"/>
      <c r="AGO39" s="15"/>
      <c r="AGP39" s="15"/>
      <c r="AGQ39" s="15"/>
      <c r="AGR39" s="15"/>
      <c r="AGS39" s="15"/>
      <c r="AGT39" s="15"/>
      <c r="AGU39" s="15"/>
      <c r="AGV39" s="15"/>
      <c r="AGW39" s="15"/>
      <c r="AGX39" s="15"/>
      <c r="AGY39" s="15"/>
      <c r="AGZ39" s="15"/>
      <c r="AHA39" s="15"/>
      <c r="AHB39" s="15"/>
      <c r="AHC39" s="15"/>
      <c r="AHD39" s="15"/>
      <c r="AHE39" s="15"/>
      <c r="AHF39" s="15"/>
      <c r="AHG39" s="15"/>
      <c r="AHH39" s="15"/>
      <c r="AHI39" s="15"/>
      <c r="AHJ39" s="15"/>
      <c r="AHK39" s="15"/>
      <c r="AHL39" s="15"/>
      <c r="AHM39" s="15"/>
      <c r="AHN39" s="15"/>
      <c r="AHO39" s="15"/>
      <c r="AHP39" s="15"/>
      <c r="AHQ39" s="15"/>
      <c r="AHR39" s="15"/>
      <c r="AHS39" s="15"/>
      <c r="AHT39" s="15"/>
      <c r="AHU39" s="15"/>
      <c r="AHV39" s="15"/>
      <c r="AHW39" s="15"/>
      <c r="AHX39" s="15"/>
      <c r="AHY39" s="15"/>
      <c r="AHZ39" s="15"/>
      <c r="AIA39" s="15"/>
      <c r="AIB39" s="15"/>
      <c r="AIC39" s="15"/>
      <c r="AID39" s="15"/>
      <c r="AIE39" s="15"/>
      <c r="AIF39" s="15"/>
      <c r="AIG39" s="15"/>
      <c r="AIH39" s="15"/>
      <c r="AII39" s="15"/>
      <c r="AIJ39" s="15"/>
      <c r="AIK39" s="15"/>
      <c r="AIL39" s="15"/>
      <c r="AIM39" s="15"/>
      <c r="AIN39" s="15"/>
      <c r="AIO39" s="15"/>
      <c r="AIP39" s="15"/>
      <c r="AIQ39" s="15"/>
      <c r="AIR39" s="15"/>
      <c r="AIS39" s="15"/>
      <c r="AIT39" s="15"/>
      <c r="AIU39" s="15"/>
      <c r="AIV39" s="15"/>
      <c r="AIW39" s="15"/>
      <c r="AIX39" s="15"/>
      <c r="AIY39" s="15"/>
      <c r="AIZ39" s="15"/>
      <c r="AJA39" s="15"/>
      <c r="AJB39" s="15"/>
      <c r="AJC39" s="15"/>
      <c r="AJD39" s="15"/>
      <c r="AJE39" s="15"/>
      <c r="AJF39" s="15"/>
      <c r="AJG39" s="15"/>
      <c r="AJH39" s="15"/>
      <c r="AJI39" s="15"/>
      <c r="AJJ39" s="15"/>
      <c r="AJK39" s="15"/>
      <c r="AJL39" s="15"/>
      <c r="AJM39" s="15"/>
      <c r="AJN39" s="15"/>
      <c r="AJO39" s="15"/>
      <c r="AJP39" s="15"/>
      <c r="AJQ39" s="15"/>
      <c r="AJR39" s="15"/>
      <c r="AJS39" s="15"/>
      <c r="AJT39" s="15"/>
      <c r="AJU39" s="15"/>
      <c r="AJV39" s="15"/>
      <c r="AJW39" s="15"/>
      <c r="AJX39" s="15"/>
      <c r="AJY39" s="15"/>
      <c r="AJZ39" s="15"/>
      <c r="AKA39" s="15"/>
      <c r="AKB39" s="15"/>
      <c r="AKC39" s="15"/>
      <c r="AKD39" s="15"/>
      <c r="AKE39" s="15"/>
      <c r="AKF39" s="15"/>
      <c r="AKG39" s="15"/>
      <c r="AKH39" s="15"/>
      <c r="AKI39" s="15"/>
      <c r="AKJ39" s="15"/>
      <c r="AKK39" s="15"/>
      <c r="AKL39" s="15"/>
      <c r="AKM39" s="15"/>
      <c r="AKN39" s="15"/>
      <c r="AKO39" s="15"/>
      <c r="AKP39" s="15"/>
      <c r="AKQ39" s="15"/>
      <c r="AKR39" s="15"/>
      <c r="AKS39" s="15"/>
      <c r="AKT39" s="15"/>
      <c r="AKU39" s="15"/>
      <c r="AKV39" s="15"/>
      <c r="AKW39" s="15"/>
      <c r="AKX39" s="15"/>
      <c r="AKY39" s="15"/>
      <c r="AKZ39" s="15"/>
      <c r="ALA39" s="15"/>
      <c r="ALB39" s="15"/>
      <c r="ALC39" s="15"/>
      <c r="ALD39" s="15"/>
      <c r="ALE39" s="15"/>
      <c r="ALF39" s="15"/>
      <c r="ALG39" s="15"/>
      <c r="ALH39" s="15"/>
      <c r="ALI39" s="15"/>
      <c r="ALJ39" s="15"/>
      <c r="ALK39" s="15"/>
      <c r="ALL39" s="15"/>
      <c r="ALM39" s="15"/>
      <c r="ALN39" s="15"/>
      <c r="ALO39" s="15"/>
      <c r="ALP39" s="15"/>
      <c r="ALQ39" s="15"/>
      <c r="ALR39" s="15"/>
      <c r="ALS39" s="15"/>
      <c r="ALT39" s="15"/>
      <c r="ALU39" s="15"/>
      <c r="ALV39" s="15"/>
      <c r="ALW39" s="15"/>
      <c r="ALX39" s="15"/>
      <c r="ALY39" s="15"/>
      <c r="ALZ39" s="15"/>
      <c r="AMA39" s="15"/>
      <c r="AMB39" s="15"/>
    </row>
    <row r="40" spans="1:1016" s="18" customFormat="1" ht="18" customHeight="1" x14ac:dyDescent="0.25">
      <c r="A40" s="11">
        <v>10</v>
      </c>
      <c r="B40" s="2">
        <v>817</v>
      </c>
      <c r="C40" s="38">
        <f>IFERROR((VLOOKUP(B40,INSCRITOS!A:B,2,0)),"")</f>
        <v>103895</v>
      </c>
      <c r="D40" s="38" t="str">
        <f>IFERROR((VLOOKUP(B40,INSCRITOS!A:C,3,0)),"")</f>
        <v>BEN</v>
      </c>
      <c r="E40" s="44" t="str">
        <f>IFERROR((VLOOKUP(B40,INSCRITOS!A:D,4,0)),"")</f>
        <v xml:space="preserve">Leonor Cardeira </v>
      </c>
      <c r="F40" s="38" t="str">
        <f>IFERROR((VLOOKUP(B40,INSCRITOS!A:F,6,0)),"")</f>
        <v>F</v>
      </c>
      <c r="G40" s="44" t="str">
        <f>IFERROR((VLOOKUP(B40,INSCRITOS!A:H,8,0)),"")</f>
        <v>Alhandra Sporting Club</v>
      </c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  <c r="AB40" s="15"/>
      <c r="AC40" s="15"/>
      <c r="AD40" s="15"/>
      <c r="AE40" s="15"/>
      <c r="AF40" s="15"/>
      <c r="AG40" s="15"/>
      <c r="AH40" s="15"/>
      <c r="AI40" s="15"/>
      <c r="AJ40" s="15"/>
      <c r="AK40" s="15"/>
      <c r="AL40" s="15"/>
      <c r="AM40" s="15"/>
      <c r="AN40" s="15"/>
      <c r="AO40" s="15"/>
      <c r="AP40" s="15"/>
      <c r="AQ40" s="15"/>
      <c r="AR40" s="15"/>
      <c r="AS40" s="15"/>
      <c r="AT40" s="15"/>
      <c r="AU40" s="15"/>
      <c r="AV40" s="15"/>
      <c r="AW40" s="15"/>
      <c r="AX40" s="15"/>
      <c r="AY40" s="15"/>
      <c r="AZ40" s="15"/>
      <c r="BA40" s="15"/>
      <c r="BB40" s="15"/>
      <c r="BC40" s="15"/>
      <c r="BD40" s="15"/>
      <c r="BE40" s="15"/>
      <c r="BF40" s="15"/>
      <c r="BG40" s="15"/>
      <c r="BH40" s="15"/>
      <c r="BI40" s="15"/>
      <c r="BJ40" s="15"/>
      <c r="BK40" s="15"/>
      <c r="BL40" s="15"/>
      <c r="BM40" s="15"/>
      <c r="BN40" s="15"/>
      <c r="BO40" s="15"/>
      <c r="BP40" s="15"/>
      <c r="BQ40" s="15"/>
      <c r="BR40" s="15"/>
      <c r="BS40" s="15"/>
      <c r="BT40" s="15"/>
      <c r="BU40" s="15"/>
      <c r="BV40" s="15"/>
      <c r="BW40" s="15"/>
      <c r="BX40" s="15"/>
      <c r="BY40" s="15"/>
      <c r="BZ40" s="15"/>
      <c r="CA40" s="15"/>
      <c r="CB40" s="15"/>
      <c r="CC40" s="15"/>
      <c r="CD40" s="15"/>
      <c r="CE40" s="15"/>
      <c r="CF40" s="15"/>
      <c r="CG40" s="15"/>
      <c r="CH40" s="15"/>
      <c r="CI40" s="15"/>
      <c r="CJ40" s="15"/>
      <c r="CK40" s="15"/>
      <c r="CL40" s="15"/>
      <c r="CM40" s="15"/>
      <c r="CN40" s="15"/>
      <c r="CO40" s="15"/>
      <c r="CP40" s="15"/>
      <c r="CQ40" s="15"/>
      <c r="CR40" s="15"/>
      <c r="CS40" s="15"/>
      <c r="CT40" s="15"/>
      <c r="CU40" s="15"/>
      <c r="CV40" s="15"/>
      <c r="CW40" s="15"/>
      <c r="CX40" s="15"/>
      <c r="CY40" s="15"/>
      <c r="CZ40" s="15"/>
      <c r="DA40" s="15"/>
      <c r="DB40" s="15"/>
      <c r="DC40" s="15"/>
      <c r="DD40" s="15"/>
      <c r="DE40" s="15"/>
      <c r="DF40" s="15"/>
      <c r="DG40" s="15"/>
      <c r="DH40" s="15"/>
      <c r="DI40" s="15"/>
      <c r="DJ40" s="15"/>
      <c r="DK40" s="15"/>
      <c r="DL40" s="15"/>
      <c r="DM40" s="15"/>
      <c r="DN40" s="15"/>
      <c r="DO40" s="15"/>
      <c r="DP40" s="15"/>
      <c r="DQ40" s="15"/>
      <c r="DR40" s="15"/>
      <c r="DS40" s="15"/>
      <c r="DT40" s="15"/>
      <c r="DU40" s="15"/>
      <c r="DV40" s="15"/>
      <c r="DW40" s="15"/>
      <c r="DX40" s="15"/>
      <c r="DY40" s="15"/>
      <c r="DZ40" s="15"/>
      <c r="EA40" s="15"/>
      <c r="EB40" s="15"/>
      <c r="EC40" s="15"/>
      <c r="ED40" s="15"/>
      <c r="EE40" s="15"/>
      <c r="EF40" s="15"/>
      <c r="EG40" s="15"/>
      <c r="EH40" s="15"/>
      <c r="EI40" s="15"/>
      <c r="EJ40" s="15"/>
      <c r="EK40" s="15"/>
      <c r="EL40" s="15"/>
      <c r="EM40" s="15"/>
      <c r="EN40" s="15"/>
      <c r="EO40" s="15"/>
      <c r="EP40" s="15"/>
      <c r="EQ40" s="15"/>
      <c r="ER40" s="15"/>
      <c r="ES40" s="15"/>
      <c r="ET40" s="15"/>
      <c r="EU40" s="15"/>
      <c r="EV40" s="15"/>
      <c r="EW40" s="15"/>
      <c r="EX40" s="15"/>
      <c r="EY40" s="15"/>
      <c r="EZ40" s="15"/>
      <c r="FA40" s="15"/>
      <c r="FB40" s="15"/>
      <c r="FC40" s="15"/>
      <c r="FD40" s="15"/>
      <c r="FE40" s="15"/>
      <c r="FF40" s="15"/>
      <c r="FG40" s="15"/>
      <c r="FH40" s="15"/>
      <c r="FI40" s="15"/>
      <c r="FJ40" s="15"/>
      <c r="FK40" s="15"/>
      <c r="FL40" s="15"/>
      <c r="FM40" s="15"/>
      <c r="FN40" s="15"/>
      <c r="FO40" s="15"/>
      <c r="FP40" s="15"/>
      <c r="FQ40" s="15"/>
      <c r="FR40" s="15"/>
      <c r="FS40" s="15"/>
      <c r="FT40" s="15"/>
      <c r="FU40" s="15"/>
      <c r="FV40" s="15"/>
      <c r="FW40" s="15"/>
      <c r="FX40" s="15"/>
      <c r="FY40" s="15"/>
      <c r="FZ40" s="15"/>
      <c r="GA40" s="15"/>
      <c r="GB40" s="15"/>
      <c r="GC40" s="15"/>
      <c r="GD40" s="15"/>
      <c r="GE40" s="15"/>
      <c r="GF40" s="15"/>
      <c r="GG40" s="15"/>
      <c r="GH40" s="15"/>
      <c r="GI40" s="15"/>
      <c r="GJ40" s="15"/>
      <c r="GK40" s="15"/>
      <c r="GL40" s="15"/>
      <c r="GM40" s="15"/>
      <c r="GN40" s="15"/>
      <c r="GO40" s="15"/>
      <c r="GP40" s="15"/>
      <c r="GQ40" s="15"/>
      <c r="GR40" s="15"/>
      <c r="GS40" s="15"/>
      <c r="GT40" s="15"/>
      <c r="GU40" s="15"/>
      <c r="GV40" s="15"/>
      <c r="GW40" s="15"/>
      <c r="GX40" s="15"/>
      <c r="GY40" s="15"/>
      <c r="GZ40" s="15"/>
      <c r="HA40" s="15"/>
      <c r="HB40" s="15"/>
      <c r="HC40" s="15"/>
      <c r="HD40" s="15"/>
      <c r="HE40" s="15"/>
      <c r="HF40" s="15"/>
      <c r="HG40" s="15"/>
      <c r="HH40" s="15"/>
      <c r="HI40" s="15"/>
      <c r="HJ40" s="15"/>
      <c r="HK40" s="15"/>
      <c r="HL40" s="15"/>
      <c r="HM40" s="15"/>
      <c r="HN40" s="15"/>
      <c r="HO40" s="15"/>
      <c r="HP40" s="15"/>
      <c r="HQ40" s="15"/>
      <c r="HR40" s="15"/>
      <c r="HS40" s="15"/>
      <c r="HT40" s="15"/>
      <c r="HU40" s="15"/>
      <c r="HV40" s="15"/>
      <c r="HW40" s="15"/>
      <c r="HX40" s="15"/>
      <c r="HY40" s="15"/>
      <c r="HZ40" s="15"/>
      <c r="IA40" s="15"/>
      <c r="IB40" s="15"/>
      <c r="IC40" s="15"/>
      <c r="ID40" s="15"/>
      <c r="IE40" s="15"/>
      <c r="IF40" s="15"/>
      <c r="IG40" s="15"/>
      <c r="IH40" s="15"/>
      <c r="II40" s="15"/>
      <c r="IJ40" s="15"/>
      <c r="IK40" s="15"/>
      <c r="IL40" s="15"/>
      <c r="IM40" s="15"/>
      <c r="IN40" s="15"/>
      <c r="IO40" s="15"/>
      <c r="IP40" s="15"/>
      <c r="IQ40" s="15"/>
      <c r="IR40" s="15"/>
      <c r="IS40" s="15"/>
      <c r="IT40" s="15"/>
      <c r="IU40" s="15"/>
      <c r="IV40" s="15"/>
      <c r="IW40" s="15"/>
      <c r="IX40" s="15"/>
      <c r="IY40" s="15"/>
      <c r="IZ40" s="15"/>
      <c r="JA40" s="15"/>
      <c r="JB40" s="15"/>
      <c r="JC40" s="15"/>
      <c r="JD40" s="15"/>
      <c r="JE40" s="15"/>
      <c r="JF40" s="15"/>
      <c r="JG40" s="15"/>
      <c r="JH40" s="15"/>
      <c r="JI40" s="15"/>
      <c r="JJ40" s="15"/>
      <c r="JK40" s="15"/>
      <c r="JL40" s="15"/>
      <c r="JM40" s="15"/>
      <c r="JN40" s="15"/>
      <c r="JO40" s="15"/>
      <c r="JP40" s="15"/>
      <c r="JQ40" s="15"/>
      <c r="JR40" s="15"/>
      <c r="JS40" s="15"/>
      <c r="JT40" s="15"/>
      <c r="JU40" s="15"/>
      <c r="JV40" s="15"/>
      <c r="JW40" s="15"/>
      <c r="JX40" s="15"/>
      <c r="JY40" s="15"/>
      <c r="JZ40" s="15"/>
      <c r="KA40" s="15"/>
      <c r="KB40" s="15"/>
      <c r="KC40" s="15"/>
      <c r="KD40" s="15"/>
      <c r="KE40" s="15"/>
      <c r="KF40" s="15"/>
      <c r="KG40" s="15"/>
      <c r="KH40" s="15"/>
      <c r="KI40" s="15"/>
      <c r="KJ40" s="15"/>
      <c r="KK40" s="15"/>
      <c r="KL40" s="15"/>
      <c r="KM40" s="15"/>
      <c r="KN40" s="15"/>
      <c r="KO40" s="15"/>
      <c r="KP40" s="15"/>
      <c r="KQ40" s="15"/>
      <c r="KR40" s="15"/>
      <c r="KS40" s="15"/>
      <c r="KT40" s="15"/>
      <c r="KU40" s="15"/>
      <c r="KV40" s="15"/>
      <c r="KW40" s="15"/>
      <c r="KX40" s="15"/>
      <c r="KY40" s="15"/>
      <c r="KZ40" s="15"/>
      <c r="LA40" s="15"/>
      <c r="LB40" s="15"/>
      <c r="LC40" s="15"/>
      <c r="LD40" s="15"/>
      <c r="LE40" s="15"/>
      <c r="LF40" s="15"/>
      <c r="LG40" s="15"/>
      <c r="LH40" s="15"/>
      <c r="LI40" s="15"/>
      <c r="LJ40" s="15"/>
      <c r="LK40" s="15"/>
      <c r="LL40" s="15"/>
      <c r="LM40" s="15"/>
      <c r="LN40" s="15"/>
      <c r="LO40" s="15"/>
      <c r="LP40" s="15"/>
      <c r="LQ40" s="15"/>
      <c r="LR40" s="15"/>
      <c r="LS40" s="15"/>
      <c r="LT40" s="15"/>
      <c r="LU40" s="15"/>
      <c r="LV40" s="15"/>
      <c r="LW40" s="15"/>
      <c r="LX40" s="15"/>
      <c r="LY40" s="15"/>
      <c r="LZ40" s="15"/>
      <c r="MA40" s="15"/>
      <c r="MB40" s="15"/>
      <c r="MC40" s="15"/>
      <c r="MD40" s="15"/>
      <c r="ME40" s="15"/>
      <c r="MF40" s="15"/>
      <c r="MG40" s="15"/>
      <c r="MH40" s="15"/>
      <c r="MI40" s="15"/>
      <c r="MJ40" s="15"/>
      <c r="MK40" s="15"/>
      <c r="ML40" s="15"/>
      <c r="MM40" s="15"/>
      <c r="MN40" s="15"/>
      <c r="MO40" s="15"/>
      <c r="MP40" s="15"/>
      <c r="MQ40" s="15"/>
      <c r="MR40" s="15"/>
      <c r="MS40" s="15"/>
      <c r="MT40" s="15"/>
      <c r="MU40" s="15"/>
      <c r="MV40" s="15"/>
      <c r="MW40" s="15"/>
      <c r="MX40" s="15"/>
      <c r="MY40" s="15"/>
      <c r="MZ40" s="15"/>
      <c r="NA40" s="15"/>
      <c r="NB40" s="15"/>
      <c r="NC40" s="15"/>
      <c r="ND40" s="15"/>
      <c r="NE40" s="15"/>
      <c r="NF40" s="15"/>
      <c r="NG40" s="15"/>
      <c r="NH40" s="15"/>
      <c r="NI40" s="15"/>
      <c r="NJ40" s="15"/>
      <c r="NK40" s="15"/>
      <c r="NL40" s="15"/>
      <c r="NM40" s="15"/>
      <c r="NN40" s="15"/>
      <c r="NO40" s="15"/>
      <c r="NP40" s="15"/>
      <c r="NQ40" s="15"/>
      <c r="NR40" s="15"/>
      <c r="NS40" s="15"/>
      <c r="NT40" s="15"/>
      <c r="NU40" s="15"/>
      <c r="NV40" s="15"/>
      <c r="NW40" s="15"/>
      <c r="NX40" s="15"/>
      <c r="NY40" s="15"/>
      <c r="NZ40" s="15"/>
      <c r="OA40" s="15"/>
      <c r="OB40" s="15"/>
      <c r="OC40" s="15"/>
      <c r="OD40" s="15"/>
      <c r="OE40" s="15"/>
      <c r="OF40" s="15"/>
      <c r="OG40" s="15"/>
      <c r="OH40" s="15"/>
      <c r="OI40" s="15"/>
      <c r="OJ40" s="15"/>
      <c r="OK40" s="15"/>
      <c r="OL40" s="15"/>
      <c r="OM40" s="15"/>
      <c r="ON40" s="15"/>
      <c r="OO40" s="15"/>
      <c r="OP40" s="15"/>
      <c r="OQ40" s="15"/>
      <c r="OR40" s="15"/>
      <c r="OS40" s="15"/>
      <c r="OT40" s="15"/>
      <c r="OU40" s="15"/>
      <c r="OV40" s="15"/>
      <c r="OW40" s="15"/>
      <c r="OX40" s="15"/>
      <c r="OY40" s="15"/>
      <c r="OZ40" s="15"/>
      <c r="PA40" s="15"/>
      <c r="PB40" s="15"/>
      <c r="PC40" s="15"/>
      <c r="PD40" s="15"/>
      <c r="PE40" s="15"/>
      <c r="PF40" s="15"/>
      <c r="PG40" s="15"/>
      <c r="PH40" s="15"/>
      <c r="PI40" s="15"/>
      <c r="PJ40" s="15"/>
      <c r="PK40" s="15"/>
      <c r="PL40" s="15"/>
      <c r="PM40" s="15"/>
      <c r="PN40" s="15"/>
      <c r="PO40" s="15"/>
      <c r="PP40" s="15"/>
      <c r="PQ40" s="15"/>
      <c r="PR40" s="15"/>
      <c r="PS40" s="15"/>
      <c r="PT40" s="15"/>
      <c r="PU40" s="15"/>
      <c r="PV40" s="15"/>
      <c r="PW40" s="15"/>
      <c r="PX40" s="15"/>
      <c r="PY40" s="15"/>
      <c r="PZ40" s="15"/>
      <c r="QA40" s="15"/>
      <c r="QB40" s="15"/>
      <c r="QC40" s="15"/>
      <c r="QD40" s="15"/>
      <c r="QE40" s="15"/>
      <c r="QF40" s="15"/>
      <c r="QG40" s="15"/>
      <c r="QH40" s="15"/>
      <c r="QI40" s="15"/>
      <c r="QJ40" s="15"/>
      <c r="QK40" s="15"/>
      <c r="QL40" s="15"/>
      <c r="QM40" s="15"/>
      <c r="QN40" s="15"/>
      <c r="QO40" s="15"/>
      <c r="QP40" s="15"/>
      <c r="QQ40" s="15"/>
      <c r="QR40" s="15"/>
      <c r="QS40" s="15"/>
      <c r="QT40" s="15"/>
      <c r="QU40" s="15"/>
      <c r="QV40" s="15"/>
      <c r="QW40" s="15"/>
      <c r="QX40" s="15"/>
      <c r="QY40" s="15"/>
      <c r="QZ40" s="15"/>
      <c r="RA40" s="15"/>
      <c r="RB40" s="15"/>
      <c r="RC40" s="15"/>
      <c r="RD40" s="15"/>
      <c r="RE40" s="15"/>
      <c r="RF40" s="15"/>
      <c r="RG40" s="15"/>
      <c r="RH40" s="15"/>
      <c r="RI40" s="15"/>
      <c r="RJ40" s="15"/>
      <c r="RK40" s="15"/>
      <c r="RL40" s="15"/>
      <c r="RM40" s="15"/>
      <c r="RN40" s="15"/>
      <c r="RO40" s="15"/>
      <c r="RP40" s="15"/>
      <c r="RQ40" s="15"/>
      <c r="RR40" s="15"/>
      <c r="RS40" s="15"/>
      <c r="RT40" s="15"/>
      <c r="RU40" s="15"/>
      <c r="RV40" s="15"/>
      <c r="RW40" s="15"/>
      <c r="RX40" s="15"/>
      <c r="RY40" s="15"/>
      <c r="RZ40" s="15"/>
      <c r="SA40" s="15"/>
      <c r="SB40" s="15"/>
      <c r="SC40" s="15"/>
      <c r="SD40" s="15"/>
      <c r="SE40" s="15"/>
      <c r="SF40" s="15"/>
      <c r="SG40" s="15"/>
      <c r="SH40" s="15"/>
      <c r="SI40" s="15"/>
      <c r="SJ40" s="15"/>
      <c r="SK40" s="15"/>
      <c r="SL40" s="15"/>
      <c r="SM40" s="15"/>
      <c r="SN40" s="15"/>
      <c r="SO40" s="15"/>
      <c r="SP40" s="15"/>
      <c r="SQ40" s="15"/>
      <c r="SR40" s="15"/>
      <c r="SS40" s="15"/>
      <c r="ST40" s="15"/>
      <c r="SU40" s="15"/>
      <c r="SV40" s="15"/>
      <c r="SW40" s="15"/>
      <c r="SX40" s="15"/>
      <c r="SY40" s="15"/>
      <c r="SZ40" s="15"/>
      <c r="TA40" s="15"/>
      <c r="TB40" s="15"/>
      <c r="TC40" s="15"/>
      <c r="TD40" s="15"/>
      <c r="TE40" s="15"/>
      <c r="TF40" s="15"/>
      <c r="TG40" s="15"/>
      <c r="TH40" s="15"/>
      <c r="TI40" s="15"/>
      <c r="TJ40" s="15"/>
      <c r="TK40" s="15"/>
      <c r="TL40" s="15"/>
      <c r="TM40" s="15"/>
      <c r="TN40" s="15"/>
      <c r="TO40" s="15"/>
      <c r="TP40" s="15"/>
      <c r="TQ40" s="15"/>
      <c r="TR40" s="15"/>
      <c r="TS40" s="15"/>
      <c r="TT40" s="15"/>
      <c r="TU40" s="15"/>
      <c r="TV40" s="15"/>
      <c r="TW40" s="15"/>
      <c r="TX40" s="15"/>
      <c r="TY40" s="15"/>
      <c r="TZ40" s="15"/>
      <c r="UA40" s="15"/>
      <c r="UB40" s="15"/>
      <c r="UC40" s="15"/>
      <c r="UD40" s="15"/>
      <c r="UE40" s="15"/>
      <c r="UF40" s="15"/>
      <c r="UG40" s="15"/>
      <c r="UH40" s="15"/>
      <c r="UI40" s="15"/>
      <c r="UJ40" s="15"/>
      <c r="UK40" s="15"/>
      <c r="UL40" s="15"/>
      <c r="UM40" s="15"/>
      <c r="UN40" s="15"/>
      <c r="UO40" s="15"/>
      <c r="UP40" s="15"/>
      <c r="UQ40" s="15"/>
      <c r="UR40" s="15"/>
      <c r="US40" s="15"/>
      <c r="UT40" s="15"/>
      <c r="UU40" s="15"/>
      <c r="UV40" s="15"/>
      <c r="UW40" s="15"/>
      <c r="UX40" s="15"/>
      <c r="UY40" s="15"/>
      <c r="UZ40" s="15"/>
      <c r="VA40" s="15"/>
      <c r="VB40" s="15"/>
      <c r="VC40" s="15"/>
      <c r="VD40" s="15"/>
      <c r="VE40" s="15"/>
      <c r="VF40" s="15"/>
      <c r="VG40" s="15"/>
      <c r="VH40" s="15"/>
      <c r="VI40" s="15"/>
      <c r="VJ40" s="15"/>
      <c r="VK40" s="15"/>
      <c r="VL40" s="15"/>
      <c r="VM40" s="15"/>
      <c r="VN40" s="15"/>
      <c r="VO40" s="15"/>
      <c r="VP40" s="15"/>
      <c r="VQ40" s="15"/>
      <c r="VR40" s="15"/>
      <c r="VS40" s="15"/>
      <c r="VT40" s="15"/>
      <c r="VU40" s="15"/>
      <c r="VV40" s="15"/>
      <c r="VW40" s="15"/>
      <c r="VX40" s="15"/>
      <c r="VY40" s="15"/>
      <c r="VZ40" s="15"/>
      <c r="WA40" s="15"/>
      <c r="WB40" s="15"/>
      <c r="WC40" s="15"/>
      <c r="WD40" s="15"/>
      <c r="WE40" s="15"/>
      <c r="WF40" s="15"/>
      <c r="WG40" s="15"/>
      <c r="WH40" s="15"/>
      <c r="WI40" s="15"/>
      <c r="WJ40" s="15"/>
      <c r="WK40" s="15"/>
      <c r="WL40" s="15"/>
      <c r="WM40" s="15"/>
      <c r="WN40" s="15"/>
      <c r="WO40" s="15"/>
      <c r="WP40" s="15"/>
      <c r="WQ40" s="15"/>
      <c r="WR40" s="15"/>
      <c r="WS40" s="15"/>
      <c r="WT40" s="15"/>
      <c r="WU40" s="15"/>
      <c r="WV40" s="15"/>
      <c r="WW40" s="15"/>
      <c r="WX40" s="15"/>
      <c r="WY40" s="15"/>
      <c r="WZ40" s="15"/>
      <c r="XA40" s="15"/>
      <c r="XB40" s="15"/>
      <c r="XC40" s="15"/>
      <c r="XD40" s="15"/>
      <c r="XE40" s="15"/>
      <c r="XF40" s="15"/>
      <c r="XG40" s="15"/>
      <c r="XH40" s="15"/>
      <c r="XI40" s="15"/>
      <c r="XJ40" s="15"/>
      <c r="XK40" s="15"/>
      <c r="XL40" s="15"/>
      <c r="XM40" s="15"/>
      <c r="XN40" s="15"/>
      <c r="XO40" s="15"/>
      <c r="XP40" s="15"/>
      <c r="XQ40" s="15"/>
      <c r="XR40" s="15"/>
      <c r="XS40" s="15"/>
      <c r="XT40" s="15"/>
      <c r="XU40" s="15"/>
      <c r="XV40" s="15"/>
      <c r="XW40" s="15"/>
      <c r="XX40" s="15"/>
      <c r="XY40" s="15"/>
      <c r="XZ40" s="15"/>
      <c r="YA40" s="15"/>
      <c r="YB40" s="15"/>
      <c r="YC40" s="15"/>
      <c r="YD40" s="15"/>
      <c r="YE40" s="15"/>
      <c r="YF40" s="15"/>
      <c r="YG40" s="15"/>
      <c r="YH40" s="15"/>
      <c r="YI40" s="15"/>
      <c r="YJ40" s="15"/>
      <c r="YK40" s="15"/>
      <c r="YL40" s="15"/>
      <c r="YM40" s="15"/>
      <c r="YN40" s="15"/>
      <c r="YO40" s="15"/>
      <c r="YP40" s="15"/>
      <c r="YQ40" s="15"/>
      <c r="YR40" s="15"/>
      <c r="YS40" s="15"/>
      <c r="YT40" s="15"/>
      <c r="YU40" s="15"/>
      <c r="YV40" s="15"/>
      <c r="YW40" s="15"/>
      <c r="YX40" s="15"/>
      <c r="YY40" s="15"/>
      <c r="YZ40" s="15"/>
      <c r="ZA40" s="15"/>
      <c r="ZB40" s="15"/>
      <c r="ZC40" s="15"/>
      <c r="ZD40" s="15"/>
      <c r="ZE40" s="15"/>
      <c r="ZF40" s="15"/>
      <c r="ZG40" s="15"/>
      <c r="ZH40" s="15"/>
      <c r="ZI40" s="15"/>
      <c r="ZJ40" s="15"/>
      <c r="ZK40" s="15"/>
      <c r="ZL40" s="15"/>
      <c r="ZM40" s="15"/>
      <c r="ZN40" s="15"/>
      <c r="ZO40" s="15"/>
      <c r="ZP40" s="15"/>
      <c r="ZQ40" s="15"/>
      <c r="ZR40" s="15"/>
      <c r="ZS40" s="15"/>
      <c r="ZT40" s="15"/>
      <c r="ZU40" s="15"/>
      <c r="ZV40" s="15"/>
      <c r="ZW40" s="15"/>
      <c r="ZX40" s="15"/>
      <c r="ZY40" s="15"/>
      <c r="ZZ40" s="15"/>
      <c r="AAA40" s="15"/>
      <c r="AAB40" s="15"/>
      <c r="AAC40" s="15"/>
      <c r="AAD40" s="15"/>
      <c r="AAE40" s="15"/>
      <c r="AAF40" s="15"/>
      <c r="AAG40" s="15"/>
      <c r="AAH40" s="15"/>
      <c r="AAI40" s="15"/>
      <c r="AAJ40" s="15"/>
      <c r="AAK40" s="15"/>
      <c r="AAL40" s="15"/>
      <c r="AAM40" s="15"/>
      <c r="AAN40" s="15"/>
      <c r="AAO40" s="15"/>
      <c r="AAP40" s="15"/>
      <c r="AAQ40" s="15"/>
      <c r="AAR40" s="15"/>
      <c r="AAS40" s="15"/>
      <c r="AAT40" s="15"/>
      <c r="AAU40" s="15"/>
      <c r="AAV40" s="15"/>
      <c r="AAW40" s="15"/>
      <c r="AAX40" s="15"/>
      <c r="AAY40" s="15"/>
      <c r="AAZ40" s="15"/>
      <c r="ABA40" s="15"/>
      <c r="ABB40" s="15"/>
      <c r="ABC40" s="15"/>
      <c r="ABD40" s="15"/>
      <c r="ABE40" s="15"/>
      <c r="ABF40" s="15"/>
      <c r="ABG40" s="15"/>
      <c r="ABH40" s="15"/>
      <c r="ABI40" s="15"/>
      <c r="ABJ40" s="15"/>
      <c r="ABK40" s="15"/>
      <c r="ABL40" s="15"/>
      <c r="ABM40" s="15"/>
      <c r="ABN40" s="15"/>
      <c r="ABO40" s="15"/>
      <c r="ABP40" s="15"/>
      <c r="ABQ40" s="15"/>
      <c r="ABR40" s="15"/>
      <c r="ABS40" s="15"/>
      <c r="ABT40" s="15"/>
      <c r="ABU40" s="15"/>
      <c r="ABV40" s="15"/>
      <c r="ABW40" s="15"/>
      <c r="ABX40" s="15"/>
      <c r="ABY40" s="15"/>
      <c r="ABZ40" s="15"/>
      <c r="ACA40" s="15"/>
      <c r="ACB40" s="15"/>
      <c r="ACC40" s="15"/>
      <c r="ACD40" s="15"/>
      <c r="ACE40" s="15"/>
      <c r="ACF40" s="15"/>
      <c r="ACG40" s="15"/>
      <c r="ACH40" s="15"/>
      <c r="ACI40" s="15"/>
      <c r="ACJ40" s="15"/>
      <c r="ACK40" s="15"/>
      <c r="ACL40" s="15"/>
      <c r="ACM40" s="15"/>
      <c r="ACN40" s="15"/>
      <c r="ACO40" s="15"/>
      <c r="ACP40" s="15"/>
      <c r="ACQ40" s="15"/>
      <c r="ACR40" s="15"/>
      <c r="ACS40" s="15"/>
      <c r="ACT40" s="15"/>
      <c r="ACU40" s="15"/>
      <c r="ACV40" s="15"/>
      <c r="ACW40" s="15"/>
      <c r="ACX40" s="15"/>
      <c r="ACY40" s="15"/>
      <c r="ACZ40" s="15"/>
      <c r="ADA40" s="15"/>
      <c r="ADB40" s="15"/>
      <c r="ADC40" s="15"/>
      <c r="ADD40" s="15"/>
      <c r="ADE40" s="15"/>
      <c r="ADF40" s="15"/>
      <c r="ADG40" s="15"/>
      <c r="ADH40" s="15"/>
      <c r="ADI40" s="15"/>
      <c r="ADJ40" s="15"/>
      <c r="ADK40" s="15"/>
      <c r="ADL40" s="15"/>
      <c r="ADM40" s="15"/>
      <c r="ADN40" s="15"/>
      <c r="ADO40" s="15"/>
      <c r="ADP40" s="15"/>
      <c r="ADQ40" s="15"/>
      <c r="ADR40" s="15"/>
      <c r="ADS40" s="15"/>
      <c r="ADT40" s="15"/>
      <c r="ADU40" s="15"/>
      <c r="ADV40" s="15"/>
      <c r="ADW40" s="15"/>
      <c r="ADX40" s="15"/>
      <c r="ADY40" s="15"/>
      <c r="ADZ40" s="15"/>
      <c r="AEA40" s="15"/>
      <c r="AEB40" s="15"/>
      <c r="AEC40" s="15"/>
      <c r="AED40" s="15"/>
      <c r="AEE40" s="15"/>
      <c r="AEF40" s="15"/>
      <c r="AEG40" s="15"/>
      <c r="AEH40" s="15"/>
      <c r="AEI40" s="15"/>
      <c r="AEJ40" s="15"/>
      <c r="AEK40" s="15"/>
      <c r="AEL40" s="15"/>
      <c r="AEM40" s="15"/>
      <c r="AEN40" s="15"/>
      <c r="AEO40" s="15"/>
      <c r="AEP40" s="15"/>
      <c r="AEQ40" s="15"/>
      <c r="AER40" s="15"/>
      <c r="AES40" s="15"/>
      <c r="AET40" s="15"/>
      <c r="AEU40" s="15"/>
      <c r="AEV40" s="15"/>
      <c r="AEW40" s="15"/>
      <c r="AEX40" s="15"/>
      <c r="AEY40" s="15"/>
      <c r="AEZ40" s="15"/>
      <c r="AFA40" s="15"/>
      <c r="AFB40" s="15"/>
      <c r="AFC40" s="15"/>
      <c r="AFD40" s="15"/>
      <c r="AFE40" s="15"/>
      <c r="AFF40" s="15"/>
      <c r="AFG40" s="15"/>
      <c r="AFH40" s="15"/>
      <c r="AFI40" s="15"/>
      <c r="AFJ40" s="15"/>
      <c r="AFK40" s="15"/>
      <c r="AFL40" s="15"/>
      <c r="AFM40" s="15"/>
      <c r="AFN40" s="15"/>
      <c r="AFO40" s="15"/>
      <c r="AFP40" s="15"/>
      <c r="AFQ40" s="15"/>
      <c r="AFR40" s="15"/>
      <c r="AFS40" s="15"/>
      <c r="AFT40" s="15"/>
      <c r="AFU40" s="15"/>
      <c r="AFV40" s="15"/>
      <c r="AFW40" s="15"/>
      <c r="AFX40" s="15"/>
      <c r="AFY40" s="15"/>
      <c r="AFZ40" s="15"/>
      <c r="AGA40" s="15"/>
      <c r="AGB40" s="15"/>
      <c r="AGC40" s="15"/>
      <c r="AGD40" s="15"/>
      <c r="AGE40" s="15"/>
      <c r="AGF40" s="15"/>
      <c r="AGG40" s="15"/>
      <c r="AGH40" s="15"/>
      <c r="AGI40" s="15"/>
      <c r="AGJ40" s="15"/>
      <c r="AGK40" s="15"/>
      <c r="AGL40" s="15"/>
      <c r="AGM40" s="15"/>
      <c r="AGN40" s="15"/>
      <c r="AGO40" s="15"/>
      <c r="AGP40" s="15"/>
      <c r="AGQ40" s="15"/>
      <c r="AGR40" s="15"/>
      <c r="AGS40" s="15"/>
      <c r="AGT40" s="15"/>
      <c r="AGU40" s="15"/>
      <c r="AGV40" s="15"/>
      <c r="AGW40" s="15"/>
      <c r="AGX40" s="15"/>
      <c r="AGY40" s="15"/>
      <c r="AGZ40" s="15"/>
      <c r="AHA40" s="15"/>
      <c r="AHB40" s="15"/>
      <c r="AHC40" s="15"/>
      <c r="AHD40" s="15"/>
      <c r="AHE40" s="15"/>
      <c r="AHF40" s="15"/>
      <c r="AHG40" s="15"/>
      <c r="AHH40" s="15"/>
      <c r="AHI40" s="15"/>
      <c r="AHJ40" s="15"/>
      <c r="AHK40" s="15"/>
      <c r="AHL40" s="15"/>
      <c r="AHM40" s="15"/>
      <c r="AHN40" s="15"/>
      <c r="AHO40" s="15"/>
      <c r="AHP40" s="15"/>
      <c r="AHQ40" s="15"/>
      <c r="AHR40" s="15"/>
      <c r="AHS40" s="15"/>
      <c r="AHT40" s="15"/>
      <c r="AHU40" s="15"/>
      <c r="AHV40" s="15"/>
      <c r="AHW40" s="15"/>
      <c r="AHX40" s="15"/>
      <c r="AHY40" s="15"/>
      <c r="AHZ40" s="15"/>
      <c r="AIA40" s="15"/>
      <c r="AIB40" s="15"/>
      <c r="AIC40" s="15"/>
      <c r="AID40" s="15"/>
      <c r="AIE40" s="15"/>
      <c r="AIF40" s="15"/>
      <c r="AIG40" s="15"/>
      <c r="AIH40" s="15"/>
      <c r="AII40" s="15"/>
      <c r="AIJ40" s="15"/>
      <c r="AIK40" s="15"/>
      <c r="AIL40" s="15"/>
      <c r="AIM40" s="15"/>
      <c r="AIN40" s="15"/>
      <c r="AIO40" s="15"/>
      <c r="AIP40" s="15"/>
      <c r="AIQ40" s="15"/>
      <c r="AIR40" s="15"/>
      <c r="AIS40" s="15"/>
      <c r="AIT40" s="15"/>
      <c r="AIU40" s="15"/>
      <c r="AIV40" s="15"/>
      <c r="AIW40" s="15"/>
      <c r="AIX40" s="15"/>
      <c r="AIY40" s="15"/>
      <c r="AIZ40" s="15"/>
      <c r="AJA40" s="15"/>
      <c r="AJB40" s="15"/>
      <c r="AJC40" s="15"/>
      <c r="AJD40" s="15"/>
      <c r="AJE40" s="15"/>
      <c r="AJF40" s="15"/>
      <c r="AJG40" s="15"/>
      <c r="AJH40" s="15"/>
      <c r="AJI40" s="15"/>
      <c r="AJJ40" s="15"/>
      <c r="AJK40" s="15"/>
      <c r="AJL40" s="15"/>
      <c r="AJM40" s="15"/>
      <c r="AJN40" s="15"/>
      <c r="AJO40" s="15"/>
      <c r="AJP40" s="15"/>
      <c r="AJQ40" s="15"/>
      <c r="AJR40" s="15"/>
      <c r="AJS40" s="15"/>
      <c r="AJT40" s="15"/>
      <c r="AJU40" s="15"/>
      <c r="AJV40" s="15"/>
      <c r="AJW40" s="15"/>
      <c r="AJX40" s="15"/>
      <c r="AJY40" s="15"/>
      <c r="AJZ40" s="15"/>
      <c r="AKA40" s="15"/>
      <c r="AKB40" s="15"/>
      <c r="AKC40" s="15"/>
      <c r="AKD40" s="15"/>
      <c r="AKE40" s="15"/>
      <c r="AKF40" s="15"/>
      <c r="AKG40" s="15"/>
      <c r="AKH40" s="15"/>
      <c r="AKI40" s="15"/>
      <c r="AKJ40" s="15"/>
      <c r="AKK40" s="15"/>
      <c r="AKL40" s="15"/>
      <c r="AKM40" s="15"/>
      <c r="AKN40" s="15"/>
      <c r="AKO40" s="15"/>
      <c r="AKP40" s="15"/>
      <c r="AKQ40" s="15"/>
      <c r="AKR40" s="15"/>
      <c r="AKS40" s="15"/>
      <c r="AKT40" s="15"/>
      <c r="AKU40" s="15"/>
      <c r="AKV40" s="15"/>
      <c r="AKW40" s="15"/>
      <c r="AKX40" s="15"/>
      <c r="AKY40" s="15"/>
      <c r="AKZ40" s="15"/>
      <c r="ALA40" s="15"/>
      <c r="ALB40" s="15"/>
      <c r="ALC40" s="15"/>
      <c r="ALD40" s="15"/>
      <c r="ALE40" s="15"/>
      <c r="ALF40" s="15"/>
      <c r="ALG40" s="15"/>
      <c r="ALH40" s="15"/>
      <c r="ALI40" s="15"/>
      <c r="ALJ40" s="15"/>
      <c r="ALK40" s="15"/>
      <c r="ALL40" s="15"/>
      <c r="ALM40" s="15"/>
      <c r="ALN40" s="15"/>
      <c r="ALO40" s="15"/>
      <c r="ALP40" s="15"/>
      <c r="ALQ40" s="15"/>
      <c r="ALR40" s="15"/>
      <c r="ALS40" s="15"/>
      <c r="ALT40" s="15"/>
      <c r="ALU40" s="15"/>
      <c r="ALV40" s="15"/>
      <c r="ALW40" s="15"/>
      <c r="ALX40" s="15"/>
      <c r="ALY40" s="15"/>
      <c r="ALZ40" s="15"/>
      <c r="AMA40" s="15"/>
      <c r="AMB40" s="15"/>
    </row>
    <row r="41" spans="1:1016" s="18" customFormat="1" ht="18" customHeight="1" x14ac:dyDescent="0.25">
      <c r="A41" s="11">
        <v>11</v>
      </c>
      <c r="B41" s="2">
        <v>1035</v>
      </c>
      <c r="C41" s="38">
        <f>IFERROR((VLOOKUP(B41,INSCRITOS!A:B,2,0)),"")</f>
        <v>105703</v>
      </c>
      <c r="D41" s="38" t="str">
        <f>IFERROR((VLOOKUP(B41,INSCRITOS!A:C,3,0)),"")</f>
        <v>BEN</v>
      </c>
      <c r="E41" s="44" t="str">
        <f>IFERROR((VLOOKUP(B41,INSCRITOS!A:D,4,0)),"")</f>
        <v>Leonor Santos</v>
      </c>
      <c r="F41" s="38" t="str">
        <f>IFERROR((VLOOKUP(B41,INSCRITOS!A:F,6,0)),"")</f>
        <v>F</v>
      </c>
      <c r="G41" s="44" t="str">
        <f>IFERROR((VLOOKUP(B41,INSCRITOS!A:H,8,0)),"")</f>
        <v>SFRAA TRIATLO</v>
      </c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  <c r="AB41" s="15"/>
      <c r="AC41" s="15"/>
      <c r="AD41" s="15"/>
      <c r="AE41" s="15"/>
      <c r="AF41" s="15"/>
      <c r="AG41" s="15"/>
      <c r="AH41" s="15"/>
      <c r="AI41" s="15"/>
      <c r="AJ41" s="15"/>
      <c r="AK41" s="15"/>
      <c r="AL41" s="15"/>
      <c r="AM41" s="15"/>
      <c r="AN41" s="15"/>
      <c r="AO41" s="15"/>
      <c r="AP41" s="15"/>
      <c r="AQ41" s="15"/>
      <c r="AR41" s="15"/>
      <c r="AS41" s="15"/>
      <c r="AT41" s="15"/>
      <c r="AU41" s="15"/>
      <c r="AV41" s="15"/>
      <c r="AW41" s="15"/>
      <c r="AX41" s="15"/>
      <c r="AY41" s="15"/>
      <c r="AZ41" s="15"/>
      <c r="BA41" s="15"/>
      <c r="BB41" s="15"/>
      <c r="BC41" s="15"/>
      <c r="BD41" s="15"/>
      <c r="BE41" s="15"/>
      <c r="BF41" s="15"/>
      <c r="BG41" s="15"/>
      <c r="BH41" s="15"/>
      <c r="BI41" s="15"/>
      <c r="BJ41" s="15"/>
      <c r="BK41" s="15"/>
      <c r="BL41" s="15"/>
      <c r="BM41" s="15"/>
      <c r="BN41" s="15"/>
      <c r="BO41" s="15"/>
      <c r="BP41" s="15"/>
      <c r="BQ41" s="15"/>
      <c r="BR41" s="15"/>
      <c r="BS41" s="15"/>
      <c r="BT41" s="15"/>
      <c r="BU41" s="15"/>
      <c r="BV41" s="15"/>
      <c r="BW41" s="15"/>
      <c r="BX41" s="15"/>
      <c r="BY41" s="15"/>
      <c r="BZ41" s="15"/>
      <c r="CA41" s="15"/>
      <c r="CB41" s="15"/>
      <c r="CC41" s="15"/>
      <c r="CD41" s="15"/>
      <c r="CE41" s="15"/>
      <c r="CF41" s="15"/>
      <c r="CG41" s="15"/>
      <c r="CH41" s="15"/>
      <c r="CI41" s="15"/>
      <c r="CJ41" s="15"/>
      <c r="CK41" s="15"/>
      <c r="CL41" s="15"/>
      <c r="CM41" s="15"/>
      <c r="CN41" s="15"/>
      <c r="CO41" s="15"/>
      <c r="CP41" s="15"/>
      <c r="CQ41" s="15"/>
      <c r="CR41" s="15"/>
      <c r="CS41" s="15"/>
      <c r="CT41" s="15"/>
      <c r="CU41" s="15"/>
      <c r="CV41" s="15"/>
      <c r="CW41" s="15"/>
      <c r="CX41" s="15"/>
      <c r="CY41" s="15"/>
      <c r="CZ41" s="15"/>
      <c r="DA41" s="15"/>
      <c r="DB41" s="15"/>
      <c r="DC41" s="15"/>
      <c r="DD41" s="15"/>
      <c r="DE41" s="15"/>
      <c r="DF41" s="15"/>
      <c r="DG41" s="15"/>
      <c r="DH41" s="15"/>
      <c r="DI41" s="15"/>
      <c r="DJ41" s="15"/>
      <c r="DK41" s="15"/>
      <c r="DL41" s="15"/>
      <c r="DM41" s="15"/>
      <c r="DN41" s="15"/>
      <c r="DO41" s="15"/>
      <c r="DP41" s="15"/>
      <c r="DQ41" s="15"/>
      <c r="DR41" s="15"/>
      <c r="DS41" s="15"/>
      <c r="DT41" s="15"/>
      <c r="DU41" s="15"/>
      <c r="DV41" s="15"/>
      <c r="DW41" s="15"/>
      <c r="DX41" s="15"/>
      <c r="DY41" s="15"/>
      <c r="DZ41" s="15"/>
      <c r="EA41" s="15"/>
      <c r="EB41" s="15"/>
      <c r="EC41" s="15"/>
      <c r="ED41" s="15"/>
      <c r="EE41" s="15"/>
      <c r="EF41" s="15"/>
      <c r="EG41" s="15"/>
      <c r="EH41" s="15"/>
      <c r="EI41" s="15"/>
      <c r="EJ41" s="15"/>
      <c r="EK41" s="15"/>
      <c r="EL41" s="15"/>
      <c r="EM41" s="15"/>
      <c r="EN41" s="15"/>
      <c r="EO41" s="15"/>
      <c r="EP41" s="15"/>
      <c r="EQ41" s="15"/>
      <c r="ER41" s="15"/>
      <c r="ES41" s="15"/>
      <c r="ET41" s="15"/>
      <c r="EU41" s="15"/>
      <c r="EV41" s="15"/>
      <c r="EW41" s="15"/>
      <c r="EX41" s="15"/>
      <c r="EY41" s="15"/>
      <c r="EZ41" s="15"/>
      <c r="FA41" s="15"/>
      <c r="FB41" s="15"/>
      <c r="FC41" s="15"/>
      <c r="FD41" s="15"/>
      <c r="FE41" s="15"/>
      <c r="FF41" s="15"/>
      <c r="FG41" s="15"/>
      <c r="FH41" s="15"/>
      <c r="FI41" s="15"/>
      <c r="FJ41" s="15"/>
      <c r="FK41" s="15"/>
      <c r="FL41" s="15"/>
      <c r="FM41" s="15"/>
      <c r="FN41" s="15"/>
      <c r="FO41" s="15"/>
      <c r="FP41" s="15"/>
      <c r="FQ41" s="15"/>
      <c r="FR41" s="15"/>
      <c r="FS41" s="15"/>
      <c r="FT41" s="15"/>
      <c r="FU41" s="15"/>
      <c r="FV41" s="15"/>
      <c r="FW41" s="15"/>
      <c r="FX41" s="15"/>
      <c r="FY41" s="15"/>
      <c r="FZ41" s="15"/>
      <c r="GA41" s="15"/>
      <c r="GB41" s="15"/>
      <c r="GC41" s="15"/>
      <c r="GD41" s="15"/>
      <c r="GE41" s="15"/>
      <c r="GF41" s="15"/>
      <c r="GG41" s="15"/>
      <c r="GH41" s="15"/>
      <c r="GI41" s="15"/>
      <c r="GJ41" s="15"/>
      <c r="GK41" s="15"/>
      <c r="GL41" s="15"/>
      <c r="GM41" s="15"/>
      <c r="GN41" s="15"/>
      <c r="GO41" s="15"/>
      <c r="GP41" s="15"/>
      <c r="GQ41" s="15"/>
      <c r="GR41" s="15"/>
      <c r="GS41" s="15"/>
      <c r="GT41" s="15"/>
      <c r="GU41" s="15"/>
      <c r="GV41" s="15"/>
      <c r="GW41" s="15"/>
      <c r="GX41" s="15"/>
      <c r="GY41" s="15"/>
      <c r="GZ41" s="15"/>
      <c r="HA41" s="15"/>
      <c r="HB41" s="15"/>
      <c r="HC41" s="15"/>
      <c r="HD41" s="15"/>
      <c r="HE41" s="15"/>
      <c r="HF41" s="15"/>
      <c r="HG41" s="15"/>
      <c r="HH41" s="15"/>
      <c r="HI41" s="15"/>
      <c r="HJ41" s="15"/>
      <c r="HK41" s="15"/>
      <c r="HL41" s="15"/>
      <c r="HM41" s="15"/>
      <c r="HN41" s="15"/>
      <c r="HO41" s="15"/>
      <c r="HP41" s="15"/>
      <c r="HQ41" s="15"/>
      <c r="HR41" s="15"/>
      <c r="HS41" s="15"/>
      <c r="HT41" s="15"/>
      <c r="HU41" s="15"/>
      <c r="HV41" s="15"/>
      <c r="HW41" s="15"/>
      <c r="HX41" s="15"/>
      <c r="HY41" s="15"/>
      <c r="HZ41" s="15"/>
      <c r="IA41" s="15"/>
      <c r="IB41" s="15"/>
      <c r="IC41" s="15"/>
      <c r="ID41" s="15"/>
      <c r="IE41" s="15"/>
      <c r="IF41" s="15"/>
      <c r="IG41" s="15"/>
      <c r="IH41" s="15"/>
      <c r="II41" s="15"/>
      <c r="IJ41" s="15"/>
      <c r="IK41" s="15"/>
      <c r="IL41" s="15"/>
      <c r="IM41" s="15"/>
      <c r="IN41" s="15"/>
      <c r="IO41" s="15"/>
      <c r="IP41" s="15"/>
      <c r="IQ41" s="15"/>
      <c r="IR41" s="15"/>
      <c r="IS41" s="15"/>
      <c r="IT41" s="15"/>
      <c r="IU41" s="15"/>
      <c r="IV41" s="15"/>
      <c r="IW41" s="15"/>
      <c r="IX41" s="15"/>
      <c r="IY41" s="15"/>
      <c r="IZ41" s="15"/>
      <c r="JA41" s="15"/>
      <c r="JB41" s="15"/>
      <c r="JC41" s="15"/>
      <c r="JD41" s="15"/>
      <c r="JE41" s="15"/>
      <c r="JF41" s="15"/>
      <c r="JG41" s="15"/>
      <c r="JH41" s="15"/>
      <c r="JI41" s="15"/>
      <c r="JJ41" s="15"/>
      <c r="JK41" s="15"/>
      <c r="JL41" s="15"/>
      <c r="JM41" s="15"/>
      <c r="JN41" s="15"/>
      <c r="JO41" s="15"/>
      <c r="JP41" s="15"/>
      <c r="JQ41" s="15"/>
      <c r="JR41" s="15"/>
      <c r="JS41" s="15"/>
      <c r="JT41" s="15"/>
      <c r="JU41" s="15"/>
      <c r="JV41" s="15"/>
      <c r="JW41" s="15"/>
      <c r="JX41" s="15"/>
      <c r="JY41" s="15"/>
      <c r="JZ41" s="15"/>
      <c r="KA41" s="15"/>
      <c r="KB41" s="15"/>
      <c r="KC41" s="15"/>
      <c r="KD41" s="15"/>
      <c r="KE41" s="15"/>
      <c r="KF41" s="15"/>
      <c r="KG41" s="15"/>
      <c r="KH41" s="15"/>
      <c r="KI41" s="15"/>
      <c r="KJ41" s="15"/>
      <c r="KK41" s="15"/>
      <c r="KL41" s="15"/>
      <c r="KM41" s="15"/>
      <c r="KN41" s="15"/>
      <c r="KO41" s="15"/>
      <c r="KP41" s="15"/>
      <c r="KQ41" s="15"/>
      <c r="KR41" s="15"/>
      <c r="KS41" s="15"/>
      <c r="KT41" s="15"/>
      <c r="KU41" s="15"/>
      <c r="KV41" s="15"/>
      <c r="KW41" s="15"/>
      <c r="KX41" s="15"/>
      <c r="KY41" s="15"/>
      <c r="KZ41" s="15"/>
      <c r="LA41" s="15"/>
      <c r="LB41" s="15"/>
      <c r="LC41" s="15"/>
      <c r="LD41" s="15"/>
      <c r="LE41" s="15"/>
      <c r="LF41" s="15"/>
      <c r="LG41" s="15"/>
      <c r="LH41" s="15"/>
      <c r="LI41" s="15"/>
      <c r="LJ41" s="15"/>
      <c r="LK41" s="15"/>
      <c r="LL41" s="15"/>
      <c r="LM41" s="15"/>
      <c r="LN41" s="15"/>
      <c r="LO41" s="15"/>
      <c r="LP41" s="15"/>
      <c r="LQ41" s="15"/>
      <c r="LR41" s="15"/>
      <c r="LS41" s="15"/>
      <c r="LT41" s="15"/>
      <c r="LU41" s="15"/>
      <c r="LV41" s="15"/>
      <c r="LW41" s="15"/>
      <c r="LX41" s="15"/>
      <c r="LY41" s="15"/>
      <c r="LZ41" s="15"/>
      <c r="MA41" s="15"/>
      <c r="MB41" s="15"/>
      <c r="MC41" s="15"/>
      <c r="MD41" s="15"/>
      <c r="ME41" s="15"/>
      <c r="MF41" s="15"/>
      <c r="MG41" s="15"/>
      <c r="MH41" s="15"/>
      <c r="MI41" s="15"/>
      <c r="MJ41" s="15"/>
      <c r="MK41" s="15"/>
      <c r="ML41" s="15"/>
      <c r="MM41" s="15"/>
      <c r="MN41" s="15"/>
      <c r="MO41" s="15"/>
      <c r="MP41" s="15"/>
      <c r="MQ41" s="15"/>
      <c r="MR41" s="15"/>
      <c r="MS41" s="15"/>
      <c r="MT41" s="15"/>
      <c r="MU41" s="15"/>
      <c r="MV41" s="15"/>
      <c r="MW41" s="15"/>
      <c r="MX41" s="15"/>
      <c r="MY41" s="15"/>
      <c r="MZ41" s="15"/>
      <c r="NA41" s="15"/>
      <c r="NB41" s="15"/>
      <c r="NC41" s="15"/>
      <c r="ND41" s="15"/>
      <c r="NE41" s="15"/>
      <c r="NF41" s="15"/>
      <c r="NG41" s="15"/>
      <c r="NH41" s="15"/>
      <c r="NI41" s="15"/>
      <c r="NJ41" s="15"/>
      <c r="NK41" s="15"/>
      <c r="NL41" s="15"/>
      <c r="NM41" s="15"/>
      <c r="NN41" s="15"/>
      <c r="NO41" s="15"/>
      <c r="NP41" s="15"/>
      <c r="NQ41" s="15"/>
      <c r="NR41" s="15"/>
      <c r="NS41" s="15"/>
      <c r="NT41" s="15"/>
      <c r="NU41" s="15"/>
      <c r="NV41" s="15"/>
      <c r="NW41" s="15"/>
      <c r="NX41" s="15"/>
      <c r="NY41" s="15"/>
      <c r="NZ41" s="15"/>
      <c r="OA41" s="15"/>
      <c r="OB41" s="15"/>
      <c r="OC41" s="15"/>
      <c r="OD41" s="15"/>
      <c r="OE41" s="15"/>
      <c r="OF41" s="15"/>
      <c r="OG41" s="15"/>
      <c r="OH41" s="15"/>
      <c r="OI41" s="15"/>
      <c r="OJ41" s="15"/>
      <c r="OK41" s="15"/>
      <c r="OL41" s="15"/>
      <c r="OM41" s="15"/>
      <c r="ON41" s="15"/>
      <c r="OO41" s="15"/>
      <c r="OP41" s="15"/>
      <c r="OQ41" s="15"/>
      <c r="OR41" s="15"/>
      <c r="OS41" s="15"/>
      <c r="OT41" s="15"/>
      <c r="OU41" s="15"/>
      <c r="OV41" s="15"/>
      <c r="OW41" s="15"/>
      <c r="OX41" s="15"/>
      <c r="OY41" s="15"/>
      <c r="OZ41" s="15"/>
      <c r="PA41" s="15"/>
      <c r="PB41" s="15"/>
      <c r="PC41" s="15"/>
      <c r="PD41" s="15"/>
      <c r="PE41" s="15"/>
      <c r="PF41" s="15"/>
      <c r="PG41" s="15"/>
      <c r="PH41" s="15"/>
      <c r="PI41" s="15"/>
      <c r="PJ41" s="15"/>
      <c r="PK41" s="15"/>
      <c r="PL41" s="15"/>
      <c r="PM41" s="15"/>
      <c r="PN41" s="15"/>
      <c r="PO41" s="15"/>
      <c r="PP41" s="15"/>
      <c r="PQ41" s="15"/>
      <c r="PR41" s="15"/>
      <c r="PS41" s="15"/>
      <c r="PT41" s="15"/>
      <c r="PU41" s="15"/>
      <c r="PV41" s="15"/>
      <c r="PW41" s="15"/>
      <c r="PX41" s="15"/>
      <c r="PY41" s="15"/>
      <c r="PZ41" s="15"/>
      <c r="QA41" s="15"/>
      <c r="QB41" s="15"/>
      <c r="QC41" s="15"/>
      <c r="QD41" s="15"/>
      <c r="QE41" s="15"/>
      <c r="QF41" s="15"/>
      <c r="QG41" s="15"/>
      <c r="QH41" s="15"/>
      <c r="QI41" s="15"/>
      <c r="QJ41" s="15"/>
      <c r="QK41" s="15"/>
      <c r="QL41" s="15"/>
      <c r="QM41" s="15"/>
      <c r="QN41" s="15"/>
      <c r="QO41" s="15"/>
      <c r="QP41" s="15"/>
      <c r="QQ41" s="15"/>
      <c r="QR41" s="15"/>
      <c r="QS41" s="15"/>
      <c r="QT41" s="15"/>
      <c r="QU41" s="15"/>
      <c r="QV41" s="15"/>
      <c r="QW41" s="15"/>
      <c r="QX41" s="15"/>
      <c r="QY41" s="15"/>
      <c r="QZ41" s="15"/>
      <c r="RA41" s="15"/>
      <c r="RB41" s="15"/>
      <c r="RC41" s="15"/>
      <c r="RD41" s="15"/>
      <c r="RE41" s="15"/>
      <c r="RF41" s="15"/>
      <c r="RG41" s="15"/>
      <c r="RH41" s="15"/>
      <c r="RI41" s="15"/>
      <c r="RJ41" s="15"/>
      <c r="RK41" s="15"/>
      <c r="RL41" s="15"/>
      <c r="RM41" s="15"/>
      <c r="RN41" s="15"/>
      <c r="RO41" s="15"/>
      <c r="RP41" s="15"/>
      <c r="RQ41" s="15"/>
      <c r="RR41" s="15"/>
      <c r="RS41" s="15"/>
      <c r="RT41" s="15"/>
      <c r="RU41" s="15"/>
      <c r="RV41" s="15"/>
      <c r="RW41" s="15"/>
      <c r="RX41" s="15"/>
      <c r="RY41" s="15"/>
      <c r="RZ41" s="15"/>
      <c r="SA41" s="15"/>
      <c r="SB41" s="15"/>
      <c r="SC41" s="15"/>
      <c r="SD41" s="15"/>
      <c r="SE41" s="15"/>
      <c r="SF41" s="15"/>
      <c r="SG41" s="15"/>
      <c r="SH41" s="15"/>
      <c r="SI41" s="15"/>
      <c r="SJ41" s="15"/>
      <c r="SK41" s="15"/>
      <c r="SL41" s="15"/>
      <c r="SM41" s="15"/>
      <c r="SN41" s="15"/>
      <c r="SO41" s="15"/>
      <c r="SP41" s="15"/>
      <c r="SQ41" s="15"/>
      <c r="SR41" s="15"/>
      <c r="SS41" s="15"/>
      <c r="ST41" s="15"/>
      <c r="SU41" s="15"/>
      <c r="SV41" s="15"/>
      <c r="SW41" s="15"/>
      <c r="SX41" s="15"/>
      <c r="SY41" s="15"/>
      <c r="SZ41" s="15"/>
      <c r="TA41" s="15"/>
      <c r="TB41" s="15"/>
      <c r="TC41" s="15"/>
      <c r="TD41" s="15"/>
      <c r="TE41" s="15"/>
      <c r="TF41" s="15"/>
      <c r="TG41" s="15"/>
      <c r="TH41" s="15"/>
      <c r="TI41" s="15"/>
      <c r="TJ41" s="15"/>
      <c r="TK41" s="15"/>
      <c r="TL41" s="15"/>
      <c r="TM41" s="15"/>
      <c r="TN41" s="15"/>
      <c r="TO41" s="15"/>
      <c r="TP41" s="15"/>
      <c r="TQ41" s="15"/>
      <c r="TR41" s="15"/>
      <c r="TS41" s="15"/>
      <c r="TT41" s="15"/>
      <c r="TU41" s="15"/>
      <c r="TV41" s="15"/>
      <c r="TW41" s="15"/>
      <c r="TX41" s="15"/>
      <c r="TY41" s="15"/>
      <c r="TZ41" s="15"/>
      <c r="UA41" s="15"/>
      <c r="UB41" s="15"/>
      <c r="UC41" s="15"/>
      <c r="UD41" s="15"/>
      <c r="UE41" s="15"/>
      <c r="UF41" s="15"/>
      <c r="UG41" s="15"/>
      <c r="UH41" s="15"/>
      <c r="UI41" s="15"/>
      <c r="UJ41" s="15"/>
      <c r="UK41" s="15"/>
      <c r="UL41" s="15"/>
      <c r="UM41" s="15"/>
      <c r="UN41" s="15"/>
      <c r="UO41" s="15"/>
      <c r="UP41" s="15"/>
      <c r="UQ41" s="15"/>
      <c r="UR41" s="15"/>
      <c r="US41" s="15"/>
      <c r="UT41" s="15"/>
      <c r="UU41" s="15"/>
      <c r="UV41" s="15"/>
      <c r="UW41" s="15"/>
      <c r="UX41" s="15"/>
      <c r="UY41" s="15"/>
      <c r="UZ41" s="15"/>
      <c r="VA41" s="15"/>
      <c r="VB41" s="15"/>
      <c r="VC41" s="15"/>
      <c r="VD41" s="15"/>
      <c r="VE41" s="15"/>
      <c r="VF41" s="15"/>
      <c r="VG41" s="15"/>
      <c r="VH41" s="15"/>
      <c r="VI41" s="15"/>
      <c r="VJ41" s="15"/>
      <c r="VK41" s="15"/>
      <c r="VL41" s="15"/>
      <c r="VM41" s="15"/>
      <c r="VN41" s="15"/>
      <c r="VO41" s="15"/>
      <c r="VP41" s="15"/>
      <c r="VQ41" s="15"/>
      <c r="VR41" s="15"/>
      <c r="VS41" s="15"/>
      <c r="VT41" s="15"/>
      <c r="VU41" s="15"/>
      <c r="VV41" s="15"/>
      <c r="VW41" s="15"/>
      <c r="VX41" s="15"/>
      <c r="VY41" s="15"/>
      <c r="VZ41" s="15"/>
      <c r="WA41" s="15"/>
      <c r="WB41" s="15"/>
      <c r="WC41" s="15"/>
      <c r="WD41" s="15"/>
      <c r="WE41" s="15"/>
      <c r="WF41" s="15"/>
      <c r="WG41" s="15"/>
      <c r="WH41" s="15"/>
      <c r="WI41" s="15"/>
      <c r="WJ41" s="15"/>
      <c r="WK41" s="15"/>
      <c r="WL41" s="15"/>
      <c r="WM41" s="15"/>
      <c r="WN41" s="15"/>
      <c r="WO41" s="15"/>
      <c r="WP41" s="15"/>
      <c r="WQ41" s="15"/>
      <c r="WR41" s="15"/>
      <c r="WS41" s="15"/>
      <c r="WT41" s="15"/>
      <c r="WU41" s="15"/>
      <c r="WV41" s="15"/>
      <c r="WW41" s="15"/>
      <c r="WX41" s="15"/>
      <c r="WY41" s="15"/>
      <c r="WZ41" s="15"/>
      <c r="XA41" s="15"/>
      <c r="XB41" s="15"/>
      <c r="XC41" s="15"/>
      <c r="XD41" s="15"/>
      <c r="XE41" s="15"/>
      <c r="XF41" s="15"/>
      <c r="XG41" s="15"/>
      <c r="XH41" s="15"/>
      <c r="XI41" s="15"/>
      <c r="XJ41" s="15"/>
      <c r="XK41" s="15"/>
      <c r="XL41" s="15"/>
      <c r="XM41" s="15"/>
      <c r="XN41" s="15"/>
      <c r="XO41" s="15"/>
      <c r="XP41" s="15"/>
      <c r="XQ41" s="15"/>
      <c r="XR41" s="15"/>
      <c r="XS41" s="15"/>
      <c r="XT41" s="15"/>
      <c r="XU41" s="15"/>
      <c r="XV41" s="15"/>
      <c r="XW41" s="15"/>
      <c r="XX41" s="15"/>
      <c r="XY41" s="15"/>
      <c r="XZ41" s="15"/>
      <c r="YA41" s="15"/>
      <c r="YB41" s="15"/>
      <c r="YC41" s="15"/>
      <c r="YD41" s="15"/>
      <c r="YE41" s="15"/>
      <c r="YF41" s="15"/>
      <c r="YG41" s="15"/>
      <c r="YH41" s="15"/>
      <c r="YI41" s="15"/>
      <c r="YJ41" s="15"/>
      <c r="YK41" s="15"/>
      <c r="YL41" s="15"/>
      <c r="YM41" s="15"/>
      <c r="YN41" s="15"/>
      <c r="YO41" s="15"/>
      <c r="YP41" s="15"/>
      <c r="YQ41" s="15"/>
      <c r="YR41" s="15"/>
      <c r="YS41" s="15"/>
      <c r="YT41" s="15"/>
      <c r="YU41" s="15"/>
      <c r="YV41" s="15"/>
      <c r="YW41" s="15"/>
      <c r="YX41" s="15"/>
      <c r="YY41" s="15"/>
      <c r="YZ41" s="15"/>
      <c r="ZA41" s="15"/>
      <c r="ZB41" s="15"/>
      <c r="ZC41" s="15"/>
      <c r="ZD41" s="15"/>
      <c r="ZE41" s="15"/>
      <c r="ZF41" s="15"/>
      <c r="ZG41" s="15"/>
      <c r="ZH41" s="15"/>
      <c r="ZI41" s="15"/>
      <c r="ZJ41" s="15"/>
      <c r="ZK41" s="15"/>
      <c r="ZL41" s="15"/>
      <c r="ZM41" s="15"/>
      <c r="ZN41" s="15"/>
      <c r="ZO41" s="15"/>
      <c r="ZP41" s="15"/>
      <c r="ZQ41" s="15"/>
      <c r="ZR41" s="15"/>
      <c r="ZS41" s="15"/>
      <c r="ZT41" s="15"/>
      <c r="ZU41" s="15"/>
      <c r="ZV41" s="15"/>
      <c r="ZW41" s="15"/>
      <c r="ZX41" s="15"/>
      <c r="ZY41" s="15"/>
      <c r="ZZ41" s="15"/>
      <c r="AAA41" s="15"/>
      <c r="AAB41" s="15"/>
      <c r="AAC41" s="15"/>
      <c r="AAD41" s="15"/>
      <c r="AAE41" s="15"/>
      <c r="AAF41" s="15"/>
      <c r="AAG41" s="15"/>
      <c r="AAH41" s="15"/>
      <c r="AAI41" s="15"/>
      <c r="AAJ41" s="15"/>
      <c r="AAK41" s="15"/>
      <c r="AAL41" s="15"/>
      <c r="AAM41" s="15"/>
      <c r="AAN41" s="15"/>
      <c r="AAO41" s="15"/>
      <c r="AAP41" s="15"/>
      <c r="AAQ41" s="15"/>
      <c r="AAR41" s="15"/>
      <c r="AAS41" s="15"/>
      <c r="AAT41" s="15"/>
      <c r="AAU41" s="15"/>
      <c r="AAV41" s="15"/>
      <c r="AAW41" s="15"/>
      <c r="AAX41" s="15"/>
      <c r="AAY41" s="15"/>
      <c r="AAZ41" s="15"/>
      <c r="ABA41" s="15"/>
      <c r="ABB41" s="15"/>
      <c r="ABC41" s="15"/>
      <c r="ABD41" s="15"/>
      <c r="ABE41" s="15"/>
      <c r="ABF41" s="15"/>
      <c r="ABG41" s="15"/>
      <c r="ABH41" s="15"/>
      <c r="ABI41" s="15"/>
      <c r="ABJ41" s="15"/>
      <c r="ABK41" s="15"/>
      <c r="ABL41" s="15"/>
      <c r="ABM41" s="15"/>
      <c r="ABN41" s="15"/>
      <c r="ABO41" s="15"/>
      <c r="ABP41" s="15"/>
      <c r="ABQ41" s="15"/>
      <c r="ABR41" s="15"/>
      <c r="ABS41" s="15"/>
      <c r="ABT41" s="15"/>
      <c r="ABU41" s="15"/>
      <c r="ABV41" s="15"/>
      <c r="ABW41" s="15"/>
      <c r="ABX41" s="15"/>
      <c r="ABY41" s="15"/>
      <c r="ABZ41" s="15"/>
      <c r="ACA41" s="15"/>
      <c r="ACB41" s="15"/>
      <c r="ACC41" s="15"/>
      <c r="ACD41" s="15"/>
      <c r="ACE41" s="15"/>
      <c r="ACF41" s="15"/>
      <c r="ACG41" s="15"/>
      <c r="ACH41" s="15"/>
      <c r="ACI41" s="15"/>
      <c r="ACJ41" s="15"/>
      <c r="ACK41" s="15"/>
      <c r="ACL41" s="15"/>
      <c r="ACM41" s="15"/>
      <c r="ACN41" s="15"/>
      <c r="ACO41" s="15"/>
      <c r="ACP41" s="15"/>
      <c r="ACQ41" s="15"/>
      <c r="ACR41" s="15"/>
      <c r="ACS41" s="15"/>
      <c r="ACT41" s="15"/>
      <c r="ACU41" s="15"/>
      <c r="ACV41" s="15"/>
      <c r="ACW41" s="15"/>
      <c r="ACX41" s="15"/>
      <c r="ACY41" s="15"/>
      <c r="ACZ41" s="15"/>
      <c r="ADA41" s="15"/>
      <c r="ADB41" s="15"/>
      <c r="ADC41" s="15"/>
      <c r="ADD41" s="15"/>
      <c r="ADE41" s="15"/>
      <c r="ADF41" s="15"/>
      <c r="ADG41" s="15"/>
      <c r="ADH41" s="15"/>
      <c r="ADI41" s="15"/>
      <c r="ADJ41" s="15"/>
      <c r="ADK41" s="15"/>
      <c r="ADL41" s="15"/>
      <c r="ADM41" s="15"/>
      <c r="ADN41" s="15"/>
      <c r="ADO41" s="15"/>
      <c r="ADP41" s="15"/>
      <c r="ADQ41" s="15"/>
      <c r="ADR41" s="15"/>
      <c r="ADS41" s="15"/>
      <c r="ADT41" s="15"/>
      <c r="ADU41" s="15"/>
      <c r="ADV41" s="15"/>
      <c r="ADW41" s="15"/>
      <c r="ADX41" s="15"/>
      <c r="ADY41" s="15"/>
      <c r="ADZ41" s="15"/>
      <c r="AEA41" s="15"/>
      <c r="AEB41" s="15"/>
      <c r="AEC41" s="15"/>
      <c r="AED41" s="15"/>
      <c r="AEE41" s="15"/>
      <c r="AEF41" s="15"/>
      <c r="AEG41" s="15"/>
      <c r="AEH41" s="15"/>
      <c r="AEI41" s="15"/>
      <c r="AEJ41" s="15"/>
      <c r="AEK41" s="15"/>
      <c r="AEL41" s="15"/>
      <c r="AEM41" s="15"/>
      <c r="AEN41" s="15"/>
      <c r="AEO41" s="15"/>
      <c r="AEP41" s="15"/>
      <c r="AEQ41" s="15"/>
      <c r="AER41" s="15"/>
      <c r="AES41" s="15"/>
      <c r="AET41" s="15"/>
      <c r="AEU41" s="15"/>
      <c r="AEV41" s="15"/>
      <c r="AEW41" s="15"/>
      <c r="AEX41" s="15"/>
      <c r="AEY41" s="15"/>
      <c r="AEZ41" s="15"/>
      <c r="AFA41" s="15"/>
      <c r="AFB41" s="15"/>
      <c r="AFC41" s="15"/>
      <c r="AFD41" s="15"/>
      <c r="AFE41" s="15"/>
      <c r="AFF41" s="15"/>
      <c r="AFG41" s="15"/>
      <c r="AFH41" s="15"/>
      <c r="AFI41" s="15"/>
      <c r="AFJ41" s="15"/>
      <c r="AFK41" s="15"/>
      <c r="AFL41" s="15"/>
      <c r="AFM41" s="15"/>
      <c r="AFN41" s="15"/>
      <c r="AFO41" s="15"/>
      <c r="AFP41" s="15"/>
      <c r="AFQ41" s="15"/>
      <c r="AFR41" s="15"/>
      <c r="AFS41" s="15"/>
      <c r="AFT41" s="15"/>
      <c r="AFU41" s="15"/>
      <c r="AFV41" s="15"/>
      <c r="AFW41" s="15"/>
      <c r="AFX41" s="15"/>
      <c r="AFY41" s="15"/>
      <c r="AFZ41" s="15"/>
      <c r="AGA41" s="15"/>
      <c r="AGB41" s="15"/>
      <c r="AGC41" s="15"/>
      <c r="AGD41" s="15"/>
      <c r="AGE41" s="15"/>
      <c r="AGF41" s="15"/>
      <c r="AGG41" s="15"/>
      <c r="AGH41" s="15"/>
      <c r="AGI41" s="15"/>
      <c r="AGJ41" s="15"/>
      <c r="AGK41" s="15"/>
      <c r="AGL41" s="15"/>
      <c r="AGM41" s="15"/>
      <c r="AGN41" s="15"/>
      <c r="AGO41" s="15"/>
      <c r="AGP41" s="15"/>
      <c r="AGQ41" s="15"/>
      <c r="AGR41" s="15"/>
      <c r="AGS41" s="15"/>
      <c r="AGT41" s="15"/>
      <c r="AGU41" s="15"/>
      <c r="AGV41" s="15"/>
      <c r="AGW41" s="15"/>
      <c r="AGX41" s="15"/>
      <c r="AGY41" s="15"/>
      <c r="AGZ41" s="15"/>
      <c r="AHA41" s="15"/>
      <c r="AHB41" s="15"/>
      <c r="AHC41" s="15"/>
      <c r="AHD41" s="15"/>
      <c r="AHE41" s="15"/>
      <c r="AHF41" s="15"/>
      <c r="AHG41" s="15"/>
      <c r="AHH41" s="15"/>
      <c r="AHI41" s="15"/>
      <c r="AHJ41" s="15"/>
      <c r="AHK41" s="15"/>
      <c r="AHL41" s="15"/>
      <c r="AHM41" s="15"/>
      <c r="AHN41" s="15"/>
      <c r="AHO41" s="15"/>
      <c r="AHP41" s="15"/>
      <c r="AHQ41" s="15"/>
      <c r="AHR41" s="15"/>
      <c r="AHS41" s="15"/>
      <c r="AHT41" s="15"/>
      <c r="AHU41" s="15"/>
      <c r="AHV41" s="15"/>
      <c r="AHW41" s="15"/>
      <c r="AHX41" s="15"/>
      <c r="AHY41" s="15"/>
      <c r="AHZ41" s="15"/>
      <c r="AIA41" s="15"/>
      <c r="AIB41" s="15"/>
      <c r="AIC41" s="15"/>
      <c r="AID41" s="15"/>
      <c r="AIE41" s="15"/>
      <c r="AIF41" s="15"/>
      <c r="AIG41" s="15"/>
      <c r="AIH41" s="15"/>
      <c r="AII41" s="15"/>
      <c r="AIJ41" s="15"/>
      <c r="AIK41" s="15"/>
      <c r="AIL41" s="15"/>
      <c r="AIM41" s="15"/>
      <c r="AIN41" s="15"/>
      <c r="AIO41" s="15"/>
      <c r="AIP41" s="15"/>
      <c r="AIQ41" s="15"/>
      <c r="AIR41" s="15"/>
      <c r="AIS41" s="15"/>
      <c r="AIT41" s="15"/>
      <c r="AIU41" s="15"/>
      <c r="AIV41" s="15"/>
      <c r="AIW41" s="15"/>
      <c r="AIX41" s="15"/>
      <c r="AIY41" s="15"/>
      <c r="AIZ41" s="15"/>
      <c r="AJA41" s="15"/>
      <c r="AJB41" s="15"/>
      <c r="AJC41" s="15"/>
      <c r="AJD41" s="15"/>
      <c r="AJE41" s="15"/>
      <c r="AJF41" s="15"/>
      <c r="AJG41" s="15"/>
      <c r="AJH41" s="15"/>
      <c r="AJI41" s="15"/>
      <c r="AJJ41" s="15"/>
      <c r="AJK41" s="15"/>
      <c r="AJL41" s="15"/>
      <c r="AJM41" s="15"/>
      <c r="AJN41" s="15"/>
      <c r="AJO41" s="15"/>
      <c r="AJP41" s="15"/>
      <c r="AJQ41" s="15"/>
      <c r="AJR41" s="15"/>
      <c r="AJS41" s="15"/>
      <c r="AJT41" s="15"/>
      <c r="AJU41" s="15"/>
      <c r="AJV41" s="15"/>
      <c r="AJW41" s="15"/>
      <c r="AJX41" s="15"/>
      <c r="AJY41" s="15"/>
      <c r="AJZ41" s="15"/>
      <c r="AKA41" s="15"/>
      <c r="AKB41" s="15"/>
      <c r="AKC41" s="15"/>
      <c r="AKD41" s="15"/>
      <c r="AKE41" s="15"/>
      <c r="AKF41" s="15"/>
      <c r="AKG41" s="15"/>
      <c r="AKH41" s="15"/>
      <c r="AKI41" s="15"/>
      <c r="AKJ41" s="15"/>
      <c r="AKK41" s="15"/>
      <c r="AKL41" s="15"/>
      <c r="AKM41" s="15"/>
      <c r="AKN41" s="15"/>
      <c r="AKO41" s="15"/>
      <c r="AKP41" s="15"/>
      <c r="AKQ41" s="15"/>
      <c r="AKR41" s="15"/>
      <c r="AKS41" s="15"/>
      <c r="AKT41" s="15"/>
      <c r="AKU41" s="15"/>
      <c r="AKV41" s="15"/>
      <c r="AKW41" s="15"/>
      <c r="AKX41" s="15"/>
      <c r="AKY41" s="15"/>
      <c r="AKZ41" s="15"/>
      <c r="ALA41" s="15"/>
      <c r="ALB41" s="15"/>
      <c r="ALC41" s="15"/>
      <c r="ALD41" s="15"/>
      <c r="ALE41" s="15"/>
      <c r="ALF41" s="15"/>
      <c r="ALG41" s="15"/>
      <c r="ALH41" s="15"/>
      <c r="ALI41" s="15"/>
      <c r="ALJ41" s="15"/>
      <c r="ALK41" s="15"/>
      <c r="ALL41" s="15"/>
      <c r="ALM41" s="15"/>
      <c r="ALN41" s="15"/>
      <c r="ALO41" s="15"/>
      <c r="ALP41" s="15"/>
      <c r="ALQ41" s="15"/>
      <c r="ALR41" s="15"/>
      <c r="ALS41" s="15"/>
      <c r="ALT41" s="15"/>
      <c r="ALU41" s="15"/>
      <c r="ALV41" s="15"/>
      <c r="ALW41" s="15"/>
      <c r="ALX41" s="15"/>
      <c r="ALY41" s="15"/>
      <c r="ALZ41" s="15"/>
      <c r="AMA41" s="15"/>
      <c r="AMB41" s="15"/>
    </row>
    <row r="42" spans="1:1016" s="18" customFormat="1" ht="18" customHeight="1" x14ac:dyDescent="0.25">
      <c r="A42" s="11">
        <v>12</v>
      </c>
      <c r="B42" s="2">
        <v>1081</v>
      </c>
      <c r="C42" s="38">
        <f>IFERROR((VLOOKUP(B42,INSCRITOS!A:B,2,0)),"")</f>
        <v>105851</v>
      </c>
      <c r="D42" s="38" t="str">
        <f>IFERROR((VLOOKUP(B42,INSCRITOS!A:C,3,0)),"")</f>
        <v>BEN</v>
      </c>
      <c r="E42" s="44" t="str">
        <f>IFERROR((VLOOKUP(B42,INSCRITOS!A:D,4,0)),"")</f>
        <v>Leonor Roque</v>
      </c>
      <c r="F42" s="38" t="str">
        <f>IFERROR((VLOOKUP(B42,INSCRITOS!A:F,6,0)),"")</f>
        <v>F</v>
      </c>
      <c r="G42" s="44" t="str">
        <f>IFERROR((VLOOKUP(B42,INSCRITOS!A:H,8,0)),"")</f>
        <v>Sport Lisboa e Benfica</v>
      </c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  <c r="AB42" s="15"/>
      <c r="AC42" s="15"/>
      <c r="AD42" s="15"/>
      <c r="AE42" s="15"/>
      <c r="AF42" s="15"/>
      <c r="AG42" s="15"/>
      <c r="AH42" s="15"/>
      <c r="AI42" s="15"/>
      <c r="AJ42" s="15"/>
      <c r="AK42" s="15"/>
      <c r="AL42" s="15"/>
      <c r="AM42" s="15"/>
      <c r="AN42" s="15"/>
      <c r="AO42" s="15"/>
      <c r="AP42" s="15"/>
      <c r="AQ42" s="15"/>
      <c r="AR42" s="15"/>
      <c r="AS42" s="15"/>
      <c r="AT42" s="15"/>
      <c r="AU42" s="15"/>
      <c r="AV42" s="15"/>
      <c r="AW42" s="15"/>
      <c r="AX42" s="15"/>
      <c r="AY42" s="15"/>
      <c r="AZ42" s="15"/>
      <c r="BA42" s="15"/>
      <c r="BB42" s="15"/>
      <c r="BC42" s="15"/>
      <c r="BD42" s="15"/>
      <c r="BE42" s="15"/>
      <c r="BF42" s="15"/>
      <c r="BG42" s="15"/>
      <c r="BH42" s="15"/>
      <c r="BI42" s="15"/>
      <c r="BJ42" s="15"/>
      <c r="BK42" s="15"/>
      <c r="BL42" s="15"/>
      <c r="BM42" s="15"/>
      <c r="BN42" s="15"/>
      <c r="BO42" s="15"/>
      <c r="BP42" s="15"/>
      <c r="BQ42" s="15"/>
      <c r="BR42" s="15"/>
      <c r="BS42" s="15"/>
      <c r="BT42" s="15"/>
      <c r="BU42" s="15"/>
      <c r="BV42" s="15"/>
      <c r="BW42" s="15"/>
      <c r="BX42" s="15"/>
      <c r="BY42" s="15"/>
      <c r="BZ42" s="15"/>
      <c r="CA42" s="15"/>
      <c r="CB42" s="15"/>
      <c r="CC42" s="15"/>
      <c r="CD42" s="15"/>
      <c r="CE42" s="15"/>
      <c r="CF42" s="15"/>
      <c r="CG42" s="15"/>
      <c r="CH42" s="15"/>
      <c r="CI42" s="15"/>
      <c r="CJ42" s="15"/>
      <c r="CK42" s="15"/>
      <c r="CL42" s="15"/>
      <c r="CM42" s="15"/>
      <c r="CN42" s="15"/>
      <c r="CO42" s="15"/>
      <c r="CP42" s="15"/>
      <c r="CQ42" s="15"/>
      <c r="CR42" s="15"/>
      <c r="CS42" s="15"/>
      <c r="CT42" s="15"/>
      <c r="CU42" s="15"/>
      <c r="CV42" s="15"/>
      <c r="CW42" s="15"/>
      <c r="CX42" s="15"/>
      <c r="CY42" s="15"/>
      <c r="CZ42" s="15"/>
      <c r="DA42" s="15"/>
      <c r="DB42" s="15"/>
      <c r="DC42" s="15"/>
      <c r="DD42" s="15"/>
      <c r="DE42" s="15"/>
      <c r="DF42" s="15"/>
      <c r="DG42" s="15"/>
      <c r="DH42" s="15"/>
      <c r="DI42" s="15"/>
      <c r="DJ42" s="15"/>
      <c r="DK42" s="15"/>
      <c r="DL42" s="15"/>
      <c r="DM42" s="15"/>
      <c r="DN42" s="15"/>
      <c r="DO42" s="15"/>
      <c r="DP42" s="15"/>
      <c r="DQ42" s="15"/>
      <c r="DR42" s="15"/>
      <c r="DS42" s="15"/>
      <c r="DT42" s="15"/>
      <c r="DU42" s="15"/>
      <c r="DV42" s="15"/>
      <c r="DW42" s="15"/>
      <c r="DX42" s="15"/>
      <c r="DY42" s="15"/>
      <c r="DZ42" s="15"/>
      <c r="EA42" s="15"/>
      <c r="EB42" s="15"/>
      <c r="EC42" s="15"/>
      <c r="ED42" s="15"/>
      <c r="EE42" s="15"/>
      <c r="EF42" s="15"/>
      <c r="EG42" s="15"/>
      <c r="EH42" s="15"/>
      <c r="EI42" s="15"/>
      <c r="EJ42" s="15"/>
      <c r="EK42" s="15"/>
      <c r="EL42" s="15"/>
      <c r="EM42" s="15"/>
      <c r="EN42" s="15"/>
      <c r="EO42" s="15"/>
      <c r="EP42" s="15"/>
      <c r="EQ42" s="15"/>
      <c r="ER42" s="15"/>
      <c r="ES42" s="15"/>
      <c r="ET42" s="15"/>
      <c r="EU42" s="15"/>
      <c r="EV42" s="15"/>
      <c r="EW42" s="15"/>
      <c r="EX42" s="15"/>
      <c r="EY42" s="15"/>
      <c r="EZ42" s="15"/>
      <c r="FA42" s="15"/>
      <c r="FB42" s="15"/>
      <c r="FC42" s="15"/>
      <c r="FD42" s="15"/>
      <c r="FE42" s="15"/>
      <c r="FF42" s="15"/>
      <c r="FG42" s="15"/>
      <c r="FH42" s="15"/>
      <c r="FI42" s="15"/>
      <c r="FJ42" s="15"/>
      <c r="FK42" s="15"/>
      <c r="FL42" s="15"/>
      <c r="FM42" s="15"/>
      <c r="FN42" s="15"/>
      <c r="FO42" s="15"/>
      <c r="FP42" s="15"/>
      <c r="FQ42" s="15"/>
      <c r="FR42" s="15"/>
      <c r="FS42" s="15"/>
      <c r="FT42" s="15"/>
      <c r="FU42" s="15"/>
      <c r="FV42" s="15"/>
      <c r="FW42" s="15"/>
      <c r="FX42" s="15"/>
      <c r="FY42" s="15"/>
      <c r="FZ42" s="15"/>
      <c r="GA42" s="15"/>
      <c r="GB42" s="15"/>
      <c r="GC42" s="15"/>
      <c r="GD42" s="15"/>
      <c r="GE42" s="15"/>
      <c r="GF42" s="15"/>
      <c r="GG42" s="15"/>
      <c r="GH42" s="15"/>
      <c r="GI42" s="15"/>
      <c r="GJ42" s="15"/>
      <c r="GK42" s="15"/>
      <c r="GL42" s="15"/>
      <c r="GM42" s="15"/>
      <c r="GN42" s="15"/>
      <c r="GO42" s="15"/>
      <c r="GP42" s="15"/>
      <c r="GQ42" s="15"/>
      <c r="GR42" s="15"/>
      <c r="GS42" s="15"/>
      <c r="GT42" s="15"/>
      <c r="GU42" s="15"/>
      <c r="GV42" s="15"/>
      <c r="GW42" s="15"/>
      <c r="GX42" s="15"/>
      <c r="GY42" s="15"/>
      <c r="GZ42" s="15"/>
      <c r="HA42" s="15"/>
      <c r="HB42" s="15"/>
      <c r="HC42" s="15"/>
      <c r="HD42" s="15"/>
      <c r="HE42" s="15"/>
      <c r="HF42" s="15"/>
      <c r="HG42" s="15"/>
      <c r="HH42" s="15"/>
      <c r="HI42" s="15"/>
      <c r="HJ42" s="15"/>
      <c r="HK42" s="15"/>
      <c r="HL42" s="15"/>
      <c r="HM42" s="15"/>
      <c r="HN42" s="15"/>
      <c r="HO42" s="15"/>
      <c r="HP42" s="15"/>
      <c r="HQ42" s="15"/>
      <c r="HR42" s="15"/>
      <c r="HS42" s="15"/>
      <c r="HT42" s="15"/>
      <c r="HU42" s="15"/>
      <c r="HV42" s="15"/>
      <c r="HW42" s="15"/>
      <c r="HX42" s="15"/>
      <c r="HY42" s="15"/>
      <c r="HZ42" s="15"/>
      <c r="IA42" s="15"/>
      <c r="IB42" s="15"/>
      <c r="IC42" s="15"/>
      <c r="ID42" s="15"/>
      <c r="IE42" s="15"/>
      <c r="IF42" s="15"/>
      <c r="IG42" s="15"/>
      <c r="IH42" s="15"/>
      <c r="II42" s="15"/>
      <c r="IJ42" s="15"/>
      <c r="IK42" s="15"/>
      <c r="IL42" s="15"/>
      <c r="IM42" s="15"/>
      <c r="IN42" s="15"/>
      <c r="IO42" s="15"/>
      <c r="IP42" s="15"/>
      <c r="IQ42" s="15"/>
      <c r="IR42" s="15"/>
      <c r="IS42" s="15"/>
      <c r="IT42" s="15"/>
      <c r="IU42" s="15"/>
      <c r="IV42" s="15"/>
      <c r="IW42" s="15"/>
      <c r="IX42" s="15"/>
      <c r="IY42" s="15"/>
      <c r="IZ42" s="15"/>
      <c r="JA42" s="15"/>
      <c r="JB42" s="15"/>
      <c r="JC42" s="15"/>
      <c r="JD42" s="15"/>
      <c r="JE42" s="15"/>
      <c r="JF42" s="15"/>
      <c r="JG42" s="15"/>
      <c r="JH42" s="15"/>
      <c r="JI42" s="15"/>
      <c r="JJ42" s="15"/>
      <c r="JK42" s="15"/>
      <c r="JL42" s="15"/>
      <c r="JM42" s="15"/>
      <c r="JN42" s="15"/>
      <c r="JO42" s="15"/>
      <c r="JP42" s="15"/>
      <c r="JQ42" s="15"/>
      <c r="JR42" s="15"/>
      <c r="JS42" s="15"/>
      <c r="JT42" s="15"/>
      <c r="JU42" s="15"/>
      <c r="JV42" s="15"/>
      <c r="JW42" s="15"/>
      <c r="JX42" s="15"/>
      <c r="JY42" s="15"/>
      <c r="JZ42" s="15"/>
      <c r="KA42" s="15"/>
      <c r="KB42" s="15"/>
      <c r="KC42" s="15"/>
      <c r="KD42" s="15"/>
      <c r="KE42" s="15"/>
      <c r="KF42" s="15"/>
      <c r="KG42" s="15"/>
      <c r="KH42" s="15"/>
      <c r="KI42" s="15"/>
      <c r="KJ42" s="15"/>
      <c r="KK42" s="15"/>
      <c r="KL42" s="15"/>
      <c r="KM42" s="15"/>
      <c r="KN42" s="15"/>
      <c r="KO42" s="15"/>
      <c r="KP42" s="15"/>
      <c r="KQ42" s="15"/>
      <c r="KR42" s="15"/>
      <c r="KS42" s="15"/>
      <c r="KT42" s="15"/>
      <c r="KU42" s="15"/>
      <c r="KV42" s="15"/>
      <c r="KW42" s="15"/>
      <c r="KX42" s="15"/>
      <c r="KY42" s="15"/>
      <c r="KZ42" s="15"/>
      <c r="LA42" s="15"/>
      <c r="LB42" s="15"/>
      <c r="LC42" s="15"/>
      <c r="LD42" s="15"/>
      <c r="LE42" s="15"/>
      <c r="LF42" s="15"/>
      <c r="LG42" s="15"/>
      <c r="LH42" s="15"/>
      <c r="LI42" s="15"/>
      <c r="LJ42" s="15"/>
      <c r="LK42" s="15"/>
      <c r="LL42" s="15"/>
      <c r="LM42" s="15"/>
      <c r="LN42" s="15"/>
      <c r="LO42" s="15"/>
      <c r="LP42" s="15"/>
      <c r="LQ42" s="15"/>
      <c r="LR42" s="15"/>
      <c r="LS42" s="15"/>
      <c r="LT42" s="15"/>
      <c r="LU42" s="15"/>
      <c r="LV42" s="15"/>
      <c r="LW42" s="15"/>
      <c r="LX42" s="15"/>
      <c r="LY42" s="15"/>
      <c r="LZ42" s="15"/>
      <c r="MA42" s="15"/>
      <c r="MB42" s="15"/>
      <c r="MC42" s="15"/>
      <c r="MD42" s="15"/>
      <c r="ME42" s="15"/>
      <c r="MF42" s="15"/>
      <c r="MG42" s="15"/>
      <c r="MH42" s="15"/>
      <c r="MI42" s="15"/>
      <c r="MJ42" s="15"/>
      <c r="MK42" s="15"/>
      <c r="ML42" s="15"/>
      <c r="MM42" s="15"/>
      <c r="MN42" s="15"/>
      <c r="MO42" s="15"/>
      <c r="MP42" s="15"/>
      <c r="MQ42" s="15"/>
      <c r="MR42" s="15"/>
      <c r="MS42" s="15"/>
      <c r="MT42" s="15"/>
      <c r="MU42" s="15"/>
      <c r="MV42" s="15"/>
      <c r="MW42" s="15"/>
      <c r="MX42" s="15"/>
      <c r="MY42" s="15"/>
      <c r="MZ42" s="15"/>
      <c r="NA42" s="15"/>
      <c r="NB42" s="15"/>
      <c r="NC42" s="15"/>
      <c r="ND42" s="15"/>
      <c r="NE42" s="15"/>
      <c r="NF42" s="15"/>
      <c r="NG42" s="15"/>
      <c r="NH42" s="15"/>
      <c r="NI42" s="15"/>
      <c r="NJ42" s="15"/>
      <c r="NK42" s="15"/>
      <c r="NL42" s="15"/>
      <c r="NM42" s="15"/>
      <c r="NN42" s="15"/>
      <c r="NO42" s="15"/>
      <c r="NP42" s="15"/>
      <c r="NQ42" s="15"/>
      <c r="NR42" s="15"/>
      <c r="NS42" s="15"/>
      <c r="NT42" s="15"/>
      <c r="NU42" s="15"/>
      <c r="NV42" s="15"/>
      <c r="NW42" s="15"/>
      <c r="NX42" s="15"/>
      <c r="NY42" s="15"/>
      <c r="NZ42" s="15"/>
      <c r="OA42" s="15"/>
      <c r="OB42" s="15"/>
      <c r="OC42" s="15"/>
      <c r="OD42" s="15"/>
      <c r="OE42" s="15"/>
      <c r="OF42" s="15"/>
      <c r="OG42" s="15"/>
      <c r="OH42" s="15"/>
      <c r="OI42" s="15"/>
      <c r="OJ42" s="15"/>
      <c r="OK42" s="15"/>
      <c r="OL42" s="15"/>
      <c r="OM42" s="15"/>
      <c r="ON42" s="15"/>
      <c r="OO42" s="15"/>
      <c r="OP42" s="15"/>
      <c r="OQ42" s="15"/>
      <c r="OR42" s="15"/>
      <c r="OS42" s="15"/>
      <c r="OT42" s="15"/>
      <c r="OU42" s="15"/>
      <c r="OV42" s="15"/>
      <c r="OW42" s="15"/>
      <c r="OX42" s="15"/>
      <c r="OY42" s="15"/>
      <c r="OZ42" s="15"/>
      <c r="PA42" s="15"/>
      <c r="PB42" s="15"/>
      <c r="PC42" s="15"/>
      <c r="PD42" s="15"/>
      <c r="PE42" s="15"/>
      <c r="PF42" s="15"/>
      <c r="PG42" s="15"/>
      <c r="PH42" s="15"/>
      <c r="PI42" s="15"/>
      <c r="PJ42" s="15"/>
      <c r="PK42" s="15"/>
      <c r="PL42" s="15"/>
      <c r="PM42" s="15"/>
      <c r="PN42" s="15"/>
      <c r="PO42" s="15"/>
      <c r="PP42" s="15"/>
      <c r="PQ42" s="15"/>
      <c r="PR42" s="15"/>
      <c r="PS42" s="15"/>
      <c r="PT42" s="15"/>
      <c r="PU42" s="15"/>
      <c r="PV42" s="15"/>
      <c r="PW42" s="15"/>
      <c r="PX42" s="15"/>
      <c r="PY42" s="15"/>
      <c r="PZ42" s="15"/>
      <c r="QA42" s="15"/>
      <c r="QB42" s="15"/>
      <c r="QC42" s="15"/>
      <c r="QD42" s="15"/>
      <c r="QE42" s="15"/>
      <c r="QF42" s="15"/>
      <c r="QG42" s="15"/>
      <c r="QH42" s="15"/>
      <c r="QI42" s="15"/>
      <c r="QJ42" s="15"/>
      <c r="QK42" s="15"/>
      <c r="QL42" s="15"/>
      <c r="QM42" s="15"/>
      <c r="QN42" s="15"/>
      <c r="QO42" s="15"/>
      <c r="QP42" s="15"/>
      <c r="QQ42" s="15"/>
      <c r="QR42" s="15"/>
      <c r="QS42" s="15"/>
      <c r="QT42" s="15"/>
      <c r="QU42" s="15"/>
      <c r="QV42" s="15"/>
      <c r="QW42" s="15"/>
      <c r="QX42" s="15"/>
      <c r="QY42" s="15"/>
      <c r="QZ42" s="15"/>
      <c r="RA42" s="15"/>
      <c r="RB42" s="15"/>
      <c r="RC42" s="15"/>
      <c r="RD42" s="15"/>
      <c r="RE42" s="15"/>
      <c r="RF42" s="15"/>
      <c r="RG42" s="15"/>
      <c r="RH42" s="15"/>
      <c r="RI42" s="15"/>
      <c r="RJ42" s="15"/>
      <c r="RK42" s="15"/>
      <c r="RL42" s="15"/>
      <c r="RM42" s="15"/>
      <c r="RN42" s="15"/>
      <c r="RO42" s="15"/>
      <c r="RP42" s="15"/>
      <c r="RQ42" s="15"/>
      <c r="RR42" s="15"/>
      <c r="RS42" s="15"/>
      <c r="RT42" s="15"/>
      <c r="RU42" s="15"/>
      <c r="RV42" s="15"/>
      <c r="RW42" s="15"/>
      <c r="RX42" s="15"/>
      <c r="RY42" s="15"/>
      <c r="RZ42" s="15"/>
      <c r="SA42" s="15"/>
      <c r="SB42" s="15"/>
      <c r="SC42" s="15"/>
      <c r="SD42" s="15"/>
      <c r="SE42" s="15"/>
      <c r="SF42" s="15"/>
      <c r="SG42" s="15"/>
      <c r="SH42" s="15"/>
      <c r="SI42" s="15"/>
      <c r="SJ42" s="15"/>
      <c r="SK42" s="15"/>
      <c r="SL42" s="15"/>
      <c r="SM42" s="15"/>
      <c r="SN42" s="15"/>
      <c r="SO42" s="15"/>
      <c r="SP42" s="15"/>
      <c r="SQ42" s="15"/>
      <c r="SR42" s="15"/>
      <c r="SS42" s="15"/>
      <c r="ST42" s="15"/>
      <c r="SU42" s="15"/>
      <c r="SV42" s="15"/>
      <c r="SW42" s="15"/>
      <c r="SX42" s="15"/>
      <c r="SY42" s="15"/>
      <c r="SZ42" s="15"/>
      <c r="TA42" s="15"/>
      <c r="TB42" s="15"/>
      <c r="TC42" s="15"/>
      <c r="TD42" s="15"/>
      <c r="TE42" s="15"/>
      <c r="TF42" s="15"/>
      <c r="TG42" s="15"/>
      <c r="TH42" s="15"/>
      <c r="TI42" s="15"/>
      <c r="TJ42" s="15"/>
      <c r="TK42" s="15"/>
      <c r="TL42" s="15"/>
      <c r="TM42" s="15"/>
      <c r="TN42" s="15"/>
      <c r="TO42" s="15"/>
      <c r="TP42" s="15"/>
      <c r="TQ42" s="15"/>
      <c r="TR42" s="15"/>
      <c r="TS42" s="15"/>
      <c r="TT42" s="15"/>
      <c r="TU42" s="15"/>
      <c r="TV42" s="15"/>
      <c r="TW42" s="15"/>
      <c r="TX42" s="15"/>
      <c r="TY42" s="15"/>
      <c r="TZ42" s="15"/>
      <c r="UA42" s="15"/>
      <c r="UB42" s="15"/>
      <c r="UC42" s="15"/>
      <c r="UD42" s="15"/>
      <c r="UE42" s="15"/>
      <c r="UF42" s="15"/>
      <c r="UG42" s="15"/>
      <c r="UH42" s="15"/>
      <c r="UI42" s="15"/>
      <c r="UJ42" s="15"/>
      <c r="UK42" s="15"/>
      <c r="UL42" s="15"/>
      <c r="UM42" s="15"/>
      <c r="UN42" s="15"/>
      <c r="UO42" s="15"/>
      <c r="UP42" s="15"/>
      <c r="UQ42" s="15"/>
      <c r="UR42" s="15"/>
      <c r="US42" s="15"/>
      <c r="UT42" s="15"/>
      <c r="UU42" s="15"/>
      <c r="UV42" s="15"/>
      <c r="UW42" s="15"/>
      <c r="UX42" s="15"/>
      <c r="UY42" s="15"/>
      <c r="UZ42" s="15"/>
      <c r="VA42" s="15"/>
      <c r="VB42" s="15"/>
      <c r="VC42" s="15"/>
      <c r="VD42" s="15"/>
      <c r="VE42" s="15"/>
      <c r="VF42" s="15"/>
      <c r="VG42" s="15"/>
      <c r="VH42" s="15"/>
      <c r="VI42" s="15"/>
      <c r="VJ42" s="15"/>
      <c r="VK42" s="15"/>
      <c r="VL42" s="15"/>
      <c r="VM42" s="15"/>
      <c r="VN42" s="15"/>
      <c r="VO42" s="15"/>
      <c r="VP42" s="15"/>
      <c r="VQ42" s="15"/>
      <c r="VR42" s="15"/>
      <c r="VS42" s="15"/>
      <c r="VT42" s="15"/>
      <c r="VU42" s="15"/>
      <c r="VV42" s="15"/>
      <c r="VW42" s="15"/>
      <c r="VX42" s="15"/>
      <c r="VY42" s="15"/>
      <c r="VZ42" s="15"/>
      <c r="WA42" s="15"/>
      <c r="WB42" s="15"/>
      <c r="WC42" s="15"/>
      <c r="WD42" s="15"/>
      <c r="WE42" s="15"/>
      <c r="WF42" s="15"/>
      <c r="WG42" s="15"/>
      <c r="WH42" s="15"/>
      <c r="WI42" s="15"/>
      <c r="WJ42" s="15"/>
      <c r="WK42" s="15"/>
      <c r="WL42" s="15"/>
      <c r="WM42" s="15"/>
      <c r="WN42" s="15"/>
      <c r="WO42" s="15"/>
      <c r="WP42" s="15"/>
      <c r="WQ42" s="15"/>
      <c r="WR42" s="15"/>
      <c r="WS42" s="15"/>
      <c r="WT42" s="15"/>
      <c r="WU42" s="15"/>
      <c r="WV42" s="15"/>
      <c r="WW42" s="15"/>
      <c r="WX42" s="15"/>
      <c r="WY42" s="15"/>
      <c r="WZ42" s="15"/>
      <c r="XA42" s="15"/>
      <c r="XB42" s="15"/>
      <c r="XC42" s="15"/>
      <c r="XD42" s="15"/>
      <c r="XE42" s="15"/>
      <c r="XF42" s="15"/>
      <c r="XG42" s="15"/>
      <c r="XH42" s="15"/>
      <c r="XI42" s="15"/>
      <c r="XJ42" s="15"/>
      <c r="XK42" s="15"/>
      <c r="XL42" s="15"/>
      <c r="XM42" s="15"/>
      <c r="XN42" s="15"/>
      <c r="XO42" s="15"/>
      <c r="XP42" s="15"/>
      <c r="XQ42" s="15"/>
      <c r="XR42" s="15"/>
      <c r="XS42" s="15"/>
      <c r="XT42" s="15"/>
      <c r="XU42" s="15"/>
      <c r="XV42" s="15"/>
      <c r="XW42" s="15"/>
      <c r="XX42" s="15"/>
      <c r="XY42" s="15"/>
      <c r="XZ42" s="15"/>
      <c r="YA42" s="15"/>
      <c r="YB42" s="15"/>
      <c r="YC42" s="15"/>
      <c r="YD42" s="15"/>
      <c r="YE42" s="15"/>
      <c r="YF42" s="15"/>
      <c r="YG42" s="15"/>
      <c r="YH42" s="15"/>
      <c r="YI42" s="15"/>
      <c r="YJ42" s="15"/>
      <c r="YK42" s="15"/>
      <c r="YL42" s="15"/>
      <c r="YM42" s="15"/>
      <c r="YN42" s="15"/>
      <c r="YO42" s="15"/>
      <c r="YP42" s="15"/>
      <c r="YQ42" s="15"/>
      <c r="YR42" s="15"/>
      <c r="YS42" s="15"/>
      <c r="YT42" s="15"/>
      <c r="YU42" s="15"/>
      <c r="YV42" s="15"/>
      <c r="YW42" s="15"/>
      <c r="YX42" s="15"/>
      <c r="YY42" s="15"/>
      <c r="YZ42" s="15"/>
      <c r="ZA42" s="15"/>
      <c r="ZB42" s="15"/>
      <c r="ZC42" s="15"/>
      <c r="ZD42" s="15"/>
      <c r="ZE42" s="15"/>
      <c r="ZF42" s="15"/>
      <c r="ZG42" s="15"/>
      <c r="ZH42" s="15"/>
      <c r="ZI42" s="15"/>
      <c r="ZJ42" s="15"/>
      <c r="ZK42" s="15"/>
      <c r="ZL42" s="15"/>
      <c r="ZM42" s="15"/>
      <c r="ZN42" s="15"/>
      <c r="ZO42" s="15"/>
      <c r="ZP42" s="15"/>
      <c r="ZQ42" s="15"/>
      <c r="ZR42" s="15"/>
      <c r="ZS42" s="15"/>
      <c r="ZT42" s="15"/>
      <c r="ZU42" s="15"/>
      <c r="ZV42" s="15"/>
      <c r="ZW42" s="15"/>
      <c r="ZX42" s="15"/>
      <c r="ZY42" s="15"/>
      <c r="ZZ42" s="15"/>
      <c r="AAA42" s="15"/>
      <c r="AAB42" s="15"/>
      <c r="AAC42" s="15"/>
      <c r="AAD42" s="15"/>
      <c r="AAE42" s="15"/>
      <c r="AAF42" s="15"/>
      <c r="AAG42" s="15"/>
      <c r="AAH42" s="15"/>
      <c r="AAI42" s="15"/>
      <c r="AAJ42" s="15"/>
      <c r="AAK42" s="15"/>
      <c r="AAL42" s="15"/>
      <c r="AAM42" s="15"/>
      <c r="AAN42" s="15"/>
      <c r="AAO42" s="15"/>
      <c r="AAP42" s="15"/>
      <c r="AAQ42" s="15"/>
      <c r="AAR42" s="15"/>
      <c r="AAS42" s="15"/>
      <c r="AAT42" s="15"/>
      <c r="AAU42" s="15"/>
      <c r="AAV42" s="15"/>
      <c r="AAW42" s="15"/>
      <c r="AAX42" s="15"/>
      <c r="AAY42" s="15"/>
      <c r="AAZ42" s="15"/>
      <c r="ABA42" s="15"/>
      <c r="ABB42" s="15"/>
      <c r="ABC42" s="15"/>
      <c r="ABD42" s="15"/>
      <c r="ABE42" s="15"/>
      <c r="ABF42" s="15"/>
      <c r="ABG42" s="15"/>
      <c r="ABH42" s="15"/>
      <c r="ABI42" s="15"/>
      <c r="ABJ42" s="15"/>
      <c r="ABK42" s="15"/>
      <c r="ABL42" s="15"/>
      <c r="ABM42" s="15"/>
      <c r="ABN42" s="15"/>
      <c r="ABO42" s="15"/>
      <c r="ABP42" s="15"/>
      <c r="ABQ42" s="15"/>
      <c r="ABR42" s="15"/>
      <c r="ABS42" s="15"/>
      <c r="ABT42" s="15"/>
      <c r="ABU42" s="15"/>
      <c r="ABV42" s="15"/>
      <c r="ABW42" s="15"/>
      <c r="ABX42" s="15"/>
      <c r="ABY42" s="15"/>
      <c r="ABZ42" s="15"/>
      <c r="ACA42" s="15"/>
      <c r="ACB42" s="15"/>
      <c r="ACC42" s="15"/>
      <c r="ACD42" s="15"/>
      <c r="ACE42" s="15"/>
      <c r="ACF42" s="15"/>
      <c r="ACG42" s="15"/>
      <c r="ACH42" s="15"/>
      <c r="ACI42" s="15"/>
      <c r="ACJ42" s="15"/>
      <c r="ACK42" s="15"/>
      <c r="ACL42" s="15"/>
      <c r="ACM42" s="15"/>
      <c r="ACN42" s="15"/>
      <c r="ACO42" s="15"/>
      <c r="ACP42" s="15"/>
      <c r="ACQ42" s="15"/>
      <c r="ACR42" s="15"/>
      <c r="ACS42" s="15"/>
      <c r="ACT42" s="15"/>
      <c r="ACU42" s="15"/>
      <c r="ACV42" s="15"/>
      <c r="ACW42" s="15"/>
      <c r="ACX42" s="15"/>
      <c r="ACY42" s="15"/>
      <c r="ACZ42" s="15"/>
      <c r="ADA42" s="15"/>
      <c r="ADB42" s="15"/>
      <c r="ADC42" s="15"/>
      <c r="ADD42" s="15"/>
      <c r="ADE42" s="15"/>
      <c r="ADF42" s="15"/>
      <c r="ADG42" s="15"/>
      <c r="ADH42" s="15"/>
      <c r="ADI42" s="15"/>
      <c r="ADJ42" s="15"/>
      <c r="ADK42" s="15"/>
      <c r="ADL42" s="15"/>
      <c r="ADM42" s="15"/>
      <c r="ADN42" s="15"/>
      <c r="ADO42" s="15"/>
      <c r="ADP42" s="15"/>
      <c r="ADQ42" s="15"/>
      <c r="ADR42" s="15"/>
      <c r="ADS42" s="15"/>
      <c r="ADT42" s="15"/>
      <c r="ADU42" s="15"/>
      <c r="ADV42" s="15"/>
      <c r="ADW42" s="15"/>
      <c r="ADX42" s="15"/>
      <c r="ADY42" s="15"/>
      <c r="ADZ42" s="15"/>
      <c r="AEA42" s="15"/>
      <c r="AEB42" s="15"/>
      <c r="AEC42" s="15"/>
      <c r="AED42" s="15"/>
      <c r="AEE42" s="15"/>
      <c r="AEF42" s="15"/>
      <c r="AEG42" s="15"/>
      <c r="AEH42" s="15"/>
      <c r="AEI42" s="15"/>
      <c r="AEJ42" s="15"/>
      <c r="AEK42" s="15"/>
      <c r="AEL42" s="15"/>
      <c r="AEM42" s="15"/>
      <c r="AEN42" s="15"/>
      <c r="AEO42" s="15"/>
      <c r="AEP42" s="15"/>
      <c r="AEQ42" s="15"/>
      <c r="AER42" s="15"/>
      <c r="AES42" s="15"/>
      <c r="AET42" s="15"/>
      <c r="AEU42" s="15"/>
      <c r="AEV42" s="15"/>
      <c r="AEW42" s="15"/>
      <c r="AEX42" s="15"/>
      <c r="AEY42" s="15"/>
      <c r="AEZ42" s="15"/>
      <c r="AFA42" s="15"/>
      <c r="AFB42" s="15"/>
      <c r="AFC42" s="15"/>
      <c r="AFD42" s="15"/>
      <c r="AFE42" s="15"/>
      <c r="AFF42" s="15"/>
      <c r="AFG42" s="15"/>
      <c r="AFH42" s="15"/>
      <c r="AFI42" s="15"/>
      <c r="AFJ42" s="15"/>
      <c r="AFK42" s="15"/>
      <c r="AFL42" s="15"/>
      <c r="AFM42" s="15"/>
      <c r="AFN42" s="15"/>
      <c r="AFO42" s="15"/>
      <c r="AFP42" s="15"/>
      <c r="AFQ42" s="15"/>
      <c r="AFR42" s="15"/>
      <c r="AFS42" s="15"/>
      <c r="AFT42" s="15"/>
      <c r="AFU42" s="15"/>
      <c r="AFV42" s="15"/>
      <c r="AFW42" s="15"/>
      <c r="AFX42" s="15"/>
      <c r="AFY42" s="15"/>
      <c r="AFZ42" s="15"/>
      <c r="AGA42" s="15"/>
      <c r="AGB42" s="15"/>
      <c r="AGC42" s="15"/>
      <c r="AGD42" s="15"/>
      <c r="AGE42" s="15"/>
      <c r="AGF42" s="15"/>
      <c r="AGG42" s="15"/>
      <c r="AGH42" s="15"/>
      <c r="AGI42" s="15"/>
      <c r="AGJ42" s="15"/>
      <c r="AGK42" s="15"/>
      <c r="AGL42" s="15"/>
      <c r="AGM42" s="15"/>
      <c r="AGN42" s="15"/>
      <c r="AGO42" s="15"/>
      <c r="AGP42" s="15"/>
      <c r="AGQ42" s="15"/>
      <c r="AGR42" s="15"/>
      <c r="AGS42" s="15"/>
      <c r="AGT42" s="15"/>
      <c r="AGU42" s="15"/>
      <c r="AGV42" s="15"/>
      <c r="AGW42" s="15"/>
      <c r="AGX42" s="15"/>
      <c r="AGY42" s="15"/>
      <c r="AGZ42" s="15"/>
      <c r="AHA42" s="15"/>
      <c r="AHB42" s="15"/>
      <c r="AHC42" s="15"/>
      <c r="AHD42" s="15"/>
      <c r="AHE42" s="15"/>
      <c r="AHF42" s="15"/>
      <c r="AHG42" s="15"/>
      <c r="AHH42" s="15"/>
      <c r="AHI42" s="15"/>
      <c r="AHJ42" s="15"/>
      <c r="AHK42" s="15"/>
      <c r="AHL42" s="15"/>
      <c r="AHM42" s="15"/>
      <c r="AHN42" s="15"/>
      <c r="AHO42" s="15"/>
      <c r="AHP42" s="15"/>
      <c r="AHQ42" s="15"/>
      <c r="AHR42" s="15"/>
      <c r="AHS42" s="15"/>
      <c r="AHT42" s="15"/>
      <c r="AHU42" s="15"/>
      <c r="AHV42" s="15"/>
      <c r="AHW42" s="15"/>
      <c r="AHX42" s="15"/>
      <c r="AHY42" s="15"/>
      <c r="AHZ42" s="15"/>
      <c r="AIA42" s="15"/>
      <c r="AIB42" s="15"/>
      <c r="AIC42" s="15"/>
      <c r="AID42" s="15"/>
      <c r="AIE42" s="15"/>
      <c r="AIF42" s="15"/>
      <c r="AIG42" s="15"/>
      <c r="AIH42" s="15"/>
      <c r="AII42" s="15"/>
      <c r="AIJ42" s="15"/>
      <c r="AIK42" s="15"/>
      <c r="AIL42" s="15"/>
      <c r="AIM42" s="15"/>
      <c r="AIN42" s="15"/>
      <c r="AIO42" s="15"/>
      <c r="AIP42" s="15"/>
      <c r="AIQ42" s="15"/>
      <c r="AIR42" s="15"/>
      <c r="AIS42" s="15"/>
      <c r="AIT42" s="15"/>
      <c r="AIU42" s="15"/>
      <c r="AIV42" s="15"/>
      <c r="AIW42" s="15"/>
      <c r="AIX42" s="15"/>
      <c r="AIY42" s="15"/>
      <c r="AIZ42" s="15"/>
      <c r="AJA42" s="15"/>
      <c r="AJB42" s="15"/>
      <c r="AJC42" s="15"/>
      <c r="AJD42" s="15"/>
      <c r="AJE42" s="15"/>
      <c r="AJF42" s="15"/>
      <c r="AJG42" s="15"/>
      <c r="AJH42" s="15"/>
      <c r="AJI42" s="15"/>
      <c r="AJJ42" s="15"/>
      <c r="AJK42" s="15"/>
      <c r="AJL42" s="15"/>
      <c r="AJM42" s="15"/>
      <c r="AJN42" s="15"/>
      <c r="AJO42" s="15"/>
      <c r="AJP42" s="15"/>
      <c r="AJQ42" s="15"/>
      <c r="AJR42" s="15"/>
      <c r="AJS42" s="15"/>
      <c r="AJT42" s="15"/>
      <c r="AJU42" s="15"/>
      <c r="AJV42" s="15"/>
      <c r="AJW42" s="15"/>
      <c r="AJX42" s="15"/>
      <c r="AJY42" s="15"/>
      <c r="AJZ42" s="15"/>
      <c r="AKA42" s="15"/>
      <c r="AKB42" s="15"/>
      <c r="AKC42" s="15"/>
      <c r="AKD42" s="15"/>
      <c r="AKE42" s="15"/>
      <c r="AKF42" s="15"/>
      <c r="AKG42" s="15"/>
      <c r="AKH42" s="15"/>
      <c r="AKI42" s="15"/>
      <c r="AKJ42" s="15"/>
      <c r="AKK42" s="15"/>
      <c r="AKL42" s="15"/>
      <c r="AKM42" s="15"/>
      <c r="AKN42" s="15"/>
      <c r="AKO42" s="15"/>
      <c r="AKP42" s="15"/>
      <c r="AKQ42" s="15"/>
      <c r="AKR42" s="15"/>
      <c r="AKS42" s="15"/>
      <c r="AKT42" s="15"/>
      <c r="AKU42" s="15"/>
      <c r="AKV42" s="15"/>
      <c r="AKW42" s="15"/>
      <c r="AKX42" s="15"/>
      <c r="AKY42" s="15"/>
      <c r="AKZ42" s="15"/>
      <c r="ALA42" s="15"/>
      <c r="ALB42" s="15"/>
      <c r="ALC42" s="15"/>
      <c r="ALD42" s="15"/>
      <c r="ALE42" s="15"/>
      <c r="ALF42" s="15"/>
      <c r="ALG42" s="15"/>
      <c r="ALH42" s="15"/>
      <c r="ALI42" s="15"/>
      <c r="ALJ42" s="15"/>
      <c r="ALK42" s="15"/>
      <c r="ALL42" s="15"/>
      <c r="ALM42" s="15"/>
      <c r="ALN42" s="15"/>
      <c r="ALO42" s="15"/>
      <c r="ALP42" s="15"/>
      <c r="ALQ42" s="15"/>
      <c r="ALR42" s="15"/>
      <c r="ALS42" s="15"/>
      <c r="ALT42" s="15"/>
      <c r="ALU42" s="15"/>
      <c r="ALV42" s="15"/>
      <c r="ALW42" s="15"/>
      <c r="ALX42" s="15"/>
      <c r="ALY42" s="15"/>
      <c r="ALZ42" s="15"/>
      <c r="AMA42" s="15"/>
      <c r="AMB42" s="15"/>
    </row>
    <row r="43" spans="1:1016" s="18" customFormat="1" ht="18" customHeight="1" x14ac:dyDescent="0.25">
      <c r="A43" s="11">
        <v>13</v>
      </c>
      <c r="B43" s="2">
        <v>1125</v>
      </c>
      <c r="C43" s="38">
        <f>IFERROR((VLOOKUP(B43,INSCRITOS!A:B,2,0)),"")</f>
        <v>105930</v>
      </c>
      <c r="D43" s="38" t="str">
        <f>IFERROR((VLOOKUP(B43,INSCRITOS!A:C,3,0)),"")</f>
        <v>BEN</v>
      </c>
      <c r="E43" s="44" t="str">
        <f>IFERROR((VLOOKUP(B43,INSCRITOS!A:D,4,0)),"")</f>
        <v>Inês Agrela</v>
      </c>
      <c r="F43" s="38" t="str">
        <f>IFERROR((VLOOKUP(B43,INSCRITOS!A:F,6,0)),"")</f>
        <v>F</v>
      </c>
      <c r="G43" s="44" t="str">
        <f>IFERROR((VLOOKUP(B43,INSCRITOS!A:H,8,0)),"")</f>
        <v>Clube de Natação da Amadora</v>
      </c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  <c r="AB43" s="15"/>
      <c r="AC43" s="15"/>
      <c r="AD43" s="15"/>
      <c r="AE43" s="15"/>
      <c r="AF43" s="15"/>
      <c r="AG43" s="15"/>
      <c r="AH43" s="15"/>
      <c r="AI43" s="15"/>
      <c r="AJ43" s="15"/>
      <c r="AK43" s="15"/>
      <c r="AL43" s="15"/>
      <c r="AM43" s="15"/>
      <c r="AN43" s="15"/>
      <c r="AO43" s="15"/>
      <c r="AP43" s="15"/>
      <c r="AQ43" s="15"/>
      <c r="AR43" s="15"/>
      <c r="AS43" s="15"/>
      <c r="AT43" s="15"/>
      <c r="AU43" s="15"/>
      <c r="AV43" s="15"/>
      <c r="AW43" s="15"/>
      <c r="AX43" s="15"/>
      <c r="AY43" s="15"/>
      <c r="AZ43" s="15"/>
      <c r="BA43" s="15"/>
      <c r="BB43" s="15"/>
      <c r="BC43" s="15"/>
      <c r="BD43" s="15"/>
      <c r="BE43" s="15"/>
      <c r="BF43" s="15"/>
      <c r="BG43" s="15"/>
      <c r="BH43" s="15"/>
      <c r="BI43" s="15"/>
      <c r="BJ43" s="15"/>
      <c r="BK43" s="15"/>
      <c r="BL43" s="15"/>
      <c r="BM43" s="15"/>
      <c r="BN43" s="15"/>
      <c r="BO43" s="15"/>
      <c r="BP43" s="15"/>
      <c r="BQ43" s="15"/>
      <c r="BR43" s="15"/>
      <c r="BS43" s="15"/>
      <c r="BT43" s="15"/>
      <c r="BU43" s="15"/>
      <c r="BV43" s="15"/>
      <c r="BW43" s="15"/>
      <c r="BX43" s="15"/>
      <c r="BY43" s="15"/>
      <c r="BZ43" s="15"/>
      <c r="CA43" s="15"/>
      <c r="CB43" s="15"/>
      <c r="CC43" s="15"/>
      <c r="CD43" s="15"/>
      <c r="CE43" s="15"/>
      <c r="CF43" s="15"/>
      <c r="CG43" s="15"/>
      <c r="CH43" s="15"/>
      <c r="CI43" s="15"/>
      <c r="CJ43" s="15"/>
      <c r="CK43" s="15"/>
      <c r="CL43" s="15"/>
      <c r="CM43" s="15"/>
      <c r="CN43" s="15"/>
      <c r="CO43" s="15"/>
      <c r="CP43" s="15"/>
      <c r="CQ43" s="15"/>
      <c r="CR43" s="15"/>
      <c r="CS43" s="15"/>
      <c r="CT43" s="15"/>
      <c r="CU43" s="15"/>
      <c r="CV43" s="15"/>
      <c r="CW43" s="15"/>
      <c r="CX43" s="15"/>
      <c r="CY43" s="15"/>
      <c r="CZ43" s="15"/>
      <c r="DA43" s="15"/>
      <c r="DB43" s="15"/>
      <c r="DC43" s="15"/>
      <c r="DD43" s="15"/>
      <c r="DE43" s="15"/>
      <c r="DF43" s="15"/>
      <c r="DG43" s="15"/>
      <c r="DH43" s="15"/>
      <c r="DI43" s="15"/>
      <c r="DJ43" s="15"/>
      <c r="DK43" s="15"/>
      <c r="DL43" s="15"/>
      <c r="DM43" s="15"/>
      <c r="DN43" s="15"/>
      <c r="DO43" s="15"/>
      <c r="DP43" s="15"/>
      <c r="DQ43" s="15"/>
      <c r="DR43" s="15"/>
      <c r="DS43" s="15"/>
      <c r="DT43" s="15"/>
      <c r="DU43" s="15"/>
      <c r="DV43" s="15"/>
      <c r="DW43" s="15"/>
      <c r="DX43" s="15"/>
      <c r="DY43" s="15"/>
      <c r="DZ43" s="15"/>
      <c r="EA43" s="15"/>
      <c r="EB43" s="15"/>
      <c r="EC43" s="15"/>
      <c r="ED43" s="15"/>
      <c r="EE43" s="15"/>
      <c r="EF43" s="15"/>
      <c r="EG43" s="15"/>
      <c r="EH43" s="15"/>
      <c r="EI43" s="15"/>
      <c r="EJ43" s="15"/>
      <c r="EK43" s="15"/>
      <c r="EL43" s="15"/>
      <c r="EM43" s="15"/>
      <c r="EN43" s="15"/>
      <c r="EO43" s="15"/>
      <c r="EP43" s="15"/>
      <c r="EQ43" s="15"/>
      <c r="ER43" s="15"/>
      <c r="ES43" s="15"/>
      <c r="ET43" s="15"/>
      <c r="EU43" s="15"/>
      <c r="EV43" s="15"/>
      <c r="EW43" s="15"/>
      <c r="EX43" s="15"/>
      <c r="EY43" s="15"/>
      <c r="EZ43" s="15"/>
      <c r="FA43" s="15"/>
      <c r="FB43" s="15"/>
      <c r="FC43" s="15"/>
      <c r="FD43" s="15"/>
      <c r="FE43" s="15"/>
      <c r="FF43" s="15"/>
      <c r="FG43" s="15"/>
      <c r="FH43" s="15"/>
      <c r="FI43" s="15"/>
      <c r="FJ43" s="15"/>
      <c r="FK43" s="15"/>
      <c r="FL43" s="15"/>
      <c r="FM43" s="15"/>
      <c r="FN43" s="15"/>
      <c r="FO43" s="15"/>
      <c r="FP43" s="15"/>
      <c r="FQ43" s="15"/>
      <c r="FR43" s="15"/>
      <c r="FS43" s="15"/>
      <c r="FT43" s="15"/>
      <c r="FU43" s="15"/>
      <c r="FV43" s="15"/>
      <c r="FW43" s="15"/>
      <c r="FX43" s="15"/>
      <c r="FY43" s="15"/>
      <c r="FZ43" s="15"/>
      <c r="GA43" s="15"/>
      <c r="GB43" s="15"/>
      <c r="GC43" s="15"/>
      <c r="GD43" s="15"/>
      <c r="GE43" s="15"/>
      <c r="GF43" s="15"/>
      <c r="GG43" s="15"/>
      <c r="GH43" s="15"/>
      <c r="GI43" s="15"/>
      <c r="GJ43" s="15"/>
      <c r="GK43" s="15"/>
      <c r="GL43" s="15"/>
      <c r="GM43" s="15"/>
      <c r="GN43" s="15"/>
      <c r="GO43" s="15"/>
      <c r="GP43" s="15"/>
      <c r="GQ43" s="15"/>
      <c r="GR43" s="15"/>
      <c r="GS43" s="15"/>
      <c r="GT43" s="15"/>
      <c r="GU43" s="15"/>
      <c r="GV43" s="15"/>
      <c r="GW43" s="15"/>
      <c r="GX43" s="15"/>
      <c r="GY43" s="15"/>
      <c r="GZ43" s="15"/>
      <c r="HA43" s="15"/>
      <c r="HB43" s="15"/>
      <c r="HC43" s="15"/>
      <c r="HD43" s="15"/>
      <c r="HE43" s="15"/>
      <c r="HF43" s="15"/>
      <c r="HG43" s="15"/>
      <c r="HH43" s="15"/>
      <c r="HI43" s="15"/>
      <c r="HJ43" s="15"/>
      <c r="HK43" s="15"/>
      <c r="HL43" s="15"/>
      <c r="HM43" s="15"/>
      <c r="HN43" s="15"/>
      <c r="HO43" s="15"/>
      <c r="HP43" s="15"/>
      <c r="HQ43" s="15"/>
      <c r="HR43" s="15"/>
      <c r="HS43" s="15"/>
      <c r="HT43" s="15"/>
      <c r="HU43" s="15"/>
      <c r="HV43" s="15"/>
      <c r="HW43" s="15"/>
      <c r="HX43" s="15"/>
      <c r="HY43" s="15"/>
      <c r="HZ43" s="15"/>
      <c r="IA43" s="15"/>
      <c r="IB43" s="15"/>
      <c r="IC43" s="15"/>
      <c r="ID43" s="15"/>
      <c r="IE43" s="15"/>
      <c r="IF43" s="15"/>
      <c r="IG43" s="15"/>
      <c r="IH43" s="15"/>
      <c r="II43" s="15"/>
      <c r="IJ43" s="15"/>
      <c r="IK43" s="15"/>
      <c r="IL43" s="15"/>
      <c r="IM43" s="15"/>
      <c r="IN43" s="15"/>
      <c r="IO43" s="15"/>
      <c r="IP43" s="15"/>
      <c r="IQ43" s="15"/>
      <c r="IR43" s="15"/>
      <c r="IS43" s="15"/>
      <c r="IT43" s="15"/>
      <c r="IU43" s="15"/>
      <c r="IV43" s="15"/>
      <c r="IW43" s="15"/>
      <c r="IX43" s="15"/>
      <c r="IY43" s="15"/>
      <c r="IZ43" s="15"/>
      <c r="JA43" s="15"/>
      <c r="JB43" s="15"/>
      <c r="JC43" s="15"/>
      <c r="JD43" s="15"/>
      <c r="JE43" s="15"/>
      <c r="JF43" s="15"/>
      <c r="JG43" s="15"/>
      <c r="JH43" s="15"/>
      <c r="JI43" s="15"/>
      <c r="JJ43" s="15"/>
      <c r="JK43" s="15"/>
      <c r="JL43" s="15"/>
      <c r="JM43" s="15"/>
      <c r="JN43" s="15"/>
      <c r="JO43" s="15"/>
      <c r="JP43" s="15"/>
      <c r="JQ43" s="15"/>
      <c r="JR43" s="15"/>
      <c r="JS43" s="15"/>
      <c r="JT43" s="15"/>
      <c r="JU43" s="15"/>
      <c r="JV43" s="15"/>
      <c r="JW43" s="15"/>
      <c r="JX43" s="15"/>
      <c r="JY43" s="15"/>
      <c r="JZ43" s="15"/>
      <c r="KA43" s="15"/>
      <c r="KB43" s="15"/>
      <c r="KC43" s="15"/>
      <c r="KD43" s="15"/>
      <c r="KE43" s="15"/>
      <c r="KF43" s="15"/>
      <c r="KG43" s="15"/>
      <c r="KH43" s="15"/>
      <c r="KI43" s="15"/>
      <c r="KJ43" s="15"/>
      <c r="KK43" s="15"/>
      <c r="KL43" s="15"/>
      <c r="KM43" s="15"/>
      <c r="KN43" s="15"/>
      <c r="KO43" s="15"/>
      <c r="KP43" s="15"/>
      <c r="KQ43" s="15"/>
      <c r="KR43" s="15"/>
      <c r="KS43" s="15"/>
      <c r="KT43" s="15"/>
      <c r="KU43" s="15"/>
      <c r="KV43" s="15"/>
      <c r="KW43" s="15"/>
      <c r="KX43" s="15"/>
      <c r="KY43" s="15"/>
      <c r="KZ43" s="15"/>
      <c r="LA43" s="15"/>
      <c r="LB43" s="15"/>
      <c r="LC43" s="15"/>
      <c r="LD43" s="15"/>
      <c r="LE43" s="15"/>
      <c r="LF43" s="15"/>
      <c r="LG43" s="15"/>
      <c r="LH43" s="15"/>
      <c r="LI43" s="15"/>
      <c r="LJ43" s="15"/>
      <c r="LK43" s="15"/>
      <c r="LL43" s="15"/>
      <c r="LM43" s="15"/>
      <c r="LN43" s="15"/>
      <c r="LO43" s="15"/>
      <c r="LP43" s="15"/>
      <c r="LQ43" s="15"/>
      <c r="LR43" s="15"/>
      <c r="LS43" s="15"/>
      <c r="LT43" s="15"/>
      <c r="LU43" s="15"/>
      <c r="LV43" s="15"/>
      <c r="LW43" s="15"/>
      <c r="LX43" s="15"/>
      <c r="LY43" s="15"/>
      <c r="LZ43" s="15"/>
      <c r="MA43" s="15"/>
      <c r="MB43" s="15"/>
      <c r="MC43" s="15"/>
      <c r="MD43" s="15"/>
      <c r="ME43" s="15"/>
      <c r="MF43" s="15"/>
      <c r="MG43" s="15"/>
      <c r="MH43" s="15"/>
      <c r="MI43" s="15"/>
      <c r="MJ43" s="15"/>
      <c r="MK43" s="15"/>
      <c r="ML43" s="15"/>
      <c r="MM43" s="15"/>
      <c r="MN43" s="15"/>
      <c r="MO43" s="15"/>
      <c r="MP43" s="15"/>
      <c r="MQ43" s="15"/>
      <c r="MR43" s="15"/>
      <c r="MS43" s="15"/>
      <c r="MT43" s="15"/>
      <c r="MU43" s="15"/>
      <c r="MV43" s="15"/>
      <c r="MW43" s="15"/>
      <c r="MX43" s="15"/>
      <c r="MY43" s="15"/>
      <c r="MZ43" s="15"/>
      <c r="NA43" s="15"/>
      <c r="NB43" s="15"/>
      <c r="NC43" s="15"/>
      <c r="ND43" s="15"/>
      <c r="NE43" s="15"/>
      <c r="NF43" s="15"/>
      <c r="NG43" s="15"/>
      <c r="NH43" s="15"/>
      <c r="NI43" s="15"/>
      <c r="NJ43" s="15"/>
      <c r="NK43" s="15"/>
      <c r="NL43" s="15"/>
      <c r="NM43" s="15"/>
      <c r="NN43" s="15"/>
      <c r="NO43" s="15"/>
      <c r="NP43" s="15"/>
      <c r="NQ43" s="15"/>
      <c r="NR43" s="15"/>
      <c r="NS43" s="15"/>
      <c r="NT43" s="15"/>
      <c r="NU43" s="15"/>
      <c r="NV43" s="15"/>
      <c r="NW43" s="15"/>
      <c r="NX43" s="15"/>
      <c r="NY43" s="15"/>
      <c r="NZ43" s="15"/>
      <c r="OA43" s="15"/>
      <c r="OB43" s="15"/>
      <c r="OC43" s="15"/>
      <c r="OD43" s="15"/>
      <c r="OE43" s="15"/>
      <c r="OF43" s="15"/>
      <c r="OG43" s="15"/>
      <c r="OH43" s="15"/>
      <c r="OI43" s="15"/>
      <c r="OJ43" s="15"/>
      <c r="OK43" s="15"/>
      <c r="OL43" s="15"/>
      <c r="OM43" s="15"/>
      <c r="ON43" s="15"/>
      <c r="OO43" s="15"/>
      <c r="OP43" s="15"/>
      <c r="OQ43" s="15"/>
      <c r="OR43" s="15"/>
      <c r="OS43" s="15"/>
      <c r="OT43" s="15"/>
      <c r="OU43" s="15"/>
      <c r="OV43" s="15"/>
      <c r="OW43" s="15"/>
      <c r="OX43" s="15"/>
      <c r="OY43" s="15"/>
      <c r="OZ43" s="15"/>
      <c r="PA43" s="15"/>
      <c r="PB43" s="15"/>
      <c r="PC43" s="15"/>
      <c r="PD43" s="15"/>
      <c r="PE43" s="15"/>
      <c r="PF43" s="15"/>
      <c r="PG43" s="15"/>
      <c r="PH43" s="15"/>
      <c r="PI43" s="15"/>
      <c r="PJ43" s="15"/>
      <c r="PK43" s="15"/>
      <c r="PL43" s="15"/>
      <c r="PM43" s="15"/>
      <c r="PN43" s="15"/>
      <c r="PO43" s="15"/>
      <c r="PP43" s="15"/>
      <c r="PQ43" s="15"/>
      <c r="PR43" s="15"/>
      <c r="PS43" s="15"/>
      <c r="PT43" s="15"/>
      <c r="PU43" s="15"/>
      <c r="PV43" s="15"/>
      <c r="PW43" s="15"/>
      <c r="PX43" s="15"/>
      <c r="PY43" s="15"/>
      <c r="PZ43" s="15"/>
      <c r="QA43" s="15"/>
      <c r="QB43" s="15"/>
      <c r="QC43" s="15"/>
      <c r="QD43" s="15"/>
      <c r="QE43" s="15"/>
      <c r="QF43" s="15"/>
      <c r="QG43" s="15"/>
      <c r="QH43" s="15"/>
      <c r="QI43" s="15"/>
      <c r="QJ43" s="15"/>
      <c r="QK43" s="15"/>
      <c r="QL43" s="15"/>
      <c r="QM43" s="15"/>
      <c r="QN43" s="15"/>
      <c r="QO43" s="15"/>
      <c r="QP43" s="15"/>
      <c r="QQ43" s="15"/>
      <c r="QR43" s="15"/>
      <c r="QS43" s="15"/>
      <c r="QT43" s="15"/>
      <c r="QU43" s="15"/>
      <c r="QV43" s="15"/>
      <c r="QW43" s="15"/>
      <c r="QX43" s="15"/>
      <c r="QY43" s="15"/>
      <c r="QZ43" s="15"/>
      <c r="RA43" s="15"/>
      <c r="RB43" s="15"/>
      <c r="RC43" s="15"/>
      <c r="RD43" s="15"/>
      <c r="RE43" s="15"/>
      <c r="RF43" s="15"/>
      <c r="RG43" s="15"/>
      <c r="RH43" s="15"/>
      <c r="RI43" s="15"/>
      <c r="RJ43" s="15"/>
      <c r="RK43" s="15"/>
      <c r="RL43" s="15"/>
      <c r="RM43" s="15"/>
      <c r="RN43" s="15"/>
      <c r="RO43" s="15"/>
      <c r="RP43" s="15"/>
      <c r="RQ43" s="15"/>
      <c r="RR43" s="15"/>
      <c r="RS43" s="15"/>
      <c r="RT43" s="15"/>
      <c r="RU43" s="15"/>
      <c r="RV43" s="15"/>
      <c r="RW43" s="15"/>
      <c r="RX43" s="15"/>
      <c r="RY43" s="15"/>
      <c r="RZ43" s="15"/>
      <c r="SA43" s="15"/>
      <c r="SB43" s="15"/>
      <c r="SC43" s="15"/>
      <c r="SD43" s="15"/>
      <c r="SE43" s="15"/>
      <c r="SF43" s="15"/>
      <c r="SG43" s="15"/>
      <c r="SH43" s="15"/>
      <c r="SI43" s="15"/>
      <c r="SJ43" s="15"/>
      <c r="SK43" s="15"/>
      <c r="SL43" s="15"/>
      <c r="SM43" s="15"/>
      <c r="SN43" s="15"/>
      <c r="SO43" s="15"/>
      <c r="SP43" s="15"/>
      <c r="SQ43" s="15"/>
      <c r="SR43" s="15"/>
      <c r="SS43" s="15"/>
      <c r="ST43" s="15"/>
      <c r="SU43" s="15"/>
      <c r="SV43" s="15"/>
      <c r="SW43" s="15"/>
      <c r="SX43" s="15"/>
      <c r="SY43" s="15"/>
      <c r="SZ43" s="15"/>
      <c r="TA43" s="15"/>
      <c r="TB43" s="15"/>
      <c r="TC43" s="15"/>
      <c r="TD43" s="15"/>
      <c r="TE43" s="15"/>
      <c r="TF43" s="15"/>
      <c r="TG43" s="15"/>
      <c r="TH43" s="15"/>
      <c r="TI43" s="15"/>
      <c r="TJ43" s="15"/>
      <c r="TK43" s="15"/>
      <c r="TL43" s="15"/>
      <c r="TM43" s="15"/>
      <c r="TN43" s="15"/>
      <c r="TO43" s="15"/>
      <c r="TP43" s="15"/>
      <c r="TQ43" s="15"/>
      <c r="TR43" s="15"/>
      <c r="TS43" s="15"/>
      <c r="TT43" s="15"/>
      <c r="TU43" s="15"/>
      <c r="TV43" s="15"/>
      <c r="TW43" s="15"/>
      <c r="TX43" s="15"/>
      <c r="TY43" s="15"/>
      <c r="TZ43" s="15"/>
      <c r="UA43" s="15"/>
      <c r="UB43" s="15"/>
      <c r="UC43" s="15"/>
      <c r="UD43" s="15"/>
      <c r="UE43" s="15"/>
      <c r="UF43" s="15"/>
      <c r="UG43" s="15"/>
      <c r="UH43" s="15"/>
      <c r="UI43" s="15"/>
      <c r="UJ43" s="15"/>
      <c r="UK43" s="15"/>
      <c r="UL43" s="15"/>
      <c r="UM43" s="15"/>
      <c r="UN43" s="15"/>
      <c r="UO43" s="15"/>
      <c r="UP43" s="15"/>
      <c r="UQ43" s="15"/>
      <c r="UR43" s="15"/>
      <c r="US43" s="15"/>
      <c r="UT43" s="15"/>
      <c r="UU43" s="15"/>
      <c r="UV43" s="15"/>
      <c r="UW43" s="15"/>
      <c r="UX43" s="15"/>
      <c r="UY43" s="15"/>
      <c r="UZ43" s="15"/>
      <c r="VA43" s="15"/>
      <c r="VB43" s="15"/>
      <c r="VC43" s="15"/>
      <c r="VD43" s="15"/>
      <c r="VE43" s="15"/>
      <c r="VF43" s="15"/>
      <c r="VG43" s="15"/>
      <c r="VH43" s="15"/>
      <c r="VI43" s="15"/>
      <c r="VJ43" s="15"/>
      <c r="VK43" s="15"/>
      <c r="VL43" s="15"/>
      <c r="VM43" s="15"/>
      <c r="VN43" s="15"/>
      <c r="VO43" s="15"/>
      <c r="VP43" s="15"/>
      <c r="VQ43" s="15"/>
      <c r="VR43" s="15"/>
      <c r="VS43" s="15"/>
      <c r="VT43" s="15"/>
      <c r="VU43" s="15"/>
      <c r="VV43" s="15"/>
      <c r="VW43" s="15"/>
      <c r="VX43" s="15"/>
      <c r="VY43" s="15"/>
      <c r="VZ43" s="15"/>
      <c r="WA43" s="15"/>
      <c r="WB43" s="15"/>
      <c r="WC43" s="15"/>
      <c r="WD43" s="15"/>
      <c r="WE43" s="15"/>
      <c r="WF43" s="15"/>
      <c r="WG43" s="15"/>
      <c r="WH43" s="15"/>
      <c r="WI43" s="15"/>
      <c r="WJ43" s="15"/>
      <c r="WK43" s="15"/>
      <c r="WL43" s="15"/>
      <c r="WM43" s="15"/>
      <c r="WN43" s="15"/>
      <c r="WO43" s="15"/>
      <c r="WP43" s="15"/>
      <c r="WQ43" s="15"/>
      <c r="WR43" s="15"/>
      <c r="WS43" s="15"/>
      <c r="WT43" s="15"/>
      <c r="WU43" s="15"/>
      <c r="WV43" s="15"/>
      <c r="WW43" s="15"/>
      <c r="WX43" s="15"/>
      <c r="WY43" s="15"/>
      <c r="WZ43" s="15"/>
      <c r="XA43" s="15"/>
      <c r="XB43" s="15"/>
      <c r="XC43" s="15"/>
      <c r="XD43" s="15"/>
      <c r="XE43" s="15"/>
      <c r="XF43" s="15"/>
      <c r="XG43" s="15"/>
      <c r="XH43" s="15"/>
      <c r="XI43" s="15"/>
      <c r="XJ43" s="15"/>
      <c r="XK43" s="15"/>
      <c r="XL43" s="15"/>
      <c r="XM43" s="15"/>
      <c r="XN43" s="15"/>
      <c r="XO43" s="15"/>
      <c r="XP43" s="15"/>
      <c r="XQ43" s="15"/>
      <c r="XR43" s="15"/>
      <c r="XS43" s="15"/>
      <c r="XT43" s="15"/>
      <c r="XU43" s="15"/>
      <c r="XV43" s="15"/>
      <c r="XW43" s="15"/>
      <c r="XX43" s="15"/>
      <c r="XY43" s="15"/>
      <c r="XZ43" s="15"/>
      <c r="YA43" s="15"/>
      <c r="YB43" s="15"/>
      <c r="YC43" s="15"/>
      <c r="YD43" s="15"/>
      <c r="YE43" s="15"/>
      <c r="YF43" s="15"/>
      <c r="YG43" s="15"/>
      <c r="YH43" s="15"/>
      <c r="YI43" s="15"/>
      <c r="YJ43" s="15"/>
      <c r="YK43" s="15"/>
      <c r="YL43" s="15"/>
      <c r="YM43" s="15"/>
      <c r="YN43" s="15"/>
      <c r="YO43" s="15"/>
      <c r="YP43" s="15"/>
      <c r="YQ43" s="15"/>
      <c r="YR43" s="15"/>
      <c r="YS43" s="15"/>
      <c r="YT43" s="15"/>
      <c r="YU43" s="15"/>
      <c r="YV43" s="15"/>
      <c r="YW43" s="15"/>
      <c r="YX43" s="15"/>
      <c r="YY43" s="15"/>
      <c r="YZ43" s="15"/>
      <c r="ZA43" s="15"/>
      <c r="ZB43" s="15"/>
      <c r="ZC43" s="15"/>
      <c r="ZD43" s="15"/>
      <c r="ZE43" s="15"/>
      <c r="ZF43" s="15"/>
      <c r="ZG43" s="15"/>
      <c r="ZH43" s="15"/>
      <c r="ZI43" s="15"/>
      <c r="ZJ43" s="15"/>
      <c r="ZK43" s="15"/>
      <c r="ZL43" s="15"/>
      <c r="ZM43" s="15"/>
      <c r="ZN43" s="15"/>
      <c r="ZO43" s="15"/>
      <c r="ZP43" s="15"/>
      <c r="ZQ43" s="15"/>
      <c r="ZR43" s="15"/>
      <c r="ZS43" s="15"/>
      <c r="ZT43" s="15"/>
      <c r="ZU43" s="15"/>
      <c r="ZV43" s="15"/>
      <c r="ZW43" s="15"/>
      <c r="ZX43" s="15"/>
      <c r="ZY43" s="15"/>
      <c r="ZZ43" s="15"/>
      <c r="AAA43" s="15"/>
      <c r="AAB43" s="15"/>
      <c r="AAC43" s="15"/>
      <c r="AAD43" s="15"/>
      <c r="AAE43" s="15"/>
      <c r="AAF43" s="15"/>
      <c r="AAG43" s="15"/>
      <c r="AAH43" s="15"/>
      <c r="AAI43" s="15"/>
      <c r="AAJ43" s="15"/>
      <c r="AAK43" s="15"/>
      <c r="AAL43" s="15"/>
      <c r="AAM43" s="15"/>
      <c r="AAN43" s="15"/>
      <c r="AAO43" s="15"/>
      <c r="AAP43" s="15"/>
      <c r="AAQ43" s="15"/>
      <c r="AAR43" s="15"/>
      <c r="AAS43" s="15"/>
      <c r="AAT43" s="15"/>
      <c r="AAU43" s="15"/>
      <c r="AAV43" s="15"/>
      <c r="AAW43" s="15"/>
      <c r="AAX43" s="15"/>
      <c r="AAY43" s="15"/>
      <c r="AAZ43" s="15"/>
      <c r="ABA43" s="15"/>
      <c r="ABB43" s="15"/>
      <c r="ABC43" s="15"/>
      <c r="ABD43" s="15"/>
      <c r="ABE43" s="15"/>
      <c r="ABF43" s="15"/>
      <c r="ABG43" s="15"/>
      <c r="ABH43" s="15"/>
      <c r="ABI43" s="15"/>
      <c r="ABJ43" s="15"/>
      <c r="ABK43" s="15"/>
      <c r="ABL43" s="15"/>
      <c r="ABM43" s="15"/>
      <c r="ABN43" s="15"/>
      <c r="ABO43" s="15"/>
      <c r="ABP43" s="15"/>
      <c r="ABQ43" s="15"/>
      <c r="ABR43" s="15"/>
      <c r="ABS43" s="15"/>
      <c r="ABT43" s="15"/>
      <c r="ABU43" s="15"/>
      <c r="ABV43" s="15"/>
      <c r="ABW43" s="15"/>
      <c r="ABX43" s="15"/>
      <c r="ABY43" s="15"/>
      <c r="ABZ43" s="15"/>
      <c r="ACA43" s="15"/>
      <c r="ACB43" s="15"/>
      <c r="ACC43" s="15"/>
      <c r="ACD43" s="15"/>
      <c r="ACE43" s="15"/>
      <c r="ACF43" s="15"/>
      <c r="ACG43" s="15"/>
      <c r="ACH43" s="15"/>
      <c r="ACI43" s="15"/>
      <c r="ACJ43" s="15"/>
      <c r="ACK43" s="15"/>
      <c r="ACL43" s="15"/>
      <c r="ACM43" s="15"/>
      <c r="ACN43" s="15"/>
      <c r="ACO43" s="15"/>
      <c r="ACP43" s="15"/>
      <c r="ACQ43" s="15"/>
      <c r="ACR43" s="15"/>
      <c r="ACS43" s="15"/>
      <c r="ACT43" s="15"/>
      <c r="ACU43" s="15"/>
      <c r="ACV43" s="15"/>
      <c r="ACW43" s="15"/>
      <c r="ACX43" s="15"/>
      <c r="ACY43" s="15"/>
      <c r="ACZ43" s="15"/>
      <c r="ADA43" s="15"/>
      <c r="ADB43" s="15"/>
      <c r="ADC43" s="15"/>
      <c r="ADD43" s="15"/>
      <c r="ADE43" s="15"/>
      <c r="ADF43" s="15"/>
      <c r="ADG43" s="15"/>
      <c r="ADH43" s="15"/>
      <c r="ADI43" s="15"/>
      <c r="ADJ43" s="15"/>
      <c r="ADK43" s="15"/>
      <c r="ADL43" s="15"/>
      <c r="ADM43" s="15"/>
      <c r="ADN43" s="15"/>
      <c r="ADO43" s="15"/>
      <c r="ADP43" s="15"/>
      <c r="ADQ43" s="15"/>
      <c r="ADR43" s="15"/>
      <c r="ADS43" s="15"/>
      <c r="ADT43" s="15"/>
      <c r="ADU43" s="15"/>
      <c r="ADV43" s="15"/>
      <c r="ADW43" s="15"/>
      <c r="ADX43" s="15"/>
      <c r="ADY43" s="15"/>
      <c r="ADZ43" s="15"/>
      <c r="AEA43" s="15"/>
      <c r="AEB43" s="15"/>
      <c r="AEC43" s="15"/>
      <c r="AED43" s="15"/>
      <c r="AEE43" s="15"/>
      <c r="AEF43" s="15"/>
      <c r="AEG43" s="15"/>
      <c r="AEH43" s="15"/>
      <c r="AEI43" s="15"/>
      <c r="AEJ43" s="15"/>
      <c r="AEK43" s="15"/>
      <c r="AEL43" s="15"/>
      <c r="AEM43" s="15"/>
      <c r="AEN43" s="15"/>
      <c r="AEO43" s="15"/>
      <c r="AEP43" s="15"/>
      <c r="AEQ43" s="15"/>
      <c r="AER43" s="15"/>
      <c r="AES43" s="15"/>
      <c r="AET43" s="15"/>
      <c r="AEU43" s="15"/>
      <c r="AEV43" s="15"/>
      <c r="AEW43" s="15"/>
      <c r="AEX43" s="15"/>
      <c r="AEY43" s="15"/>
      <c r="AEZ43" s="15"/>
      <c r="AFA43" s="15"/>
      <c r="AFB43" s="15"/>
      <c r="AFC43" s="15"/>
      <c r="AFD43" s="15"/>
      <c r="AFE43" s="15"/>
      <c r="AFF43" s="15"/>
      <c r="AFG43" s="15"/>
      <c r="AFH43" s="15"/>
      <c r="AFI43" s="15"/>
      <c r="AFJ43" s="15"/>
      <c r="AFK43" s="15"/>
      <c r="AFL43" s="15"/>
      <c r="AFM43" s="15"/>
      <c r="AFN43" s="15"/>
      <c r="AFO43" s="15"/>
      <c r="AFP43" s="15"/>
      <c r="AFQ43" s="15"/>
      <c r="AFR43" s="15"/>
      <c r="AFS43" s="15"/>
      <c r="AFT43" s="15"/>
      <c r="AFU43" s="15"/>
      <c r="AFV43" s="15"/>
      <c r="AFW43" s="15"/>
      <c r="AFX43" s="15"/>
      <c r="AFY43" s="15"/>
      <c r="AFZ43" s="15"/>
      <c r="AGA43" s="15"/>
      <c r="AGB43" s="15"/>
      <c r="AGC43" s="15"/>
      <c r="AGD43" s="15"/>
      <c r="AGE43" s="15"/>
      <c r="AGF43" s="15"/>
      <c r="AGG43" s="15"/>
      <c r="AGH43" s="15"/>
      <c r="AGI43" s="15"/>
      <c r="AGJ43" s="15"/>
      <c r="AGK43" s="15"/>
      <c r="AGL43" s="15"/>
      <c r="AGM43" s="15"/>
      <c r="AGN43" s="15"/>
      <c r="AGO43" s="15"/>
      <c r="AGP43" s="15"/>
      <c r="AGQ43" s="15"/>
      <c r="AGR43" s="15"/>
      <c r="AGS43" s="15"/>
      <c r="AGT43" s="15"/>
      <c r="AGU43" s="15"/>
      <c r="AGV43" s="15"/>
      <c r="AGW43" s="15"/>
      <c r="AGX43" s="15"/>
      <c r="AGY43" s="15"/>
      <c r="AGZ43" s="15"/>
      <c r="AHA43" s="15"/>
      <c r="AHB43" s="15"/>
      <c r="AHC43" s="15"/>
      <c r="AHD43" s="15"/>
      <c r="AHE43" s="15"/>
      <c r="AHF43" s="15"/>
      <c r="AHG43" s="15"/>
      <c r="AHH43" s="15"/>
      <c r="AHI43" s="15"/>
      <c r="AHJ43" s="15"/>
      <c r="AHK43" s="15"/>
      <c r="AHL43" s="15"/>
      <c r="AHM43" s="15"/>
      <c r="AHN43" s="15"/>
      <c r="AHO43" s="15"/>
      <c r="AHP43" s="15"/>
      <c r="AHQ43" s="15"/>
      <c r="AHR43" s="15"/>
      <c r="AHS43" s="15"/>
      <c r="AHT43" s="15"/>
      <c r="AHU43" s="15"/>
      <c r="AHV43" s="15"/>
      <c r="AHW43" s="15"/>
      <c r="AHX43" s="15"/>
      <c r="AHY43" s="15"/>
      <c r="AHZ43" s="15"/>
      <c r="AIA43" s="15"/>
      <c r="AIB43" s="15"/>
      <c r="AIC43" s="15"/>
      <c r="AID43" s="15"/>
      <c r="AIE43" s="15"/>
      <c r="AIF43" s="15"/>
      <c r="AIG43" s="15"/>
      <c r="AIH43" s="15"/>
      <c r="AII43" s="15"/>
      <c r="AIJ43" s="15"/>
      <c r="AIK43" s="15"/>
      <c r="AIL43" s="15"/>
      <c r="AIM43" s="15"/>
      <c r="AIN43" s="15"/>
      <c r="AIO43" s="15"/>
      <c r="AIP43" s="15"/>
      <c r="AIQ43" s="15"/>
      <c r="AIR43" s="15"/>
      <c r="AIS43" s="15"/>
      <c r="AIT43" s="15"/>
      <c r="AIU43" s="15"/>
      <c r="AIV43" s="15"/>
      <c r="AIW43" s="15"/>
      <c r="AIX43" s="15"/>
      <c r="AIY43" s="15"/>
      <c r="AIZ43" s="15"/>
      <c r="AJA43" s="15"/>
      <c r="AJB43" s="15"/>
      <c r="AJC43" s="15"/>
      <c r="AJD43" s="15"/>
      <c r="AJE43" s="15"/>
      <c r="AJF43" s="15"/>
      <c r="AJG43" s="15"/>
      <c r="AJH43" s="15"/>
      <c r="AJI43" s="15"/>
      <c r="AJJ43" s="15"/>
      <c r="AJK43" s="15"/>
      <c r="AJL43" s="15"/>
      <c r="AJM43" s="15"/>
      <c r="AJN43" s="15"/>
      <c r="AJO43" s="15"/>
      <c r="AJP43" s="15"/>
      <c r="AJQ43" s="15"/>
      <c r="AJR43" s="15"/>
      <c r="AJS43" s="15"/>
      <c r="AJT43" s="15"/>
      <c r="AJU43" s="15"/>
      <c r="AJV43" s="15"/>
      <c r="AJW43" s="15"/>
      <c r="AJX43" s="15"/>
      <c r="AJY43" s="15"/>
      <c r="AJZ43" s="15"/>
      <c r="AKA43" s="15"/>
      <c r="AKB43" s="15"/>
      <c r="AKC43" s="15"/>
      <c r="AKD43" s="15"/>
      <c r="AKE43" s="15"/>
      <c r="AKF43" s="15"/>
      <c r="AKG43" s="15"/>
      <c r="AKH43" s="15"/>
      <c r="AKI43" s="15"/>
      <c r="AKJ43" s="15"/>
      <c r="AKK43" s="15"/>
      <c r="AKL43" s="15"/>
      <c r="AKM43" s="15"/>
      <c r="AKN43" s="15"/>
      <c r="AKO43" s="15"/>
      <c r="AKP43" s="15"/>
      <c r="AKQ43" s="15"/>
      <c r="AKR43" s="15"/>
      <c r="AKS43" s="15"/>
      <c r="AKT43" s="15"/>
      <c r="AKU43" s="15"/>
      <c r="AKV43" s="15"/>
      <c r="AKW43" s="15"/>
      <c r="AKX43" s="15"/>
      <c r="AKY43" s="15"/>
      <c r="AKZ43" s="15"/>
      <c r="ALA43" s="15"/>
      <c r="ALB43" s="15"/>
      <c r="ALC43" s="15"/>
      <c r="ALD43" s="15"/>
      <c r="ALE43" s="15"/>
      <c r="ALF43" s="15"/>
      <c r="ALG43" s="15"/>
      <c r="ALH43" s="15"/>
      <c r="ALI43" s="15"/>
      <c r="ALJ43" s="15"/>
      <c r="ALK43" s="15"/>
      <c r="ALL43" s="15"/>
      <c r="ALM43" s="15"/>
      <c r="ALN43" s="15"/>
      <c r="ALO43" s="15"/>
      <c r="ALP43" s="15"/>
      <c r="ALQ43" s="15"/>
      <c r="ALR43" s="15"/>
      <c r="ALS43" s="15"/>
      <c r="ALT43" s="15"/>
      <c r="ALU43" s="15"/>
      <c r="ALV43" s="15"/>
      <c r="ALW43" s="15"/>
      <c r="ALX43" s="15"/>
      <c r="ALY43" s="15"/>
      <c r="ALZ43" s="15"/>
      <c r="AMA43" s="15"/>
      <c r="AMB43" s="15"/>
    </row>
    <row r="44" spans="1:1016" s="18" customFormat="1" ht="18" customHeight="1" x14ac:dyDescent="0.25">
      <c r="A44" s="11">
        <v>14</v>
      </c>
      <c r="B44" s="2">
        <v>1229</v>
      </c>
      <c r="C44" s="38">
        <f>IFERROR((VLOOKUP(B44,INSCRITOS!A:B,2,0)),"")</f>
        <v>106104</v>
      </c>
      <c r="D44" s="38" t="str">
        <f>IFERROR((VLOOKUP(B44,INSCRITOS!A:C,3,0)),"")</f>
        <v>BEN</v>
      </c>
      <c r="E44" s="44" t="str">
        <f>IFERROR((VLOOKUP(B44,INSCRITOS!A:D,4,0)),"")</f>
        <v xml:space="preserve">Leonor Vaz </v>
      </c>
      <c r="F44" s="38" t="str">
        <f>IFERROR((VLOOKUP(B44,INSCRITOS!A:F,6,0)),"")</f>
        <v>F</v>
      </c>
      <c r="G44" s="44" t="str">
        <f>IFERROR((VLOOKUP(B44,INSCRITOS!A:H,8,0)),"")</f>
        <v>Alhandra Sporting Club</v>
      </c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  <c r="AB44" s="15"/>
      <c r="AC44" s="15"/>
      <c r="AD44" s="15"/>
      <c r="AE44" s="15"/>
      <c r="AF44" s="15"/>
      <c r="AG44" s="15"/>
      <c r="AH44" s="15"/>
      <c r="AI44" s="15"/>
      <c r="AJ44" s="15"/>
      <c r="AK44" s="15"/>
      <c r="AL44" s="15"/>
      <c r="AM44" s="15"/>
      <c r="AN44" s="15"/>
      <c r="AO44" s="15"/>
      <c r="AP44" s="15"/>
      <c r="AQ44" s="15"/>
      <c r="AR44" s="15"/>
      <c r="AS44" s="15"/>
      <c r="AT44" s="15"/>
      <c r="AU44" s="15"/>
      <c r="AV44" s="15"/>
      <c r="AW44" s="15"/>
      <c r="AX44" s="15"/>
      <c r="AY44" s="15"/>
      <c r="AZ44" s="15"/>
      <c r="BA44" s="15"/>
      <c r="BB44" s="15"/>
      <c r="BC44" s="15"/>
      <c r="BD44" s="15"/>
      <c r="BE44" s="15"/>
      <c r="BF44" s="15"/>
      <c r="BG44" s="15"/>
      <c r="BH44" s="15"/>
      <c r="BI44" s="15"/>
      <c r="BJ44" s="15"/>
      <c r="BK44" s="15"/>
      <c r="BL44" s="15"/>
      <c r="BM44" s="15"/>
      <c r="BN44" s="15"/>
      <c r="BO44" s="15"/>
      <c r="BP44" s="15"/>
      <c r="BQ44" s="15"/>
      <c r="BR44" s="15"/>
      <c r="BS44" s="15"/>
      <c r="BT44" s="15"/>
      <c r="BU44" s="15"/>
      <c r="BV44" s="15"/>
      <c r="BW44" s="15"/>
      <c r="BX44" s="15"/>
      <c r="BY44" s="15"/>
      <c r="BZ44" s="15"/>
      <c r="CA44" s="15"/>
      <c r="CB44" s="15"/>
      <c r="CC44" s="15"/>
      <c r="CD44" s="15"/>
      <c r="CE44" s="15"/>
      <c r="CF44" s="15"/>
      <c r="CG44" s="15"/>
      <c r="CH44" s="15"/>
      <c r="CI44" s="15"/>
      <c r="CJ44" s="15"/>
      <c r="CK44" s="15"/>
      <c r="CL44" s="15"/>
      <c r="CM44" s="15"/>
      <c r="CN44" s="15"/>
      <c r="CO44" s="15"/>
      <c r="CP44" s="15"/>
      <c r="CQ44" s="15"/>
      <c r="CR44" s="15"/>
      <c r="CS44" s="15"/>
      <c r="CT44" s="15"/>
      <c r="CU44" s="15"/>
      <c r="CV44" s="15"/>
      <c r="CW44" s="15"/>
      <c r="CX44" s="15"/>
      <c r="CY44" s="15"/>
      <c r="CZ44" s="15"/>
      <c r="DA44" s="15"/>
      <c r="DB44" s="15"/>
      <c r="DC44" s="15"/>
      <c r="DD44" s="15"/>
      <c r="DE44" s="15"/>
      <c r="DF44" s="15"/>
      <c r="DG44" s="15"/>
      <c r="DH44" s="15"/>
      <c r="DI44" s="15"/>
      <c r="DJ44" s="15"/>
      <c r="DK44" s="15"/>
      <c r="DL44" s="15"/>
      <c r="DM44" s="15"/>
      <c r="DN44" s="15"/>
      <c r="DO44" s="15"/>
      <c r="DP44" s="15"/>
      <c r="DQ44" s="15"/>
      <c r="DR44" s="15"/>
      <c r="DS44" s="15"/>
      <c r="DT44" s="15"/>
      <c r="DU44" s="15"/>
      <c r="DV44" s="15"/>
      <c r="DW44" s="15"/>
      <c r="DX44" s="15"/>
      <c r="DY44" s="15"/>
      <c r="DZ44" s="15"/>
      <c r="EA44" s="15"/>
      <c r="EB44" s="15"/>
      <c r="EC44" s="15"/>
      <c r="ED44" s="15"/>
      <c r="EE44" s="15"/>
      <c r="EF44" s="15"/>
      <c r="EG44" s="15"/>
      <c r="EH44" s="15"/>
      <c r="EI44" s="15"/>
      <c r="EJ44" s="15"/>
      <c r="EK44" s="15"/>
      <c r="EL44" s="15"/>
      <c r="EM44" s="15"/>
      <c r="EN44" s="15"/>
      <c r="EO44" s="15"/>
      <c r="EP44" s="15"/>
      <c r="EQ44" s="15"/>
      <c r="ER44" s="15"/>
      <c r="ES44" s="15"/>
      <c r="ET44" s="15"/>
      <c r="EU44" s="15"/>
      <c r="EV44" s="15"/>
      <c r="EW44" s="15"/>
      <c r="EX44" s="15"/>
      <c r="EY44" s="15"/>
      <c r="EZ44" s="15"/>
      <c r="FA44" s="15"/>
      <c r="FB44" s="15"/>
      <c r="FC44" s="15"/>
      <c r="FD44" s="15"/>
      <c r="FE44" s="15"/>
      <c r="FF44" s="15"/>
      <c r="FG44" s="15"/>
      <c r="FH44" s="15"/>
      <c r="FI44" s="15"/>
      <c r="FJ44" s="15"/>
      <c r="FK44" s="15"/>
      <c r="FL44" s="15"/>
      <c r="FM44" s="15"/>
      <c r="FN44" s="15"/>
      <c r="FO44" s="15"/>
      <c r="FP44" s="15"/>
      <c r="FQ44" s="15"/>
      <c r="FR44" s="15"/>
      <c r="FS44" s="15"/>
      <c r="FT44" s="15"/>
      <c r="FU44" s="15"/>
      <c r="FV44" s="15"/>
      <c r="FW44" s="15"/>
      <c r="FX44" s="15"/>
      <c r="FY44" s="15"/>
      <c r="FZ44" s="15"/>
      <c r="GA44" s="15"/>
      <c r="GB44" s="15"/>
      <c r="GC44" s="15"/>
      <c r="GD44" s="15"/>
      <c r="GE44" s="15"/>
      <c r="GF44" s="15"/>
      <c r="GG44" s="15"/>
      <c r="GH44" s="15"/>
      <c r="GI44" s="15"/>
      <c r="GJ44" s="15"/>
      <c r="GK44" s="15"/>
      <c r="GL44" s="15"/>
      <c r="GM44" s="15"/>
      <c r="GN44" s="15"/>
      <c r="GO44" s="15"/>
      <c r="GP44" s="15"/>
      <c r="GQ44" s="15"/>
      <c r="GR44" s="15"/>
      <c r="GS44" s="15"/>
      <c r="GT44" s="15"/>
      <c r="GU44" s="15"/>
      <c r="GV44" s="15"/>
      <c r="GW44" s="15"/>
      <c r="GX44" s="15"/>
      <c r="GY44" s="15"/>
      <c r="GZ44" s="15"/>
      <c r="HA44" s="15"/>
      <c r="HB44" s="15"/>
      <c r="HC44" s="15"/>
      <c r="HD44" s="15"/>
      <c r="HE44" s="15"/>
      <c r="HF44" s="15"/>
      <c r="HG44" s="15"/>
      <c r="HH44" s="15"/>
      <c r="HI44" s="15"/>
      <c r="HJ44" s="15"/>
      <c r="HK44" s="15"/>
      <c r="HL44" s="15"/>
      <c r="HM44" s="15"/>
      <c r="HN44" s="15"/>
      <c r="HO44" s="15"/>
      <c r="HP44" s="15"/>
      <c r="HQ44" s="15"/>
      <c r="HR44" s="15"/>
      <c r="HS44" s="15"/>
      <c r="HT44" s="15"/>
      <c r="HU44" s="15"/>
      <c r="HV44" s="15"/>
      <c r="HW44" s="15"/>
      <c r="HX44" s="15"/>
      <c r="HY44" s="15"/>
      <c r="HZ44" s="15"/>
      <c r="IA44" s="15"/>
      <c r="IB44" s="15"/>
      <c r="IC44" s="15"/>
      <c r="ID44" s="15"/>
      <c r="IE44" s="15"/>
      <c r="IF44" s="15"/>
      <c r="IG44" s="15"/>
      <c r="IH44" s="15"/>
      <c r="II44" s="15"/>
      <c r="IJ44" s="15"/>
      <c r="IK44" s="15"/>
      <c r="IL44" s="15"/>
      <c r="IM44" s="15"/>
      <c r="IN44" s="15"/>
      <c r="IO44" s="15"/>
      <c r="IP44" s="15"/>
      <c r="IQ44" s="15"/>
      <c r="IR44" s="15"/>
      <c r="IS44" s="15"/>
      <c r="IT44" s="15"/>
      <c r="IU44" s="15"/>
      <c r="IV44" s="15"/>
      <c r="IW44" s="15"/>
      <c r="IX44" s="15"/>
      <c r="IY44" s="15"/>
      <c r="IZ44" s="15"/>
      <c r="JA44" s="15"/>
      <c r="JB44" s="15"/>
      <c r="JC44" s="15"/>
      <c r="JD44" s="15"/>
      <c r="JE44" s="15"/>
      <c r="JF44" s="15"/>
      <c r="JG44" s="15"/>
      <c r="JH44" s="15"/>
      <c r="JI44" s="15"/>
      <c r="JJ44" s="15"/>
      <c r="JK44" s="15"/>
      <c r="JL44" s="15"/>
      <c r="JM44" s="15"/>
      <c r="JN44" s="15"/>
      <c r="JO44" s="15"/>
      <c r="JP44" s="15"/>
      <c r="JQ44" s="15"/>
      <c r="JR44" s="15"/>
      <c r="JS44" s="15"/>
      <c r="JT44" s="15"/>
      <c r="JU44" s="15"/>
      <c r="JV44" s="15"/>
      <c r="JW44" s="15"/>
      <c r="JX44" s="15"/>
      <c r="JY44" s="15"/>
      <c r="JZ44" s="15"/>
      <c r="KA44" s="15"/>
      <c r="KB44" s="15"/>
      <c r="KC44" s="15"/>
      <c r="KD44" s="15"/>
      <c r="KE44" s="15"/>
      <c r="KF44" s="15"/>
      <c r="KG44" s="15"/>
      <c r="KH44" s="15"/>
      <c r="KI44" s="15"/>
      <c r="KJ44" s="15"/>
      <c r="KK44" s="15"/>
      <c r="KL44" s="15"/>
      <c r="KM44" s="15"/>
      <c r="KN44" s="15"/>
      <c r="KO44" s="15"/>
      <c r="KP44" s="15"/>
      <c r="KQ44" s="15"/>
      <c r="KR44" s="15"/>
      <c r="KS44" s="15"/>
      <c r="KT44" s="15"/>
      <c r="KU44" s="15"/>
      <c r="KV44" s="15"/>
      <c r="KW44" s="15"/>
      <c r="KX44" s="15"/>
      <c r="KY44" s="15"/>
      <c r="KZ44" s="15"/>
      <c r="LA44" s="15"/>
      <c r="LB44" s="15"/>
      <c r="LC44" s="15"/>
      <c r="LD44" s="15"/>
      <c r="LE44" s="15"/>
      <c r="LF44" s="15"/>
      <c r="LG44" s="15"/>
      <c r="LH44" s="15"/>
      <c r="LI44" s="15"/>
      <c r="LJ44" s="15"/>
      <c r="LK44" s="15"/>
      <c r="LL44" s="15"/>
      <c r="LM44" s="15"/>
      <c r="LN44" s="15"/>
      <c r="LO44" s="15"/>
      <c r="LP44" s="15"/>
      <c r="LQ44" s="15"/>
      <c r="LR44" s="15"/>
      <c r="LS44" s="15"/>
      <c r="LT44" s="15"/>
      <c r="LU44" s="15"/>
      <c r="LV44" s="15"/>
      <c r="LW44" s="15"/>
      <c r="LX44" s="15"/>
      <c r="LY44" s="15"/>
      <c r="LZ44" s="15"/>
      <c r="MA44" s="15"/>
      <c r="MB44" s="15"/>
      <c r="MC44" s="15"/>
      <c r="MD44" s="15"/>
      <c r="ME44" s="15"/>
      <c r="MF44" s="15"/>
      <c r="MG44" s="15"/>
      <c r="MH44" s="15"/>
      <c r="MI44" s="15"/>
      <c r="MJ44" s="15"/>
      <c r="MK44" s="15"/>
      <c r="ML44" s="15"/>
      <c r="MM44" s="15"/>
      <c r="MN44" s="15"/>
      <c r="MO44" s="15"/>
      <c r="MP44" s="15"/>
      <c r="MQ44" s="15"/>
      <c r="MR44" s="15"/>
      <c r="MS44" s="15"/>
      <c r="MT44" s="15"/>
      <c r="MU44" s="15"/>
      <c r="MV44" s="15"/>
      <c r="MW44" s="15"/>
      <c r="MX44" s="15"/>
      <c r="MY44" s="15"/>
      <c r="MZ44" s="15"/>
      <c r="NA44" s="15"/>
      <c r="NB44" s="15"/>
      <c r="NC44" s="15"/>
      <c r="ND44" s="15"/>
      <c r="NE44" s="15"/>
      <c r="NF44" s="15"/>
      <c r="NG44" s="15"/>
      <c r="NH44" s="15"/>
      <c r="NI44" s="15"/>
      <c r="NJ44" s="15"/>
      <c r="NK44" s="15"/>
      <c r="NL44" s="15"/>
      <c r="NM44" s="15"/>
      <c r="NN44" s="15"/>
      <c r="NO44" s="15"/>
      <c r="NP44" s="15"/>
      <c r="NQ44" s="15"/>
      <c r="NR44" s="15"/>
      <c r="NS44" s="15"/>
      <c r="NT44" s="15"/>
      <c r="NU44" s="15"/>
      <c r="NV44" s="15"/>
      <c r="NW44" s="15"/>
      <c r="NX44" s="15"/>
      <c r="NY44" s="15"/>
      <c r="NZ44" s="15"/>
      <c r="OA44" s="15"/>
      <c r="OB44" s="15"/>
      <c r="OC44" s="15"/>
      <c r="OD44" s="15"/>
      <c r="OE44" s="15"/>
      <c r="OF44" s="15"/>
      <c r="OG44" s="15"/>
      <c r="OH44" s="15"/>
      <c r="OI44" s="15"/>
      <c r="OJ44" s="15"/>
      <c r="OK44" s="15"/>
      <c r="OL44" s="15"/>
      <c r="OM44" s="15"/>
      <c r="ON44" s="15"/>
      <c r="OO44" s="15"/>
      <c r="OP44" s="15"/>
      <c r="OQ44" s="15"/>
      <c r="OR44" s="15"/>
      <c r="OS44" s="15"/>
      <c r="OT44" s="15"/>
      <c r="OU44" s="15"/>
      <c r="OV44" s="15"/>
      <c r="OW44" s="15"/>
      <c r="OX44" s="15"/>
      <c r="OY44" s="15"/>
      <c r="OZ44" s="15"/>
      <c r="PA44" s="15"/>
      <c r="PB44" s="15"/>
      <c r="PC44" s="15"/>
      <c r="PD44" s="15"/>
      <c r="PE44" s="15"/>
      <c r="PF44" s="15"/>
      <c r="PG44" s="15"/>
      <c r="PH44" s="15"/>
      <c r="PI44" s="15"/>
      <c r="PJ44" s="15"/>
      <c r="PK44" s="15"/>
      <c r="PL44" s="15"/>
      <c r="PM44" s="15"/>
      <c r="PN44" s="15"/>
      <c r="PO44" s="15"/>
      <c r="PP44" s="15"/>
      <c r="PQ44" s="15"/>
      <c r="PR44" s="15"/>
      <c r="PS44" s="15"/>
      <c r="PT44" s="15"/>
      <c r="PU44" s="15"/>
      <c r="PV44" s="15"/>
      <c r="PW44" s="15"/>
      <c r="PX44" s="15"/>
      <c r="PY44" s="15"/>
      <c r="PZ44" s="15"/>
      <c r="QA44" s="15"/>
      <c r="QB44" s="15"/>
      <c r="QC44" s="15"/>
      <c r="QD44" s="15"/>
      <c r="QE44" s="15"/>
      <c r="QF44" s="15"/>
      <c r="QG44" s="15"/>
      <c r="QH44" s="15"/>
      <c r="QI44" s="15"/>
      <c r="QJ44" s="15"/>
      <c r="QK44" s="15"/>
      <c r="QL44" s="15"/>
      <c r="QM44" s="15"/>
      <c r="QN44" s="15"/>
      <c r="QO44" s="15"/>
      <c r="QP44" s="15"/>
      <c r="QQ44" s="15"/>
      <c r="QR44" s="15"/>
      <c r="QS44" s="15"/>
      <c r="QT44" s="15"/>
      <c r="QU44" s="15"/>
      <c r="QV44" s="15"/>
      <c r="QW44" s="15"/>
      <c r="QX44" s="15"/>
      <c r="QY44" s="15"/>
      <c r="QZ44" s="15"/>
      <c r="RA44" s="15"/>
      <c r="RB44" s="15"/>
      <c r="RC44" s="15"/>
      <c r="RD44" s="15"/>
      <c r="RE44" s="15"/>
      <c r="RF44" s="15"/>
      <c r="RG44" s="15"/>
      <c r="RH44" s="15"/>
      <c r="RI44" s="15"/>
      <c r="RJ44" s="15"/>
      <c r="RK44" s="15"/>
      <c r="RL44" s="15"/>
      <c r="RM44" s="15"/>
      <c r="RN44" s="15"/>
      <c r="RO44" s="15"/>
      <c r="RP44" s="15"/>
      <c r="RQ44" s="15"/>
      <c r="RR44" s="15"/>
      <c r="RS44" s="15"/>
      <c r="RT44" s="15"/>
      <c r="RU44" s="15"/>
      <c r="RV44" s="15"/>
      <c r="RW44" s="15"/>
      <c r="RX44" s="15"/>
      <c r="RY44" s="15"/>
      <c r="RZ44" s="15"/>
      <c r="SA44" s="15"/>
      <c r="SB44" s="15"/>
      <c r="SC44" s="15"/>
      <c r="SD44" s="15"/>
      <c r="SE44" s="15"/>
      <c r="SF44" s="15"/>
      <c r="SG44" s="15"/>
      <c r="SH44" s="15"/>
      <c r="SI44" s="15"/>
      <c r="SJ44" s="15"/>
      <c r="SK44" s="15"/>
      <c r="SL44" s="15"/>
      <c r="SM44" s="15"/>
      <c r="SN44" s="15"/>
      <c r="SO44" s="15"/>
      <c r="SP44" s="15"/>
      <c r="SQ44" s="15"/>
      <c r="SR44" s="15"/>
      <c r="SS44" s="15"/>
      <c r="ST44" s="15"/>
      <c r="SU44" s="15"/>
      <c r="SV44" s="15"/>
      <c r="SW44" s="15"/>
      <c r="SX44" s="15"/>
      <c r="SY44" s="15"/>
      <c r="SZ44" s="15"/>
      <c r="TA44" s="15"/>
      <c r="TB44" s="15"/>
      <c r="TC44" s="15"/>
      <c r="TD44" s="15"/>
      <c r="TE44" s="15"/>
      <c r="TF44" s="15"/>
      <c r="TG44" s="15"/>
      <c r="TH44" s="15"/>
      <c r="TI44" s="15"/>
      <c r="TJ44" s="15"/>
      <c r="TK44" s="15"/>
      <c r="TL44" s="15"/>
      <c r="TM44" s="15"/>
      <c r="TN44" s="15"/>
      <c r="TO44" s="15"/>
      <c r="TP44" s="15"/>
      <c r="TQ44" s="15"/>
      <c r="TR44" s="15"/>
      <c r="TS44" s="15"/>
      <c r="TT44" s="15"/>
      <c r="TU44" s="15"/>
      <c r="TV44" s="15"/>
      <c r="TW44" s="15"/>
      <c r="TX44" s="15"/>
      <c r="TY44" s="15"/>
      <c r="TZ44" s="15"/>
      <c r="UA44" s="15"/>
      <c r="UB44" s="15"/>
      <c r="UC44" s="15"/>
      <c r="UD44" s="15"/>
      <c r="UE44" s="15"/>
      <c r="UF44" s="15"/>
      <c r="UG44" s="15"/>
      <c r="UH44" s="15"/>
      <c r="UI44" s="15"/>
      <c r="UJ44" s="15"/>
      <c r="UK44" s="15"/>
      <c r="UL44" s="15"/>
      <c r="UM44" s="15"/>
      <c r="UN44" s="15"/>
      <c r="UO44" s="15"/>
      <c r="UP44" s="15"/>
      <c r="UQ44" s="15"/>
      <c r="UR44" s="15"/>
      <c r="US44" s="15"/>
      <c r="UT44" s="15"/>
      <c r="UU44" s="15"/>
      <c r="UV44" s="15"/>
      <c r="UW44" s="15"/>
      <c r="UX44" s="15"/>
      <c r="UY44" s="15"/>
      <c r="UZ44" s="15"/>
      <c r="VA44" s="15"/>
      <c r="VB44" s="15"/>
      <c r="VC44" s="15"/>
      <c r="VD44" s="15"/>
      <c r="VE44" s="15"/>
      <c r="VF44" s="15"/>
      <c r="VG44" s="15"/>
      <c r="VH44" s="15"/>
      <c r="VI44" s="15"/>
      <c r="VJ44" s="15"/>
      <c r="VK44" s="15"/>
      <c r="VL44" s="15"/>
      <c r="VM44" s="15"/>
      <c r="VN44" s="15"/>
      <c r="VO44" s="15"/>
      <c r="VP44" s="15"/>
      <c r="VQ44" s="15"/>
      <c r="VR44" s="15"/>
      <c r="VS44" s="15"/>
      <c r="VT44" s="15"/>
      <c r="VU44" s="15"/>
      <c r="VV44" s="15"/>
      <c r="VW44" s="15"/>
      <c r="VX44" s="15"/>
      <c r="VY44" s="15"/>
      <c r="VZ44" s="15"/>
      <c r="WA44" s="15"/>
      <c r="WB44" s="15"/>
      <c r="WC44" s="15"/>
      <c r="WD44" s="15"/>
      <c r="WE44" s="15"/>
      <c r="WF44" s="15"/>
      <c r="WG44" s="15"/>
      <c r="WH44" s="15"/>
      <c r="WI44" s="15"/>
      <c r="WJ44" s="15"/>
      <c r="WK44" s="15"/>
      <c r="WL44" s="15"/>
      <c r="WM44" s="15"/>
      <c r="WN44" s="15"/>
      <c r="WO44" s="15"/>
      <c r="WP44" s="15"/>
      <c r="WQ44" s="15"/>
      <c r="WR44" s="15"/>
      <c r="WS44" s="15"/>
      <c r="WT44" s="15"/>
      <c r="WU44" s="15"/>
      <c r="WV44" s="15"/>
      <c r="WW44" s="15"/>
      <c r="WX44" s="15"/>
      <c r="WY44" s="15"/>
      <c r="WZ44" s="15"/>
      <c r="XA44" s="15"/>
      <c r="XB44" s="15"/>
      <c r="XC44" s="15"/>
      <c r="XD44" s="15"/>
      <c r="XE44" s="15"/>
      <c r="XF44" s="15"/>
      <c r="XG44" s="15"/>
      <c r="XH44" s="15"/>
      <c r="XI44" s="15"/>
      <c r="XJ44" s="15"/>
      <c r="XK44" s="15"/>
      <c r="XL44" s="15"/>
      <c r="XM44" s="15"/>
      <c r="XN44" s="15"/>
      <c r="XO44" s="15"/>
      <c r="XP44" s="15"/>
      <c r="XQ44" s="15"/>
      <c r="XR44" s="15"/>
      <c r="XS44" s="15"/>
      <c r="XT44" s="15"/>
      <c r="XU44" s="15"/>
      <c r="XV44" s="15"/>
      <c r="XW44" s="15"/>
      <c r="XX44" s="15"/>
      <c r="XY44" s="15"/>
      <c r="XZ44" s="15"/>
      <c r="YA44" s="15"/>
      <c r="YB44" s="15"/>
      <c r="YC44" s="15"/>
      <c r="YD44" s="15"/>
      <c r="YE44" s="15"/>
      <c r="YF44" s="15"/>
      <c r="YG44" s="15"/>
      <c r="YH44" s="15"/>
      <c r="YI44" s="15"/>
      <c r="YJ44" s="15"/>
      <c r="YK44" s="15"/>
      <c r="YL44" s="15"/>
      <c r="YM44" s="15"/>
      <c r="YN44" s="15"/>
      <c r="YO44" s="15"/>
      <c r="YP44" s="15"/>
      <c r="YQ44" s="15"/>
      <c r="YR44" s="15"/>
      <c r="YS44" s="15"/>
      <c r="YT44" s="15"/>
      <c r="YU44" s="15"/>
      <c r="YV44" s="15"/>
      <c r="YW44" s="15"/>
      <c r="YX44" s="15"/>
      <c r="YY44" s="15"/>
      <c r="YZ44" s="15"/>
      <c r="ZA44" s="15"/>
      <c r="ZB44" s="15"/>
      <c r="ZC44" s="15"/>
      <c r="ZD44" s="15"/>
      <c r="ZE44" s="15"/>
      <c r="ZF44" s="15"/>
      <c r="ZG44" s="15"/>
      <c r="ZH44" s="15"/>
      <c r="ZI44" s="15"/>
      <c r="ZJ44" s="15"/>
      <c r="ZK44" s="15"/>
      <c r="ZL44" s="15"/>
      <c r="ZM44" s="15"/>
      <c r="ZN44" s="15"/>
      <c r="ZO44" s="15"/>
      <c r="ZP44" s="15"/>
      <c r="ZQ44" s="15"/>
      <c r="ZR44" s="15"/>
      <c r="ZS44" s="15"/>
      <c r="ZT44" s="15"/>
      <c r="ZU44" s="15"/>
      <c r="ZV44" s="15"/>
      <c r="ZW44" s="15"/>
      <c r="ZX44" s="15"/>
      <c r="ZY44" s="15"/>
      <c r="ZZ44" s="15"/>
      <c r="AAA44" s="15"/>
      <c r="AAB44" s="15"/>
      <c r="AAC44" s="15"/>
      <c r="AAD44" s="15"/>
      <c r="AAE44" s="15"/>
      <c r="AAF44" s="15"/>
      <c r="AAG44" s="15"/>
      <c r="AAH44" s="15"/>
      <c r="AAI44" s="15"/>
      <c r="AAJ44" s="15"/>
      <c r="AAK44" s="15"/>
      <c r="AAL44" s="15"/>
      <c r="AAM44" s="15"/>
      <c r="AAN44" s="15"/>
      <c r="AAO44" s="15"/>
      <c r="AAP44" s="15"/>
      <c r="AAQ44" s="15"/>
      <c r="AAR44" s="15"/>
      <c r="AAS44" s="15"/>
      <c r="AAT44" s="15"/>
      <c r="AAU44" s="15"/>
      <c r="AAV44" s="15"/>
      <c r="AAW44" s="15"/>
      <c r="AAX44" s="15"/>
      <c r="AAY44" s="15"/>
      <c r="AAZ44" s="15"/>
      <c r="ABA44" s="15"/>
      <c r="ABB44" s="15"/>
      <c r="ABC44" s="15"/>
      <c r="ABD44" s="15"/>
      <c r="ABE44" s="15"/>
      <c r="ABF44" s="15"/>
      <c r="ABG44" s="15"/>
      <c r="ABH44" s="15"/>
      <c r="ABI44" s="15"/>
      <c r="ABJ44" s="15"/>
      <c r="ABK44" s="15"/>
      <c r="ABL44" s="15"/>
      <c r="ABM44" s="15"/>
      <c r="ABN44" s="15"/>
      <c r="ABO44" s="15"/>
      <c r="ABP44" s="15"/>
      <c r="ABQ44" s="15"/>
      <c r="ABR44" s="15"/>
      <c r="ABS44" s="15"/>
      <c r="ABT44" s="15"/>
      <c r="ABU44" s="15"/>
      <c r="ABV44" s="15"/>
      <c r="ABW44" s="15"/>
      <c r="ABX44" s="15"/>
      <c r="ABY44" s="15"/>
      <c r="ABZ44" s="15"/>
      <c r="ACA44" s="15"/>
      <c r="ACB44" s="15"/>
      <c r="ACC44" s="15"/>
      <c r="ACD44" s="15"/>
      <c r="ACE44" s="15"/>
      <c r="ACF44" s="15"/>
      <c r="ACG44" s="15"/>
      <c r="ACH44" s="15"/>
      <c r="ACI44" s="15"/>
      <c r="ACJ44" s="15"/>
      <c r="ACK44" s="15"/>
      <c r="ACL44" s="15"/>
      <c r="ACM44" s="15"/>
      <c r="ACN44" s="15"/>
      <c r="ACO44" s="15"/>
      <c r="ACP44" s="15"/>
      <c r="ACQ44" s="15"/>
      <c r="ACR44" s="15"/>
      <c r="ACS44" s="15"/>
      <c r="ACT44" s="15"/>
      <c r="ACU44" s="15"/>
      <c r="ACV44" s="15"/>
      <c r="ACW44" s="15"/>
      <c r="ACX44" s="15"/>
      <c r="ACY44" s="15"/>
      <c r="ACZ44" s="15"/>
      <c r="ADA44" s="15"/>
      <c r="ADB44" s="15"/>
      <c r="ADC44" s="15"/>
      <c r="ADD44" s="15"/>
      <c r="ADE44" s="15"/>
      <c r="ADF44" s="15"/>
      <c r="ADG44" s="15"/>
      <c r="ADH44" s="15"/>
      <c r="ADI44" s="15"/>
      <c r="ADJ44" s="15"/>
      <c r="ADK44" s="15"/>
      <c r="ADL44" s="15"/>
      <c r="ADM44" s="15"/>
      <c r="ADN44" s="15"/>
      <c r="ADO44" s="15"/>
      <c r="ADP44" s="15"/>
      <c r="ADQ44" s="15"/>
      <c r="ADR44" s="15"/>
      <c r="ADS44" s="15"/>
      <c r="ADT44" s="15"/>
      <c r="ADU44" s="15"/>
      <c r="ADV44" s="15"/>
      <c r="ADW44" s="15"/>
      <c r="ADX44" s="15"/>
      <c r="ADY44" s="15"/>
      <c r="ADZ44" s="15"/>
      <c r="AEA44" s="15"/>
      <c r="AEB44" s="15"/>
      <c r="AEC44" s="15"/>
      <c r="AED44" s="15"/>
      <c r="AEE44" s="15"/>
      <c r="AEF44" s="15"/>
      <c r="AEG44" s="15"/>
      <c r="AEH44" s="15"/>
      <c r="AEI44" s="15"/>
      <c r="AEJ44" s="15"/>
      <c r="AEK44" s="15"/>
      <c r="AEL44" s="15"/>
      <c r="AEM44" s="15"/>
      <c r="AEN44" s="15"/>
      <c r="AEO44" s="15"/>
      <c r="AEP44" s="15"/>
      <c r="AEQ44" s="15"/>
      <c r="AER44" s="15"/>
      <c r="AES44" s="15"/>
      <c r="AET44" s="15"/>
      <c r="AEU44" s="15"/>
      <c r="AEV44" s="15"/>
      <c r="AEW44" s="15"/>
      <c r="AEX44" s="15"/>
      <c r="AEY44" s="15"/>
      <c r="AEZ44" s="15"/>
      <c r="AFA44" s="15"/>
      <c r="AFB44" s="15"/>
      <c r="AFC44" s="15"/>
      <c r="AFD44" s="15"/>
      <c r="AFE44" s="15"/>
      <c r="AFF44" s="15"/>
      <c r="AFG44" s="15"/>
      <c r="AFH44" s="15"/>
      <c r="AFI44" s="15"/>
      <c r="AFJ44" s="15"/>
      <c r="AFK44" s="15"/>
      <c r="AFL44" s="15"/>
      <c r="AFM44" s="15"/>
      <c r="AFN44" s="15"/>
      <c r="AFO44" s="15"/>
      <c r="AFP44" s="15"/>
      <c r="AFQ44" s="15"/>
      <c r="AFR44" s="15"/>
      <c r="AFS44" s="15"/>
      <c r="AFT44" s="15"/>
      <c r="AFU44" s="15"/>
      <c r="AFV44" s="15"/>
      <c r="AFW44" s="15"/>
      <c r="AFX44" s="15"/>
      <c r="AFY44" s="15"/>
      <c r="AFZ44" s="15"/>
      <c r="AGA44" s="15"/>
      <c r="AGB44" s="15"/>
      <c r="AGC44" s="15"/>
      <c r="AGD44" s="15"/>
      <c r="AGE44" s="15"/>
      <c r="AGF44" s="15"/>
      <c r="AGG44" s="15"/>
      <c r="AGH44" s="15"/>
      <c r="AGI44" s="15"/>
      <c r="AGJ44" s="15"/>
      <c r="AGK44" s="15"/>
      <c r="AGL44" s="15"/>
      <c r="AGM44" s="15"/>
      <c r="AGN44" s="15"/>
      <c r="AGO44" s="15"/>
      <c r="AGP44" s="15"/>
      <c r="AGQ44" s="15"/>
      <c r="AGR44" s="15"/>
      <c r="AGS44" s="15"/>
      <c r="AGT44" s="15"/>
      <c r="AGU44" s="15"/>
      <c r="AGV44" s="15"/>
      <c r="AGW44" s="15"/>
      <c r="AGX44" s="15"/>
      <c r="AGY44" s="15"/>
      <c r="AGZ44" s="15"/>
      <c r="AHA44" s="15"/>
      <c r="AHB44" s="15"/>
      <c r="AHC44" s="15"/>
      <c r="AHD44" s="15"/>
      <c r="AHE44" s="15"/>
      <c r="AHF44" s="15"/>
      <c r="AHG44" s="15"/>
      <c r="AHH44" s="15"/>
      <c r="AHI44" s="15"/>
      <c r="AHJ44" s="15"/>
      <c r="AHK44" s="15"/>
      <c r="AHL44" s="15"/>
      <c r="AHM44" s="15"/>
      <c r="AHN44" s="15"/>
      <c r="AHO44" s="15"/>
      <c r="AHP44" s="15"/>
      <c r="AHQ44" s="15"/>
      <c r="AHR44" s="15"/>
      <c r="AHS44" s="15"/>
      <c r="AHT44" s="15"/>
      <c r="AHU44" s="15"/>
      <c r="AHV44" s="15"/>
      <c r="AHW44" s="15"/>
      <c r="AHX44" s="15"/>
      <c r="AHY44" s="15"/>
      <c r="AHZ44" s="15"/>
      <c r="AIA44" s="15"/>
      <c r="AIB44" s="15"/>
      <c r="AIC44" s="15"/>
      <c r="AID44" s="15"/>
      <c r="AIE44" s="15"/>
      <c r="AIF44" s="15"/>
      <c r="AIG44" s="15"/>
      <c r="AIH44" s="15"/>
      <c r="AII44" s="15"/>
      <c r="AIJ44" s="15"/>
      <c r="AIK44" s="15"/>
      <c r="AIL44" s="15"/>
      <c r="AIM44" s="15"/>
      <c r="AIN44" s="15"/>
      <c r="AIO44" s="15"/>
      <c r="AIP44" s="15"/>
      <c r="AIQ44" s="15"/>
      <c r="AIR44" s="15"/>
      <c r="AIS44" s="15"/>
      <c r="AIT44" s="15"/>
      <c r="AIU44" s="15"/>
      <c r="AIV44" s="15"/>
      <c r="AIW44" s="15"/>
      <c r="AIX44" s="15"/>
      <c r="AIY44" s="15"/>
      <c r="AIZ44" s="15"/>
      <c r="AJA44" s="15"/>
      <c r="AJB44" s="15"/>
      <c r="AJC44" s="15"/>
      <c r="AJD44" s="15"/>
      <c r="AJE44" s="15"/>
      <c r="AJF44" s="15"/>
      <c r="AJG44" s="15"/>
      <c r="AJH44" s="15"/>
      <c r="AJI44" s="15"/>
      <c r="AJJ44" s="15"/>
      <c r="AJK44" s="15"/>
      <c r="AJL44" s="15"/>
      <c r="AJM44" s="15"/>
      <c r="AJN44" s="15"/>
      <c r="AJO44" s="15"/>
      <c r="AJP44" s="15"/>
      <c r="AJQ44" s="15"/>
      <c r="AJR44" s="15"/>
      <c r="AJS44" s="15"/>
      <c r="AJT44" s="15"/>
      <c r="AJU44" s="15"/>
      <c r="AJV44" s="15"/>
      <c r="AJW44" s="15"/>
      <c r="AJX44" s="15"/>
      <c r="AJY44" s="15"/>
      <c r="AJZ44" s="15"/>
      <c r="AKA44" s="15"/>
      <c r="AKB44" s="15"/>
      <c r="AKC44" s="15"/>
      <c r="AKD44" s="15"/>
      <c r="AKE44" s="15"/>
      <c r="AKF44" s="15"/>
      <c r="AKG44" s="15"/>
      <c r="AKH44" s="15"/>
      <c r="AKI44" s="15"/>
      <c r="AKJ44" s="15"/>
      <c r="AKK44" s="15"/>
      <c r="AKL44" s="15"/>
      <c r="AKM44" s="15"/>
      <c r="AKN44" s="15"/>
      <c r="AKO44" s="15"/>
      <c r="AKP44" s="15"/>
      <c r="AKQ44" s="15"/>
      <c r="AKR44" s="15"/>
      <c r="AKS44" s="15"/>
      <c r="AKT44" s="15"/>
      <c r="AKU44" s="15"/>
      <c r="AKV44" s="15"/>
      <c r="AKW44" s="15"/>
      <c r="AKX44" s="15"/>
      <c r="AKY44" s="15"/>
      <c r="AKZ44" s="15"/>
      <c r="ALA44" s="15"/>
      <c r="ALB44" s="15"/>
      <c r="ALC44" s="15"/>
      <c r="ALD44" s="15"/>
      <c r="ALE44" s="15"/>
      <c r="ALF44" s="15"/>
      <c r="ALG44" s="15"/>
      <c r="ALH44" s="15"/>
      <c r="ALI44" s="15"/>
      <c r="ALJ44" s="15"/>
      <c r="ALK44" s="15"/>
      <c r="ALL44" s="15"/>
      <c r="ALM44" s="15"/>
      <c r="ALN44" s="15"/>
      <c r="ALO44" s="15"/>
      <c r="ALP44" s="15"/>
      <c r="ALQ44" s="15"/>
      <c r="ALR44" s="15"/>
      <c r="ALS44" s="15"/>
      <c r="ALT44" s="15"/>
      <c r="ALU44" s="15"/>
      <c r="ALV44" s="15"/>
      <c r="ALW44" s="15"/>
      <c r="ALX44" s="15"/>
      <c r="ALY44" s="15"/>
      <c r="ALZ44" s="15"/>
      <c r="AMA44" s="15"/>
      <c r="AMB44" s="15"/>
    </row>
    <row r="45" spans="1:1016" s="18" customFormat="1" ht="18" customHeight="1" x14ac:dyDescent="0.25">
      <c r="A45" s="11">
        <v>15</v>
      </c>
      <c r="B45" s="2">
        <v>1336</v>
      </c>
      <c r="C45" s="38">
        <f>IFERROR((VLOOKUP(B45,INSCRITOS!A:B,2,0)),"")</f>
        <v>105419</v>
      </c>
      <c r="D45" s="38" t="str">
        <f>IFERROR((VLOOKUP(B45,INSCRITOS!A:C,3,0)),"")</f>
        <v>BEN</v>
      </c>
      <c r="E45" s="44" t="str">
        <f>IFERROR((VLOOKUP(B45,INSCRITOS!A:D,4,0)),"")</f>
        <v>Inês Canhoto</v>
      </c>
      <c r="F45" s="38" t="str">
        <f>IFERROR((VLOOKUP(B45,INSCRITOS!A:F,6,0)),"")</f>
        <v>F</v>
      </c>
      <c r="G45" s="44" t="str">
        <f>IFERROR((VLOOKUP(B45,INSCRITOS!A:H,8,0)),"")</f>
        <v>Clube de Natação da Amadora</v>
      </c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  <c r="AB45" s="15"/>
      <c r="AC45" s="15"/>
      <c r="AD45" s="15"/>
      <c r="AE45" s="15"/>
      <c r="AF45" s="15"/>
      <c r="AG45" s="15"/>
      <c r="AH45" s="15"/>
      <c r="AI45" s="15"/>
      <c r="AJ45" s="15"/>
      <c r="AK45" s="15"/>
      <c r="AL45" s="15"/>
      <c r="AM45" s="15"/>
      <c r="AN45" s="15"/>
      <c r="AO45" s="15"/>
      <c r="AP45" s="15"/>
      <c r="AQ45" s="15"/>
      <c r="AR45" s="15"/>
      <c r="AS45" s="15"/>
      <c r="AT45" s="15"/>
      <c r="AU45" s="15"/>
      <c r="AV45" s="15"/>
      <c r="AW45" s="15"/>
      <c r="AX45" s="15"/>
      <c r="AY45" s="15"/>
      <c r="AZ45" s="15"/>
      <c r="BA45" s="15"/>
      <c r="BB45" s="15"/>
      <c r="BC45" s="15"/>
      <c r="BD45" s="15"/>
      <c r="BE45" s="15"/>
      <c r="BF45" s="15"/>
      <c r="BG45" s="15"/>
      <c r="BH45" s="15"/>
      <c r="BI45" s="15"/>
      <c r="BJ45" s="15"/>
      <c r="BK45" s="15"/>
      <c r="BL45" s="15"/>
      <c r="BM45" s="15"/>
      <c r="BN45" s="15"/>
      <c r="BO45" s="15"/>
      <c r="BP45" s="15"/>
      <c r="BQ45" s="15"/>
      <c r="BR45" s="15"/>
      <c r="BS45" s="15"/>
      <c r="BT45" s="15"/>
      <c r="BU45" s="15"/>
      <c r="BV45" s="15"/>
      <c r="BW45" s="15"/>
      <c r="BX45" s="15"/>
      <c r="BY45" s="15"/>
      <c r="BZ45" s="15"/>
      <c r="CA45" s="15"/>
      <c r="CB45" s="15"/>
      <c r="CC45" s="15"/>
      <c r="CD45" s="15"/>
      <c r="CE45" s="15"/>
      <c r="CF45" s="15"/>
      <c r="CG45" s="15"/>
      <c r="CH45" s="15"/>
      <c r="CI45" s="15"/>
      <c r="CJ45" s="15"/>
      <c r="CK45" s="15"/>
      <c r="CL45" s="15"/>
      <c r="CM45" s="15"/>
      <c r="CN45" s="15"/>
      <c r="CO45" s="15"/>
      <c r="CP45" s="15"/>
      <c r="CQ45" s="15"/>
      <c r="CR45" s="15"/>
      <c r="CS45" s="15"/>
      <c r="CT45" s="15"/>
      <c r="CU45" s="15"/>
      <c r="CV45" s="15"/>
      <c r="CW45" s="15"/>
      <c r="CX45" s="15"/>
      <c r="CY45" s="15"/>
      <c r="CZ45" s="15"/>
      <c r="DA45" s="15"/>
      <c r="DB45" s="15"/>
      <c r="DC45" s="15"/>
      <c r="DD45" s="15"/>
      <c r="DE45" s="15"/>
      <c r="DF45" s="15"/>
      <c r="DG45" s="15"/>
      <c r="DH45" s="15"/>
      <c r="DI45" s="15"/>
      <c r="DJ45" s="15"/>
      <c r="DK45" s="15"/>
      <c r="DL45" s="15"/>
      <c r="DM45" s="15"/>
      <c r="DN45" s="15"/>
      <c r="DO45" s="15"/>
      <c r="DP45" s="15"/>
      <c r="DQ45" s="15"/>
      <c r="DR45" s="15"/>
      <c r="DS45" s="15"/>
      <c r="DT45" s="15"/>
      <c r="DU45" s="15"/>
      <c r="DV45" s="15"/>
      <c r="DW45" s="15"/>
      <c r="DX45" s="15"/>
      <c r="DY45" s="15"/>
      <c r="DZ45" s="15"/>
      <c r="EA45" s="15"/>
      <c r="EB45" s="15"/>
      <c r="EC45" s="15"/>
      <c r="ED45" s="15"/>
      <c r="EE45" s="15"/>
      <c r="EF45" s="15"/>
      <c r="EG45" s="15"/>
      <c r="EH45" s="15"/>
      <c r="EI45" s="15"/>
      <c r="EJ45" s="15"/>
      <c r="EK45" s="15"/>
      <c r="EL45" s="15"/>
      <c r="EM45" s="15"/>
      <c r="EN45" s="15"/>
      <c r="EO45" s="15"/>
      <c r="EP45" s="15"/>
      <c r="EQ45" s="15"/>
      <c r="ER45" s="15"/>
      <c r="ES45" s="15"/>
      <c r="ET45" s="15"/>
      <c r="EU45" s="15"/>
      <c r="EV45" s="15"/>
      <c r="EW45" s="15"/>
      <c r="EX45" s="15"/>
      <c r="EY45" s="15"/>
      <c r="EZ45" s="15"/>
      <c r="FA45" s="15"/>
      <c r="FB45" s="15"/>
      <c r="FC45" s="15"/>
      <c r="FD45" s="15"/>
      <c r="FE45" s="15"/>
      <c r="FF45" s="15"/>
      <c r="FG45" s="15"/>
      <c r="FH45" s="15"/>
      <c r="FI45" s="15"/>
      <c r="FJ45" s="15"/>
      <c r="FK45" s="15"/>
      <c r="FL45" s="15"/>
      <c r="FM45" s="15"/>
      <c r="FN45" s="15"/>
      <c r="FO45" s="15"/>
      <c r="FP45" s="15"/>
      <c r="FQ45" s="15"/>
      <c r="FR45" s="15"/>
      <c r="FS45" s="15"/>
      <c r="FT45" s="15"/>
      <c r="FU45" s="15"/>
      <c r="FV45" s="15"/>
      <c r="FW45" s="15"/>
      <c r="FX45" s="15"/>
      <c r="FY45" s="15"/>
      <c r="FZ45" s="15"/>
      <c r="GA45" s="15"/>
      <c r="GB45" s="15"/>
      <c r="GC45" s="15"/>
      <c r="GD45" s="15"/>
      <c r="GE45" s="15"/>
      <c r="GF45" s="15"/>
      <c r="GG45" s="15"/>
      <c r="GH45" s="15"/>
      <c r="GI45" s="15"/>
      <c r="GJ45" s="15"/>
      <c r="GK45" s="15"/>
      <c r="GL45" s="15"/>
      <c r="GM45" s="15"/>
      <c r="GN45" s="15"/>
      <c r="GO45" s="15"/>
      <c r="GP45" s="15"/>
      <c r="GQ45" s="15"/>
      <c r="GR45" s="15"/>
      <c r="GS45" s="15"/>
      <c r="GT45" s="15"/>
      <c r="GU45" s="15"/>
      <c r="GV45" s="15"/>
      <c r="GW45" s="15"/>
      <c r="GX45" s="15"/>
      <c r="GY45" s="15"/>
      <c r="GZ45" s="15"/>
      <c r="HA45" s="15"/>
      <c r="HB45" s="15"/>
      <c r="HC45" s="15"/>
      <c r="HD45" s="15"/>
      <c r="HE45" s="15"/>
      <c r="HF45" s="15"/>
      <c r="HG45" s="15"/>
      <c r="HH45" s="15"/>
      <c r="HI45" s="15"/>
      <c r="HJ45" s="15"/>
      <c r="HK45" s="15"/>
      <c r="HL45" s="15"/>
      <c r="HM45" s="15"/>
      <c r="HN45" s="15"/>
      <c r="HO45" s="15"/>
      <c r="HP45" s="15"/>
      <c r="HQ45" s="15"/>
      <c r="HR45" s="15"/>
      <c r="HS45" s="15"/>
      <c r="HT45" s="15"/>
      <c r="HU45" s="15"/>
      <c r="HV45" s="15"/>
      <c r="HW45" s="15"/>
      <c r="HX45" s="15"/>
      <c r="HY45" s="15"/>
      <c r="HZ45" s="15"/>
      <c r="IA45" s="15"/>
      <c r="IB45" s="15"/>
      <c r="IC45" s="15"/>
      <c r="ID45" s="15"/>
      <c r="IE45" s="15"/>
      <c r="IF45" s="15"/>
      <c r="IG45" s="15"/>
      <c r="IH45" s="15"/>
      <c r="II45" s="15"/>
      <c r="IJ45" s="15"/>
      <c r="IK45" s="15"/>
      <c r="IL45" s="15"/>
      <c r="IM45" s="15"/>
      <c r="IN45" s="15"/>
      <c r="IO45" s="15"/>
      <c r="IP45" s="15"/>
      <c r="IQ45" s="15"/>
      <c r="IR45" s="15"/>
      <c r="IS45" s="15"/>
      <c r="IT45" s="15"/>
      <c r="IU45" s="15"/>
      <c r="IV45" s="15"/>
      <c r="IW45" s="15"/>
      <c r="IX45" s="15"/>
      <c r="IY45" s="15"/>
      <c r="IZ45" s="15"/>
      <c r="JA45" s="15"/>
      <c r="JB45" s="15"/>
      <c r="JC45" s="15"/>
      <c r="JD45" s="15"/>
      <c r="JE45" s="15"/>
      <c r="JF45" s="15"/>
      <c r="JG45" s="15"/>
      <c r="JH45" s="15"/>
      <c r="JI45" s="15"/>
      <c r="JJ45" s="15"/>
      <c r="JK45" s="15"/>
      <c r="JL45" s="15"/>
      <c r="JM45" s="15"/>
      <c r="JN45" s="15"/>
      <c r="JO45" s="15"/>
      <c r="JP45" s="15"/>
      <c r="JQ45" s="15"/>
      <c r="JR45" s="15"/>
      <c r="JS45" s="15"/>
      <c r="JT45" s="15"/>
      <c r="JU45" s="15"/>
      <c r="JV45" s="15"/>
      <c r="JW45" s="15"/>
      <c r="JX45" s="15"/>
      <c r="JY45" s="15"/>
      <c r="JZ45" s="15"/>
      <c r="KA45" s="15"/>
      <c r="KB45" s="15"/>
      <c r="KC45" s="15"/>
      <c r="KD45" s="15"/>
      <c r="KE45" s="15"/>
      <c r="KF45" s="15"/>
      <c r="KG45" s="15"/>
      <c r="KH45" s="15"/>
      <c r="KI45" s="15"/>
      <c r="KJ45" s="15"/>
      <c r="KK45" s="15"/>
      <c r="KL45" s="15"/>
      <c r="KM45" s="15"/>
      <c r="KN45" s="15"/>
      <c r="KO45" s="15"/>
      <c r="KP45" s="15"/>
      <c r="KQ45" s="15"/>
      <c r="KR45" s="15"/>
      <c r="KS45" s="15"/>
      <c r="KT45" s="15"/>
      <c r="KU45" s="15"/>
      <c r="KV45" s="15"/>
      <c r="KW45" s="15"/>
      <c r="KX45" s="15"/>
      <c r="KY45" s="15"/>
      <c r="KZ45" s="15"/>
      <c r="LA45" s="15"/>
      <c r="LB45" s="15"/>
      <c r="LC45" s="15"/>
      <c r="LD45" s="15"/>
      <c r="LE45" s="15"/>
      <c r="LF45" s="15"/>
      <c r="LG45" s="15"/>
      <c r="LH45" s="15"/>
      <c r="LI45" s="15"/>
      <c r="LJ45" s="15"/>
      <c r="LK45" s="15"/>
      <c r="LL45" s="15"/>
      <c r="LM45" s="15"/>
      <c r="LN45" s="15"/>
      <c r="LO45" s="15"/>
      <c r="LP45" s="15"/>
      <c r="LQ45" s="15"/>
      <c r="LR45" s="15"/>
      <c r="LS45" s="15"/>
      <c r="LT45" s="15"/>
      <c r="LU45" s="15"/>
      <c r="LV45" s="15"/>
      <c r="LW45" s="15"/>
      <c r="LX45" s="15"/>
      <c r="LY45" s="15"/>
      <c r="LZ45" s="15"/>
      <c r="MA45" s="15"/>
      <c r="MB45" s="15"/>
      <c r="MC45" s="15"/>
      <c r="MD45" s="15"/>
      <c r="ME45" s="15"/>
      <c r="MF45" s="15"/>
      <c r="MG45" s="15"/>
      <c r="MH45" s="15"/>
      <c r="MI45" s="15"/>
      <c r="MJ45" s="15"/>
      <c r="MK45" s="15"/>
      <c r="ML45" s="15"/>
      <c r="MM45" s="15"/>
      <c r="MN45" s="15"/>
      <c r="MO45" s="15"/>
      <c r="MP45" s="15"/>
      <c r="MQ45" s="15"/>
      <c r="MR45" s="15"/>
      <c r="MS45" s="15"/>
      <c r="MT45" s="15"/>
      <c r="MU45" s="15"/>
      <c r="MV45" s="15"/>
      <c r="MW45" s="15"/>
      <c r="MX45" s="15"/>
      <c r="MY45" s="15"/>
      <c r="MZ45" s="15"/>
      <c r="NA45" s="15"/>
      <c r="NB45" s="15"/>
      <c r="NC45" s="15"/>
      <c r="ND45" s="15"/>
      <c r="NE45" s="15"/>
      <c r="NF45" s="15"/>
      <c r="NG45" s="15"/>
      <c r="NH45" s="15"/>
      <c r="NI45" s="15"/>
      <c r="NJ45" s="15"/>
      <c r="NK45" s="15"/>
      <c r="NL45" s="15"/>
      <c r="NM45" s="15"/>
      <c r="NN45" s="15"/>
      <c r="NO45" s="15"/>
      <c r="NP45" s="15"/>
      <c r="NQ45" s="15"/>
      <c r="NR45" s="15"/>
      <c r="NS45" s="15"/>
      <c r="NT45" s="15"/>
      <c r="NU45" s="15"/>
      <c r="NV45" s="15"/>
      <c r="NW45" s="15"/>
      <c r="NX45" s="15"/>
      <c r="NY45" s="15"/>
      <c r="NZ45" s="15"/>
      <c r="OA45" s="15"/>
      <c r="OB45" s="15"/>
      <c r="OC45" s="15"/>
      <c r="OD45" s="15"/>
      <c r="OE45" s="15"/>
      <c r="OF45" s="15"/>
      <c r="OG45" s="15"/>
      <c r="OH45" s="15"/>
      <c r="OI45" s="15"/>
      <c r="OJ45" s="15"/>
      <c r="OK45" s="15"/>
      <c r="OL45" s="15"/>
      <c r="OM45" s="15"/>
      <c r="ON45" s="15"/>
      <c r="OO45" s="15"/>
      <c r="OP45" s="15"/>
      <c r="OQ45" s="15"/>
      <c r="OR45" s="15"/>
      <c r="OS45" s="15"/>
      <c r="OT45" s="15"/>
      <c r="OU45" s="15"/>
      <c r="OV45" s="15"/>
      <c r="OW45" s="15"/>
      <c r="OX45" s="15"/>
      <c r="OY45" s="15"/>
      <c r="OZ45" s="15"/>
      <c r="PA45" s="15"/>
      <c r="PB45" s="15"/>
      <c r="PC45" s="15"/>
      <c r="PD45" s="15"/>
      <c r="PE45" s="15"/>
      <c r="PF45" s="15"/>
      <c r="PG45" s="15"/>
      <c r="PH45" s="15"/>
      <c r="PI45" s="15"/>
      <c r="PJ45" s="15"/>
      <c r="PK45" s="15"/>
      <c r="PL45" s="15"/>
      <c r="PM45" s="15"/>
      <c r="PN45" s="15"/>
      <c r="PO45" s="15"/>
      <c r="PP45" s="15"/>
      <c r="PQ45" s="15"/>
      <c r="PR45" s="15"/>
      <c r="PS45" s="15"/>
      <c r="PT45" s="15"/>
      <c r="PU45" s="15"/>
      <c r="PV45" s="15"/>
      <c r="PW45" s="15"/>
      <c r="PX45" s="15"/>
      <c r="PY45" s="15"/>
      <c r="PZ45" s="15"/>
      <c r="QA45" s="15"/>
      <c r="QB45" s="15"/>
      <c r="QC45" s="15"/>
      <c r="QD45" s="15"/>
      <c r="QE45" s="15"/>
      <c r="QF45" s="15"/>
      <c r="QG45" s="15"/>
      <c r="QH45" s="15"/>
      <c r="QI45" s="15"/>
      <c r="QJ45" s="15"/>
      <c r="QK45" s="15"/>
      <c r="QL45" s="15"/>
      <c r="QM45" s="15"/>
      <c r="QN45" s="15"/>
      <c r="QO45" s="15"/>
      <c r="QP45" s="15"/>
      <c r="QQ45" s="15"/>
      <c r="QR45" s="15"/>
      <c r="QS45" s="15"/>
      <c r="QT45" s="15"/>
      <c r="QU45" s="15"/>
      <c r="QV45" s="15"/>
      <c r="QW45" s="15"/>
      <c r="QX45" s="15"/>
      <c r="QY45" s="15"/>
      <c r="QZ45" s="15"/>
      <c r="RA45" s="15"/>
      <c r="RB45" s="15"/>
      <c r="RC45" s="15"/>
      <c r="RD45" s="15"/>
      <c r="RE45" s="15"/>
      <c r="RF45" s="15"/>
      <c r="RG45" s="15"/>
      <c r="RH45" s="15"/>
      <c r="RI45" s="15"/>
      <c r="RJ45" s="15"/>
      <c r="RK45" s="15"/>
      <c r="RL45" s="15"/>
      <c r="RM45" s="15"/>
      <c r="RN45" s="15"/>
      <c r="RO45" s="15"/>
      <c r="RP45" s="15"/>
      <c r="RQ45" s="15"/>
      <c r="RR45" s="15"/>
      <c r="RS45" s="15"/>
      <c r="RT45" s="15"/>
      <c r="RU45" s="15"/>
      <c r="RV45" s="15"/>
      <c r="RW45" s="15"/>
      <c r="RX45" s="15"/>
      <c r="RY45" s="15"/>
      <c r="RZ45" s="15"/>
      <c r="SA45" s="15"/>
      <c r="SB45" s="15"/>
      <c r="SC45" s="15"/>
      <c r="SD45" s="15"/>
      <c r="SE45" s="15"/>
      <c r="SF45" s="15"/>
      <c r="SG45" s="15"/>
      <c r="SH45" s="15"/>
      <c r="SI45" s="15"/>
      <c r="SJ45" s="15"/>
      <c r="SK45" s="15"/>
      <c r="SL45" s="15"/>
      <c r="SM45" s="15"/>
      <c r="SN45" s="15"/>
      <c r="SO45" s="15"/>
      <c r="SP45" s="15"/>
      <c r="SQ45" s="15"/>
      <c r="SR45" s="15"/>
      <c r="SS45" s="15"/>
      <c r="ST45" s="15"/>
      <c r="SU45" s="15"/>
      <c r="SV45" s="15"/>
      <c r="SW45" s="15"/>
      <c r="SX45" s="15"/>
      <c r="SY45" s="15"/>
      <c r="SZ45" s="15"/>
      <c r="TA45" s="15"/>
      <c r="TB45" s="15"/>
      <c r="TC45" s="15"/>
      <c r="TD45" s="15"/>
      <c r="TE45" s="15"/>
      <c r="TF45" s="15"/>
      <c r="TG45" s="15"/>
      <c r="TH45" s="15"/>
      <c r="TI45" s="15"/>
      <c r="TJ45" s="15"/>
      <c r="TK45" s="15"/>
      <c r="TL45" s="15"/>
      <c r="TM45" s="15"/>
      <c r="TN45" s="15"/>
      <c r="TO45" s="15"/>
      <c r="TP45" s="15"/>
      <c r="TQ45" s="15"/>
      <c r="TR45" s="15"/>
      <c r="TS45" s="15"/>
      <c r="TT45" s="15"/>
      <c r="TU45" s="15"/>
      <c r="TV45" s="15"/>
      <c r="TW45" s="15"/>
      <c r="TX45" s="15"/>
      <c r="TY45" s="15"/>
      <c r="TZ45" s="15"/>
      <c r="UA45" s="15"/>
      <c r="UB45" s="15"/>
      <c r="UC45" s="15"/>
      <c r="UD45" s="15"/>
      <c r="UE45" s="15"/>
      <c r="UF45" s="15"/>
      <c r="UG45" s="15"/>
      <c r="UH45" s="15"/>
      <c r="UI45" s="15"/>
      <c r="UJ45" s="15"/>
      <c r="UK45" s="15"/>
      <c r="UL45" s="15"/>
      <c r="UM45" s="15"/>
      <c r="UN45" s="15"/>
      <c r="UO45" s="15"/>
      <c r="UP45" s="15"/>
      <c r="UQ45" s="15"/>
      <c r="UR45" s="15"/>
      <c r="US45" s="15"/>
      <c r="UT45" s="15"/>
      <c r="UU45" s="15"/>
      <c r="UV45" s="15"/>
      <c r="UW45" s="15"/>
      <c r="UX45" s="15"/>
      <c r="UY45" s="15"/>
      <c r="UZ45" s="15"/>
      <c r="VA45" s="15"/>
      <c r="VB45" s="15"/>
      <c r="VC45" s="15"/>
      <c r="VD45" s="15"/>
      <c r="VE45" s="15"/>
      <c r="VF45" s="15"/>
      <c r="VG45" s="15"/>
      <c r="VH45" s="15"/>
      <c r="VI45" s="15"/>
      <c r="VJ45" s="15"/>
      <c r="VK45" s="15"/>
      <c r="VL45" s="15"/>
      <c r="VM45" s="15"/>
      <c r="VN45" s="15"/>
      <c r="VO45" s="15"/>
      <c r="VP45" s="15"/>
      <c r="VQ45" s="15"/>
      <c r="VR45" s="15"/>
      <c r="VS45" s="15"/>
      <c r="VT45" s="15"/>
      <c r="VU45" s="15"/>
      <c r="VV45" s="15"/>
      <c r="VW45" s="15"/>
      <c r="VX45" s="15"/>
      <c r="VY45" s="15"/>
      <c r="VZ45" s="15"/>
      <c r="WA45" s="15"/>
      <c r="WB45" s="15"/>
      <c r="WC45" s="15"/>
      <c r="WD45" s="15"/>
      <c r="WE45" s="15"/>
      <c r="WF45" s="15"/>
      <c r="WG45" s="15"/>
      <c r="WH45" s="15"/>
      <c r="WI45" s="15"/>
      <c r="WJ45" s="15"/>
      <c r="WK45" s="15"/>
      <c r="WL45" s="15"/>
      <c r="WM45" s="15"/>
      <c r="WN45" s="15"/>
      <c r="WO45" s="15"/>
      <c r="WP45" s="15"/>
      <c r="WQ45" s="15"/>
      <c r="WR45" s="15"/>
      <c r="WS45" s="15"/>
      <c r="WT45" s="15"/>
      <c r="WU45" s="15"/>
      <c r="WV45" s="15"/>
      <c r="WW45" s="15"/>
      <c r="WX45" s="15"/>
      <c r="WY45" s="15"/>
      <c r="WZ45" s="15"/>
      <c r="XA45" s="15"/>
      <c r="XB45" s="15"/>
      <c r="XC45" s="15"/>
      <c r="XD45" s="15"/>
      <c r="XE45" s="15"/>
      <c r="XF45" s="15"/>
      <c r="XG45" s="15"/>
      <c r="XH45" s="15"/>
      <c r="XI45" s="15"/>
      <c r="XJ45" s="15"/>
      <c r="XK45" s="15"/>
      <c r="XL45" s="15"/>
      <c r="XM45" s="15"/>
      <c r="XN45" s="15"/>
      <c r="XO45" s="15"/>
      <c r="XP45" s="15"/>
      <c r="XQ45" s="15"/>
      <c r="XR45" s="15"/>
      <c r="XS45" s="15"/>
      <c r="XT45" s="15"/>
      <c r="XU45" s="15"/>
      <c r="XV45" s="15"/>
      <c r="XW45" s="15"/>
      <c r="XX45" s="15"/>
      <c r="XY45" s="15"/>
      <c r="XZ45" s="15"/>
      <c r="YA45" s="15"/>
      <c r="YB45" s="15"/>
      <c r="YC45" s="15"/>
      <c r="YD45" s="15"/>
      <c r="YE45" s="15"/>
      <c r="YF45" s="15"/>
      <c r="YG45" s="15"/>
      <c r="YH45" s="15"/>
      <c r="YI45" s="15"/>
      <c r="YJ45" s="15"/>
      <c r="YK45" s="15"/>
      <c r="YL45" s="15"/>
      <c r="YM45" s="15"/>
      <c r="YN45" s="15"/>
      <c r="YO45" s="15"/>
      <c r="YP45" s="15"/>
      <c r="YQ45" s="15"/>
      <c r="YR45" s="15"/>
      <c r="YS45" s="15"/>
      <c r="YT45" s="15"/>
      <c r="YU45" s="15"/>
      <c r="YV45" s="15"/>
      <c r="YW45" s="15"/>
      <c r="YX45" s="15"/>
      <c r="YY45" s="15"/>
      <c r="YZ45" s="15"/>
      <c r="ZA45" s="15"/>
      <c r="ZB45" s="15"/>
      <c r="ZC45" s="15"/>
      <c r="ZD45" s="15"/>
      <c r="ZE45" s="15"/>
      <c r="ZF45" s="15"/>
      <c r="ZG45" s="15"/>
      <c r="ZH45" s="15"/>
      <c r="ZI45" s="15"/>
      <c r="ZJ45" s="15"/>
      <c r="ZK45" s="15"/>
      <c r="ZL45" s="15"/>
      <c r="ZM45" s="15"/>
      <c r="ZN45" s="15"/>
      <c r="ZO45" s="15"/>
      <c r="ZP45" s="15"/>
      <c r="ZQ45" s="15"/>
      <c r="ZR45" s="15"/>
      <c r="ZS45" s="15"/>
      <c r="ZT45" s="15"/>
      <c r="ZU45" s="15"/>
      <c r="ZV45" s="15"/>
      <c r="ZW45" s="15"/>
      <c r="ZX45" s="15"/>
      <c r="ZY45" s="15"/>
      <c r="ZZ45" s="15"/>
      <c r="AAA45" s="15"/>
      <c r="AAB45" s="15"/>
      <c r="AAC45" s="15"/>
      <c r="AAD45" s="15"/>
      <c r="AAE45" s="15"/>
      <c r="AAF45" s="15"/>
      <c r="AAG45" s="15"/>
      <c r="AAH45" s="15"/>
      <c r="AAI45" s="15"/>
      <c r="AAJ45" s="15"/>
      <c r="AAK45" s="15"/>
      <c r="AAL45" s="15"/>
      <c r="AAM45" s="15"/>
      <c r="AAN45" s="15"/>
      <c r="AAO45" s="15"/>
      <c r="AAP45" s="15"/>
      <c r="AAQ45" s="15"/>
      <c r="AAR45" s="15"/>
      <c r="AAS45" s="15"/>
      <c r="AAT45" s="15"/>
      <c r="AAU45" s="15"/>
      <c r="AAV45" s="15"/>
      <c r="AAW45" s="15"/>
      <c r="AAX45" s="15"/>
      <c r="AAY45" s="15"/>
      <c r="AAZ45" s="15"/>
      <c r="ABA45" s="15"/>
      <c r="ABB45" s="15"/>
      <c r="ABC45" s="15"/>
      <c r="ABD45" s="15"/>
      <c r="ABE45" s="15"/>
      <c r="ABF45" s="15"/>
      <c r="ABG45" s="15"/>
      <c r="ABH45" s="15"/>
      <c r="ABI45" s="15"/>
      <c r="ABJ45" s="15"/>
      <c r="ABK45" s="15"/>
      <c r="ABL45" s="15"/>
      <c r="ABM45" s="15"/>
      <c r="ABN45" s="15"/>
      <c r="ABO45" s="15"/>
      <c r="ABP45" s="15"/>
      <c r="ABQ45" s="15"/>
      <c r="ABR45" s="15"/>
      <c r="ABS45" s="15"/>
      <c r="ABT45" s="15"/>
      <c r="ABU45" s="15"/>
      <c r="ABV45" s="15"/>
      <c r="ABW45" s="15"/>
      <c r="ABX45" s="15"/>
      <c r="ABY45" s="15"/>
      <c r="ABZ45" s="15"/>
      <c r="ACA45" s="15"/>
      <c r="ACB45" s="15"/>
      <c r="ACC45" s="15"/>
      <c r="ACD45" s="15"/>
      <c r="ACE45" s="15"/>
      <c r="ACF45" s="15"/>
      <c r="ACG45" s="15"/>
      <c r="ACH45" s="15"/>
      <c r="ACI45" s="15"/>
      <c r="ACJ45" s="15"/>
      <c r="ACK45" s="15"/>
      <c r="ACL45" s="15"/>
      <c r="ACM45" s="15"/>
      <c r="ACN45" s="15"/>
      <c r="ACO45" s="15"/>
      <c r="ACP45" s="15"/>
      <c r="ACQ45" s="15"/>
      <c r="ACR45" s="15"/>
      <c r="ACS45" s="15"/>
      <c r="ACT45" s="15"/>
      <c r="ACU45" s="15"/>
      <c r="ACV45" s="15"/>
      <c r="ACW45" s="15"/>
      <c r="ACX45" s="15"/>
      <c r="ACY45" s="15"/>
      <c r="ACZ45" s="15"/>
      <c r="ADA45" s="15"/>
      <c r="ADB45" s="15"/>
      <c r="ADC45" s="15"/>
      <c r="ADD45" s="15"/>
      <c r="ADE45" s="15"/>
      <c r="ADF45" s="15"/>
      <c r="ADG45" s="15"/>
      <c r="ADH45" s="15"/>
      <c r="ADI45" s="15"/>
      <c r="ADJ45" s="15"/>
      <c r="ADK45" s="15"/>
      <c r="ADL45" s="15"/>
      <c r="ADM45" s="15"/>
      <c r="ADN45" s="15"/>
      <c r="ADO45" s="15"/>
      <c r="ADP45" s="15"/>
      <c r="ADQ45" s="15"/>
      <c r="ADR45" s="15"/>
      <c r="ADS45" s="15"/>
      <c r="ADT45" s="15"/>
      <c r="ADU45" s="15"/>
      <c r="ADV45" s="15"/>
      <c r="ADW45" s="15"/>
      <c r="ADX45" s="15"/>
      <c r="ADY45" s="15"/>
      <c r="ADZ45" s="15"/>
      <c r="AEA45" s="15"/>
      <c r="AEB45" s="15"/>
      <c r="AEC45" s="15"/>
      <c r="AED45" s="15"/>
      <c r="AEE45" s="15"/>
      <c r="AEF45" s="15"/>
      <c r="AEG45" s="15"/>
      <c r="AEH45" s="15"/>
      <c r="AEI45" s="15"/>
      <c r="AEJ45" s="15"/>
      <c r="AEK45" s="15"/>
      <c r="AEL45" s="15"/>
      <c r="AEM45" s="15"/>
      <c r="AEN45" s="15"/>
      <c r="AEO45" s="15"/>
      <c r="AEP45" s="15"/>
      <c r="AEQ45" s="15"/>
      <c r="AER45" s="15"/>
      <c r="AES45" s="15"/>
      <c r="AET45" s="15"/>
      <c r="AEU45" s="15"/>
      <c r="AEV45" s="15"/>
      <c r="AEW45" s="15"/>
      <c r="AEX45" s="15"/>
      <c r="AEY45" s="15"/>
      <c r="AEZ45" s="15"/>
      <c r="AFA45" s="15"/>
      <c r="AFB45" s="15"/>
      <c r="AFC45" s="15"/>
      <c r="AFD45" s="15"/>
      <c r="AFE45" s="15"/>
      <c r="AFF45" s="15"/>
      <c r="AFG45" s="15"/>
      <c r="AFH45" s="15"/>
      <c r="AFI45" s="15"/>
      <c r="AFJ45" s="15"/>
      <c r="AFK45" s="15"/>
      <c r="AFL45" s="15"/>
      <c r="AFM45" s="15"/>
      <c r="AFN45" s="15"/>
      <c r="AFO45" s="15"/>
      <c r="AFP45" s="15"/>
      <c r="AFQ45" s="15"/>
      <c r="AFR45" s="15"/>
      <c r="AFS45" s="15"/>
      <c r="AFT45" s="15"/>
      <c r="AFU45" s="15"/>
      <c r="AFV45" s="15"/>
      <c r="AFW45" s="15"/>
      <c r="AFX45" s="15"/>
      <c r="AFY45" s="15"/>
      <c r="AFZ45" s="15"/>
      <c r="AGA45" s="15"/>
      <c r="AGB45" s="15"/>
      <c r="AGC45" s="15"/>
      <c r="AGD45" s="15"/>
      <c r="AGE45" s="15"/>
      <c r="AGF45" s="15"/>
      <c r="AGG45" s="15"/>
      <c r="AGH45" s="15"/>
      <c r="AGI45" s="15"/>
      <c r="AGJ45" s="15"/>
      <c r="AGK45" s="15"/>
      <c r="AGL45" s="15"/>
      <c r="AGM45" s="15"/>
      <c r="AGN45" s="15"/>
      <c r="AGO45" s="15"/>
      <c r="AGP45" s="15"/>
      <c r="AGQ45" s="15"/>
      <c r="AGR45" s="15"/>
      <c r="AGS45" s="15"/>
      <c r="AGT45" s="15"/>
      <c r="AGU45" s="15"/>
      <c r="AGV45" s="15"/>
      <c r="AGW45" s="15"/>
      <c r="AGX45" s="15"/>
      <c r="AGY45" s="15"/>
      <c r="AGZ45" s="15"/>
      <c r="AHA45" s="15"/>
      <c r="AHB45" s="15"/>
      <c r="AHC45" s="15"/>
      <c r="AHD45" s="15"/>
      <c r="AHE45" s="15"/>
      <c r="AHF45" s="15"/>
      <c r="AHG45" s="15"/>
      <c r="AHH45" s="15"/>
      <c r="AHI45" s="15"/>
      <c r="AHJ45" s="15"/>
      <c r="AHK45" s="15"/>
      <c r="AHL45" s="15"/>
      <c r="AHM45" s="15"/>
      <c r="AHN45" s="15"/>
      <c r="AHO45" s="15"/>
      <c r="AHP45" s="15"/>
      <c r="AHQ45" s="15"/>
      <c r="AHR45" s="15"/>
      <c r="AHS45" s="15"/>
      <c r="AHT45" s="15"/>
      <c r="AHU45" s="15"/>
      <c r="AHV45" s="15"/>
      <c r="AHW45" s="15"/>
      <c r="AHX45" s="15"/>
      <c r="AHY45" s="15"/>
      <c r="AHZ45" s="15"/>
      <c r="AIA45" s="15"/>
      <c r="AIB45" s="15"/>
      <c r="AIC45" s="15"/>
      <c r="AID45" s="15"/>
      <c r="AIE45" s="15"/>
      <c r="AIF45" s="15"/>
      <c r="AIG45" s="15"/>
      <c r="AIH45" s="15"/>
      <c r="AII45" s="15"/>
      <c r="AIJ45" s="15"/>
      <c r="AIK45" s="15"/>
      <c r="AIL45" s="15"/>
      <c r="AIM45" s="15"/>
      <c r="AIN45" s="15"/>
      <c r="AIO45" s="15"/>
      <c r="AIP45" s="15"/>
      <c r="AIQ45" s="15"/>
      <c r="AIR45" s="15"/>
      <c r="AIS45" s="15"/>
      <c r="AIT45" s="15"/>
      <c r="AIU45" s="15"/>
      <c r="AIV45" s="15"/>
      <c r="AIW45" s="15"/>
      <c r="AIX45" s="15"/>
      <c r="AIY45" s="15"/>
      <c r="AIZ45" s="15"/>
      <c r="AJA45" s="15"/>
      <c r="AJB45" s="15"/>
      <c r="AJC45" s="15"/>
      <c r="AJD45" s="15"/>
      <c r="AJE45" s="15"/>
      <c r="AJF45" s="15"/>
      <c r="AJG45" s="15"/>
      <c r="AJH45" s="15"/>
      <c r="AJI45" s="15"/>
      <c r="AJJ45" s="15"/>
      <c r="AJK45" s="15"/>
      <c r="AJL45" s="15"/>
      <c r="AJM45" s="15"/>
      <c r="AJN45" s="15"/>
      <c r="AJO45" s="15"/>
      <c r="AJP45" s="15"/>
      <c r="AJQ45" s="15"/>
      <c r="AJR45" s="15"/>
      <c r="AJS45" s="15"/>
      <c r="AJT45" s="15"/>
      <c r="AJU45" s="15"/>
      <c r="AJV45" s="15"/>
      <c r="AJW45" s="15"/>
      <c r="AJX45" s="15"/>
      <c r="AJY45" s="15"/>
      <c r="AJZ45" s="15"/>
      <c r="AKA45" s="15"/>
      <c r="AKB45" s="15"/>
      <c r="AKC45" s="15"/>
      <c r="AKD45" s="15"/>
      <c r="AKE45" s="15"/>
      <c r="AKF45" s="15"/>
      <c r="AKG45" s="15"/>
      <c r="AKH45" s="15"/>
      <c r="AKI45" s="15"/>
      <c r="AKJ45" s="15"/>
      <c r="AKK45" s="15"/>
      <c r="AKL45" s="15"/>
      <c r="AKM45" s="15"/>
      <c r="AKN45" s="15"/>
      <c r="AKO45" s="15"/>
      <c r="AKP45" s="15"/>
      <c r="AKQ45" s="15"/>
      <c r="AKR45" s="15"/>
      <c r="AKS45" s="15"/>
      <c r="AKT45" s="15"/>
      <c r="AKU45" s="15"/>
      <c r="AKV45" s="15"/>
      <c r="AKW45" s="15"/>
      <c r="AKX45" s="15"/>
      <c r="AKY45" s="15"/>
      <c r="AKZ45" s="15"/>
      <c r="ALA45" s="15"/>
      <c r="ALB45" s="15"/>
      <c r="ALC45" s="15"/>
      <c r="ALD45" s="15"/>
      <c r="ALE45" s="15"/>
      <c r="ALF45" s="15"/>
      <c r="ALG45" s="15"/>
      <c r="ALH45" s="15"/>
      <c r="ALI45" s="15"/>
      <c r="ALJ45" s="15"/>
      <c r="ALK45" s="15"/>
      <c r="ALL45" s="15"/>
      <c r="ALM45" s="15"/>
      <c r="ALN45" s="15"/>
      <c r="ALO45" s="15"/>
      <c r="ALP45" s="15"/>
      <c r="ALQ45" s="15"/>
      <c r="ALR45" s="15"/>
      <c r="ALS45" s="15"/>
      <c r="ALT45" s="15"/>
      <c r="ALU45" s="15"/>
      <c r="ALV45" s="15"/>
      <c r="ALW45" s="15"/>
      <c r="ALX45" s="15"/>
      <c r="ALY45" s="15"/>
      <c r="ALZ45" s="15"/>
      <c r="AMA45" s="15"/>
      <c r="AMB45" s="15"/>
    </row>
    <row r="46" spans="1:1016" s="18" customFormat="1" ht="18" customHeight="1" x14ac:dyDescent="0.25">
      <c r="A46" s="11">
        <v>16</v>
      </c>
      <c r="B46" s="2"/>
      <c r="C46" s="38" t="str">
        <f>IFERROR((VLOOKUP(B46,INSCRITOS!A:B,2,0)),"")</f>
        <v/>
      </c>
      <c r="D46" s="38" t="str">
        <f>IFERROR((VLOOKUP(B46,INSCRITOS!A:C,3,0)),"")</f>
        <v/>
      </c>
      <c r="E46" s="44" t="str">
        <f>IFERROR((VLOOKUP(B46,INSCRITOS!A:D,4,0)),"")</f>
        <v/>
      </c>
      <c r="F46" s="38" t="str">
        <f>IFERROR((VLOOKUP(B46,INSCRITOS!A:F,6,0)),"")</f>
        <v/>
      </c>
      <c r="G46" s="44" t="str">
        <f>IFERROR((VLOOKUP(B46,INSCRITOS!A:H,8,0)),"")</f>
        <v/>
      </c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15"/>
      <c r="AL46" s="15"/>
      <c r="AM46" s="15"/>
      <c r="AN46" s="15"/>
      <c r="AO46" s="15"/>
      <c r="AP46" s="15"/>
      <c r="AQ46" s="15"/>
      <c r="AR46" s="15"/>
      <c r="AS46" s="15"/>
      <c r="AT46" s="15"/>
      <c r="AU46" s="15"/>
      <c r="AV46" s="15"/>
      <c r="AW46" s="15"/>
      <c r="AX46" s="15"/>
      <c r="AY46" s="15"/>
      <c r="AZ46" s="15"/>
      <c r="BA46" s="15"/>
      <c r="BB46" s="15"/>
      <c r="BC46" s="15"/>
      <c r="BD46" s="15"/>
      <c r="BE46" s="15"/>
      <c r="BF46" s="15"/>
      <c r="BG46" s="15"/>
      <c r="BH46" s="15"/>
      <c r="BI46" s="15"/>
      <c r="BJ46" s="15"/>
      <c r="BK46" s="15"/>
      <c r="BL46" s="15"/>
      <c r="BM46" s="15"/>
      <c r="BN46" s="15"/>
      <c r="BO46" s="15"/>
      <c r="BP46" s="15"/>
      <c r="BQ46" s="15"/>
      <c r="BR46" s="15"/>
      <c r="BS46" s="15"/>
      <c r="BT46" s="15"/>
      <c r="BU46" s="15"/>
      <c r="BV46" s="15"/>
      <c r="BW46" s="15"/>
      <c r="BX46" s="15"/>
      <c r="BY46" s="15"/>
      <c r="BZ46" s="15"/>
      <c r="CA46" s="15"/>
      <c r="CB46" s="15"/>
      <c r="CC46" s="15"/>
      <c r="CD46" s="15"/>
      <c r="CE46" s="15"/>
      <c r="CF46" s="15"/>
      <c r="CG46" s="15"/>
      <c r="CH46" s="15"/>
      <c r="CI46" s="15"/>
      <c r="CJ46" s="15"/>
      <c r="CK46" s="15"/>
      <c r="CL46" s="15"/>
      <c r="CM46" s="15"/>
      <c r="CN46" s="15"/>
      <c r="CO46" s="15"/>
      <c r="CP46" s="15"/>
      <c r="CQ46" s="15"/>
      <c r="CR46" s="15"/>
      <c r="CS46" s="15"/>
      <c r="CT46" s="15"/>
      <c r="CU46" s="15"/>
      <c r="CV46" s="15"/>
      <c r="CW46" s="15"/>
      <c r="CX46" s="15"/>
      <c r="CY46" s="15"/>
      <c r="CZ46" s="15"/>
      <c r="DA46" s="15"/>
      <c r="DB46" s="15"/>
      <c r="DC46" s="15"/>
      <c r="DD46" s="15"/>
      <c r="DE46" s="15"/>
      <c r="DF46" s="15"/>
      <c r="DG46" s="15"/>
      <c r="DH46" s="15"/>
      <c r="DI46" s="15"/>
      <c r="DJ46" s="15"/>
      <c r="DK46" s="15"/>
      <c r="DL46" s="15"/>
      <c r="DM46" s="15"/>
      <c r="DN46" s="15"/>
      <c r="DO46" s="15"/>
      <c r="DP46" s="15"/>
      <c r="DQ46" s="15"/>
      <c r="DR46" s="15"/>
      <c r="DS46" s="15"/>
      <c r="DT46" s="15"/>
      <c r="DU46" s="15"/>
      <c r="DV46" s="15"/>
      <c r="DW46" s="15"/>
      <c r="DX46" s="15"/>
      <c r="DY46" s="15"/>
      <c r="DZ46" s="15"/>
      <c r="EA46" s="15"/>
      <c r="EB46" s="15"/>
      <c r="EC46" s="15"/>
      <c r="ED46" s="15"/>
      <c r="EE46" s="15"/>
      <c r="EF46" s="15"/>
      <c r="EG46" s="15"/>
      <c r="EH46" s="15"/>
      <c r="EI46" s="15"/>
      <c r="EJ46" s="15"/>
      <c r="EK46" s="15"/>
      <c r="EL46" s="15"/>
      <c r="EM46" s="15"/>
      <c r="EN46" s="15"/>
      <c r="EO46" s="15"/>
      <c r="EP46" s="15"/>
      <c r="EQ46" s="15"/>
      <c r="ER46" s="15"/>
      <c r="ES46" s="15"/>
      <c r="ET46" s="15"/>
      <c r="EU46" s="15"/>
      <c r="EV46" s="15"/>
      <c r="EW46" s="15"/>
      <c r="EX46" s="15"/>
      <c r="EY46" s="15"/>
      <c r="EZ46" s="15"/>
      <c r="FA46" s="15"/>
      <c r="FB46" s="15"/>
      <c r="FC46" s="15"/>
      <c r="FD46" s="15"/>
      <c r="FE46" s="15"/>
      <c r="FF46" s="15"/>
      <c r="FG46" s="15"/>
      <c r="FH46" s="15"/>
      <c r="FI46" s="15"/>
      <c r="FJ46" s="15"/>
      <c r="FK46" s="15"/>
      <c r="FL46" s="15"/>
      <c r="FM46" s="15"/>
      <c r="FN46" s="15"/>
      <c r="FO46" s="15"/>
      <c r="FP46" s="15"/>
      <c r="FQ46" s="15"/>
      <c r="FR46" s="15"/>
      <c r="FS46" s="15"/>
      <c r="FT46" s="15"/>
      <c r="FU46" s="15"/>
      <c r="FV46" s="15"/>
      <c r="FW46" s="15"/>
      <c r="FX46" s="15"/>
      <c r="FY46" s="15"/>
      <c r="FZ46" s="15"/>
      <c r="GA46" s="15"/>
      <c r="GB46" s="15"/>
      <c r="GC46" s="15"/>
      <c r="GD46" s="15"/>
      <c r="GE46" s="15"/>
      <c r="GF46" s="15"/>
      <c r="GG46" s="15"/>
      <c r="GH46" s="15"/>
      <c r="GI46" s="15"/>
      <c r="GJ46" s="15"/>
      <c r="GK46" s="15"/>
      <c r="GL46" s="15"/>
      <c r="GM46" s="15"/>
      <c r="GN46" s="15"/>
      <c r="GO46" s="15"/>
      <c r="GP46" s="15"/>
      <c r="GQ46" s="15"/>
      <c r="GR46" s="15"/>
      <c r="GS46" s="15"/>
      <c r="GT46" s="15"/>
      <c r="GU46" s="15"/>
      <c r="GV46" s="15"/>
      <c r="GW46" s="15"/>
      <c r="GX46" s="15"/>
      <c r="GY46" s="15"/>
      <c r="GZ46" s="15"/>
      <c r="HA46" s="15"/>
      <c r="HB46" s="15"/>
      <c r="HC46" s="15"/>
      <c r="HD46" s="15"/>
      <c r="HE46" s="15"/>
      <c r="HF46" s="15"/>
      <c r="HG46" s="15"/>
      <c r="HH46" s="15"/>
      <c r="HI46" s="15"/>
      <c r="HJ46" s="15"/>
      <c r="HK46" s="15"/>
      <c r="HL46" s="15"/>
      <c r="HM46" s="15"/>
      <c r="HN46" s="15"/>
      <c r="HO46" s="15"/>
      <c r="HP46" s="15"/>
      <c r="HQ46" s="15"/>
      <c r="HR46" s="15"/>
      <c r="HS46" s="15"/>
      <c r="HT46" s="15"/>
      <c r="HU46" s="15"/>
      <c r="HV46" s="15"/>
      <c r="HW46" s="15"/>
      <c r="HX46" s="15"/>
      <c r="HY46" s="15"/>
      <c r="HZ46" s="15"/>
      <c r="IA46" s="15"/>
      <c r="IB46" s="15"/>
      <c r="IC46" s="15"/>
      <c r="ID46" s="15"/>
      <c r="IE46" s="15"/>
      <c r="IF46" s="15"/>
      <c r="IG46" s="15"/>
      <c r="IH46" s="15"/>
      <c r="II46" s="15"/>
      <c r="IJ46" s="15"/>
      <c r="IK46" s="15"/>
      <c r="IL46" s="15"/>
      <c r="IM46" s="15"/>
      <c r="IN46" s="15"/>
      <c r="IO46" s="15"/>
      <c r="IP46" s="15"/>
      <c r="IQ46" s="15"/>
      <c r="IR46" s="15"/>
      <c r="IS46" s="15"/>
      <c r="IT46" s="15"/>
      <c r="IU46" s="15"/>
      <c r="IV46" s="15"/>
      <c r="IW46" s="15"/>
      <c r="IX46" s="15"/>
      <c r="IY46" s="15"/>
      <c r="IZ46" s="15"/>
      <c r="JA46" s="15"/>
      <c r="JB46" s="15"/>
      <c r="JC46" s="15"/>
      <c r="JD46" s="15"/>
      <c r="JE46" s="15"/>
      <c r="JF46" s="15"/>
      <c r="JG46" s="15"/>
      <c r="JH46" s="15"/>
      <c r="JI46" s="15"/>
      <c r="JJ46" s="15"/>
      <c r="JK46" s="15"/>
      <c r="JL46" s="15"/>
      <c r="JM46" s="15"/>
      <c r="JN46" s="15"/>
      <c r="JO46" s="15"/>
      <c r="JP46" s="15"/>
      <c r="JQ46" s="15"/>
      <c r="JR46" s="15"/>
      <c r="JS46" s="15"/>
      <c r="JT46" s="15"/>
      <c r="JU46" s="15"/>
      <c r="JV46" s="15"/>
      <c r="JW46" s="15"/>
      <c r="JX46" s="15"/>
      <c r="JY46" s="15"/>
      <c r="JZ46" s="15"/>
      <c r="KA46" s="15"/>
      <c r="KB46" s="15"/>
      <c r="KC46" s="15"/>
      <c r="KD46" s="15"/>
      <c r="KE46" s="15"/>
      <c r="KF46" s="15"/>
      <c r="KG46" s="15"/>
      <c r="KH46" s="15"/>
      <c r="KI46" s="15"/>
      <c r="KJ46" s="15"/>
      <c r="KK46" s="15"/>
      <c r="KL46" s="15"/>
      <c r="KM46" s="15"/>
      <c r="KN46" s="15"/>
      <c r="KO46" s="15"/>
      <c r="KP46" s="15"/>
      <c r="KQ46" s="15"/>
      <c r="KR46" s="15"/>
      <c r="KS46" s="15"/>
      <c r="KT46" s="15"/>
      <c r="KU46" s="15"/>
      <c r="KV46" s="15"/>
      <c r="KW46" s="15"/>
      <c r="KX46" s="15"/>
      <c r="KY46" s="15"/>
      <c r="KZ46" s="15"/>
      <c r="LA46" s="15"/>
      <c r="LB46" s="15"/>
      <c r="LC46" s="15"/>
      <c r="LD46" s="15"/>
      <c r="LE46" s="15"/>
      <c r="LF46" s="15"/>
      <c r="LG46" s="15"/>
      <c r="LH46" s="15"/>
      <c r="LI46" s="15"/>
      <c r="LJ46" s="15"/>
      <c r="LK46" s="15"/>
      <c r="LL46" s="15"/>
      <c r="LM46" s="15"/>
      <c r="LN46" s="15"/>
      <c r="LO46" s="15"/>
      <c r="LP46" s="15"/>
      <c r="LQ46" s="15"/>
      <c r="LR46" s="15"/>
      <c r="LS46" s="15"/>
      <c r="LT46" s="15"/>
      <c r="LU46" s="15"/>
      <c r="LV46" s="15"/>
      <c r="LW46" s="15"/>
      <c r="LX46" s="15"/>
      <c r="LY46" s="15"/>
      <c r="LZ46" s="15"/>
      <c r="MA46" s="15"/>
      <c r="MB46" s="15"/>
      <c r="MC46" s="15"/>
      <c r="MD46" s="15"/>
      <c r="ME46" s="15"/>
      <c r="MF46" s="15"/>
      <c r="MG46" s="15"/>
      <c r="MH46" s="15"/>
      <c r="MI46" s="15"/>
      <c r="MJ46" s="15"/>
      <c r="MK46" s="15"/>
      <c r="ML46" s="15"/>
      <c r="MM46" s="15"/>
      <c r="MN46" s="15"/>
      <c r="MO46" s="15"/>
      <c r="MP46" s="15"/>
      <c r="MQ46" s="15"/>
      <c r="MR46" s="15"/>
      <c r="MS46" s="15"/>
      <c r="MT46" s="15"/>
      <c r="MU46" s="15"/>
      <c r="MV46" s="15"/>
      <c r="MW46" s="15"/>
      <c r="MX46" s="15"/>
      <c r="MY46" s="15"/>
      <c r="MZ46" s="15"/>
      <c r="NA46" s="15"/>
      <c r="NB46" s="15"/>
      <c r="NC46" s="15"/>
      <c r="ND46" s="15"/>
      <c r="NE46" s="15"/>
      <c r="NF46" s="15"/>
      <c r="NG46" s="15"/>
      <c r="NH46" s="15"/>
      <c r="NI46" s="15"/>
      <c r="NJ46" s="15"/>
      <c r="NK46" s="15"/>
      <c r="NL46" s="15"/>
      <c r="NM46" s="15"/>
      <c r="NN46" s="15"/>
      <c r="NO46" s="15"/>
      <c r="NP46" s="15"/>
      <c r="NQ46" s="15"/>
      <c r="NR46" s="15"/>
      <c r="NS46" s="15"/>
      <c r="NT46" s="15"/>
      <c r="NU46" s="15"/>
      <c r="NV46" s="15"/>
      <c r="NW46" s="15"/>
      <c r="NX46" s="15"/>
      <c r="NY46" s="15"/>
      <c r="NZ46" s="15"/>
      <c r="OA46" s="15"/>
      <c r="OB46" s="15"/>
      <c r="OC46" s="15"/>
      <c r="OD46" s="15"/>
      <c r="OE46" s="15"/>
      <c r="OF46" s="15"/>
      <c r="OG46" s="15"/>
      <c r="OH46" s="15"/>
      <c r="OI46" s="15"/>
      <c r="OJ46" s="15"/>
      <c r="OK46" s="15"/>
      <c r="OL46" s="15"/>
      <c r="OM46" s="15"/>
      <c r="ON46" s="15"/>
      <c r="OO46" s="15"/>
      <c r="OP46" s="15"/>
      <c r="OQ46" s="15"/>
      <c r="OR46" s="15"/>
      <c r="OS46" s="15"/>
      <c r="OT46" s="15"/>
      <c r="OU46" s="15"/>
      <c r="OV46" s="15"/>
      <c r="OW46" s="15"/>
      <c r="OX46" s="15"/>
      <c r="OY46" s="15"/>
      <c r="OZ46" s="15"/>
      <c r="PA46" s="15"/>
      <c r="PB46" s="15"/>
      <c r="PC46" s="15"/>
      <c r="PD46" s="15"/>
      <c r="PE46" s="15"/>
      <c r="PF46" s="15"/>
      <c r="PG46" s="15"/>
      <c r="PH46" s="15"/>
      <c r="PI46" s="15"/>
      <c r="PJ46" s="15"/>
      <c r="PK46" s="15"/>
      <c r="PL46" s="15"/>
      <c r="PM46" s="15"/>
      <c r="PN46" s="15"/>
      <c r="PO46" s="15"/>
      <c r="PP46" s="15"/>
      <c r="PQ46" s="15"/>
      <c r="PR46" s="15"/>
      <c r="PS46" s="15"/>
      <c r="PT46" s="15"/>
      <c r="PU46" s="15"/>
      <c r="PV46" s="15"/>
      <c r="PW46" s="15"/>
      <c r="PX46" s="15"/>
      <c r="PY46" s="15"/>
      <c r="PZ46" s="15"/>
      <c r="QA46" s="15"/>
      <c r="QB46" s="15"/>
      <c r="QC46" s="15"/>
      <c r="QD46" s="15"/>
      <c r="QE46" s="15"/>
      <c r="QF46" s="15"/>
      <c r="QG46" s="15"/>
      <c r="QH46" s="15"/>
      <c r="QI46" s="15"/>
      <c r="QJ46" s="15"/>
      <c r="QK46" s="15"/>
      <c r="QL46" s="15"/>
      <c r="QM46" s="15"/>
      <c r="QN46" s="15"/>
      <c r="QO46" s="15"/>
      <c r="QP46" s="15"/>
      <c r="QQ46" s="15"/>
      <c r="QR46" s="15"/>
      <c r="QS46" s="15"/>
      <c r="QT46" s="15"/>
      <c r="QU46" s="15"/>
      <c r="QV46" s="15"/>
      <c r="QW46" s="15"/>
      <c r="QX46" s="15"/>
      <c r="QY46" s="15"/>
      <c r="QZ46" s="15"/>
      <c r="RA46" s="15"/>
      <c r="RB46" s="15"/>
      <c r="RC46" s="15"/>
      <c r="RD46" s="15"/>
      <c r="RE46" s="15"/>
      <c r="RF46" s="15"/>
      <c r="RG46" s="15"/>
      <c r="RH46" s="15"/>
      <c r="RI46" s="15"/>
      <c r="RJ46" s="15"/>
      <c r="RK46" s="15"/>
      <c r="RL46" s="15"/>
      <c r="RM46" s="15"/>
      <c r="RN46" s="15"/>
      <c r="RO46" s="15"/>
      <c r="RP46" s="15"/>
      <c r="RQ46" s="15"/>
      <c r="RR46" s="15"/>
      <c r="RS46" s="15"/>
      <c r="RT46" s="15"/>
      <c r="RU46" s="15"/>
      <c r="RV46" s="15"/>
      <c r="RW46" s="15"/>
      <c r="RX46" s="15"/>
      <c r="RY46" s="15"/>
      <c r="RZ46" s="15"/>
      <c r="SA46" s="15"/>
      <c r="SB46" s="15"/>
      <c r="SC46" s="15"/>
      <c r="SD46" s="15"/>
      <c r="SE46" s="15"/>
      <c r="SF46" s="15"/>
      <c r="SG46" s="15"/>
      <c r="SH46" s="15"/>
      <c r="SI46" s="15"/>
      <c r="SJ46" s="15"/>
      <c r="SK46" s="15"/>
      <c r="SL46" s="15"/>
      <c r="SM46" s="15"/>
      <c r="SN46" s="15"/>
      <c r="SO46" s="15"/>
      <c r="SP46" s="15"/>
      <c r="SQ46" s="15"/>
      <c r="SR46" s="15"/>
      <c r="SS46" s="15"/>
      <c r="ST46" s="15"/>
      <c r="SU46" s="15"/>
      <c r="SV46" s="15"/>
      <c r="SW46" s="15"/>
      <c r="SX46" s="15"/>
      <c r="SY46" s="15"/>
      <c r="SZ46" s="15"/>
      <c r="TA46" s="15"/>
      <c r="TB46" s="15"/>
      <c r="TC46" s="15"/>
      <c r="TD46" s="15"/>
      <c r="TE46" s="15"/>
      <c r="TF46" s="15"/>
      <c r="TG46" s="15"/>
      <c r="TH46" s="15"/>
      <c r="TI46" s="15"/>
      <c r="TJ46" s="15"/>
      <c r="TK46" s="15"/>
      <c r="TL46" s="15"/>
      <c r="TM46" s="15"/>
      <c r="TN46" s="15"/>
      <c r="TO46" s="15"/>
      <c r="TP46" s="15"/>
      <c r="TQ46" s="15"/>
      <c r="TR46" s="15"/>
      <c r="TS46" s="15"/>
      <c r="TT46" s="15"/>
      <c r="TU46" s="15"/>
      <c r="TV46" s="15"/>
      <c r="TW46" s="15"/>
      <c r="TX46" s="15"/>
      <c r="TY46" s="15"/>
      <c r="TZ46" s="15"/>
      <c r="UA46" s="15"/>
      <c r="UB46" s="15"/>
      <c r="UC46" s="15"/>
      <c r="UD46" s="15"/>
      <c r="UE46" s="15"/>
      <c r="UF46" s="15"/>
      <c r="UG46" s="15"/>
      <c r="UH46" s="15"/>
      <c r="UI46" s="15"/>
      <c r="UJ46" s="15"/>
      <c r="UK46" s="15"/>
      <c r="UL46" s="15"/>
      <c r="UM46" s="15"/>
      <c r="UN46" s="15"/>
      <c r="UO46" s="15"/>
      <c r="UP46" s="15"/>
      <c r="UQ46" s="15"/>
      <c r="UR46" s="15"/>
      <c r="US46" s="15"/>
      <c r="UT46" s="15"/>
      <c r="UU46" s="15"/>
      <c r="UV46" s="15"/>
      <c r="UW46" s="15"/>
      <c r="UX46" s="15"/>
      <c r="UY46" s="15"/>
      <c r="UZ46" s="15"/>
      <c r="VA46" s="15"/>
      <c r="VB46" s="15"/>
      <c r="VC46" s="15"/>
      <c r="VD46" s="15"/>
      <c r="VE46" s="15"/>
      <c r="VF46" s="15"/>
      <c r="VG46" s="15"/>
      <c r="VH46" s="15"/>
      <c r="VI46" s="15"/>
      <c r="VJ46" s="15"/>
      <c r="VK46" s="15"/>
      <c r="VL46" s="15"/>
      <c r="VM46" s="15"/>
      <c r="VN46" s="15"/>
      <c r="VO46" s="15"/>
      <c r="VP46" s="15"/>
      <c r="VQ46" s="15"/>
      <c r="VR46" s="15"/>
      <c r="VS46" s="15"/>
      <c r="VT46" s="15"/>
      <c r="VU46" s="15"/>
      <c r="VV46" s="15"/>
      <c r="VW46" s="15"/>
      <c r="VX46" s="15"/>
      <c r="VY46" s="15"/>
      <c r="VZ46" s="15"/>
      <c r="WA46" s="15"/>
      <c r="WB46" s="15"/>
      <c r="WC46" s="15"/>
      <c r="WD46" s="15"/>
      <c r="WE46" s="15"/>
      <c r="WF46" s="15"/>
      <c r="WG46" s="15"/>
      <c r="WH46" s="15"/>
      <c r="WI46" s="15"/>
      <c r="WJ46" s="15"/>
      <c r="WK46" s="15"/>
      <c r="WL46" s="15"/>
      <c r="WM46" s="15"/>
      <c r="WN46" s="15"/>
      <c r="WO46" s="15"/>
      <c r="WP46" s="15"/>
      <c r="WQ46" s="15"/>
      <c r="WR46" s="15"/>
      <c r="WS46" s="15"/>
      <c r="WT46" s="15"/>
      <c r="WU46" s="15"/>
      <c r="WV46" s="15"/>
      <c r="WW46" s="15"/>
      <c r="WX46" s="15"/>
      <c r="WY46" s="15"/>
      <c r="WZ46" s="15"/>
      <c r="XA46" s="15"/>
      <c r="XB46" s="15"/>
      <c r="XC46" s="15"/>
      <c r="XD46" s="15"/>
      <c r="XE46" s="15"/>
      <c r="XF46" s="15"/>
      <c r="XG46" s="15"/>
      <c r="XH46" s="15"/>
      <c r="XI46" s="15"/>
      <c r="XJ46" s="15"/>
      <c r="XK46" s="15"/>
      <c r="XL46" s="15"/>
      <c r="XM46" s="15"/>
      <c r="XN46" s="15"/>
      <c r="XO46" s="15"/>
      <c r="XP46" s="15"/>
      <c r="XQ46" s="15"/>
      <c r="XR46" s="15"/>
      <c r="XS46" s="15"/>
      <c r="XT46" s="15"/>
      <c r="XU46" s="15"/>
      <c r="XV46" s="15"/>
      <c r="XW46" s="15"/>
      <c r="XX46" s="15"/>
      <c r="XY46" s="15"/>
      <c r="XZ46" s="15"/>
      <c r="YA46" s="15"/>
      <c r="YB46" s="15"/>
      <c r="YC46" s="15"/>
      <c r="YD46" s="15"/>
      <c r="YE46" s="15"/>
      <c r="YF46" s="15"/>
      <c r="YG46" s="15"/>
      <c r="YH46" s="15"/>
      <c r="YI46" s="15"/>
      <c r="YJ46" s="15"/>
      <c r="YK46" s="15"/>
      <c r="YL46" s="15"/>
      <c r="YM46" s="15"/>
      <c r="YN46" s="15"/>
      <c r="YO46" s="15"/>
      <c r="YP46" s="15"/>
      <c r="YQ46" s="15"/>
      <c r="YR46" s="15"/>
      <c r="YS46" s="15"/>
      <c r="YT46" s="15"/>
      <c r="YU46" s="15"/>
      <c r="YV46" s="15"/>
      <c r="YW46" s="15"/>
      <c r="YX46" s="15"/>
      <c r="YY46" s="15"/>
      <c r="YZ46" s="15"/>
      <c r="ZA46" s="15"/>
      <c r="ZB46" s="15"/>
      <c r="ZC46" s="15"/>
      <c r="ZD46" s="15"/>
      <c r="ZE46" s="15"/>
      <c r="ZF46" s="15"/>
      <c r="ZG46" s="15"/>
      <c r="ZH46" s="15"/>
      <c r="ZI46" s="15"/>
      <c r="ZJ46" s="15"/>
      <c r="ZK46" s="15"/>
      <c r="ZL46" s="15"/>
      <c r="ZM46" s="15"/>
      <c r="ZN46" s="15"/>
      <c r="ZO46" s="15"/>
      <c r="ZP46" s="15"/>
      <c r="ZQ46" s="15"/>
      <c r="ZR46" s="15"/>
      <c r="ZS46" s="15"/>
      <c r="ZT46" s="15"/>
      <c r="ZU46" s="15"/>
      <c r="ZV46" s="15"/>
      <c r="ZW46" s="15"/>
      <c r="ZX46" s="15"/>
      <c r="ZY46" s="15"/>
      <c r="ZZ46" s="15"/>
      <c r="AAA46" s="15"/>
      <c r="AAB46" s="15"/>
      <c r="AAC46" s="15"/>
      <c r="AAD46" s="15"/>
      <c r="AAE46" s="15"/>
      <c r="AAF46" s="15"/>
      <c r="AAG46" s="15"/>
      <c r="AAH46" s="15"/>
      <c r="AAI46" s="15"/>
      <c r="AAJ46" s="15"/>
      <c r="AAK46" s="15"/>
      <c r="AAL46" s="15"/>
      <c r="AAM46" s="15"/>
      <c r="AAN46" s="15"/>
      <c r="AAO46" s="15"/>
      <c r="AAP46" s="15"/>
      <c r="AAQ46" s="15"/>
      <c r="AAR46" s="15"/>
      <c r="AAS46" s="15"/>
      <c r="AAT46" s="15"/>
      <c r="AAU46" s="15"/>
      <c r="AAV46" s="15"/>
      <c r="AAW46" s="15"/>
      <c r="AAX46" s="15"/>
      <c r="AAY46" s="15"/>
      <c r="AAZ46" s="15"/>
      <c r="ABA46" s="15"/>
      <c r="ABB46" s="15"/>
      <c r="ABC46" s="15"/>
      <c r="ABD46" s="15"/>
      <c r="ABE46" s="15"/>
      <c r="ABF46" s="15"/>
      <c r="ABG46" s="15"/>
      <c r="ABH46" s="15"/>
      <c r="ABI46" s="15"/>
      <c r="ABJ46" s="15"/>
      <c r="ABK46" s="15"/>
      <c r="ABL46" s="15"/>
      <c r="ABM46" s="15"/>
      <c r="ABN46" s="15"/>
      <c r="ABO46" s="15"/>
      <c r="ABP46" s="15"/>
      <c r="ABQ46" s="15"/>
      <c r="ABR46" s="15"/>
      <c r="ABS46" s="15"/>
      <c r="ABT46" s="15"/>
      <c r="ABU46" s="15"/>
      <c r="ABV46" s="15"/>
      <c r="ABW46" s="15"/>
      <c r="ABX46" s="15"/>
      <c r="ABY46" s="15"/>
      <c r="ABZ46" s="15"/>
      <c r="ACA46" s="15"/>
      <c r="ACB46" s="15"/>
      <c r="ACC46" s="15"/>
      <c r="ACD46" s="15"/>
      <c r="ACE46" s="15"/>
      <c r="ACF46" s="15"/>
      <c r="ACG46" s="15"/>
      <c r="ACH46" s="15"/>
      <c r="ACI46" s="15"/>
      <c r="ACJ46" s="15"/>
      <c r="ACK46" s="15"/>
      <c r="ACL46" s="15"/>
      <c r="ACM46" s="15"/>
      <c r="ACN46" s="15"/>
      <c r="ACO46" s="15"/>
      <c r="ACP46" s="15"/>
      <c r="ACQ46" s="15"/>
      <c r="ACR46" s="15"/>
      <c r="ACS46" s="15"/>
      <c r="ACT46" s="15"/>
      <c r="ACU46" s="15"/>
      <c r="ACV46" s="15"/>
      <c r="ACW46" s="15"/>
      <c r="ACX46" s="15"/>
      <c r="ACY46" s="15"/>
      <c r="ACZ46" s="15"/>
      <c r="ADA46" s="15"/>
      <c r="ADB46" s="15"/>
      <c r="ADC46" s="15"/>
      <c r="ADD46" s="15"/>
      <c r="ADE46" s="15"/>
      <c r="ADF46" s="15"/>
      <c r="ADG46" s="15"/>
      <c r="ADH46" s="15"/>
      <c r="ADI46" s="15"/>
      <c r="ADJ46" s="15"/>
      <c r="ADK46" s="15"/>
      <c r="ADL46" s="15"/>
      <c r="ADM46" s="15"/>
      <c r="ADN46" s="15"/>
      <c r="ADO46" s="15"/>
      <c r="ADP46" s="15"/>
      <c r="ADQ46" s="15"/>
      <c r="ADR46" s="15"/>
      <c r="ADS46" s="15"/>
      <c r="ADT46" s="15"/>
      <c r="ADU46" s="15"/>
      <c r="ADV46" s="15"/>
      <c r="ADW46" s="15"/>
      <c r="ADX46" s="15"/>
      <c r="ADY46" s="15"/>
      <c r="ADZ46" s="15"/>
      <c r="AEA46" s="15"/>
      <c r="AEB46" s="15"/>
      <c r="AEC46" s="15"/>
      <c r="AED46" s="15"/>
      <c r="AEE46" s="15"/>
      <c r="AEF46" s="15"/>
      <c r="AEG46" s="15"/>
      <c r="AEH46" s="15"/>
      <c r="AEI46" s="15"/>
      <c r="AEJ46" s="15"/>
      <c r="AEK46" s="15"/>
      <c r="AEL46" s="15"/>
      <c r="AEM46" s="15"/>
      <c r="AEN46" s="15"/>
      <c r="AEO46" s="15"/>
      <c r="AEP46" s="15"/>
      <c r="AEQ46" s="15"/>
      <c r="AER46" s="15"/>
      <c r="AES46" s="15"/>
      <c r="AET46" s="15"/>
      <c r="AEU46" s="15"/>
      <c r="AEV46" s="15"/>
      <c r="AEW46" s="15"/>
      <c r="AEX46" s="15"/>
      <c r="AEY46" s="15"/>
      <c r="AEZ46" s="15"/>
      <c r="AFA46" s="15"/>
      <c r="AFB46" s="15"/>
      <c r="AFC46" s="15"/>
      <c r="AFD46" s="15"/>
      <c r="AFE46" s="15"/>
      <c r="AFF46" s="15"/>
      <c r="AFG46" s="15"/>
      <c r="AFH46" s="15"/>
      <c r="AFI46" s="15"/>
      <c r="AFJ46" s="15"/>
      <c r="AFK46" s="15"/>
      <c r="AFL46" s="15"/>
      <c r="AFM46" s="15"/>
      <c r="AFN46" s="15"/>
      <c r="AFO46" s="15"/>
      <c r="AFP46" s="15"/>
      <c r="AFQ46" s="15"/>
      <c r="AFR46" s="15"/>
      <c r="AFS46" s="15"/>
      <c r="AFT46" s="15"/>
      <c r="AFU46" s="15"/>
      <c r="AFV46" s="15"/>
      <c r="AFW46" s="15"/>
      <c r="AFX46" s="15"/>
      <c r="AFY46" s="15"/>
      <c r="AFZ46" s="15"/>
      <c r="AGA46" s="15"/>
      <c r="AGB46" s="15"/>
      <c r="AGC46" s="15"/>
      <c r="AGD46" s="15"/>
      <c r="AGE46" s="15"/>
      <c r="AGF46" s="15"/>
      <c r="AGG46" s="15"/>
      <c r="AGH46" s="15"/>
      <c r="AGI46" s="15"/>
      <c r="AGJ46" s="15"/>
      <c r="AGK46" s="15"/>
      <c r="AGL46" s="15"/>
      <c r="AGM46" s="15"/>
      <c r="AGN46" s="15"/>
      <c r="AGO46" s="15"/>
      <c r="AGP46" s="15"/>
      <c r="AGQ46" s="15"/>
      <c r="AGR46" s="15"/>
      <c r="AGS46" s="15"/>
      <c r="AGT46" s="15"/>
      <c r="AGU46" s="15"/>
      <c r="AGV46" s="15"/>
      <c r="AGW46" s="15"/>
      <c r="AGX46" s="15"/>
      <c r="AGY46" s="15"/>
      <c r="AGZ46" s="15"/>
      <c r="AHA46" s="15"/>
      <c r="AHB46" s="15"/>
      <c r="AHC46" s="15"/>
      <c r="AHD46" s="15"/>
      <c r="AHE46" s="15"/>
      <c r="AHF46" s="15"/>
      <c r="AHG46" s="15"/>
      <c r="AHH46" s="15"/>
      <c r="AHI46" s="15"/>
      <c r="AHJ46" s="15"/>
      <c r="AHK46" s="15"/>
      <c r="AHL46" s="15"/>
      <c r="AHM46" s="15"/>
      <c r="AHN46" s="15"/>
      <c r="AHO46" s="15"/>
      <c r="AHP46" s="15"/>
      <c r="AHQ46" s="15"/>
      <c r="AHR46" s="15"/>
      <c r="AHS46" s="15"/>
      <c r="AHT46" s="15"/>
      <c r="AHU46" s="15"/>
      <c r="AHV46" s="15"/>
      <c r="AHW46" s="15"/>
      <c r="AHX46" s="15"/>
      <c r="AHY46" s="15"/>
      <c r="AHZ46" s="15"/>
      <c r="AIA46" s="15"/>
      <c r="AIB46" s="15"/>
      <c r="AIC46" s="15"/>
      <c r="AID46" s="15"/>
      <c r="AIE46" s="15"/>
      <c r="AIF46" s="15"/>
      <c r="AIG46" s="15"/>
      <c r="AIH46" s="15"/>
      <c r="AII46" s="15"/>
      <c r="AIJ46" s="15"/>
      <c r="AIK46" s="15"/>
      <c r="AIL46" s="15"/>
      <c r="AIM46" s="15"/>
      <c r="AIN46" s="15"/>
      <c r="AIO46" s="15"/>
      <c r="AIP46" s="15"/>
      <c r="AIQ46" s="15"/>
      <c r="AIR46" s="15"/>
      <c r="AIS46" s="15"/>
      <c r="AIT46" s="15"/>
      <c r="AIU46" s="15"/>
      <c r="AIV46" s="15"/>
      <c r="AIW46" s="15"/>
      <c r="AIX46" s="15"/>
      <c r="AIY46" s="15"/>
      <c r="AIZ46" s="15"/>
      <c r="AJA46" s="15"/>
      <c r="AJB46" s="15"/>
      <c r="AJC46" s="15"/>
      <c r="AJD46" s="15"/>
      <c r="AJE46" s="15"/>
      <c r="AJF46" s="15"/>
      <c r="AJG46" s="15"/>
      <c r="AJH46" s="15"/>
      <c r="AJI46" s="15"/>
      <c r="AJJ46" s="15"/>
      <c r="AJK46" s="15"/>
      <c r="AJL46" s="15"/>
      <c r="AJM46" s="15"/>
      <c r="AJN46" s="15"/>
      <c r="AJO46" s="15"/>
      <c r="AJP46" s="15"/>
      <c r="AJQ46" s="15"/>
      <c r="AJR46" s="15"/>
      <c r="AJS46" s="15"/>
      <c r="AJT46" s="15"/>
      <c r="AJU46" s="15"/>
      <c r="AJV46" s="15"/>
      <c r="AJW46" s="15"/>
      <c r="AJX46" s="15"/>
      <c r="AJY46" s="15"/>
      <c r="AJZ46" s="15"/>
      <c r="AKA46" s="15"/>
      <c r="AKB46" s="15"/>
      <c r="AKC46" s="15"/>
      <c r="AKD46" s="15"/>
      <c r="AKE46" s="15"/>
      <c r="AKF46" s="15"/>
      <c r="AKG46" s="15"/>
      <c r="AKH46" s="15"/>
      <c r="AKI46" s="15"/>
      <c r="AKJ46" s="15"/>
      <c r="AKK46" s="15"/>
      <c r="AKL46" s="15"/>
      <c r="AKM46" s="15"/>
      <c r="AKN46" s="15"/>
      <c r="AKO46" s="15"/>
      <c r="AKP46" s="15"/>
      <c r="AKQ46" s="15"/>
      <c r="AKR46" s="15"/>
      <c r="AKS46" s="15"/>
      <c r="AKT46" s="15"/>
      <c r="AKU46" s="15"/>
      <c r="AKV46" s="15"/>
      <c r="AKW46" s="15"/>
      <c r="AKX46" s="15"/>
      <c r="AKY46" s="15"/>
      <c r="AKZ46" s="15"/>
      <c r="ALA46" s="15"/>
      <c r="ALB46" s="15"/>
      <c r="ALC46" s="15"/>
      <c r="ALD46" s="15"/>
      <c r="ALE46" s="15"/>
      <c r="ALF46" s="15"/>
      <c r="ALG46" s="15"/>
      <c r="ALH46" s="15"/>
      <c r="ALI46" s="15"/>
      <c r="ALJ46" s="15"/>
      <c r="ALK46" s="15"/>
      <c r="ALL46" s="15"/>
      <c r="ALM46" s="15"/>
      <c r="ALN46" s="15"/>
      <c r="ALO46" s="15"/>
      <c r="ALP46" s="15"/>
      <c r="ALQ46" s="15"/>
      <c r="ALR46" s="15"/>
      <c r="ALS46" s="15"/>
      <c r="ALT46" s="15"/>
      <c r="ALU46" s="15"/>
      <c r="ALV46" s="15"/>
      <c r="ALW46" s="15"/>
      <c r="ALX46" s="15"/>
      <c r="ALY46" s="15"/>
      <c r="ALZ46" s="15"/>
      <c r="AMA46" s="15"/>
      <c r="AMB46" s="15"/>
    </row>
    <row r="47" spans="1:1016" s="18" customFormat="1" ht="18" customHeight="1" x14ac:dyDescent="0.25">
      <c r="A47" s="11">
        <v>18</v>
      </c>
      <c r="B47" s="2"/>
      <c r="C47" s="38" t="str">
        <f>IFERROR((VLOOKUP(B47,INSCRITOS!A:B,2,0)),"")</f>
        <v/>
      </c>
      <c r="D47" s="38" t="str">
        <f>IFERROR((VLOOKUP(B47,INSCRITOS!A:C,3,0)),"")</f>
        <v/>
      </c>
      <c r="E47" s="44" t="str">
        <f>IFERROR((VLOOKUP(B47,INSCRITOS!A:D,4,0)),"")</f>
        <v/>
      </c>
      <c r="F47" s="38" t="str">
        <f>IFERROR((VLOOKUP(B47,INSCRITOS!A:F,6,0)),"")</f>
        <v/>
      </c>
      <c r="G47" s="44" t="str">
        <f>IFERROR((VLOOKUP(B47,INSCRITOS!A:H,8,0)),"")</f>
        <v/>
      </c>
      <c r="H47" s="15"/>
      <c r="I47" s="15"/>
      <c r="J47" s="15"/>
      <c r="K47" s="15"/>
      <c r="L47" s="15"/>
      <c r="M47" s="15"/>
      <c r="N47" s="15"/>
      <c r="O47" s="15"/>
      <c r="P47" s="15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  <c r="AB47" s="15"/>
      <c r="AC47" s="15"/>
      <c r="AD47" s="15"/>
      <c r="AE47" s="15"/>
      <c r="AF47" s="15"/>
      <c r="AG47" s="15"/>
      <c r="AH47" s="15"/>
      <c r="AI47" s="15"/>
      <c r="AJ47" s="15"/>
      <c r="AK47" s="15"/>
      <c r="AL47" s="15"/>
      <c r="AM47" s="15"/>
      <c r="AN47" s="15"/>
      <c r="AO47" s="15"/>
      <c r="AP47" s="15"/>
      <c r="AQ47" s="15"/>
      <c r="AR47" s="15"/>
      <c r="AS47" s="15"/>
      <c r="AT47" s="15"/>
      <c r="AU47" s="15"/>
      <c r="AV47" s="15"/>
      <c r="AW47" s="15"/>
      <c r="AX47" s="15"/>
      <c r="AY47" s="15"/>
      <c r="AZ47" s="15"/>
      <c r="BA47" s="15"/>
      <c r="BB47" s="15"/>
      <c r="BC47" s="15"/>
      <c r="BD47" s="15"/>
      <c r="BE47" s="15"/>
      <c r="BF47" s="15"/>
      <c r="BG47" s="15"/>
      <c r="BH47" s="15"/>
      <c r="BI47" s="15"/>
      <c r="BJ47" s="15"/>
      <c r="BK47" s="15"/>
      <c r="BL47" s="15"/>
      <c r="BM47" s="15"/>
      <c r="BN47" s="15"/>
      <c r="BO47" s="15"/>
      <c r="BP47" s="15"/>
      <c r="BQ47" s="15"/>
      <c r="BR47" s="15"/>
      <c r="BS47" s="15"/>
      <c r="BT47" s="15"/>
      <c r="BU47" s="15"/>
      <c r="BV47" s="15"/>
      <c r="BW47" s="15"/>
      <c r="BX47" s="15"/>
      <c r="BY47" s="15"/>
      <c r="BZ47" s="15"/>
      <c r="CA47" s="15"/>
      <c r="CB47" s="15"/>
      <c r="CC47" s="15"/>
      <c r="CD47" s="15"/>
      <c r="CE47" s="15"/>
      <c r="CF47" s="15"/>
      <c r="CG47" s="15"/>
      <c r="CH47" s="15"/>
      <c r="CI47" s="15"/>
      <c r="CJ47" s="15"/>
      <c r="CK47" s="15"/>
      <c r="CL47" s="15"/>
      <c r="CM47" s="15"/>
      <c r="CN47" s="15"/>
      <c r="CO47" s="15"/>
      <c r="CP47" s="15"/>
      <c r="CQ47" s="15"/>
      <c r="CR47" s="15"/>
      <c r="CS47" s="15"/>
      <c r="CT47" s="15"/>
      <c r="CU47" s="15"/>
      <c r="CV47" s="15"/>
      <c r="CW47" s="15"/>
      <c r="CX47" s="15"/>
      <c r="CY47" s="15"/>
      <c r="CZ47" s="15"/>
      <c r="DA47" s="15"/>
      <c r="DB47" s="15"/>
      <c r="DC47" s="15"/>
      <c r="DD47" s="15"/>
      <c r="DE47" s="15"/>
      <c r="DF47" s="15"/>
      <c r="DG47" s="15"/>
      <c r="DH47" s="15"/>
      <c r="DI47" s="15"/>
      <c r="DJ47" s="15"/>
      <c r="DK47" s="15"/>
      <c r="DL47" s="15"/>
      <c r="DM47" s="15"/>
      <c r="DN47" s="15"/>
      <c r="DO47" s="15"/>
      <c r="DP47" s="15"/>
      <c r="DQ47" s="15"/>
      <c r="DR47" s="15"/>
      <c r="DS47" s="15"/>
      <c r="DT47" s="15"/>
      <c r="DU47" s="15"/>
      <c r="DV47" s="15"/>
      <c r="DW47" s="15"/>
      <c r="DX47" s="15"/>
      <c r="DY47" s="15"/>
      <c r="DZ47" s="15"/>
      <c r="EA47" s="15"/>
      <c r="EB47" s="15"/>
      <c r="EC47" s="15"/>
      <c r="ED47" s="15"/>
      <c r="EE47" s="15"/>
      <c r="EF47" s="15"/>
      <c r="EG47" s="15"/>
      <c r="EH47" s="15"/>
      <c r="EI47" s="15"/>
      <c r="EJ47" s="15"/>
      <c r="EK47" s="15"/>
      <c r="EL47" s="15"/>
      <c r="EM47" s="15"/>
      <c r="EN47" s="15"/>
      <c r="EO47" s="15"/>
      <c r="EP47" s="15"/>
      <c r="EQ47" s="15"/>
      <c r="ER47" s="15"/>
      <c r="ES47" s="15"/>
      <c r="ET47" s="15"/>
      <c r="EU47" s="15"/>
      <c r="EV47" s="15"/>
      <c r="EW47" s="15"/>
      <c r="EX47" s="15"/>
      <c r="EY47" s="15"/>
      <c r="EZ47" s="15"/>
      <c r="FA47" s="15"/>
      <c r="FB47" s="15"/>
      <c r="FC47" s="15"/>
      <c r="FD47" s="15"/>
      <c r="FE47" s="15"/>
      <c r="FF47" s="15"/>
      <c r="FG47" s="15"/>
      <c r="FH47" s="15"/>
      <c r="FI47" s="15"/>
      <c r="FJ47" s="15"/>
      <c r="FK47" s="15"/>
      <c r="FL47" s="15"/>
      <c r="FM47" s="15"/>
      <c r="FN47" s="15"/>
      <c r="FO47" s="15"/>
      <c r="FP47" s="15"/>
      <c r="FQ47" s="15"/>
      <c r="FR47" s="15"/>
      <c r="FS47" s="15"/>
      <c r="FT47" s="15"/>
      <c r="FU47" s="15"/>
      <c r="FV47" s="15"/>
      <c r="FW47" s="15"/>
      <c r="FX47" s="15"/>
      <c r="FY47" s="15"/>
      <c r="FZ47" s="15"/>
      <c r="GA47" s="15"/>
      <c r="GB47" s="15"/>
      <c r="GC47" s="15"/>
      <c r="GD47" s="15"/>
      <c r="GE47" s="15"/>
      <c r="GF47" s="15"/>
      <c r="GG47" s="15"/>
      <c r="GH47" s="15"/>
      <c r="GI47" s="15"/>
      <c r="GJ47" s="15"/>
      <c r="GK47" s="15"/>
      <c r="GL47" s="15"/>
      <c r="GM47" s="15"/>
      <c r="GN47" s="15"/>
      <c r="GO47" s="15"/>
      <c r="GP47" s="15"/>
      <c r="GQ47" s="15"/>
      <c r="GR47" s="15"/>
      <c r="GS47" s="15"/>
      <c r="GT47" s="15"/>
      <c r="GU47" s="15"/>
      <c r="GV47" s="15"/>
      <c r="GW47" s="15"/>
      <c r="GX47" s="15"/>
      <c r="GY47" s="15"/>
      <c r="GZ47" s="15"/>
      <c r="HA47" s="15"/>
      <c r="HB47" s="15"/>
      <c r="HC47" s="15"/>
      <c r="HD47" s="15"/>
      <c r="HE47" s="15"/>
      <c r="HF47" s="15"/>
      <c r="HG47" s="15"/>
      <c r="HH47" s="15"/>
      <c r="HI47" s="15"/>
      <c r="HJ47" s="15"/>
      <c r="HK47" s="15"/>
      <c r="HL47" s="15"/>
      <c r="HM47" s="15"/>
      <c r="HN47" s="15"/>
      <c r="HO47" s="15"/>
      <c r="HP47" s="15"/>
      <c r="HQ47" s="15"/>
      <c r="HR47" s="15"/>
      <c r="HS47" s="15"/>
      <c r="HT47" s="15"/>
      <c r="HU47" s="15"/>
      <c r="HV47" s="15"/>
      <c r="HW47" s="15"/>
      <c r="HX47" s="15"/>
      <c r="HY47" s="15"/>
      <c r="HZ47" s="15"/>
      <c r="IA47" s="15"/>
      <c r="IB47" s="15"/>
      <c r="IC47" s="15"/>
      <c r="ID47" s="15"/>
      <c r="IE47" s="15"/>
      <c r="IF47" s="15"/>
      <c r="IG47" s="15"/>
      <c r="IH47" s="15"/>
      <c r="II47" s="15"/>
      <c r="IJ47" s="15"/>
      <c r="IK47" s="15"/>
      <c r="IL47" s="15"/>
      <c r="IM47" s="15"/>
      <c r="IN47" s="15"/>
      <c r="IO47" s="15"/>
      <c r="IP47" s="15"/>
      <c r="IQ47" s="15"/>
      <c r="IR47" s="15"/>
      <c r="IS47" s="15"/>
      <c r="IT47" s="15"/>
      <c r="IU47" s="15"/>
      <c r="IV47" s="15"/>
      <c r="IW47" s="15"/>
      <c r="IX47" s="15"/>
      <c r="IY47" s="15"/>
      <c r="IZ47" s="15"/>
      <c r="JA47" s="15"/>
      <c r="JB47" s="15"/>
      <c r="JC47" s="15"/>
      <c r="JD47" s="15"/>
      <c r="JE47" s="15"/>
      <c r="JF47" s="15"/>
      <c r="JG47" s="15"/>
      <c r="JH47" s="15"/>
      <c r="JI47" s="15"/>
      <c r="JJ47" s="15"/>
      <c r="JK47" s="15"/>
      <c r="JL47" s="15"/>
      <c r="JM47" s="15"/>
      <c r="JN47" s="15"/>
      <c r="JO47" s="15"/>
      <c r="JP47" s="15"/>
      <c r="JQ47" s="15"/>
      <c r="JR47" s="15"/>
      <c r="JS47" s="15"/>
      <c r="JT47" s="15"/>
      <c r="JU47" s="15"/>
      <c r="JV47" s="15"/>
      <c r="JW47" s="15"/>
      <c r="JX47" s="15"/>
      <c r="JY47" s="15"/>
      <c r="JZ47" s="15"/>
      <c r="KA47" s="15"/>
      <c r="KB47" s="15"/>
      <c r="KC47" s="15"/>
      <c r="KD47" s="15"/>
      <c r="KE47" s="15"/>
      <c r="KF47" s="15"/>
      <c r="KG47" s="15"/>
      <c r="KH47" s="15"/>
      <c r="KI47" s="15"/>
      <c r="KJ47" s="15"/>
      <c r="KK47" s="15"/>
      <c r="KL47" s="15"/>
      <c r="KM47" s="15"/>
      <c r="KN47" s="15"/>
      <c r="KO47" s="15"/>
      <c r="KP47" s="15"/>
      <c r="KQ47" s="15"/>
      <c r="KR47" s="15"/>
      <c r="KS47" s="15"/>
      <c r="KT47" s="15"/>
      <c r="KU47" s="15"/>
      <c r="KV47" s="15"/>
      <c r="KW47" s="15"/>
      <c r="KX47" s="15"/>
      <c r="KY47" s="15"/>
      <c r="KZ47" s="15"/>
      <c r="LA47" s="15"/>
      <c r="LB47" s="15"/>
      <c r="LC47" s="15"/>
      <c r="LD47" s="15"/>
      <c r="LE47" s="15"/>
      <c r="LF47" s="15"/>
      <c r="LG47" s="15"/>
      <c r="LH47" s="15"/>
      <c r="LI47" s="15"/>
      <c r="LJ47" s="15"/>
      <c r="LK47" s="15"/>
      <c r="LL47" s="15"/>
      <c r="LM47" s="15"/>
      <c r="LN47" s="15"/>
      <c r="LO47" s="15"/>
      <c r="LP47" s="15"/>
      <c r="LQ47" s="15"/>
      <c r="LR47" s="15"/>
      <c r="LS47" s="15"/>
      <c r="LT47" s="15"/>
      <c r="LU47" s="15"/>
      <c r="LV47" s="15"/>
      <c r="LW47" s="15"/>
      <c r="LX47" s="15"/>
      <c r="LY47" s="15"/>
      <c r="LZ47" s="15"/>
      <c r="MA47" s="15"/>
      <c r="MB47" s="15"/>
      <c r="MC47" s="15"/>
      <c r="MD47" s="15"/>
      <c r="ME47" s="15"/>
      <c r="MF47" s="15"/>
      <c r="MG47" s="15"/>
      <c r="MH47" s="15"/>
      <c r="MI47" s="15"/>
      <c r="MJ47" s="15"/>
      <c r="MK47" s="15"/>
      <c r="ML47" s="15"/>
      <c r="MM47" s="15"/>
      <c r="MN47" s="15"/>
      <c r="MO47" s="15"/>
      <c r="MP47" s="15"/>
      <c r="MQ47" s="15"/>
      <c r="MR47" s="15"/>
      <c r="MS47" s="15"/>
      <c r="MT47" s="15"/>
      <c r="MU47" s="15"/>
      <c r="MV47" s="15"/>
      <c r="MW47" s="15"/>
      <c r="MX47" s="15"/>
      <c r="MY47" s="15"/>
      <c r="MZ47" s="15"/>
      <c r="NA47" s="15"/>
      <c r="NB47" s="15"/>
      <c r="NC47" s="15"/>
      <c r="ND47" s="15"/>
      <c r="NE47" s="15"/>
      <c r="NF47" s="15"/>
      <c r="NG47" s="15"/>
      <c r="NH47" s="15"/>
      <c r="NI47" s="15"/>
      <c r="NJ47" s="15"/>
      <c r="NK47" s="15"/>
      <c r="NL47" s="15"/>
      <c r="NM47" s="15"/>
      <c r="NN47" s="15"/>
      <c r="NO47" s="15"/>
      <c r="NP47" s="15"/>
      <c r="NQ47" s="15"/>
      <c r="NR47" s="15"/>
      <c r="NS47" s="15"/>
      <c r="NT47" s="15"/>
      <c r="NU47" s="15"/>
      <c r="NV47" s="15"/>
      <c r="NW47" s="15"/>
      <c r="NX47" s="15"/>
      <c r="NY47" s="15"/>
      <c r="NZ47" s="15"/>
      <c r="OA47" s="15"/>
      <c r="OB47" s="15"/>
      <c r="OC47" s="15"/>
      <c r="OD47" s="15"/>
      <c r="OE47" s="15"/>
      <c r="OF47" s="15"/>
      <c r="OG47" s="15"/>
      <c r="OH47" s="15"/>
      <c r="OI47" s="15"/>
      <c r="OJ47" s="15"/>
      <c r="OK47" s="15"/>
      <c r="OL47" s="15"/>
      <c r="OM47" s="15"/>
      <c r="ON47" s="15"/>
      <c r="OO47" s="15"/>
      <c r="OP47" s="15"/>
      <c r="OQ47" s="15"/>
      <c r="OR47" s="15"/>
      <c r="OS47" s="15"/>
      <c r="OT47" s="15"/>
      <c r="OU47" s="15"/>
      <c r="OV47" s="15"/>
      <c r="OW47" s="15"/>
      <c r="OX47" s="15"/>
      <c r="OY47" s="15"/>
      <c r="OZ47" s="15"/>
      <c r="PA47" s="15"/>
      <c r="PB47" s="15"/>
      <c r="PC47" s="15"/>
      <c r="PD47" s="15"/>
      <c r="PE47" s="15"/>
      <c r="PF47" s="15"/>
      <c r="PG47" s="15"/>
      <c r="PH47" s="15"/>
      <c r="PI47" s="15"/>
      <c r="PJ47" s="15"/>
      <c r="PK47" s="15"/>
      <c r="PL47" s="15"/>
      <c r="PM47" s="15"/>
      <c r="PN47" s="15"/>
      <c r="PO47" s="15"/>
      <c r="PP47" s="15"/>
      <c r="PQ47" s="15"/>
      <c r="PR47" s="15"/>
      <c r="PS47" s="15"/>
      <c r="PT47" s="15"/>
      <c r="PU47" s="15"/>
      <c r="PV47" s="15"/>
      <c r="PW47" s="15"/>
      <c r="PX47" s="15"/>
      <c r="PY47" s="15"/>
      <c r="PZ47" s="15"/>
      <c r="QA47" s="15"/>
      <c r="QB47" s="15"/>
      <c r="QC47" s="15"/>
      <c r="QD47" s="15"/>
      <c r="QE47" s="15"/>
      <c r="QF47" s="15"/>
      <c r="QG47" s="15"/>
      <c r="QH47" s="15"/>
      <c r="QI47" s="15"/>
      <c r="QJ47" s="15"/>
      <c r="QK47" s="15"/>
      <c r="QL47" s="15"/>
      <c r="QM47" s="15"/>
      <c r="QN47" s="15"/>
      <c r="QO47" s="15"/>
      <c r="QP47" s="15"/>
      <c r="QQ47" s="15"/>
      <c r="QR47" s="15"/>
      <c r="QS47" s="15"/>
      <c r="QT47" s="15"/>
      <c r="QU47" s="15"/>
      <c r="QV47" s="15"/>
      <c r="QW47" s="15"/>
      <c r="QX47" s="15"/>
      <c r="QY47" s="15"/>
      <c r="QZ47" s="15"/>
      <c r="RA47" s="15"/>
      <c r="RB47" s="15"/>
      <c r="RC47" s="15"/>
      <c r="RD47" s="15"/>
      <c r="RE47" s="15"/>
      <c r="RF47" s="15"/>
      <c r="RG47" s="15"/>
      <c r="RH47" s="15"/>
      <c r="RI47" s="15"/>
      <c r="RJ47" s="15"/>
      <c r="RK47" s="15"/>
      <c r="RL47" s="15"/>
      <c r="RM47" s="15"/>
      <c r="RN47" s="15"/>
      <c r="RO47" s="15"/>
      <c r="RP47" s="15"/>
      <c r="RQ47" s="15"/>
      <c r="RR47" s="15"/>
      <c r="RS47" s="15"/>
      <c r="RT47" s="15"/>
      <c r="RU47" s="15"/>
      <c r="RV47" s="15"/>
      <c r="RW47" s="15"/>
      <c r="RX47" s="15"/>
      <c r="RY47" s="15"/>
      <c r="RZ47" s="15"/>
      <c r="SA47" s="15"/>
      <c r="SB47" s="15"/>
      <c r="SC47" s="15"/>
      <c r="SD47" s="15"/>
      <c r="SE47" s="15"/>
      <c r="SF47" s="15"/>
      <c r="SG47" s="15"/>
      <c r="SH47" s="15"/>
      <c r="SI47" s="15"/>
      <c r="SJ47" s="15"/>
      <c r="SK47" s="15"/>
      <c r="SL47" s="15"/>
      <c r="SM47" s="15"/>
      <c r="SN47" s="15"/>
      <c r="SO47" s="15"/>
      <c r="SP47" s="15"/>
      <c r="SQ47" s="15"/>
      <c r="SR47" s="15"/>
      <c r="SS47" s="15"/>
      <c r="ST47" s="15"/>
      <c r="SU47" s="15"/>
      <c r="SV47" s="15"/>
      <c r="SW47" s="15"/>
      <c r="SX47" s="15"/>
      <c r="SY47" s="15"/>
      <c r="SZ47" s="15"/>
      <c r="TA47" s="15"/>
      <c r="TB47" s="15"/>
      <c r="TC47" s="15"/>
      <c r="TD47" s="15"/>
      <c r="TE47" s="15"/>
      <c r="TF47" s="15"/>
      <c r="TG47" s="15"/>
      <c r="TH47" s="15"/>
      <c r="TI47" s="15"/>
      <c r="TJ47" s="15"/>
      <c r="TK47" s="15"/>
      <c r="TL47" s="15"/>
      <c r="TM47" s="15"/>
      <c r="TN47" s="15"/>
      <c r="TO47" s="15"/>
      <c r="TP47" s="15"/>
      <c r="TQ47" s="15"/>
      <c r="TR47" s="15"/>
      <c r="TS47" s="15"/>
      <c r="TT47" s="15"/>
      <c r="TU47" s="15"/>
      <c r="TV47" s="15"/>
      <c r="TW47" s="15"/>
      <c r="TX47" s="15"/>
      <c r="TY47" s="15"/>
      <c r="TZ47" s="15"/>
      <c r="UA47" s="15"/>
      <c r="UB47" s="15"/>
      <c r="UC47" s="15"/>
      <c r="UD47" s="15"/>
      <c r="UE47" s="15"/>
      <c r="UF47" s="15"/>
      <c r="UG47" s="15"/>
      <c r="UH47" s="15"/>
      <c r="UI47" s="15"/>
      <c r="UJ47" s="15"/>
      <c r="UK47" s="15"/>
      <c r="UL47" s="15"/>
      <c r="UM47" s="15"/>
      <c r="UN47" s="15"/>
      <c r="UO47" s="15"/>
      <c r="UP47" s="15"/>
      <c r="UQ47" s="15"/>
      <c r="UR47" s="15"/>
      <c r="US47" s="15"/>
      <c r="UT47" s="15"/>
      <c r="UU47" s="15"/>
      <c r="UV47" s="15"/>
      <c r="UW47" s="15"/>
      <c r="UX47" s="15"/>
      <c r="UY47" s="15"/>
      <c r="UZ47" s="15"/>
      <c r="VA47" s="15"/>
      <c r="VB47" s="15"/>
      <c r="VC47" s="15"/>
      <c r="VD47" s="15"/>
      <c r="VE47" s="15"/>
      <c r="VF47" s="15"/>
      <c r="VG47" s="15"/>
      <c r="VH47" s="15"/>
      <c r="VI47" s="15"/>
      <c r="VJ47" s="15"/>
      <c r="VK47" s="15"/>
      <c r="VL47" s="15"/>
      <c r="VM47" s="15"/>
      <c r="VN47" s="15"/>
      <c r="VO47" s="15"/>
      <c r="VP47" s="15"/>
      <c r="VQ47" s="15"/>
      <c r="VR47" s="15"/>
      <c r="VS47" s="15"/>
      <c r="VT47" s="15"/>
      <c r="VU47" s="15"/>
      <c r="VV47" s="15"/>
      <c r="VW47" s="15"/>
      <c r="VX47" s="15"/>
      <c r="VY47" s="15"/>
      <c r="VZ47" s="15"/>
      <c r="WA47" s="15"/>
      <c r="WB47" s="15"/>
      <c r="WC47" s="15"/>
      <c r="WD47" s="15"/>
      <c r="WE47" s="15"/>
      <c r="WF47" s="15"/>
      <c r="WG47" s="15"/>
      <c r="WH47" s="15"/>
      <c r="WI47" s="15"/>
      <c r="WJ47" s="15"/>
      <c r="WK47" s="15"/>
      <c r="WL47" s="15"/>
      <c r="WM47" s="15"/>
      <c r="WN47" s="15"/>
      <c r="WO47" s="15"/>
      <c r="WP47" s="15"/>
      <c r="WQ47" s="15"/>
      <c r="WR47" s="15"/>
      <c r="WS47" s="15"/>
      <c r="WT47" s="15"/>
      <c r="WU47" s="15"/>
      <c r="WV47" s="15"/>
      <c r="WW47" s="15"/>
      <c r="WX47" s="15"/>
      <c r="WY47" s="15"/>
      <c r="WZ47" s="15"/>
      <c r="XA47" s="15"/>
      <c r="XB47" s="15"/>
      <c r="XC47" s="15"/>
      <c r="XD47" s="15"/>
      <c r="XE47" s="15"/>
      <c r="XF47" s="15"/>
      <c r="XG47" s="15"/>
      <c r="XH47" s="15"/>
      <c r="XI47" s="15"/>
      <c r="XJ47" s="15"/>
      <c r="XK47" s="15"/>
      <c r="XL47" s="15"/>
      <c r="XM47" s="15"/>
      <c r="XN47" s="15"/>
      <c r="XO47" s="15"/>
      <c r="XP47" s="15"/>
      <c r="XQ47" s="15"/>
      <c r="XR47" s="15"/>
      <c r="XS47" s="15"/>
      <c r="XT47" s="15"/>
      <c r="XU47" s="15"/>
      <c r="XV47" s="15"/>
      <c r="XW47" s="15"/>
      <c r="XX47" s="15"/>
      <c r="XY47" s="15"/>
      <c r="XZ47" s="15"/>
      <c r="YA47" s="15"/>
      <c r="YB47" s="15"/>
      <c r="YC47" s="15"/>
      <c r="YD47" s="15"/>
      <c r="YE47" s="15"/>
      <c r="YF47" s="15"/>
      <c r="YG47" s="15"/>
      <c r="YH47" s="15"/>
      <c r="YI47" s="15"/>
      <c r="YJ47" s="15"/>
      <c r="YK47" s="15"/>
      <c r="YL47" s="15"/>
      <c r="YM47" s="15"/>
      <c r="YN47" s="15"/>
      <c r="YO47" s="15"/>
      <c r="YP47" s="15"/>
      <c r="YQ47" s="15"/>
      <c r="YR47" s="15"/>
      <c r="YS47" s="15"/>
      <c r="YT47" s="15"/>
      <c r="YU47" s="15"/>
      <c r="YV47" s="15"/>
      <c r="YW47" s="15"/>
      <c r="YX47" s="15"/>
      <c r="YY47" s="15"/>
      <c r="YZ47" s="15"/>
      <c r="ZA47" s="15"/>
      <c r="ZB47" s="15"/>
      <c r="ZC47" s="15"/>
      <c r="ZD47" s="15"/>
      <c r="ZE47" s="15"/>
      <c r="ZF47" s="15"/>
      <c r="ZG47" s="15"/>
      <c r="ZH47" s="15"/>
      <c r="ZI47" s="15"/>
      <c r="ZJ47" s="15"/>
      <c r="ZK47" s="15"/>
      <c r="ZL47" s="15"/>
      <c r="ZM47" s="15"/>
      <c r="ZN47" s="15"/>
      <c r="ZO47" s="15"/>
      <c r="ZP47" s="15"/>
      <c r="ZQ47" s="15"/>
      <c r="ZR47" s="15"/>
      <c r="ZS47" s="15"/>
      <c r="ZT47" s="15"/>
      <c r="ZU47" s="15"/>
      <c r="ZV47" s="15"/>
      <c r="ZW47" s="15"/>
      <c r="ZX47" s="15"/>
      <c r="ZY47" s="15"/>
      <c r="ZZ47" s="15"/>
      <c r="AAA47" s="15"/>
      <c r="AAB47" s="15"/>
      <c r="AAC47" s="15"/>
      <c r="AAD47" s="15"/>
      <c r="AAE47" s="15"/>
      <c r="AAF47" s="15"/>
      <c r="AAG47" s="15"/>
      <c r="AAH47" s="15"/>
      <c r="AAI47" s="15"/>
      <c r="AAJ47" s="15"/>
      <c r="AAK47" s="15"/>
      <c r="AAL47" s="15"/>
      <c r="AAM47" s="15"/>
      <c r="AAN47" s="15"/>
      <c r="AAO47" s="15"/>
      <c r="AAP47" s="15"/>
      <c r="AAQ47" s="15"/>
      <c r="AAR47" s="15"/>
      <c r="AAS47" s="15"/>
      <c r="AAT47" s="15"/>
      <c r="AAU47" s="15"/>
      <c r="AAV47" s="15"/>
      <c r="AAW47" s="15"/>
      <c r="AAX47" s="15"/>
      <c r="AAY47" s="15"/>
      <c r="AAZ47" s="15"/>
      <c r="ABA47" s="15"/>
      <c r="ABB47" s="15"/>
      <c r="ABC47" s="15"/>
      <c r="ABD47" s="15"/>
      <c r="ABE47" s="15"/>
      <c r="ABF47" s="15"/>
      <c r="ABG47" s="15"/>
      <c r="ABH47" s="15"/>
      <c r="ABI47" s="15"/>
      <c r="ABJ47" s="15"/>
      <c r="ABK47" s="15"/>
      <c r="ABL47" s="15"/>
      <c r="ABM47" s="15"/>
      <c r="ABN47" s="15"/>
      <c r="ABO47" s="15"/>
      <c r="ABP47" s="15"/>
      <c r="ABQ47" s="15"/>
      <c r="ABR47" s="15"/>
      <c r="ABS47" s="15"/>
      <c r="ABT47" s="15"/>
      <c r="ABU47" s="15"/>
      <c r="ABV47" s="15"/>
      <c r="ABW47" s="15"/>
      <c r="ABX47" s="15"/>
      <c r="ABY47" s="15"/>
      <c r="ABZ47" s="15"/>
      <c r="ACA47" s="15"/>
      <c r="ACB47" s="15"/>
      <c r="ACC47" s="15"/>
      <c r="ACD47" s="15"/>
      <c r="ACE47" s="15"/>
      <c r="ACF47" s="15"/>
      <c r="ACG47" s="15"/>
      <c r="ACH47" s="15"/>
      <c r="ACI47" s="15"/>
      <c r="ACJ47" s="15"/>
      <c r="ACK47" s="15"/>
      <c r="ACL47" s="15"/>
      <c r="ACM47" s="15"/>
      <c r="ACN47" s="15"/>
      <c r="ACO47" s="15"/>
      <c r="ACP47" s="15"/>
      <c r="ACQ47" s="15"/>
      <c r="ACR47" s="15"/>
      <c r="ACS47" s="15"/>
      <c r="ACT47" s="15"/>
      <c r="ACU47" s="15"/>
      <c r="ACV47" s="15"/>
      <c r="ACW47" s="15"/>
      <c r="ACX47" s="15"/>
      <c r="ACY47" s="15"/>
      <c r="ACZ47" s="15"/>
      <c r="ADA47" s="15"/>
      <c r="ADB47" s="15"/>
      <c r="ADC47" s="15"/>
      <c r="ADD47" s="15"/>
      <c r="ADE47" s="15"/>
      <c r="ADF47" s="15"/>
      <c r="ADG47" s="15"/>
      <c r="ADH47" s="15"/>
      <c r="ADI47" s="15"/>
      <c r="ADJ47" s="15"/>
      <c r="ADK47" s="15"/>
      <c r="ADL47" s="15"/>
      <c r="ADM47" s="15"/>
      <c r="ADN47" s="15"/>
      <c r="ADO47" s="15"/>
      <c r="ADP47" s="15"/>
      <c r="ADQ47" s="15"/>
      <c r="ADR47" s="15"/>
      <c r="ADS47" s="15"/>
      <c r="ADT47" s="15"/>
      <c r="ADU47" s="15"/>
      <c r="ADV47" s="15"/>
      <c r="ADW47" s="15"/>
      <c r="ADX47" s="15"/>
      <c r="ADY47" s="15"/>
      <c r="ADZ47" s="15"/>
      <c r="AEA47" s="15"/>
      <c r="AEB47" s="15"/>
      <c r="AEC47" s="15"/>
      <c r="AED47" s="15"/>
      <c r="AEE47" s="15"/>
      <c r="AEF47" s="15"/>
      <c r="AEG47" s="15"/>
      <c r="AEH47" s="15"/>
      <c r="AEI47" s="15"/>
      <c r="AEJ47" s="15"/>
      <c r="AEK47" s="15"/>
      <c r="AEL47" s="15"/>
      <c r="AEM47" s="15"/>
      <c r="AEN47" s="15"/>
      <c r="AEO47" s="15"/>
      <c r="AEP47" s="15"/>
      <c r="AEQ47" s="15"/>
      <c r="AER47" s="15"/>
      <c r="AES47" s="15"/>
      <c r="AET47" s="15"/>
      <c r="AEU47" s="15"/>
      <c r="AEV47" s="15"/>
      <c r="AEW47" s="15"/>
      <c r="AEX47" s="15"/>
      <c r="AEY47" s="15"/>
      <c r="AEZ47" s="15"/>
      <c r="AFA47" s="15"/>
      <c r="AFB47" s="15"/>
      <c r="AFC47" s="15"/>
      <c r="AFD47" s="15"/>
      <c r="AFE47" s="15"/>
      <c r="AFF47" s="15"/>
      <c r="AFG47" s="15"/>
      <c r="AFH47" s="15"/>
      <c r="AFI47" s="15"/>
      <c r="AFJ47" s="15"/>
      <c r="AFK47" s="15"/>
      <c r="AFL47" s="15"/>
      <c r="AFM47" s="15"/>
      <c r="AFN47" s="15"/>
      <c r="AFO47" s="15"/>
      <c r="AFP47" s="15"/>
      <c r="AFQ47" s="15"/>
      <c r="AFR47" s="15"/>
      <c r="AFS47" s="15"/>
      <c r="AFT47" s="15"/>
      <c r="AFU47" s="15"/>
      <c r="AFV47" s="15"/>
      <c r="AFW47" s="15"/>
      <c r="AFX47" s="15"/>
      <c r="AFY47" s="15"/>
      <c r="AFZ47" s="15"/>
      <c r="AGA47" s="15"/>
      <c r="AGB47" s="15"/>
      <c r="AGC47" s="15"/>
      <c r="AGD47" s="15"/>
      <c r="AGE47" s="15"/>
      <c r="AGF47" s="15"/>
      <c r="AGG47" s="15"/>
      <c r="AGH47" s="15"/>
      <c r="AGI47" s="15"/>
      <c r="AGJ47" s="15"/>
      <c r="AGK47" s="15"/>
      <c r="AGL47" s="15"/>
      <c r="AGM47" s="15"/>
      <c r="AGN47" s="15"/>
      <c r="AGO47" s="15"/>
      <c r="AGP47" s="15"/>
      <c r="AGQ47" s="15"/>
      <c r="AGR47" s="15"/>
      <c r="AGS47" s="15"/>
      <c r="AGT47" s="15"/>
      <c r="AGU47" s="15"/>
      <c r="AGV47" s="15"/>
      <c r="AGW47" s="15"/>
      <c r="AGX47" s="15"/>
      <c r="AGY47" s="15"/>
      <c r="AGZ47" s="15"/>
      <c r="AHA47" s="15"/>
      <c r="AHB47" s="15"/>
      <c r="AHC47" s="15"/>
      <c r="AHD47" s="15"/>
      <c r="AHE47" s="15"/>
      <c r="AHF47" s="15"/>
      <c r="AHG47" s="15"/>
      <c r="AHH47" s="15"/>
      <c r="AHI47" s="15"/>
      <c r="AHJ47" s="15"/>
      <c r="AHK47" s="15"/>
      <c r="AHL47" s="15"/>
      <c r="AHM47" s="15"/>
      <c r="AHN47" s="15"/>
      <c r="AHO47" s="15"/>
      <c r="AHP47" s="15"/>
      <c r="AHQ47" s="15"/>
      <c r="AHR47" s="15"/>
      <c r="AHS47" s="15"/>
      <c r="AHT47" s="15"/>
      <c r="AHU47" s="15"/>
      <c r="AHV47" s="15"/>
      <c r="AHW47" s="15"/>
      <c r="AHX47" s="15"/>
      <c r="AHY47" s="15"/>
      <c r="AHZ47" s="15"/>
      <c r="AIA47" s="15"/>
      <c r="AIB47" s="15"/>
      <c r="AIC47" s="15"/>
      <c r="AID47" s="15"/>
      <c r="AIE47" s="15"/>
      <c r="AIF47" s="15"/>
      <c r="AIG47" s="15"/>
      <c r="AIH47" s="15"/>
      <c r="AII47" s="15"/>
      <c r="AIJ47" s="15"/>
      <c r="AIK47" s="15"/>
      <c r="AIL47" s="15"/>
      <c r="AIM47" s="15"/>
      <c r="AIN47" s="15"/>
      <c r="AIO47" s="15"/>
      <c r="AIP47" s="15"/>
      <c r="AIQ47" s="15"/>
      <c r="AIR47" s="15"/>
      <c r="AIS47" s="15"/>
      <c r="AIT47" s="15"/>
      <c r="AIU47" s="15"/>
      <c r="AIV47" s="15"/>
      <c r="AIW47" s="15"/>
      <c r="AIX47" s="15"/>
      <c r="AIY47" s="15"/>
      <c r="AIZ47" s="15"/>
      <c r="AJA47" s="15"/>
      <c r="AJB47" s="15"/>
      <c r="AJC47" s="15"/>
      <c r="AJD47" s="15"/>
      <c r="AJE47" s="15"/>
      <c r="AJF47" s="15"/>
      <c r="AJG47" s="15"/>
      <c r="AJH47" s="15"/>
      <c r="AJI47" s="15"/>
      <c r="AJJ47" s="15"/>
      <c r="AJK47" s="15"/>
      <c r="AJL47" s="15"/>
      <c r="AJM47" s="15"/>
      <c r="AJN47" s="15"/>
      <c r="AJO47" s="15"/>
      <c r="AJP47" s="15"/>
      <c r="AJQ47" s="15"/>
      <c r="AJR47" s="15"/>
      <c r="AJS47" s="15"/>
      <c r="AJT47" s="15"/>
      <c r="AJU47" s="15"/>
      <c r="AJV47" s="15"/>
      <c r="AJW47" s="15"/>
      <c r="AJX47" s="15"/>
      <c r="AJY47" s="15"/>
      <c r="AJZ47" s="15"/>
      <c r="AKA47" s="15"/>
      <c r="AKB47" s="15"/>
      <c r="AKC47" s="15"/>
      <c r="AKD47" s="15"/>
      <c r="AKE47" s="15"/>
      <c r="AKF47" s="15"/>
      <c r="AKG47" s="15"/>
      <c r="AKH47" s="15"/>
      <c r="AKI47" s="15"/>
      <c r="AKJ47" s="15"/>
      <c r="AKK47" s="15"/>
      <c r="AKL47" s="15"/>
      <c r="AKM47" s="15"/>
      <c r="AKN47" s="15"/>
      <c r="AKO47" s="15"/>
      <c r="AKP47" s="15"/>
      <c r="AKQ47" s="15"/>
      <c r="AKR47" s="15"/>
      <c r="AKS47" s="15"/>
      <c r="AKT47" s="15"/>
      <c r="AKU47" s="15"/>
      <c r="AKV47" s="15"/>
      <c r="AKW47" s="15"/>
      <c r="AKX47" s="15"/>
      <c r="AKY47" s="15"/>
      <c r="AKZ47" s="15"/>
      <c r="ALA47" s="15"/>
      <c r="ALB47" s="15"/>
      <c r="ALC47" s="15"/>
      <c r="ALD47" s="15"/>
      <c r="ALE47" s="15"/>
      <c r="ALF47" s="15"/>
      <c r="ALG47" s="15"/>
      <c r="ALH47" s="15"/>
      <c r="ALI47" s="15"/>
      <c r="ALJ47" s="15"/>
      <c r="ALK47" s="15"/>
      <c r="ALL47" s="15"/>
      <c r="ALM47" s="15"/>
      <c r="ALN47" s="15"/>
      <c r="ALO47" s="15"/>
      <c r="ALP47" s="15"/>
      <c r="ALQ47" s="15"/>
      <c r="ALR47" s="15"/>
      <c r="ALS47" s="15"/>
      <c r="ALT47" s="15"/>
      <c r="ALU47" s="15"/>
      <c r="ALV47" s="15"/>
      <c r="ALW47" s="15"/>
      <c r="ALX47" s="15"/>
      <c r="ALY47" s="15"/>
      <c r="ALZ47" s="15"/>
      <c r="AMA47" s="15"/>
      <c r="AMB47" s="15"/>
    </row>
    <row r="48" spans="1:1016" ht="18" customHeight="1" x14ac:dyDescent="0.25">
      <c r="A48" s="5"/>
      <c r="C48" s="5"/>
      <c r="D48" s="5"/>
      <c r="F48" s="5"/>
    </row>
    <row r="49" spans="1:7" ht="18" customHeight="1" x14ac:dyDescent="0.25">
      <c r="A49" s="33" t="s">
        <v>13</v>
      </c>
      <c r="B49" s="33"/>
      <c r="C49" s="33"/>
      <c r="D49" s="33"/>
      <c r="E49" s="33"/>
      <c r="F49" s="33"/>
      <c r="G49" s="33"/>
    </row>
    <row r="50" spans="1:7" ht="18" customHeight="1" x14ac:dyDescent="0.25">
      <c r="A50" s="7" t="s">
        <v>9</v>
      </c>
      <c r="B50" s="29" t="s">
        <v>10</v>
      </c>
      <c r="C50" s="7" t="s">
        <v>1</v>
      </c>
      <c r="D50" s="7" t="s">
        <v>2</v>
      </c>
      <c r="E50" s="7" t="s">
        <v>3</v>
      </c>
      <c r="F50" s="7" t="s">
        <v>5</v>
      </c>
      <c r="G50" s="7" t="s">
        <v>7</v>
      </c>
    </row>
    <row r="51" spans="1:7" ht="18" customHeight="1" x14ac:dyDescent="0.25">
      <c r="A51" s="3">
        <v>1</v>
      </c>
      <c r="B51" s="2">
        <v>46</v>
      </c>
      <c r="C51" s="38" t="str">
        <f>IFERROR((VLOOKUP(B51,INSCRITOS!A:B,2,0)),"")</f>
        <v/>
      </c>
      <c r="D51" s="38" t="str">
        <f>IFERROR((VLOOKUP(B51,INSCRITOS!A:C,3,0)),"")</f>
        <v/>
      </c>
      <c r="E51" s="44" t="str">
        <f>IFERROR((VLOOKUP(B51,INSCRITOS!A:D,4,0)),"")</f>
        <v/>
      </c>
      <c r="F51" s="38" t="str">
        <f>IFERROR((VLOOKUP(B51,INSCRITOS!A:F,6,0)),"")</f>
        <v/>
      </c>
      <c r="G51" s="44" t="str">
        <f>IFERROR((VLOOKUP(B51,INSCRITOS!A:H,8,0)),"")</f>
        <v/>
      </c>
    </row>
    <row r="52" spans="1:7" ht="18" customHeight="1" x14ac:dyDescent="0.25">
      <c r="A52" s="3">
        <v>2</v>
      </c>
      <c r="B52" s="2">
        <v>132</v>
      </c>
      <c r="C52" s="38">
        <f>IFERROR((VLOOKUP(B52,INSCRITOS!A:B,2,0)),"")</f>
        <v>104161</v>
      </c>
      <c r="D52" s="38" t="str">
        <f>IFERROR((VLOOKUP(B52,INSCRITOS!A:C,3,0)),"")</f>
        <v>INF</v>
      </c>
      <c r="E52" s="44" t="str">
        <f>IFERROR((VLOOKUP(B52,INSCRITOS!A:D,4,0)),"")</f>
        <v>Rodrigo Paulos</v>
      </c>
      <c r="F52" s="38" t="str">
        <f>IFERROR((VLOOKUP(B52,INSCRITOS!A:F,6,0)),"")</f>
        <v>M</v>
      </c>
      <c r="G52" s="44" t="str">
        <f>IFERROR((VLOOKUP(B52,INSCRITOS!A:H,8,0)),"")</f>
        <v>Clube de Natação da Amadora</v>
      </c>
    </row>
    <row r="53" spans="1:7" ht="18" customHeight="1" x14ac:dyDescent="0.25">
      <c r="A53" s="3">
        <v>3</v>
      </c>
      <c r="B53" s="2">
        <v>136</v>
      </c>
      <c r="C53" s="38" t="str">
        <f>IFERROR((VLOOKUP(B53,INSCRITOS!A:B,2,0)),"")</f>
        <v/>
      </c>
      <c r="D53" s="38" t="str">
        <f>IFERROR((VLOOKUP(B53,INSCRITOS!A:C,3,0)),"")</f>
        <v/>
      </c>
      <c r="E53" s="44" t="str">
        <f>IFERROR((VLOOKUP(B53,INSCRITOS!A:D,4,0)),"")</f>
        <v/>
      </c>
      <c r="F53" s="38" t="str">
        <f>IFERROR((VLOOKUP(B53,INSCRITOS!A:F,6,0)),"")</f>
        <v/>
      </c>
      <c r="G53" s="44" t="str">
        <f>IFERROR((VLOOKUP(B53,INSCRITOS!A:H,8,0)),"")</f>
        <v/>
      </c>
    </row>
    <row r="54" spans="1:7" ht="18" customHeight="1" x14ac:dyDescent="0.25">
      <c r="A54" s="3">
        <v>4</v>
      </c>
      <c r="B54" s="2">
        <v>237</v>
      </c>
      <c r="C54" s="38">
        <f>IFERROR((VLOOKUP(B54,INSCRITOS!A:B,2,0)),"")</f>
        <v>102622</v>
      </c>
      <c r="D54" s="38" t="str">
        <f>IFERROR((VLOOKUP(B54,INSCRITOS!A:C,3,0)),"")</f>
        <v>INF</v>
      </c>
      <c r="E54" s="44" t="str">
        <f>IFERROR((VLOOKUP(B54,INSCRITOS!A:D,4,0)),"")</f>
        <v>Tomás Barrocas</v>
      </c>
      <c r="F54" s="38" t="str">
        <f>IFERROR((VLOOKUP(B54,INSCRITOS!A:F,6,0)),"")</f>
        <v>M</v>
      </c>
      <c r="G54" s="44" t="str">
        <f>IFERROR((VLOOKUP(B54,INSCRITOS!A:H,8,0)),"")</f>
        <v>Alhandra Sporting Club</v>
      </c>
    </row>
    <row r="55" spans="1:7" ht="18" customHeight="1" x14ac:dyDescent="0.25">
      <c r="A55" s="3">
        <v>5</v>
      </c>
      <c r="B55" s="2">
        <v>243</v>
      </c>
      <c r="C55" s="38">
        <f>IFERROR((VLOOKUP(B55,INSCRITOS!A:B,2,0)),"")</f>
        <v>104197</v>
      </c>
      <c r="D55" s="38" t="str">
        <f>IFERROR((VLOOKUP(B55,INSCRITOS!A:C,3,0)),"")</f>
        <v>INF</v>
      </c>
      <c r="E55" s="44" t="str">
        <f>IFERROR((VLOOKUP(B55,INSCRITOS!A:D,4,0)),"")</f>
        <v xml:space="preserve">Pedro Martins </v>
      </c>
      <c r="F55" s="38" t="str">
        <f>IFERROR((VLOOKUP(B55,INSCRITOS!A:F,6,0)),"")</f>
        <v>M</v>
      </c>
      <c r="G55" s="44" t="str">
        <f>IFERROR((VLOOKUP(B55,INSCRITOS!A:H,8,0)),"")</f>
        <v>Alhandra Sporting Club</v>
      </c>
    </row>
    <row r="56" spans="1:7" ht="18" customHeight="1" x14ac:dyDescent="0.25">
      <c r="A56" s="3">
        <v>6</v>
      </c>
      <c r="B56" s="2">
        <v>304</v>
      </c>
      <c r="C56" s="38">
        <f>IFERROR((VLOOKUP(B56,INSCRITOS!A:B,2,0)),"")</f>
        <v>103383</v>
      </c>
      <c r="D56" s="38" t="str">
        <f>IFERROR((VLOOKUP(B56,INSCRITOS!A:C,3,0)),"")</f>
        <v>INF</v>
      </c>
      <c r="E56" s="44" t="str">
        <f>IFERROR((VLOOKUP(B56,INSCRITOS!A:D,4,0)),"")</f>
        <v>Pedro Vieira Neves</v>
      </c>
      <c r="F56" s="38" t="str">
        <f>IFERROR((VLOOKUP(B56,INSCRITOS!A:F,6,0)),"")</f>
        <v>M</v>
      </c>
      <c r="G56" s="44" t="str">
        <f>IFERROR((VLOOKUP(B56,INSCRITOS!A:H,8,0)),"")</f>
        <v>GDR Manique de Cima</v>
      </c>
    </row>
    <row r="57" spans="1:7" ht="18" customHeight="1" x14ac:dyDescent="0.25">
      <c r="A57" s="3">
        <v>7</v>
      </c>
      <c r="B57" s="2">
        <v>325</v>
      </c>
      <c r="C57" s="38">
        <f>IFERROR((VLOOKUP(B57,INSCRITOS!A:B,2,0)),"")</f>
        <v>103405</v>
      </c>
      <c r="D57" s="38" t="str">
        <f>IFERROR((VLOOKUP(B57,INSCRITOS!A:C,3,0)),"")</f>
        <v>INF</v>
      </c>
      <c r="E57" s="44" t="str">
        <f>IFERROR((VLOOKUP(B57,INSCRITOS!A:D,4,0)),"")</f>
        <v>João Prudencio</v>
      </c>
      <c r="F57" s="38" t="str">
        <f>IFERROR((VLOOKUP(B57,INSCRITOS!A:F,6,0)),"")</f>
        <v>M</v>
      </c>
      <c r="G57" s="44" t="str">
        <f>IFERROR((VLOOKUP(B57,INSCRITOS!A:H,8,0)),"")</f>
        <v>Sport Lisboa e Benfica</v>
      </c>
    </row>
    <row r="58" spans="1:7" ht="18" customHeight="1" x14ac:dyDescent="0.25">
      <c r="A58" s="3">
        <v>8</v>
      </c>
      <c r="B58" s="2">
        <v>395</v>
      </c>
      <c r="C58" s="38">
        <f>IFERROR((VLOOKUP(B58,INSCRITOS!A:B,2,0)),"")</f>
        <v>104289</v>
      </c>
      <c r="D58" s="38" t="str">
        <f>IFERROR((VLOOKUP(B58,INSCRITOS!A:C,3,0)),"")</f>
        <v>INF</v>
      </c>
      <c r="E58" s="44" t="str">
        <f>IFERROR((VLOOKUP(B58,INSCRITOS!A:D,4,0)),"")</f>
        <v>Rodrigo Lopes</v>
      </c>
      <c r="F58" s="38" t="str">
        <f>IFERROR((VLOOKUP(B58,INSCRITOS!A:F,6,0)),"")</f>
        <v>M</v>
      </c>
      <c r="G58" s="44" t="str">
        <f>IFERROR((VLOOKUP(B58,INSCRITOS!A:H,8,0)),"")</f>
        <v>Alhandra Sporting Club</v>
      </c>
    </row>
    <row r="59" spans="1:7" ht="18" customHeight="1" x14ac:dyDescent="0.25">
      <c r="A59" s="3">
        <v>9</v>
      </c>
      <c r="B59" s="2">
        <v>459</v>
      </c>
      <c r="C59" s="38">
        <f>IFERROR((VLOOKUP(B59,INSCRITOS!A:B,2,0)),"")</f>
        <v>105038</v>
      </c>
      <c r="D59" s="38" t="str">
        <f>IFERROR((VLOOKUP(B59,INSCRITOS!A:C,3,0)),"")</f>
        <v>INF</v>
      </c>
      <c r="E59" s="44" t="str">
        <f>IFERROR((VLOOKUP(B59,INSCRITOS!A:D,4,0)),"")</f>
        <v>Mauro Veiga</v>
      </c>
      <c r="F59" s="38" t="str">
        <f>IFERROR((VLOOKUP(B59,INSCRITOS!A:F,6,0)),"")</f>
        <v>M</v>
      </c>
      <c r="G59" s="44" t="str">
        <f>IFERROR((VLOOKUP(B59,INSCRITOS!A:H,8,0)),"")</f>
        <v>SFRAA TRIATLO</v>
      </c>
    </row>
    <row r="60" spans="1:7" ht="18" customHeight="1" x14ac:dyDescent="0.25">
      <c r="A60" s="3">
        <v>10</v>
      </c>
      <c r="B60" s="2">
        <v>520</v>
      </c>
      <c r="C60" s="38">
        <f>IFERROR((VLOOKUP(B60,INSCRITOS!A:B,2,0)),"")</f>
        <v>103566</v>
      </c>
      <c r="D60" s="38" t="str">
        <f>IFERROR((VLOOKUP(B60,INSCRITOS!A:C,3,0)),"")</f>
        <v>INF</v>
      </c>
      <c r="E60" s="44" t="str">
        <f>IFERROR((VLOOKUP(B60,INSCRITOS!A:D,4,0)),"")</f>
        <v>Gabriel Viana</v>
      </c>
      <c r="F60" s="38" t="str">
        <f>IFERROR((VLOOKUP(B60,INSCRITOS!A:F,6,0)),"")</f>
        <v>M</v>
      </c>
      <c r="G60" s="44" t="str">
        <f>IFERROR((VLOOKUP(B60,INSCRITOS!A:H,8,0)),"")</f>
        <v>GDR Manique de Cima</v>
      </c>
    </row>
    <row r="61" spans="1:7" ht="18" customHeight="1" x14ac:dyDescent="0.25">
      <c r="A61" s="3">
        <v>11</v>
      </c>
      <c r="B61" s="2">
        <v>523</v>
      </c>
      <c r="C61" s="38">
        <f>IFERROR((VLOOKUP(B61,INSCRITOS!A:B,2,0)),"")</f>
        <v>102827</v>
      </c>
      <c r="D61" s="38" t="str">
        <f>IFERROR((VLOOKUP(B61,INSCRITOS!A:C,3,0)),"")</f>
        <v>INF</v>
      </c>
      <c r="E61" s="44" t="str">
        <f>IFERROR((VLOOKUP(B61,INSCRITOS!A:D,4,0)),"")</f>
        <v>David Teló</v>
      </c>
      <c r="F61" s="38" t="str">
        <f>IFERROR((VLOOKUP(B61,INSCRITOS!A:F,6,0)),"")</f>
        <v>M</v>
      </c>
      <c r="G61" s="44" t="str">
        <f>IFERROR((VLOOKUP(B61,INSCRITOS!A:H,8,0)),"")</f>
        <v>Sport Lisboa e Benfica</v>
      </c>
    </row>
    <row r="62" spans="1:7" ht="18" customHeight="1" x14ac:dyDescent="0.25">
      <c r="A62" s="3">
        <v>12</v>
      </c>
      <c r="B62" s="2">
        <v>562</v>
      </c>
      <c r="C62" s="38">
        <f>IFERROR((VLOOKUP(B62,INSCRITOS!A:B,2,0)),"")</f>
        <v>103616</v>
      </c>
      <c r="D62" s="38" t="str">
        <f>IFERROR((VLOOKUP(B62,INSCRITOS!A:C,3,0)),"")</f>
        <v>INF</v>
      </c>
      <c r="E62" s="44" t="str">
        <f>IFERROR((VLOOKUP(B62,INSCRITOS!A:D,4,0)),"")</f>
        <v>Tomás Moreno</v>
      </c>
      <c r="F62" s="38" t="str">
        <f>IFERROR((VLOOKUP(B62,INSCRITOS!A:F,6,0)),"")</f>
        <v>M</v>
      </c>
      <c r="G62" s="44" t="str">
        <f>IFERROR((VLOOKUP(B62,INSCRITOS!A:H,8,0)),"")</f>
        <v>Associação Naval Amorense</v>
      </c>
    </row>
    <row r="63" spans="1:7" ht="18" customHeight="1" x14ac:dyDescent="0.25">
      <c r="A63" s="3">
        <v>13</v>
      </c>
      <c r="B63" s="2">
        <v>568</v>
      </c>
      <c r="C63" s="38">
        <f>IFERROR((VLOOKUP(B63,INSCRITOS!A:B,2,0)),"")</f>
        <v>103623</v>
      </c>
      <c r="D63" s="38" t="str">
        <f>IFERROR((VLOOKUP(B63,INSCRITOS!A:C,3,0)),"")</f>
        <v>INF</v>
      </c>
      <c r="E63" s="44" t="str">
        <f>IFERROR((VLOOKUP(B63,INSCRITOS!A:D,4,0)),"")</f>
        <v>Pedro Sardinha</v>
      </c>
      <c r="F63" s="38" t="str">
        <f>IFERROR((VLOOKUP(B63,INSCRITOS!A:F,6,0)),"")</f>
        <v>M</v>
      </c>
      <c r="G63" s="44" t="str">
        <f>IFERROR((VLOOKUP(B63,INSCRITOS!A:H,8,0)),"")</f>
        <v>Alhandra Sporting Club</v>
      </c>
    </row>
    <row r="64" spans="1:7" ht="18" customHeight="1" x14ac:dyDescent="0.25">
      <c r="A64" s="3">
        <v>14</v>
      </c>
      <c r="B64" s="2">
        <v>570</v>
      </c>
      <c r="C64" s="38">
        <f>IFERROR((VLOOKUP(B64,INSCRITOS!A:B,2,0)),"")</f>
        <v>103625</v>
      </c>
      <c r="D64" s="38" t="str">
        <f>IFERROR((VLOOKUP(B64,INSCRITOS!A:C,3,0)),"")</f>
        <v>INF</v>
      </c>
      <c r="E64" s="44" t="str">
        <f>IFERROR((VLOOKUP(B64,INSCRITOS!A:D,4,0)),"")</f>
        <v>Manuel Morgado Cerqueira</v>
      </c>
      <c r="F64" s="38" t="str">
        <f>IFERROR((VLOOKUP(B64,INSCRITOS!A:F,6,0)),"")</f>
        <v>M</v>
      </c>
      <c r="G64" s="44" t="str">
        <f>IFERROR((VLOOKUP(B64,INSCRITOS!A:H,8,0)),"")</f>
        <v>Alhandra Sporting Club</v>
      </c>
    </row>
    <row r="65" spans="1:7" ht="18" customHeight="1" x14ac:dyDescent="0.25">
      <c r="A65" s="3">
        <v>15</v>
      </c>
      <c r="B65" s="2">
        <v>623</v>
      </c>
      <c r="C65" s="38">
        <f>IFERROR((VLOOKUP(B65,INSCRITOS!A:B,2,0)),"")</f>
        <v>102920</v>
      </c>
      <c r="D65" s="38" t="str">
        <f>IFERROR((VLOOKUP(B65,INSCRITOS!A:C,3,0)),"")</f>
        <v>INF</v>
      </c>
      <c r="E65" s="44" t="str">
        <f>IFERROR((VLOOKUP(B65,INSCRITOS!A:D,4,0)),"")</f>
        <v>Ricardo Pissarra</v>
      </c>
      <c r="F65" s="38" t="str">
        <f>IFERROR((VLOOKUP(B65,INSCRITOS!A:F,6,0)),"")</f>
        <v>M</v>
      </c>
      <c r="G65" s="44" t="str">
        <f>IFERROR((VLOOKUP(B65,INSCRITOS!A:H,8,0)),"")</f>
        <v>Sport Lisboa e Benfica</v>
      </c>
    </row>
    <row r="66" spans="1:7" ht="18" customHeight="1" x14ac:dyDescent="0.25">
      <c r="A66" s="3">
        <v>16</v>
      </c>
      <c r="B66" s="2">
        <v>625</v>
      </c>
      <c r="C66" s="38">
        <f>IFERROR((VLOOKUP(B66,INSCRITOS!A:B,2,0)),"")</f>
        <v>104490</v>
      </c>
      <c r="D66" s="38" t="str">
        <f>IFERROR((VLOOKUP(B66,INSCRITOS!A:C,3,0)),"")</f>
        <v>INF</v>
      </c>
      <c r="E66" s="44" t="str">
        <f>IFERROR((VLOOKUP(B66,INSCRITOS!A:D,4,0)),"")</f>
        <v>Vicente Graça</v>
      </c>
      <c r="F66" s="38" t="str">
        <f>IFERROR((VLOOKUP(B66,INSCRITOS!A:F,6,0)),"")</f>
        <v>M</v>
      </c>
      <c r="G66" s="44" t="str">
        <f>IFERROR((VLOOKUP(B66,INSCRITOS!A:H,8,0)),"")</f>
        <v>Clube de Natação da Amadora</v>
      </c>
    </row>
    <row r="67" spans="1:7" ht="18" customHeight="1" thickBot="1" x14ac:dyDescent="0.3">
      <c r="A67" s="88">
        <v>17</v>
      </c>
      <c r="B67" s="89">
        <v>795</v>
      </c>
      <c r="C67" s="90">
        <f>IFERROR((VLOOKUP(B67,INSCRITOS!A:B,2,0)),"")</f>
        <v>104076</v>
      </c>
      <c r="D67" s="90" t="str">
        <f>IFERROR((VLOOKUP(B67,INSCRITOS!A:C,3,0)),"")</f>
        <v>INF</v>
      </c>
      <c r="E67" s="91" t="str">
        <f>IFERROR((VLOOKUP(B67,INSCRITOS!A:D,4,0)),"")</f>
        <v>Rodrigo Barreto</v>
      </c>
      <c r="F67" s="90" t="str">
        <f>IFERROR((VLOOKUP(B67,INSCRITOS!A:F,6,0)),"")</f>
        <v>M</v>
      </c>
      <c r="G67" s="91" t="str">
        <f>IFERROR((VLOOKUP(B67,INSCRITOS!A:H,8,0)),"")</f>
        <v>Alhandra Sporting Club</v>
      </c>
    </row>
    <row r="68" spans="1:7" ht="18" customHeight="1" x14ac:dyDescent="0.25">
      <c r="A68" s="84">
        <v>18</v>
      </c>
      <c r="B68" s="80">
        <v>808</v>
      </c>
      <c r="C68" s="86">
        <f>IFERROR((VLOOKUP(B68,INSCRITOS!A:B,2,0)),"")</f>
        <v>103894</v>
      </c>
      <c r="D68" s="86" t="str">
        <f>IFERROR((VLOOKUP(B68,INSCRITOS!A:C,3,0)),"")</f>
        <v>INF</v>
      </c>
      <c r="E68" s="87" t="str">
        <f>IFERROR((VLOOKUP(B68,INSCRITOS!A:D,4,0)),"")</f>
        <v>Rodrigo Góis</v>
      </c>
      <c r="F68" s="86" t="str">
        <f>IFERROR((VLOOKUP(B68,INSCRITOS!A:F,6,0)),"")</f>
        <v>M</v>
      </c>
      <c r="G68" s="87" t="str">
        <f>IFERROR((VLOOKUP(B68,INSCRITOS!A:H,8,0)),"")</f>
        <v>Alhandra Sporting Club</v>
      </c>
    </row>
    <row r="69" spans="1:7" ht="18" customHeight="1" x14ac:dyDescent="0.25">
      <c r="A69" s="3">
        <v>19</v>
      </c>
      <c r="B69" s="2">
        <v>836</v>
      </c>
      <c r="C69" s="38">
        <f>IFERROR((VLOOKUP(B69,INSCRITOS!A:B,2,0)),"")</f>
        <v>103904</v>
      </c>
      <c r="D69" s="38" t="str">
        <f>IFERROR((VLOOKUP(B69,INSCRITOS!A:C,3,0)),"")</f>
        <v>INF</v>
      </c>
      <c r="E69" s="44" t="str">
        <f>IFERROR((VLOOKUP(B69,INSCRITOS!A:D,4,0)),"")</f>
        <v>Martim Rodrigues</v>
      </c>
      <c r="F69" s="38" t="str">
        <f>IFERROR((VLOOKUP(B69,INSCRITOS!A:F,6,0)),"")</f>
        <v>M</v>
      </c>
      <c r="G69" s="44" t="str">
        <f>IFERROR((VLOOKUP(B69,INSCRITOS!A:H,8,0)),"")</f>
        <v>Associação Naval Amorense</v>
      </c>
    </row>
    <row r="70" spans="1:7" ht="18" customHeight="1" x14ac:dyDescent="0.25">
      <c r="A70" s="3">
        <v>20</v>
      </c>
      <c r="B70" s="2">
        <v>853</v>
      </c>
      <c r="C70" s="38">
        <f>IFERROR((VLOOKUP(B70,INSCRITOS!A:B,2,0)),"")</f>
        <v>103084</v>
      </c>
      <c r="D70" s="38" t="str">
        <f>IFERROR((VLOOKUP(B70,INSCRITOS!A:C,3,0)),"")</f>
        <v>INF</v>
      </c>
      <c r="E70" s="44" t="str">
        <f>IFERROR((VLOOKUP(B70,INSCRITOS!A:D,4,0)),"")</f>
        <v>Miguel Ferreira</v>
      </c>
      <c r="F70" s="38" t="str">
        <f>IFERROR((VLOOKUP(B70,INSCRITOS!A:F,6,0)),"")</f>
        <v>M</v>
      </c>
      <c r="G70" s="44" t="str">
        <f>IFERROR((VLOOKUP(B70,INSCRITOS!A:H,8,0)),"")</f>
        <v>Sport Lisboa e Benfica</v>
      </c>
    </row>
    <row r="71" spans="1:7" ht="18" customHeight="1" x14ac:dyDescent="0.25">
      <c r="A71" s="3">
        <v>21</v>
      </c>
      <c r="B71" s="2">
        <v>885</v>
      </c>
      <c r="C71" s="38">
        <f>IFERROR((VLOOKUP(B71,INSCRITOS!A:B,2,0)),"")</f>
        <v>105259</v>
      </c>
      <c r="D71" s="38" t="str">
        <f>IFERROR((VLOOKUP(B71,INSCRITOS!A:C,3,0)),"")</f>
        <v>INF</v>
      </c>
      <c r="E71" s="44" t="str">
        <f>IFERROR((VLOOKUP(B71,INSCRITOS!A:D,4,0)),"")</f>
        <v>Rafael Vaz</v>
      </c>
      <c r="F71" s="38" t="str">
        <f>IFERROR((VLOOKUP(B71,INSCRITOS!A:F,6,0)),"")</f>
        <v>M</v>
      </c>
      <c r="G71" s="44" t="str">
        <f>IFERROR((VLOOKUP(B71,INSCRITOS!A:H,8,0)),"")</f>
        <v>Alhandra Sporting Club</v>
      </c>
    </row>
    <row r="72" spans="1:7" ht="18" customHeight="1" x14ac:dyDescent="0.25">
      <c r="A72" s="3">
        <v>22</v>
      </c>
      <c r="B72" s="2">
        <v>908</v>
      </c>
      <c r="C72" s="38">
        <f>IFERROR((VLOOKUP(B72,INSCRITOS!A:B,2,0)),"")</f>
        <v>104679</v>
      </c>
      <c r="D72" s="38" t="str">
        <f>IFERROR((VLOOKUP(B72,INSCRITOS!A:C,3,0)),"")</f>
        <v>INF</v>
      </c>
      <c r="E72" s="44" t="str">
        <f>IFERROR((VLOOKUP(B72,INSCRITOS!A:D,4,0)),"")</f>
        <v>Miguel Serafim</v>
      </c>
      <c r="F72" s="38" t="str">
        <f>IFERROR((VLOOKUP(B72,INSCRITOS!A:F,6,0)),"")</f>
        <v>M</v>
      </c>
      <c r="G72" s="44" t="str">
        <f>IFERROR((VLOOKUP(B72,INSCRITOS!A:H,8,0)),"")</f>
        <v>Alhandra Sporting Club</v>
      </c>
    </row>
    <row r="73" spans="1:7" ht="18" customHeight="1" x14ac:dyDescent="0.25">
      <c r="A73" s="3">
        <v>23</v>
      </c>
      <c r="B73" s="2">
        <v>914</v>
      </c>
      <c r="C73" s="38">
        <f>IFERROR((VLOOKUP(B73,INSCRITOS!A:B,2,0)),"")</f>
        <v>105278</v>
      </c>
      <c r="D73" s="38" t="str">
        <f>IFERROR((VLOOKUP(B73,INSCRITOS!A:C,3,0)),"")</f>
        <v>INF</v>
      </c>
      <c r="E73" s="44" t="str">
        <f>IFERROR((VLOOKUP(B73,INSCRITOS!A:D,4,0)),"")</f>
        <v>Salvador Gonçalves</v>
      </c>
      <c r="F73" s="38" t="str">
        <f>IFERROR((VLOOKUP(B73,INSCRITOS!A:F,6,0)),"")</f>
        <v>M</v>
      </c>
      <c r="G73" s="44" t="str">
        <f>IFERROR((VLOOKUP(B73,INSCRITOS!A:H,8,0)),"")</f>
        <v>CNCVG</v>
      </c>
    </row>
    <row r="74" spans="1:7" ht="18" customHeight="1" x14ac:dyDescent="0.25">
      <c r="A74" s="3">
        <v>24</v>
      </c>
      <c r="B74" s="2">
        <v>941</v>
      </c>
      <c r="C74" s="38">
        <f>IFERROR((VLOOKUP(B74,INSCRITOS!A:B,2,0)),"")</f>
        <v>104693</v>
      </c>
      <c r="D74" s="38" t="str">
        <f>IFERROR((VLOOKUP(B74,INSCRITOS!A:C,3,0)),"")</f>
        <v>INF</v>
      </c>
      <c r="E74" s="44" t="str">
        <f>IFERROR((VLOOKUP(B74,INSCRITOS!A:D,4,0)),"")</f>
        <v>Henrique Silva</v>
      </c>
      <c r="F74" s="38" t="str">
        <f>IFERROR((VLOOKUP(B74,INSCRITOS!A:F,6,0)),"")</f>
        <v>M</v>
      </c>
      <c r="G74" s="44" t="str">
        <f>IFERROR((VLOOKUP(B74,INSCRITOS!A:H,8,0)),"")</f>
        <v>Sport Lisboa e Benfica</v>
      </c>
    </row>
    <row r="75" spans="1:7" ht="18" customHeight="1" x14ac:dyDescent="0.25">
      <c r="A75" s="3">
        <v>25</v>
      </c>
      <c r="B75" s="2">
        <v>965</v>
      </c>
      <c r="C75" s="38">
        <f>IFERROR((VLOOKUP(B75,INSCRITOS!A:B,2,0)),"")</f>
        <v>104103</v>
      </c>
      <c r="D75" s="38" t="str">
        <f>IFERROR((VLOOKUP(B75,INSCRITOS!A:C,3,0)),"")</f>
        <v>INF</v>
      </c>
      <c r="E75" s="44" t="str">
        <f>IFERROR((VLOOKUP(B75,INSCRITOS!A:D,4,0)),"")</f>
        <v>Nuno Fernandes</v>
      </c>
      <c r="F75" s="38" t="str">
        <f>IFERROR((VLOOKUP(B75,INSCRITOS!A:F,6,0)),"")</f>
        <v>M</v>
      </c>
      <c r="G75" s="44" t="str">
        <f>IFERROR((VLOOKUP(B75,INSCRITOS!A:H,8,0)),"")</f>
        <v>Peniche A. C.</v>
      </c>
    </row>
    <row r="76" spans="1:7" ht="18" customHeight="1" x14ac:dyDescent="0.25">
      <c r="A76" s="3">
        <v>26</v>
      </c>
      <c r="B76" s="2">
        <v>991</v>
      </c>
      <c r="C76" s="38" t="str">
        <f>IFERROR((VLOOKUP(B76,INSCRITOS!A:B,2,0)),"")</f>
        <v/>
      </c>
      <c r="D76" s="38" t="str">
        <f>IFERROR((VLOOKUP(B76,INSCRITOS!A:C,3,0)),"")</f>
        <v/>
      </c>
      <c r="E76" s="44" t="str">
        <f>IFERROR((VLOOKUP(B76,INSCRITOS!A:D,4,0)),"")</f>
        <v/>
      </c>
      <c r="F76" s="38" t="str">
        <f>IFERROR((VLOOKUP(B76,INSCRITOS!A:F,6,0)),"")</f>
        <v/>
      </c>
      <c r="G76" s="44" t="str">
        <f>IFERROR((VLOOKUP(B76,INSCRITOS!A:H,8,0)),"")</f>
        <v/>
      </c>
    </row>
    <row r="77" spans="1:7" ht="18" customHeight="1" x14ac:dyDescent="0.25">
      <c r="A77" s="3">
        <v>27</v>
      </c>
      <c r="B77" s="2">
        <v>1048</v>
      </c>
      <c r="C77" s="38">
        <f>IFERROR((VLOOKUP(B77,INSCRITOS!A:B,2,0)),"")</f>
        <v>105736</v>
      </c>
      <c r="D77" s="38" t="str">
        <f>IFERROR((VLOOKUP(B77,INSCRITOS!A:C,3,0)),"")</f>
        <v>INF</v>
      </c>
      <c r="E77" s="44" t="str">
        <f>IFERROR((VLOOKUP(B77,INSCRITOS!A:D,4,0)),"")</f>
        <v>Manuel Gomes</v>
      </c>
      <c r="F77" s="38" t="str">
        <f>IFERROR((VLOOKUP(B77,INSCRITOS!A:F,6,0)),"")</f>
        <v>M</v>
      </c>
      <c r="G77" s="44" t="str">
        <f>IFERROR((VLOOKUP(B77,INSCRITOS!A:H,8,0)),"")</f>
        <v>Sport Lisboa e Benfica</v>
      </c>
    </row>
    <row r="78" spans="1:7" ht="18" customHeight="1" x14ac:dyDescent="0.25">
      <c r="A78" s="3">
        <v>28</v>
      </c>
      <c r="B78" s="2">
        <v>1049</v>
      </c>
      <c r="C78" s="38">
        <f>IFERROR((VLOOKUP(B78,INSCRITOS!A:B,2,0)),"")</f>
        <v>105737</v>
      </c>
      <c r="D78" s="38" t="str">
        <f>IFERROR((VLOOKUP(B78,INSCRITOS!A:C,3,0)),"")</f>
        <v>INF</v>
      </c>
      <c r="E78" s="44" t="str">
        <f>IFERROR((VLOOKUP(B78,INSCRITOS!A:D,4,0)),"")</f>
        <v>Francisco Gomes</v>
      </c>
      <c r="F78" s="38" t="str">
        <f>IFERROR((VLOOKUP(B78,INSCRITOS!A:F,6,0)),"")</f>
        <v>M</v>
      </c>
      <c r="G78" s="44" t="str">
        <f>IFERROR((VLOOKUP(B78,INSCRITOS!A:H,8,0)),"")</f>
        <v>Sport Lisboa e Benfica</v>
      </c>
    </row>
    <row r="79" spans="1:7" ht="18" customHeight="1" x14ac:dyDescent="0.25">
      <c r="A79" s="3">
        <v>29</v>
      </c>
      <c r="B79" s="2">
        <v>1058</v>
      </c>
      <c r="C79" s="38">
        <f>IFERROR((VLOOKUP(B79,INSCRITOS!A:B,2,0)),"")</f>
        <v>105808</v>
      </c>
      <c r="D79" s="38" t="str">
        <f>IFERROR((VLOOKUP(B79,INSCRITOS!A:C,3,0)),"")</f>
        <v>INF</v>
      </c>
      <c r="E79" s="44" t="str">
        <f>IFERROR((VLOOKUP(B79,INSCRITOS!A:D,4,0)),"")</f>
        <v>Tiago Madeira</v>
      </c>
      <c r="F79" s="38" t="str">
        <f>IFERROR((VLOOKUP(B79,INSCRITOS!A:F,6,0)),"")</f>
        <v>M</v>
      </c>
      <c r="G79" s="44" t="str">
        <f>IFERROR((VLOOKUP(B79,INSCRITOS!A:H,8,0)),"")</f>
        <v>Peniche A. C.</v>
      </c>
    </row>
    <row r="80" spans="1:7" ht="18" customHeight="1" x14ac:dyDescent="0.25">
      <c r="A80" s="3">
        <v>30</v>
      </c>
      <c r="B80" s="2">
        <v>1228</v>
      </c>
      <c r="C80" s="38">
        <f>IFERROR((VLOOKUP(B80,INSCRITOS!A:B,2,0)),"")</f>
        <v>106103</v>
      </c>
      <c r="D80" s="38" t="str">
        <f>IFERROR((VLOOKUP(B80,INSCRITOS!A:C,3,0)),"")</f>
        <v>INF</v>
      </c>
      <c r="E80" s="44" t="str">
        <f>IFERROR((VLOOKUP(B80,INSCRITOS!A:D,4,0)),"")</f>
        <v>Francisco Agoas Catarino</v>
      </c>
      <c r="F80" s="38" t="str">
        <f>IFERROR((VLOOKUP(B80,INSCRITOS!A:F,6,0)),"")</f>
        <v>M</v>
      </c>
      <c r="G80" s="44" t="str">
        <f>IFERROR((VLOOKUP(B80,INSCRITOS!A:H,8,0)),"")</f>
        <v>SFRAA TRIATLO</v>
      </c>
    </row>
    <row r="81" spans="1:7" ht="18" customHeight="1" x14ac:dyDescent="0.25">
      <c r="A81" s="3">
        <v>31</v>
      </c>
      <c r="B81" s="2">
        <v>1268</v>
      </c>
      <c r="C81" s="38">
        <f>IFERROR((VLOOKUP(B81,INSCRITOS!A:B,2,0)),"")</f>
        <v>106222</v>
      </c>
      <c r="D81" s="38" t="str">
        <f>IFERROR((VLOOKUP(B81,INSCRITOS!A:C,3,0)),"")</f>
        <v>INF</v>
      </c>
      <c r="E81" s="44" t="str">
        <f>IFERROR((VLOOKUP(B81,INSCRITOS!A:D,4,0)),"")</f>
        <v>Eduardo Branco</v>
      </c>
      <c r="F81" s="38" t="str">
        <f>IFERROR((VLOOKUP(B81,INSCRITOS!A:F,6,0)),"")</f>
        <v>M</v>
      </c>
      <c r="G81" s="44" t="str">
        <f>IFERROR((VLOOKUP(B81,INSCRITOS!A:H,8,0)),"")</f>
        <v>Alhandra Sporting Club</v>
      </c>
    </row>
    <row r="82" spans="1:7" ht="18" customHeight="1" x14ac:dyDescent="0.25">
      <c r="A82" s="3">
        <v>32</v>
      </c>
      <c r="B82" s="2">
        <v>1312</v>
      </c>
      <c r="C82" s="38">
        <f>IFERROR((VLOOKUP(B82,INSCRITOS!A:B,2,0)),"")</f>
        <v>105355</v>
      </c>
      <c r="D82" s="38" t="str">
        <f>IFERROR((VLOOKUP(B82,INSCRITOS!A:C,3,0)),"")</f>
        <v>INF</v>
      </c>
      <c r="E82" s="44" t="str">
        <f>IFERROR((VLOOKUP(B82,INSCRITOS!A:D,4,0)),"")</f>
        <v>Tomé Tomé</v>
      </c>
      <c r="F82" s="38" t="str">
        <f>IFERROR((VLOOKUP(B82,INSCRITOS!A:F,6,0)),"")</f>
        <v>M</v>
      </c>
      <c r="G82" s="44" t="str">
        <f>IFERROR((VLOOKUP(B82,INSCRITOS!A:H,8,0)),"")</f>
        <v>Sport Lisboa e Benfica</v>
      </c>
    </row>
    <row r="83" spans="1:7" ht="18" customHeight="1" x14ac:dyDescent="0.25">
      <c r="A83" s="3">
        <v>33</v>
      </c>
      <c r="B83" s="2"/>
      <c r="C83" s="38" t="str">
        <f>IFERROR((VLOOKUP(B83,INSCRITOS!A:B,2,0)),"")</f>
        <v/>
      </c>
      <c r="D83" s="2" t="s">
        <v>256</v>
      </c>
      <c r="E83" s="71" t="s">
        <v>81</v>
      </c>
      <c r="F83" s="2" t="s">
        <v>54</v>
      </c>
      <c r="G83" s="71" t="s">
        <v>201</v>
      </c>
    </row>
    <row r="84" spans="1:7" ht="18" customHeight="1" x14ac:dyDescent="0.25">
      <c r="A84" s="3">
        <v>34</v>
      </c>
      <c r="B84" s="2"/>
      <c r="C84" s="38" t="str">
        <f>IFERROR((VLOOKUP(B84,INSCRITOS!A:B,2,0)),"")</f>
        <v/>
      </c>
      <c r="D84" s="38" t="str">
        <f>IFERROR((VLOOKUP(B84,INSCRITOS!A:C,3,0)),"")</f>
        <v/>
      </c>
      <c r="E84" s="44" t="str">
        <f>IFERROR((VLOOKUP(B84,INSCRITOS!A:D,4,0)),"")</f>
        <v/>
      </c>
      <c r="F84" s="38" t="str">
        <f>IFERROR((VLOOKUP(B84,INSCRITOS!A:F,6,0)),"")</f>
        <v/>
      </c>
      <c r="G84" s="44" t="str">
        <f>IFERROR((VLOOKUP(B84,INSCRITOS!A:H,8,0)),"")</f>
        <v/>
      </c>
    </row>
    <row r="85" spans="1:7" ht="18" customHeight="1" x14ac:dyDescent="0.25">
      <c r="A85" s="3">
        <v>35</v>
      </c>
      <c r="B85" s="2"/>
      <c r="C85" s="38"/>
      <c r="D85" s="38"/>
      <c r="E85" s="44"/>
      <c r="F85" s="38"/>
      <c r="G85" s="44"/>
    </row>
    <row r="86" spans="1:7" ht="18" customHeight="1" x14ac:dyDescent="0.25">
      <c r="A86" s="5"/>
      <c r="C86" s="5"/>
      <c r="D86" s="5"/>
      <c r="F86" s="5"/>
    </row>
    <row r="87" spans="1:7" ht="18" customHeight="1" x14ac:dyDescent="0.25">
      <c r="A87" s="33" t="s">
        <v>14</v>
      </c>
      <c r="B87" s="33"/>
      <c r="C87" s="33"/>
      <c r="D87" s="33"/>
      <c r="E87" s="33"/>
      <c r="F87" s="33"/>
      <c r="G87" s="33"/>
    </row>
    <row r="88" spans="1:7" ht="18" customHeight="1" x14ac:dyDescent="0.25">
      <c r="A88" s="7" t="s">
        <v>9</v>
      </c>
      <c r="B88" s="29" t="s">
        <v>10</v>
      </c>
      <c r="C88" s="7" t="s">
        <v>1</v>
      </c>
      <c r="D88" s="7" t="s">
        <v>2</v>
      </c>
      <c r="E88" s="7" t="s">
        <v>3</v>
      </c>
      <c r="F88" s="7" t="s">
        <v>5</v>
      </c>
      <c r="G88" s="7" t="s">
        <v>7</v>
      </c>
    </row>
    <row r="89" spans="1:7" ht="18" customHeight="1" x14ac:dyDescent="0.25">
      <c r="A89" s="3">
        <v>1</v>
      </c>
      <c r="B89" s="2">
        <v>109</v>
      </c>
      <c r="C89" s="3">
        <f>IFERROR((VLOOKUP(B89,INSCRITOS!A:B,2,0)),"")</f>
        <v>103257</v>
      </c>
      <c r="D89" s="3" t="str">
        <f>IFERROR((VLOOKUP(B89,INSCRITOS!A:C,3,0)),"")</f>
        <v>INF</v>
      </c>
      <c r="E89" s="8" t="str">
        <f>IFERROR((VLOOKUP(B89,INSCRITOS!A:D,4,0)),"")</f>
        <v>Benedita Pedro</v>
      </c>
      <c r="F89" s="3" t="str">
        <f>IFERROR((VLOOKUP(B89,INSCRITOS!A:F,6,0)),"")</f>
        <v>F</v>
      </c>
      <c r="G89" s="8" t="str">
        <f>IFERROR((VLOOKUP(B89,INSCRITOS!A:H,8,0)),"")</f>
        <v>SFRAA TRIATLO</v>
      </c>
    </row>
    <row r="90" spans="1:7" ht="18" customHeight="1" x14ac:dyDescent="0.25">
      <c r="A90" s="3">
        <v>2</v>
      </c>
      <c r="B90" s="2">
        <v>186</v>
      </c>
      <c r="C90" s="3">
        <f>IFERROR((VLOOKUP(B90,INSCRITOS!A:B,2,0)),"")</f>
        <v>104180</v>
      </c>
      <c r="D90" s="3" t="str">
        <f>IFERROR((VLOOKUP(B90,INSCRITOS!A:C,3,0)),"")</f>
        <v>INF</v>
      </c>
      <c r="E90" s="8" t="str">
        <f>IFERROR((VLOOKUP(B90,INSCRITOS!A:D,4,0)),"")</f>
        <v>Beatriz Pereira</v>
      </c>
      <c r="F90" s="3" t="str">
        <f>IFERROR((VLOOKUP(B90,INSCRITOS!A:F,6,0)),"")</f>
        <v>F</v>
      </c>
      <c r="G90" s="8" t="str">
        <f>IFERROR((VLOOKUP(B90,INSCRITOS!A:H,8,0)),"")</f>
        <v>Alhandra Sporting Club</v>
      </c>
    </row>
    <row r="91" spans="1:7" ht="18" customHeight="1" x14ac:dyDescent="0.25">
      <c r="A91" s="3">
        <v>3</v>
      </c>
      <c r="B91" s="2">
        <v>364</v>
      </c>
      <c r="C91" s="3">
        <f>IFERROR((VLOOKUP(B91,INSCRITOS!A:B,2,0)),"")</f>
        <v>104274</v>
      </c>
      <c r="D91" s="3" t="str">
        <f>IFERROR((VLOOKUP(B91,INSCRITOS!A:C,3,0)),"")</f>
        <v>INF</v>
      </c>
      <c r="E91" s="8" t="str">
        <f>IFERROR((VLOOKUP(B91,INSCRITOS!A:D,4,0)),"")</f>
        <v>Zofie Pacheco</v>
      </c>
      <c r="F91" s="3" t="str">
        <f>IFERROR((VLOOKUP(B91,INSCRITOS!A:F,6,0)),"")</f>
        <v>F</v>
      </c>
      <c r="G91" s="8" t="str">
        <f>IFERROR((VLOOKUP(B91,INSCRITOS!A:H,8,0)),"")</f>
        <v>Peniche A. C.</v>
      </c>
    </row>
    <row r="92" spans="1:7" ht="18" customHeight="1" x14ac:dyDescent="0.25">
      <c r="A92" s="3">
        <v>4</v>
      </c>
      <c r="B92" s="2">
        <v>576</v>
      </c>
      <c r="C92" s="3">
        <f>IFERROR((VLOOKUP(B92,INSCRITOS!A:B,2,0)),"")</f>
        <v>103627</v>
      </c>
      <c r="D92" s="3" t="str">
        <f>IFERROR((VLOOKUP(B92,INSCRITOS!A:C,3,0)),"")</f>
        <v>INF</v>
      </c>
      <c r="E92" s="8" t="str">
        <f>IFERROR((VLOOKUP(B92,INSCRITOS!A:D,4,0)),"")</f>
        <v>Bruna Albuquerque</v>
      </c>
      <c r="F92" s="3" t="str">
        <f>IFERROR((VLOOKUP(B92,INSCRITOS!A:F,6,0)),"")</f>
        <v>F</v>
      </c>
      <c r="G92" s="8" t="str">
        <f>IFERROR((VLOOKUP(B92,INSCRITOS!A:H,8,0)),"")</f>
        <v>Alhandra Sporting Club</v>
      </c>
    </row>
    <row r="93" spans="1:7" ht="18" customHeight="1" x14ac:dyDescent="0.25">
      <c r="A93" s="3">
        <v>5</v>
      </c>
      <c r="B93" s="2">
        <v>620</v>
      </c>
      <c r="C93" s="3">
        <f>IFERROR((VLOOKUP(B93,INSCRITOS!A:B,2,0)),"")</f>
        <v>104486</v>
      </c>
      <c r="D93" s="3" t="str">
        <f>IFERROR((VLOOKUP(B93,INSCRITOS!A:C,3,0)),"")</f>
        <v>INF</v>
      </c>
      <c r="E93" s="8" t="str">
        <f>IFERROR((VLOOKUP(B93,INSCRITOS!A:D,4,0)),"")</f>
        <v>Luna Pereira Crispim</v>
      </c>
      <c r="F93" s="3" t="str">
        <f>IFERROR((VLOOKUP(B93,INSCRITOS!A:F,6,0)),"")</f>
        <v>F</v>
      </c>
      <c r="G93" s="8" t="str">
        <f>IFERROR((VLOOKUP(B93,INSCRITOS!A:H,8,0)),"")</f>
        <v>Sport Lisboa e Benfica</v>
      </c>
    </row>
    <row r="94" spans="1:7" ht="18" customHeight="1" x14ac:dyDescent="0.25">
      <c r="A94" s="3">
        <v>6</v>
      </c>
      <c r="B94" s="2">
        <v>638</v>
      </c>
      <c r="C94" s="3">
        <f>IFERROR((VLOOKUP(B94,INSCRITOS!A:B,2,0)),"")</f>
        <v>105132</v>
      </c>
      <c r="D94" s="3" t="str">
        <f>IFERROR((VLOOKUP(B94,INSCRITOS!A:C,3,0)),"")</f>
        <v>INF</v>
      </c>
      <c r="E94" s="8" t="str">
        <f>IFERROR((VLOOKUP(B94,INSCRITOS!A:D,4,0)),"")</f>
        <v>Camila Dias</v>
      </c>
      <c r="F94" s="3" t="str">
        <f>IFERROR((VLOOKUP(B94,INSCRITOS!A:F,6,0)),"")</f>
        <v>F</v>
      </c>
      <c r="G94" s="8" t="str">
        <f>IFERROR((VLOOKUP(B94,INSCRITOS!A:H,8,0)),"")</f>
        <v>GDR Manique de Cima</v>
      </c>
    </row>
    <row r="95" spans="1:7" ht="18" customHeight="1" x14ac:dyDescent="0.25">
      <c r="A95" s="3">
        <v>7</v>
      </c>
      <c r="B95" s="2">
        <v>704</v>
      </c>
      <c r="C95" s="3">
        <f>IFERROR((VLOOKUP(B95,INSCRITOS!A:B,2,0)),"")</f>
        <v>103735</v>
      </c>
      <c r="D95" s="3" t="str">
        <f>IFERROR((VLOOKUP(B95,INSCRITOS!A:C,3,0)),"")</f>
        <v>INF</v>
      </c>
      <c r="E95" s="8" t="str">
        <f>IFERROR((VLOOKUP(B95,INSCRITOS!A:D,4,0)),"")</f>
        <v>Ana Fung</v>
      </c>
      <c r="F95" s="3" t="str">
        <f>IFERROR((VLOOKUP(B95,INSCRITOS!A:F,6,0)),"")</f>
        <v>F</v>
      </c>
      <c r="G95" s="8" t="str">
        <f>IFERROR((VLOOKUP(B95,INSCRITOS!A:H,8,0)),"")</f>
        <v>Alhandra Sporting Club</v>
      </c>
    </row>
    <row r="96" spans="1:7" ht="18" customHeight="1" x14ac:dyDescent="0.25">
      <c r="A96" s="3">
        <v>8</v>
      </c>
      <c r="B96" s="2">
        <v>785</v>
      </c>
      <c r="C96" s="3">
        <f>IFERROR((VLOOKUP(B96,INSCRITOS!A:B,2,0)),"")</f>
        <v>105220</v>
      </c>
      <c r="D96" s="3" t="str">
        <f>IFERROR((VLOOKUP(B96,INSCRITOS!A:C,3,0)),"")</f>
        <v>INF</v>
      </c>
      <c r="E96" s="8" t="str">
        <f>IFERROR((VLOOKUP(B96,INSCRITOS!A:D,4,0)),"")</f>
        <v>Joana Oliveira</v>
      </c>
      <c r="F96" s="3" t="str">
        <f>IFERROR((VLOOKUP(B96,INSCRITOS!A:F,6,0)),"")</f>
        <v>F</v>
      </c>
      <c r="G96" s="8" t="str">
        <f>IFERROR((VLOOKUP(B96,INSCRITOS!A:H,8,0)),"")</f>
        <v>Alhandra Sporting Club</v>
      </c>
    </row>
    <row r="97" spans="1:1016" ht="18" customHeight="1" x14ac:dyDescent="0.25">
      <c r="A97" s="3">
        <v>9</v>
      </c>
      <c r="B97" s="2">
        <v>843</v>
      </c>
      <c r="C97" s="3">
        <f>IFERROR((VLOOKUP(B97,INSCRITOS!A:B,2,0)),"")</f>
        <v>104623</v>
      </c>
      <c r="D97" s="3" t="str">
        <f>IFERROR((VLOOKUP(B97,INSCRITOS!A:C,3,0)),"")</f>
        <v>INF</v>
      </c>
      <c r="E97" s="8" t="str">
        <f>IFERROR((VLOOKUP(B97,INSCRITOS!A:D,4,0)),"")</f>
        <v>Inês Fernandes</v>
      </c>
      <c r="F97" s="3" t="str">
        <f>IFERROR((VLOOKUP(B97,INSCRITOS!A:F,6,0)),"")</f>
        <v>F</v>
      </c>
      <c r="G97" s="8" t="str">
        <f>IFERROR((VLOOKUP(B97,INSCRITOS!A:H,8,0)),"")</f>
        <v>Alhandra Sporting Club</v>
      </c>
    </row>
    <row r="98" spans="1:1016" ht="18" customHeight="1" thickBot="1" x14ac:dyDescent="0.3">
      <c r="A98" s="88">
        <v>10</v>
      </c>
      <c r="B98" s="89">
        <v>907</v>
      </c>
      <c r="C98" s="88">
        <f>IFERROR((VLOOKUP(B98,INSCRITOS!A:B,2,0)),"")</f>
        <v>104678</v>
      </c>
      <c r="D98" s="88" t="str">
        <f>IFERROR((VLOOKUP(B98,INSCRITOS!A:C,3,0)),"")</f>
        <v>INF</v>
      </c>
      <c r="E98" s="93" t="str">
        <f>IFERROR((VLOOKUP(B98,INSCRITOS!A:D,4,0)),"")</f>
        <v>Maria do Carmo Vitorino</v>
      </c>
      <c r="F98" s="88" t="str">
        <f>IFERROR((VLOOKUP(B98,INSCRITOS!A:F,6,0)),"")</f>
        <v>F</v>
      </c>
      <c r="G98" s="93" t="str">
        <f>IFERROR((VLOOKUP(B98,INSCRITOS!A:H,8,0)),"")</f>
        <v>Alhandra Sporting Club</v>
      </c>
    </row>
    <row r="99" spans="1:1016" ht="18" customHeight="1" x14ac:dyDescent="0.25">
      <c r="A99" s="84">
        <v>11</v>
      </c>
      <c r="B99" s="80">
        <v>919</v>
      </c>
      <c r="C99" s="84">
        <f>IFERROR((VLOOKUP(B99,INSCRITOS!A:B,2,0)),"")</f>
        <v>103075</v>
      </c>
      <c r="D99" s="84" t="str">
        <f>IFERROR((VLOOKUP(B99,INSCRITOS!A:C,3,0)),"")</f>
        <v>INF</v>
      </c>
      <c r="E99" s="92" t="str">
        <f>IFERROR((VLOOKUP(B99,INSCRITOS!A:D,4,0)),"")</f>
        <v>Ana Marcelino</v>
      </c>
      <c r="F99" s="84" t="str">
        <f>IFERROR((VLOOKUP(B99,INSCRITOS!A:F,6,0)),"")</f>
        <v>F</v>
      </c>
      <c r="G99" s="92" t="str">
        <f>IFERROR((VLOOKUP(B99,INSCRITOS!A:H,8,0)),"")</f>
        <v>Sport Lisboa e Benfica</v>
      </c>
    </row>
    <row r="100" spans="1:1016" ht="18" customHeight="1" x14ac:dyDescent="0.25">
      <c r="A100" s="3">
        <v>12</v>
      </c>
      <c r="B100" s="2">
        <v>921</v>
      </c>
      <c r="C100" s="3">
        <f>IFERROR((VLOOKUP(B100,INSCRITOS!A:B,2,0)),"")</f>
        <v>103076</v>
      </c>
      <c r="D100" s="3" t="str">
        <f>IFERROR((VLOOKUP(B100,INSCRITOS!A:C,3,0)),"")</f>
        <v>INF</v>
      </c>
      <c r="E100" s="8" t="str">
        <f>IFERROR((VLOOKUP(B100,INSCRITOS!A:D,4,0)),"")</f>
        <v>Diana Marcelino</v>
      </c>
      <c r="F100" s="3" t="str">
        <f>IFERROR((VLOOKUP(B100,INSCRITOS!A:F,6,0)),"")</f>
        <v>F</v>
      </c>
      <c r="G100" s="8" t="str">
        <f>IFERROR((VLOOKUP(B100,INSCRITOS!A:H,8,0)),"")</f>
        <v>Sport Lisboa e Benfica</v>
      </c>
    </row>
    <row r="101" spans="1:1016" ht="18" customHeight="1" x14ac:dyDescent="0.25">
      <c r="A101" s="3">
        <v>13</v>
      </c>
      <c r="B101" s="2">
        <v>936</v>
      </c>
      <c r="C101" s="3">
        <f>IFERROR((VLOOKUP(B101,INSCRITOS!A:B,2,0)),"")</f>
        <v>104691</v>
      </c>
      <c r="D101" s="3" t="str">
        <f>IFERROR((VLOOKUP(B101,INSCRITOS!A:C,3,0)),"")</f>
        <v>INF</v>
      </c>
      <c r="E101" s="8" t="str">
        <f>IFERROR((VLOOKUP(B101,INSCRITOS!A:D,4,0)),"")</f>
        <v>Maria Inês Nogueira</v>
      </c>
      <c r="F101" s="3" t="str">
        <f>IFERROR((VLOOKUP(B101,INSCRITOS!A:F,6,0)),"")</f>
        <v>F</v>
      </c>
      <c r="G101" s="8" t="str">
        <f>IFERROR((VLOOKUP(B101,INSCRITOS!A:H,8,0)),"")</f>
        <v>Sport Lisboa e Benfica</v>
      </c>
    </row>
    <row r="102" spans="1:1016" ht="18" customHeight="1" x14ac:dyDescent="0.25">
      <c r="A102" s="3">
        <v>14</v>
      </c>
      <c r="B102" s="2">
        <v>940</v>
      </c>
      <c r="C102" s="3">
        <f>IFERROR((VLOOKUP(B102,INSCRITOS!A:B,2,0)),"")</f>
        <v>104692</v>
      </c>
      <c r="D102" s="3" t="str">
        <f>IFERROR((VLOOKUP(B102,INSCRITOS!A:C,3,0)),"")</f>
        <v>INF</v>
      </c>
      <c r="E102" s="8" t="str">
        <f>IFERROR((VLOOKUP(B102,INSCRITOS!A:D,4,0)),"")</f>
        <v>Gabriela Santos</v>
      </c>
      <c r="F102" s="3" t="str">
        <f>IFERROR((VLOOKUP(B102,INSCRITOS!A:F,6,0)),"")</f>
        <v>F</v>
      </c>
      <c r="G102" s="8" t="str">
        <f>IFERROR((VLOOKUP(B102,INSCRITOS!A:H,8,0)),"")</f>
        <v>Sport Lisboa e Benfica</v>
      </c>
    </row>
    <row r="103" spans="1:1016" ht="18" customHeight="1" x14ac:dyDescent="0.25">
      <c r="A103" s="3">
        <v>15</v>
      </c>
      <c r="B103" s="2">
        <v>1072</v>
      </c>
      <c r="C103" s="3">
        <f>IFERROR((VLOOKUP(B103,INSCRITOS!A:B,2,0)),"")</f>
        <v>105840</v>
      </c>
      <c r="D103" s="3" t="str">
        <f>IFERROR((VLOOKUP(B103,INSCRITOS!A:C,3,0)),"")</f>
        <v>INF</v>
      </c>
      <c r="E103" s="8" t="str">
        <f>IFERROR((VLOOKUP(B103,INSCRITOS!A:D,4,0)),"")</f>
        <v>Maria Fernandes</v>
      </c>
      <c r="F103" s="3" t="str">
        <f>IFERROR((VLOOKUP(B103,INSCRITOS!A:F,6,0)),"")</f>
        <v>F</v>
      </c>
      <c r="G103" s="8" t="str">
        <f>IFERROR((VLOOKUP(B103,INSCRITOS!A:H,8,0)),"")</f>
        <v>Alhandra Sporting Club</v>
      </c>
    </row>
    <row r="104" spans="1:1016" ht="18" customHeight="1" x14ac:dyDescent="0.25">
      <c r="A104" s="3">
        <v>16</v>
      </c>
      <c r="B104" s="2">
        <v>1096</v>
      </c>
      <c r="C104" s="3">
        <f>IFERROR((VLOOKUP(B104,INSCRITOS!A:B,2,0)),"")</f>
        <v>105894</v>
      </c>
      <c r="D104" s="3" t="str">
        <f>IFERROR((VLOOKUP(B104,INSCRITOS!A:C,3,0)),"")</f>
        <v>INF</v>
      </c>
      <c r="E104" s="8" t="str">
        <f>IFERROR((VLOOKUP(B104,INSCRITOS!A:D,4,0)),"")</f>
        <v>Daniela Filipe</v>
      </c>
      <c r="F104" s="3" t="str">
        <f>IFERROR((VLOOKUP(B104,INSCRITOS!A:F,6,0)),"")</f>
        <v>F</v>
      </c>
      <c r="G104" s="8" t="str">
        <f>IFERROR((VLOOKUP(B104,INSCRITOS!A:H,8,0)),"")</f>
        <v>GDR Manique de Cima</v>
      </c>
    </row>
    <row r="105" spans="1:1016" ht="18" customHeight="1" x14ac:dyDescent="0.25">
      <c r="A105" s="3">
        <v>17</v>
      </c>
      <c r="B105" s="2">
        <v>1127</v>
      </c>
      <c r="C105" s="3">
        <f>IFERROR((VLOOKUP(B105,INSCRITOS!A:B,2,0)),"")</f>
        <v>105932</v>
      </c>
      <c r="D105" s="3" t="str">
        <f>IFERROR((VLOOKUP(B105,INSCRITOS!A:C,3,0)),"")</f>
        <v>INF</v>
      </c>
      <c r="E105" s="8" t="str">
        <f>IFERROR((VLOOKUP(B105,INSCRITOS!A:D,4,0)),"")</f>
        <v>Ana Melnic</v>
      </c>
      <c r="F105" s="3" t="str">
        <f>IFERROR((VLOOKUP(B105,INSCRITOS!A:F,6,0)),"")</f>
        <v>F</v>
      </c>
      <c r="G105" s="8" t="str">
        <f>IFERROR((VLOOKUP(B105,INSCRITOS!A:H,8,0)),"")</f>
        <v>Clube de Natação da Amadora</v>
      </c>
    </row>
    <row r="106" spans="1:1016" ht="18" customHeight="1" x14ac:dyDescent="0.25">
      <c r="A106" s="3">
        <v>18</v>
      </c>
      <c r="B106" s="2">
        <v>1193</v>
      </c>
      <c r="C106" s="3">
        <f>IFERROR((VLOOKUP(B106,INSCRITOS!A:B,2,0)),"")</f>
        <v>106055</v>
      </c>
      <c r="D106" s="3" t="str">
        <f>IFERROR((VLOOKUP(B106,INSCRITOS!A:C,3,0)),"")</f>
        <v>INF</v>
      </c>
      <c r="E106" s="8" t="str">
        <f>IFERROR((VLOOKUP(B106,INSCRITOS!A:D,4,0)),"")</f>
        <v>Ana Domingos</v>
      </c>
      <c r="F106" s="3" t="str">
        <f>IFERROR((VLOOKUP(B106,INSCRITOS!A:F,6,0)),"")</f>
        <v>F</v>
      </c>
      <c r="G106" s="8" t="str">
        <f>IFERROR((VLOOKUP(B106,INSCRITOS!A:H,8,0)),"")</f>
        <v>Associação Naval Amorense</v>
      </c>
    </row>
    <row r="107" spans="1:1016" ht="18" customHeight="1" x14ac:dyDescent="0.25">
      <c r="A107" s="3">
        <v>19</v>
      </c>
      <c r="B107" s="2">
        <v>1230</v>
      </c>
      <c r="C107" s="3">
        <f>IFERROR((VLOOKUP(B107,INSCRITOS!A:B,2,0)),"")</f>
        <v>106105</v>
      </c>
      <c r="D107" s="3" t="str">
        <f>IFERROR((VLOOKUP(B107,INSCRITOS!A:C,3,0)),"")</f>
        <v>INF</v>
      </c>
      <c r="E107" s="8" t="str">
        <f>IFERROR((VLOOKUP(B107,INSCRITOS!A:D,4,0)),"")</f>
        <v>Alice Talento</v>
      </c>
      <c r="F107" s="3" t="str">
        <f>IFERROR((VLOOKUP(B107,INSCRITOS!A:F,6,0)),"")</f>
        <v>F</v>
      </c>
      <c r="G107" s="8" t="str">
        <f>IFERROR((VLOOKUP(B107,INSCRITOS!A:H,8,0)),"")</f>
        <v>GDR Manique de Cima</v>
      </c>
    </row>
    <row r="108" spans="1:1016" ht="18" customHeight="1" x14ac:dyDescent="0.25">
      <c r="A108" s="3">
        <v>20</v>
      </c>
      <c r="B108" s="19"/>
      <c r="C108" s="3" t="str">
        <f>IFERROR((VLOOKUP(B108,INSCRITOS!A:B,2,0)),"")</f>
        <v/>
      </c>
      <c r="D108" s="2" t="s">
        <v>256</v>
      </c>
      <c r="E108" s="85" t="s">
        <v>51</v>
      </c>
      <c r="F108" s="19" t="s">
        <v>53</v>
      </c>
      <c r="G108" s="21" t="s">
        <v>57</v>
      </c>
    </row>
    <row r="109" spans="1:1016" ht="18" customHeight="1" x14ac:dyDescent="0.25">
      <c r="A109" s="3">
        <v>21</v>
      </c>
      <c r="B109" s="2"/>
      <c r="C109" s="3" t="str">
        <f>IFERROR((VLOOKUP(B109,INSCRITOS!A:B,2,0)),"")</f>
        <v/>
      </c>
      <c r="D109" s="3" t="str">
        <f>IFERROR((VLOOKUP(B109,INSCRITOS!A:C,3,0)),"")</f>
        <v/>
      </c>
      <c r="E109" s="8" t="str">
        <f>IFERROR((VLOOKUP(B109,INSCRITOS!A:D,4,0)),"")</f>
        <v/>
      </c>
      <c r="F109" s="3" t="str">
        <f>IFERROR((VLOOKUP(B109,INSCRITOS!A:F,6,0)),"")</f>
        <v/>
      </c>
      <c r="G109" s="8" t="str">
        <f>IFERROR((VLOOKUP(B109,INSCRITOS!A:H,8,0)),"")</f>
        <v/>
      </c>
    </row>
    <row r="110" spans="1:1016" ht="18" customHeight="1" x14ac:dyDescent="0.25">
      <c r="A110" s="3">
        <v>22</v>
      </c>
      <c r="B110" s="19"/>
      <c r="C110" s="3" t="str">
        <f>IFERROR((VLOOKUP(B110,INSCRITOS!A:B,2,0)),"")</f>
        <v/>
      </c>
      <c r="D110" s="2"/>
      <c r="E110" s="85"/>
      <c r="F110" s="19"/>
      <c r="G110" s="21"/>
    </row>
    <row r="111" spans="1:1016" s="18" customFormat="1" ht="18" customHeight="1" x14ac:dyDescent="0.25">
      <c r="A111" s="14"/>
      <c r="B111" s="31"/>
      <c r="C111" s="14"/>
      <c r="D111" s="14"/>
      <c r="E111" s="15"/>
      <c r="F111" s="14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5"/>
      <c r="AM111" s="15"/>
      <c r="AN111" s="15"/>
      <c r="AO111" s="15"/>
      <c r="AP111" s="15"/>
      <c r="AQ111" s="15"/>
      <c r="AR111" s="15"/>
      <c r="AS111" s="15"/>
      <c r="AT111" s="15"/>
      <c r="AU111" s="15"/>
      <c r="AV111" s="15"/>
      <c r="AW111" s="15"/>
      <c r="AX111" s="15"/>
      <c r="AY111" s="15"/>
      <c r="AZ111" s="15"/>
      <c r="BA111" s="15"/>
      <c r="BB111" s="15"/>
      <c r="BC111" s="15"/>
      <c r="BD111" s="15"/>
      <c r="BE111" s="15"/>
      <c r="BF111" s="15"/>
      <c r="BG111" s="15"/>
      <c r="BH111" s="15"/>
      <c r="BI111" s="15"/>
      <c r="BJ111" s="15"/>
      <c r="BK111" s="15"/>
      <c r="BL111" s="15"/>
      <c r="BM111" s="15"/>
      <c r="BN111" s="15"/>
      <c r="BO111" s="15"/>
      <c r="BP111" s="15"/>
      <c r="BQ111" s="15"/>
      <c r="BR111" s="15"/>
      <c r="BS111" s="15"/>
      <c r="BT111" s="15"/>
      <c r="BU111" s="15"/>
      <c r="BV111" s="15"/>
      <c r="BW111" s="15"/>
      <c r="BX111" s="15"/>
      <c r="BY111" s="15"/>
      <c r="BZ111" s="15"/>
      <c r="CA111" s="15"/>
      <c r="CB111" s="15"/>
      <c r="CC111" s="15"/>
      <c r="CD111" s="15"/>
      <c r="CE111" s="15"/>
      <c r="CF111" s="15"/>
      <c r="CG111" s="15"/>
      <c r="CH111" s="15"/>
      <c r="CI111" s="15"/>
      <c r="CJ111" s="15"/>
      <c r="CK111" s="15"/>
      <c r="CL111" s="15"/>
      <c r="CM111" s="15"/>
      <c r="CN111" s="15"/>
      <c r="CO111" s="15"/>
      <c r="CP111" s="15"/>
      <c r="CQ111" s="15"/>
      <c r="CR111" s="15"/>
      <c r="CS111" s="15"/>
      <c r="CT111" s="15"/>
      <c r="CU111" s="15"/>
      <c r="CV111" s="15"/>
      <c r="CW111" s="15"/>
      <c r="CX111" s="15"/>
      <c r="CY111" s="15"/>
      <c r="CZ111" s="15"/>
      <c r="DA111" s="15"/>
      <c r="DB111" s="15"/>
      <c r="DC111" s="15"/>
      <c r="DD111" s="15"/>
      <c r="DE111" s="15"/>
      <c r="DF111" s="15"/>
      <c r="DG111" s="15"/>
      <c r="DH111" s="15"/>
      <c r="DI111" s="15"/>
      <c r="DJ111" s="15"/>
      <c r="DK111" s="15"/>
      <c r="DL111" s="15"/>
      <c r="DM111" s="15"/>
      <c r="DN111" s="15"/>
      <c r="DO111" s="15"/>
      <c r="DP111" s="15"/>
      <c r="DQ111" s="15"/>
      <c r="DR111" s="15"/>
      <c r="DS111" s="15"/>
      <c r="DT111" s="15"/>
      <c r="DU111" s="15"/>
      <c r="DV111" s="15"/>
      <c r="DW111" s="15"/>
      <c r="DX111" s="15"/>
      <c r="DY111" s="15"/>
      <c r="DZ111" s="15"/>
      <c r="EA111" s="15"/>
      <c r="EB111" s="15"/>
      <c r="EC111" s="15"/>
      <c r="ED111" s="15"/>
      <c r="EE111" s="15"/>
      <c r="EF111" s="15"/>
      <c r="EG111" s="15"/>
      <c r="EH111" s="15"/>
      <c r="EI111" s="15"/>
      <c r="EJ111" s="15"/>
      <c r="EK111" s="15"/>
      <c r="EL111" s="15"/>
      <c r="EM111" s="15"/>
      <c r="EN111" s="15"/>
      <c r="EO111" s="15"/>
      <c r="EP111" s="15"/>
      <c r="EQ111" s="15"/>
      <c r="ER111" s="15"/>
      <c r="ES111" s="15"/>
      <c r="ET111" s="15"/>
      <c r="EU111" s="15"/>
      <c r="EV111" s="15"/>
      <c r="EW111" s="15"/>
      <c r="EX111" s="15"/>
      <c r="EY111" s="15"/>
      <c r="EZ111" s="15"/>
      <c r="FA111" s="15"/>
      <c r="FB111" s="15"/>
      <c r="FC111" s="15"/>
      <c r="FD111" s="15"/>
      <c r="FE111" s="15"/>
      <c r="FF111" s="15"/>
      <c r="FG111" s="15"/>
      <c r="FH111" s="15"/>
      <c r="FI111" s="15"/>
      <c r="FJ111" s="15"/>
      <c r="FK111" s="15"/>
      <c r="FL111" s="15"/>
      <c r="FM111" s="15"/>
      <c r="FN111" s="15"/>
      <c r="FO111" s="15"/>
      <c r="FP111" s="15"/>
      <c r="FQ111" s="15"/>
      <c r="FR111" s="15"/>
      <c r="FS111" s="15"/>
      <c r="FT111" s="15"/>
      <c r="FU111" s="15"/>
      <c r="FV111" s="15"/>
      <c r="FW111" s="15"/>
      <c r="FX111" s="15"/>
      <c r="FY111" s="15"/>
      <c r="FZ111" s="15"/>
      <c r="GA111" s="15"/>
      <c r="GB111" s="15"/>
      <c r="GC111" s="15"/>
      <c r="GD111" s="15"/>
      <c r="GE111" s="15"/>
      <c r="GF111" s="15"/>
      <c r="GG111" s="15"/>
      <c r="GH111" s="15"/>
      <c r="GI111" s="15"/>
      <c r="GJ111" s="15"/>
      <c r="GK111" s="15"/>
      <c r="GL111" s="15"/>
      <c r="GM111" s="15"/>
      <c r="GN111" s="15"/>
      <c r="GO111" s="15"/>
      <c r="GP111" s="15"/>
      <c r="GQ111" s="15"/>
      <c r="GR111" s="15"/>
      <c r="GS111" s="15"/>
      <c r="GT111" s="15"/>
      <c r="GU111" s="15"/>
      <c r="GV111" s="15"/>
      <c r="GW111" s="15"/>
      <c r="GX111" s="15"/>
      <c r="GY111" s="15"/>
      <c r="GZ111" s="15"/>
      <c r="HA111" s="15"/>
      <c r="HB111" s="15"/>
      <c r="HC111" s="15"/>
      <c r="HD111" s="15"/>
      <c r="HE111" s="15"/>
      <c r="HF111" s="15"/>
      <c r="HG111" s="15"/>
      <c r="HH111" s="15"/>
      <c r="HI111" s="15"/>
      <c r="HJ111" s="15"/>
      <c r="HK111" s="15"/>
      <c r="HL111" s="15"/>
      <c r="HM111" s="15"/>
      <c r="HN111" s="15"/>
      <c r="HO111" s="15"/>
      <c r="HP111" s="15"/>
      <c r="HQ111" s="15"/>
      <c r="HR111" s="15"/>
      <c r="HS111" s="15"/>
      <c r="HT111" s="15"/>
      <c r="HU111" s="15"/>
      <c r="HV111" s="15"/>
      <c r="HW111" s="15"/>
      <c r="HX111" s="15"/>
      <c r="HY111" s="15"/>
      <c r="HZ111" s="15"/>
      <c r="IA111" s="15"/>
      <c r="IB111" s="15"/>
      <c r="IC111" s="15"/>
      <c r="ID111" s="15"/>
      <c r="IE111" s="15"/>
      <c r="IF111" s="15"/>
      <c r="IG111" s="15"/>
      <c r="IH111" s="15"/>
      <c r="II111" s="15"/>
      <c r="IJ111" s="15"/>
      <c r="IK111" s="15"/>
      <c r="IL111" s="15"/>
      <c r="IM111" s="15"/>
      <c r="IN111" s="15"/>
      <c r="IO111" s="15"/>
      <c r="IP111" s="15"/>
      <c r="IQ111" s="15"/>
      <c r="IR111" s="15"/>
      <c r="IS111" s="15"/>
      <c r="IT111" s="15"/>
      <c r="IU111" s="15"/>
      <c r="IV111" s="15"/>
      <c r="IW111" s="15"/>
      <c r="IX111" s="15"/>
      <c r="IY111" s="15"/>
      <c r="IZ111" s="15"/>
      <c r="JA111" s="15"/>
      <c r="JB111" s="15"/>
      <c r="JC111" s="15"/>
      <c r="JD111" s="15"/>
      <c r="JE111" s="15"/>
      <c r="JF111" s="15"/>
      <c r="JG111" s="15"/>
      <c r="JH111" s="15"/>
      <c r="JI111" s="15"/>
      <c r="JJ111" s="15"/>
      <c r="JK111" s="15"/>
      <c r="JL111" s="15"/>
      <c r="JM111" s="15"/>
      <c r="JN111" s="15"/>
      <c r="JO111" s="15"/>
      <c r="JP111" s="15"/>
      <c r="JQ111" s="15"/>
      <c r="JR111" s="15"/>
      <c r="JS111" s="15"/>
      <c r="JT111" s="15"/>
      <c r="JU111" s="15"/>
      <c r="JV111" s="15"/>
      <c r="JW111" s="15"/>
      <c r="JX111" s="15"/>
      <c r="JY111" s="15"/>
      <c r="JZ111" s="15"/>
      <c r="KA111" s="15"/>
      <c r="KB111" s="15"/>
      <c r="KC111" s="15"/>
      <c r="KD111" s="15"/>
      <c r="KE111" s="15"/>
      <c r="KF111" s="15"/>
      <c r="KG111" s="15"/>
      <c r="KH111" s="15"/>
      <c r="KI111" s="15"/>
      <c r="KJ111" s="15"/>
      <c r="KK111" s="15"/>
      <c r="KL111" s="15"/>
      <c r="KM111" s="15"/>
      <c r="KN111" s="15"/>
      <c r="KO111" s="15"/>
      <c r="KP111" s="15"/>
      <c r="KQ111" s="15"/>
      <c r="KR111" s="15"/>
      <c r="KS111" s="15"/>
      <c r="KT111" s="15"/>
      <c r="KU111" s="15"/>
      <c r="KV111" s="15"/>
      <c r="KW111" s="15"/>
      <c r="KX111" s="15"/>
      <c r="KY111" s="15"/>
      <c r="KZ111" s="15"/>
      <c r="LA111" s="15"/>
      <c r="LB111" s="15"/>
      <c r="LC111" s="15"/>
      <c r="LD111" s="15"/>
      <c r="LE111" s="15"/>
      <c r="LF111" s="15"/>
      <c r="LG111" s="15"/>
      <c r="LH111" s="15"/>
      <c r="LI111" s="15"/>
      <c r="LJ111" s="15"/>
      <c r="LK111" s="15"/>
      <c r="LL111" s="15"/>
      <c r="LM111" s="15"/>
      <c r="LN111" s="15"/>
      <c r="LO111" s="15"/>
      <c r="LP111" s="15"/>
      <c r="LQ111" s="15"/>
      <c r="LR111" s="15"/>
      <c r="LS111" s="15"/>
      <c r="LT111" s="15"/>
      <c r="LU111" s="15"/>
      <c r="LV111" s="15"/>
      <c r="LW111" s="15"/>
      <c r="LX111" s="15"/>
      <c r="LY111" s="15"/>
      <c r="LZ111" s="15"/>
      <c r="MA111" s="15"/>
      <c r="MB111" s="15"/>
      <c r="MC111" s="15"/>
      <c r="MD111" s="15"/>
      <c r="ME111" s="15"/>
      <c r="MF111" s="15"/>
      <c r="MG111" s="15"/>
      <c r="MH111" s="15"/>
      <c r="MI111" s="15"/>
      <c r="MJ111" s="15"/>
      <c r="MK111" s="15"/>
      <c r="ML111" s="15"/>
      <c r="MM111" s="15"/>
      <c r="MN111" s="15"/>
      <c r="MO111" s="15"/>
      <c r="MP111" s="15"/>
      <c r="MQ111" s="15"/>
      <c r="MR111" s="15"/>
      <c r="MS111" s="15"/>
      <c r="MT111" s="15"/>
      <c r="MU111" s="15"/>
      <c r="MV111" s="15"/>
      <c r="MW111" s="15"/>
      <c r="MX111" s="15"/>
      <c r="MY111" s="15"/>
      <c r="MZ111" s="15"/>
      <c r="NA111" s="15"/>
      <c r="NB111" s="15"/>
      <c r="NC111" s="15"/>
      <c r="ND111" s="15"/>
      <c r="NE111" s="15"/>
      <c r="NF111" s="15"/>
      <c r="NG111" s="15"/>
      <c r="NH111" s="15"/>
      <c r="NI111" s="15"/>
      <c r="NJ111" s="15"/>
      <c r="NK111" s="15"/>
      <c r="NL111" s="15"/>
      <c r="NM111" s="15"/>
      <c r="NN111" s="15"/>
      <c r="NO111" s="15"/>
      <c r="NP111" s="15"/>
      <c r="NQ111" s="15"/>
      <c r="NR111" s="15"/>
      <c r="NS111" s="15"/>
      <c r="NT111" s="15"/>
      <c r="NU111" s="15"/>
      <c r="NV111" s="15"/>
      <c r="NW111" s="15"/>
      <c r="NX111" s="15"/>
      <c r="NY111" s="15"/>
      <c r="NZ111" s="15"/>
      <c r="OA111" s="15"/>
      <c r="OB111" s="15"/>
      <c r="OC111" s="15"/>
      <c r="OD111" s="15"/>
      <c r="OE111" s="15"/>
      <c r="OF111" s="15"/>
      <c r="OG111" s="15"/>
      <c r="OH111" s="15"/>
      <c r="OI111" s="15"/>
      <c r="OJ111" s="15"/>
      <c r="OK111" s="15"/>
      <c r="OL111" s="15"/>
      <c r="OM111" s="15"/>
      <c r="ON111" s="15"/>
      <c r="OO111" s="15"/>
      <c r="OP111" s="15"/>
      <c r="OQ111" s="15"/>
      <c r="OR111" s="15"/>
      <c r="OS111" s="15"/>
      <c r="OT111" s="15"/>
      <c r="OU111" s="15"/>
      <c r="OV111" s="15"/>
      <c r="OW111" s="15"/>
      <c r="OX111" s="15"/>
      <c r="OY111" s="15"/>
      <c r="OZ111" s="15"/>
      <c r="PA111" s="15"/>
      <c r="PB111" s="15"/>
      <c r="PC111" s="15"/>
      <c r="PD111" s="15"/>
      <c r="PE111" s="15"/>
      <c r="PF111" s="15"/>
      <c r="PG111" s="15"/>
      <c r="PH111" s="15"/>
      <c r="PI111" s="15"/>
      <c r="PJ111" s="15"/>
      <c r="PK111" s="15"/>
      <c r="PL111" s="15"/>
      <c r="PM111" s="15"/>
      <c r="PN111" s="15"/>
      <c r="PO111" s="15"/>
      <c r="PP111" s="15"/>
      <c r="PQ111" s="15"/>
      <c r="PR111" s="15"/>
      <c r="PS111" s="15"/>
      <c r="PT111" s="15"/>
      <c r="PU111" s="15"/>
      <c r="PV111" s="15"/>
      <c r="PW111" s="15"/>
      <c r="PX111" s="15"/>
      <c r="PY111" s="15"/>
      <c r="PZ111" s="15"/>
      <c r="QA111" s="15"/>
      <c r="QB111" s="15"/>
      <c r="QC111" s="15"/>
      <c r="QD111" s="15"/>
      <c r="QE111" s="15"/>
      <c r="QF111" s="15"/>
      <c r="QG111" s="15"/>
      <c r="QH111" s="15"/>
      <c r="QI111" s="15"/>
      <c r="QJ111" s="15"/>
      <c r="QK111" s="15"/>
      <c r="QL111" s="15"/>
      <c r="QM111" s="15"/>
      <c r="QN111" s="15"/>
      <c r="QO111" s="15"/>
      <c r="QP111" s="15"/>
      <c r="QQ111" s="15"/>
      <c r="QR111" s="15"/>
      <c r="QS111" s="15"/>
      <c r="QT111" s="15"/>
      <c r="QU111" s="15"/>
      <c r="QV111" s="15"/>
      <c r="QW111" s="15"/>
      <c r="QX111" s="15"/>
      <c r="QY111" s="15"/>
      <c r="QZ111" s="15"/>
      <c r="RA111" s="15"/>
      <c r="RB111" s="15"/>
      <c r="RC111" s="15"/>
      <c r="RD111" s="15"/>
      <c r="RE111" s="15"/>
      <c r="RF111" s="15"/>
      <c r="RG111" s="15"/>
      <c r="RH111" s="15"/>
      <c r="RI111" s="15"/>
      <c r="RJ111" s="15"/>
      <c r="RK111" s="15"/>
      <c r="RL111" s="15"/>
      <c r="RM111" s="15"/>
      <c r="RN111" s="15"/>
      <c r="RO111" s="15"/>
      <c r="RP111" s="15"/>
      <c r="RQ111" s="15"/>
      <c r="RR111" s="15"/>
      <c r="RS111" s="15"/>
      <c r="RT111" s="15"/>
      <c r="RU111" s="15"/>
      <c r="RV111" s="15"/>
      <c r="RW111" s="15"/>
      <c r="RX111" s="15"/>
      <c r="RY111" s="15"/>
      <c r="RZ111" s="15"/>
      <c r="SA111" s="15"/>
      <c r="SB111" s="15"/>
      <c r="SC111" s="15"/>
      <c r="SD111" s="15"/>
      <c r="SE111" s="15"/>
      <c r="SF111" s="15"/>
      <c r="SG111" s="15"/>
      <c r="SH111" s="15"/>
      <c r="SI111" s="15"/>
      <c r="SJ111" s="15"/>
      <c r="SK111" s="15"/>
      <c r="SL111" s="15"/>
      <c r="SM111" s="15"/>
      <c r="SN111" s="15"/>
      <c r="SO111" s="15"/>
      <c r="SP111" s="15"/>
      <c r="SQ111" s="15"/>
      <c r="SR111" s="15"/>
      <c r="SS111" s="15"/>
      <c r="ST111" s="15"/>
      <c r="SU111" s="15"/>
      <c r="SV111" s="15"/>
      <c r="SW111" s="15"/>
      <c r="SX111" s="15"/>
      <c r="SY111" s="15"/>
      <c r="SZ111" s="15"/>
      <c r="TA111" s="15"/>
      <c r="TB111" s="15"/>
      <c r="TC111" s="15"/>
      <c r="TD111" s="15"/>
      <c r="TE111" s="15"/>
      <c r="TF111" s="15"/>
      <c r="TG111" s="15"/>
      <c r="TH111" s="15"/>
      <c r="TI111" s="15"/>
      <c r="TJ111" s="15"/>
      <c r="TK111" s="15"/>
      <c r="TL111" s="15"/>
      <c r="TM111" s="15"/>
      <c r="TN111" s="15"/>
      <c r="TO111" s="15"/>
      <c r="TP111" s="15"/>
      <c r="TQ111" s="15"/>
      <c r="TR111" s="15"/>
      <c r="TS111" s="15"/>
      <c r="TT111" s="15"/>
      <c r="TU111" s="15"/>
      <c r="TV111" s="15"/>
      <c r="TW111" s="15"/>
      <c r="TX111" s="15"/>
      <c r="TY111" s="15"/>
      <c r="TZ111" s="15"/>
      <c r="UA111" s="15"/>
      <c r="UB111" s="15"/>
      <c r="UC111" s="15"/>
      <c r="UD111" s="15"/>
      <c r="UE111" s="15"/>
      <c r="UF111" s="15"/>
      <c r="UG111" s="15"/>
      <c r="UH111" s="15"/>
      <c r="UI111" s="15"/>
      <c r="UJ111" s="15"/>
      <c r="UK111" s="15"/>
      <c r="UL111" s="15"/>
      <c r="UM111" s="15"/>
      <c r="UN111" s="15"/>
      <c r="UO111" s="15"/>
      <c r="UP111" s="15"/>
      <c r="UQ111" s="15"/>
      <c r="UR111" s="15"/>
      <c r="US111" s="15"/>
      <c r="UT111" s="15"/>
      <c r="UU111" s="15"/>
      <c r="UV111" s="15"/>
      <c r="UW111" s="15"/>
      <c r="UX111" s="15"/>
      <c r="UY111" s="15"/>
      <c r="UZ111" s="15"/>
      <c r="VA111" s="15"/>
      <c r="VB111" s="15"/>
      <c r="VC111" s="15"/>
      <c r="VD111" s="15"/>
      <c r="VE111" s="15"/>
      <c r="VF111" s="15"/>
      <c r="VG111" s="15"/>
      <c r="VH111" s="15"/>
      <c r="VI111" s="15"/>
      <c r="VJ111" s="15"/>
      <c r="VK111" s="15"/>
      <c r="VL111" s="15"/>
      <c r="VM111" s="15"/>
      <c r="VN111" s="15"/>
      <c r="VO111" s="15"/>
      <c r="VP111" s="15"/>
      <c r="VQ111" s="15"/>
      <c r="VR111" s="15"/>
      <c r="VS111" s="15"/>
      <c r="VT111" s="15"/>
      <c r="VU111" s="15"/>
      <c r="VV111" s="15"/>
      <c r="VW111" s="15"/>
      <c r="VX111" s="15"/>
      <c r="VY111" s="15"/>
      <c r="VZ111" s="15"/>
      <c r="WA111" s="15"/>
      <c r="WB111" s="15"/>
      <c r="WC111" s="15"/>
      <c r="WD111" s="15"/>
      <c r="WE111" s="15"/>
      <c r="WF111" s="15"/>
      <c r="WG111" s="15"/>
      <c r="WH111" s="15"/>
      <c r="WI111" s="15"/>
      <c r="WJ111" s="15"/>
      <c r="WK111" s="15"/>
      <c r="WL111" s="15"/>
      <c r="WM111" s="15"/>
      <c r="WN111" s="15"/>
      <c r="WO111" s="15"/>
      <c r="WP111" s="15"/>
      <c r="WQ111" s="15"/>
      <c r="WR111" s="15"/>
      <c r="WS111" s="15"/>
      <c r="WT111" s="15"/>
      <c r="WU111" s="15"/>
      <c r="WV111" s="15"/>
      <c r="WW111" s="15"/>
      <c r="WX111" s="15"/>
      <c r="WY111" s="15"/>
      <c r="WZ111" s="15"/>
      <c r="XA111" s="15"/>
      <c r="XB111" s="15"/>
      <c r="XC111" s="15"/>
      <c r="XD111" s="15"/>
      <c r="XE111" s="15"/>
      <c r="XF111" s="15"/>
      <c r="XG111" s="15"/>
      <c r="XH111" s="15"/>
      <c r="XI111" s="15"/>
      <c r="XJ111" s="15"/>
      <c r="XK111" s="15"/>
      <c r="XL111" s="15"/>
      <c r="XM111" s="15"/>
      <c r="XN111" s="15"/>
      <c r="XO111" s="15"/>
      <c r="XP111" s="15"/>
      <c r="XQ111" s="15"/>
      <c r="XR111" s="15"/>
      <c r="XS111" s="15"/>
      <c r="XT111" s="15"/>
      <c r="XU111" s="15"/>
      <c r="XV111" s="15"/>
      <c r="XW111" s="15"/>
      <c r="XX111" s="15"/>
      <c r="XY111" s="15"/>
      <c r="XZ111" s="15"/>
      <c r="YA111" s="15"/>
      <c r="YB111" s="15"/>
      <c r="YC111" s="15"/>
      <c r="YD111" s="15"/>
      <c r="YE111" s="15"/>
      <c r="YF111" s="15"/>
      <c r="YG111" s="15"/>
      <c r="YH111" s="15"/>
      <c r="YI111" s="15"/>
      <c r="YJ111" s="15"/>
      <c r="YK111" s="15"/>
      <c r="YL111" s="15"/>
      <c r="YM111" s="15"/>
      <c r="YN111" s="15"/>
      <c r="YO111" s="15"/>
      <c r="YP111" s="15"/>
      <c r="YQ111" s="15"/>
      <c r="YR111" s="15"/>
      <c r="YS111" s="15"/>
      <c r="YT111" s="15"/>
      <c r="YU111" s="15"/>
      <c r="YV111" s="15"/>
      <c r="YW111" s="15"/>
      <c r="YX111" s="15"/>
      <c r="YY111" s="15"/>
      <c r="YZ111" s="15"/>
      <c r="ZA111" s="15"/>
      <c r="ZB111" s="15"/>
      <c r="ZC111" s="15"/>
      <c r="ZD111" s="15"/>
      <c r="ZE111" s="15"/>
      <c r="ZF111" s="15"/>
      <c r="ZG111" s="15"/>
      <c r="ZH111" s="15"/>
      <c r="ZI111" s="15"/>
      <c r="ZJ111" s="15"/>
      <c r="ZK111" s="15"/>
      <c r="ZL111" s="15"/>
      <c r="ZM111" s="15"/>
      <c r="ZN111" s="15"/>
      <c r="ZO111" s="15"/>
      <c r="ZP111" s="15"/>
      <c r="ZQ111" s="15"/>
      <c r="ZR111" s="15"/>
      <c r="ZS111" s="15"/>
      <c r="ZT111" s="15"/>
      <c r="ZU111" s="15"/>
      <c r="ZV111" s="15"/>
      <c r="ZW111" s="15"/>
      <c r="ZX111" s="15"/>
      <c r="ZY111" s="15"/>
      <c r="ZZ111" s="15"/>
      <c r="AAA111" s="15"/>
      <c r="AAB111" s="15"/>
      <c r="AAC111" s="15"/>
      <c r="AAD111" s="15"/>
      <c r="AAE111" s="15"/>
      <c r="AAF111" s="15"/>
      <c r="AAG111" s="15"/>
      <c r="AAH111" s="15"/>
      <c r="AAI111" s="15"/>
      <c r="AAJ111" s="15"/>
      <c r="AAK111" s="15"/>
      <c r="AAL111" s="15"/>
      <c r="AAM111" s="15"/>
      <c r="AAN111" s="15"/>
      <c r="AAO111" s="15"/>
      <c r="AAP111" s="15"/>
      <c r="AAQ111" s="15"/>
      <c r="AAR111" s="15"/>
      <c r="AAS111" s="15"/>
      <c r="AAT111" s="15"/>
      <c r="AAU111" s="15"/>
      <c r="AAV111" s="15"/>
      <c r="AAW111" s="15"/>
      <c r="AAX111" s="15"/>
      <c r="AAY111" s="15"/>
      <c r="AAZ111" s="15"/>
      <c r="ABA111" s="15"/>
      <c r="ABB111" s="15"/>
      <c r="ABC111" s="15"/>
      <c r="ABD111" s="15"/>
      <c r="ABE111" s="15"/>
      <c r="ABF111" s="15"/>
      <c r="ABG111" s="15"/>
      <c r="ABH111" s="15"/>
      <c r="ABI111" s="15"/>
      <c r="ABJ111" s="15"/>
      <c r="ABK111" s="15"/>
      <c r="ABL111" s="15"/>
      <c r="ABM111" s="15"/>
      <c r="ABN111" s="15"/>
      <c r="ABO111" s="15"/>
      <c r="ABP111" s="15"/>
      <c r="ABQ111" s="15"/>
      <c r="ABR111" s="15"/>
      <c r="ABS111" s="15"/>
      <c r="ABT111" s="15"/>
      <c r="ABU111" s="15"/>
      <c r="ABV111" s="15"/>
      <c r="ABW111" s="15"/>
      <c r="ABX111" s="15"/>
      <c r="ABY111" s="15"/>
      <c r="ABZ111" s="15"/>
      <c r="ACA111" s="15"/>
      <c r="ACB111" s="15"/>
      <c r="ACC111" s="15"/>
      <c r="ACD111" s="15"/>
      <c r="ACE111" s="15"/>
      <c r="ACF111" s="15"/>
      <c r="ACG111" s="15"/>
      <c r="ACH111" s="15"/>
      <c r="ACI111" s="15"/>
      <c r="ACJ111" s="15"/>
      <c r="ACK111" s="15"/>
      <c r="ACL111" s="15"/>
      <c r="ACM111" s="15"/>
      <c r="ACN111" s="15"/>
      <c r="ACO111" s="15"/>
      <c r="ACP111" s="15"/>
      <c r="ACQ111" s="15"/>
      <c r="ACR111" s="15"/>
      <c r="ACS111" s="15"/>
      <c r="ACT111" s="15"/>
      <c r="ACU111" s="15"/>
      <c r="ACV111" s="15"/>
      <c r="ACW111" s="15"/>
      <c r="ACX111" s="15"/>
      <c r="ACY111" s="15"/>
      <c r="ACZ111" s="15"/>
      <c r="ADA111" s="15"/>
      <c r="ADB111" s="15"/>
      <c r="ADC111" s="15"/>
      <c r="ADD111" s="15"/>
      <c r="ADE111" s="15"/>
      <c r="ADF111" s="15"/>
      <c r="ADG111" s="15"/>
      <c r="ADH111" s="15"/>
      <c r="ADI111" s="15"/>
      <c r="ADJ111" s="15"/>
      <c r="ADK111" s="15"/>
      <c r="ADL111" s="15"/>
      <c r="ADM111" s="15"/>
      <c r="ADN111" s="15"/>
      <c r="ADO111" s="15"/>
      <c r="ADP111" s="15"/>
      <c r="ADQ111" s="15"/>
      <c r="ADR111" s="15"/>
      <c r="ADS111" s="15"/>
      <c r="ADT111" s="15"/>
      <c r="ADU111" s="15"/>
      <c r="ADV111" s="15"/>
      <c r="ADW111" s="15"/>
      <c r="ADX111" s="15"/>
      <c r="ADY111" s="15"/>
      <c r="ADZ111" s="15"/>
      <c r="AEA111" s="15"/>
      <c r="AEB111" s="15"/>
      <c r="AEC111" s="15"/>
      <c r="AED111" s="15"/>
      <c r="AEE111" s="15"/>
      <c r="AEF111" s="15"/>
      <c r="AEG111" s="15"/>
      <c r="AEH111" s="15"/>
      <c r="AEI111" s="15"/>
      <c r="AEJ111" s="15"/>
      <c r="AEK111" s="15"/>
      <c r="AEL111" s="15"/>
      <c r="AEM111" s="15"/>
      <c r="AEN111" s="15"/>
      <c r="AEO111" s="15"/>
      <c r="AEP111" s="15"/>
      <c r="AEQ111" s="15"/>
      <c r="AER111" s="15"/>
      <c r="AES111" s="15"/>
      <c r="AET111" s="15"/>
      <c r="AEU111" s="15"/>
      <c r="AEV111" s="15"/>
      <c r="AEW111" s="15"/>
      <c r="AEX111" s="15"/>
      <c r="AEY111" s="15"/>
      <c r="AEZ111" s="15"/>
      <c r="AFA111" s="15"/>
      <c r="AFB111" s="15"/>
      <c r="AFC111" s="15"/>
      <c r="AFD111" s="15"/>
      <c r="AFE111" s="15"/>
      <c r="AFF111" s="15"/>
      <c r="AFG111" s="15"/>
      <c r="AFH111" s="15"/>
      <c r="AFI111" s="15"/>
      <c r="AFJ111" s="15"/>
      <c r="AFK111" s="15"/>
      <c r="AFL111" s="15"/>
      <c r="AFM111" s="15"/>
      <c r="AFN111" s="15"/>
      <c r="AFO111" s="15"/>
      <c r="AFP111" s="15"/>
      <c r="AFQ111" s="15"/>
      <c r="AFR111" s="15"/>
      <c r="AFS111" s="15"/>
      <c r="AFT111" s="15"/>
      <c r="AFU111" s="15"/>
      <c r="AFV111" s="15"/>
      <c r="AFW111" s="15"/>
      <c r="AFX111" s="15"/>
      <c r="AFY111" s="15"/>
      <c r="AFZ111" s="15"/>
      <c r="AGA111" s="15"/>
      <c r="AGB111" s="15"/>
      <c r="AGC111" s="15"/>
      <c r="AGD111" s="15"/>
      <c r="AGE111" s="15"/>
      <c r="AGF111" s="15"/>
      <c r="AGG111" s="15"/>
      <c r="AGH111" s="15"/>
      <c r="AGI111" s="15"/>
      <c r="AGJ111" s="15"/>
      <c r="AGK111" s="15"/>
      <c r="AGL111" s="15"/>
      <c r="AGM111" s="15"/>
      <c r="AGN111" s="15"/>
      <c r="AGO111" s="15"/>
      <c r="AGP111" s="15"/>
      <c r="AGQ111" s="15"/>
      <c r="AGR111" s="15"/>
      <c r="AGS111" s="15"/>
      <c r="AGT111" s="15"/>
      <c r="AGU111" s="15"/>
      <c r="AGV111" s="15"/>
      <c r="AGW111" s="15"/>
      <c r="AGX111" s="15"/>
      <c r="AGY111" s="15"/>
      <c r="AGZ111" s="15"/>
      <c r="AHA111" s="15"/>
      <c r="AHB111" s="15"/>
      <c r="AHC111" s="15"/>
      <c r="AHD111" s="15"/>
      <c r="AHE111" s="15"/>
      <c r="AHF111" s="15"/>
      <c r="AHG111" s="15"/>
      <c r="AHH111" s="15"/>
      <c r="AHI111" s="15"/>
      <c r="AHJ111" s="15"/>
      <c r="AHK111" s="15"/>
      <c r="AHL111" s="15"/>
      <c r="AHM111" s="15"/>
      <c r="AHN111" s="15"/>
      <c r="AHO111" s="15"/>
      <c r="AHP111" s="15"/>
      <c r="AHQ111" s="15"/>
      <c r="AHR111" s="15"/>
      <c r="AHS111" s="15"/>
      <c r="AHT111" s="15"/>
      <c r="AHU111" s="15"/>
      <c r="AHV111" s="15"/>
      <c r="AHW111" s="15"/>
      <c r="AHX111" s="15"/>
      <c r="AHY111" s="15"/>
      <c r="AHZ111" s="15"/>
      <c r="AIA111" s="15"/>
      <c r="AIB111" s="15"/>
      <c r="AIC111" s="15"/>
      <c r="AID111" s="15"/>
      <c r="AIE111" s="15"/>
      <c r="AIF111" s="15"/>
      <c r="AIG111" s="15"/>
      <c r="AIH111" s="15"/>
      <c r="AII111" s="15"/>
      <c r="AIJ111" s="15"/>
      <c r="AIK111" s="15"/>
      <c r="AIL111" s="15"/>
      <c r="AIM111" s="15"/>
      <c r="AIN111" s="15"/>
      <c r="AIO111" s="15"/>
      <c r="AIP111" s="15"/>
      <c r="AIQ111" s="15"/>
      <c r="AIR111" s="15"/>
      <c r="AIS111" s="15"/>
      <c r="AIT111" s="15"/>
      <c r="AIU111" s="15"/>
      <c r="AIV111" s="15"/>
      <c r="AIW111" s="15"/>
      <c r="AIX111" s="15"/>
      <c r="AIY111" s="15"/>
      <c r="AIZ111" s="15"/>
      <c r="AJA111" s="15"/>
      <c r="AJB111" s="15"/>
      <c r="AJC111" s="15"/>
      <c r="AJD111" s="15"/>
      <c r="AJE111" s="15"/>
      <c r="AJF111" s="15"/>
      <c r="AJG111" s="15"/>
      <c r="AJH111" s="15"/>
      <c r="AJI111" s="15"/>
      <c r="AJJ111" s="15"/>
      <c r="AJK111" s="15"/>
      <c r="AJL111" s="15"/>
      <c r="AJM111" s="15"/>
      <c r="AJN111" s="15"/>
      <c r="AJO111" s="15"/>
      <c r="AJP111" s="15"/>
      <c r="AJQ111" s="15"/>
      <c r="AJR111" s="15"/>
      <c r="AJS111" s="15"/>
      <c r="AJT111" s="15"/>
      <c r="AJU111" s="15"/>
      <c r="AJV111" s="15"/>
      <c r="AJW111" s="15"/>
      <c r="AJX111" s="15"/>
      <c r="AJY111" s="15"/>
      <c r="AJZ111" s="15"/>
      <c r="AKA111" s="15"/>
      <c r="AKB111" s="15"/>
      <c r="AKC111" s="15"/>
      <c r="AKD111" s="15"/>
      <c r="AKE111" s="15"/>
      <c r="AKF111" s="15"/>
      <c r="AKG111" s="15"/>
      <c r="AKH111" s="15"/>
      <c r="AKI111" s="15"/>
      <c r="AKJ111" s="15"/>
      <c r="AKK111" s="15"/>
      <c r="AKL111" s="15"/>
      <c r="AKM111" s="15"/>
      <c r="AKN111" s="15"/>
      <c r="AKO111" s="15"/>
      <c r="AKP111" s="15"/>
      <c r="AKQ111" s="15"/>
      <c r="AKR111" s="15"/>
      <c r="AKS111" s="15"/>
      <c r="AKT111" s="15"/>
      <c r="AKU111" s="15"/>
      <c r="AKV111" s="15"/>
      <c r="AKW111" s="15"/>
      <c r="AKX111" s="15"/>
      <c r="AKY111" s="15"/>
      <c r="AKZ111" s="15"/>
      <c r="ALA111" s="15"/>
      <c r="ALB111" s="15"/>
      <c r="ALC111" s="15"/>
      <c r="ALD111" s="15"/>
      <c r="ALE111" s="15"/>
      <c r="ALF111" s="15"/>
      <c r="ALG111" s="15"/>
      <c r="ALH111" s="15"/>
      <c r="ALI111" s="15"/>
      <c r="ALJ111" s="15"/>
      <c r="ALK111" s="15"/>
      <c r="ALL111" s="15"/>
      <c r="ALM111" s="15"/>
      <c r="ALN111" s="15"/>
      <c r="ALO111" s="15"/>
      <c r="ALP111" s="15"/>
      <c r="ALQ111" s="15"/>
      <c r="ALR111" s="15"/>
      <c r="ALS111" s="15"/>
      <c r="ALT111" s="15"/>
      <c r="ALU111" s="15"/>
      <c r="ALV111" s="15"/>
      <c r="ALW111" s="15"/>
      <c r="ALX111" s="15"/>
      <c r="ALY111" s="15"/>
      <c r="ALZ111" s="15"/>
      <c r="AMA111" s="15"/>
      <c r="AMB111" s="15"/>
    </row>
    <row r="112" spans="1:1016" ht="18" customHeight="1" x14ac:dyDescent="0.25">
      <c r="A112" s="16"/>
      <c r="B112" s="30"/>
      <c r="C112" s="16"/>
      <c r="D112" s="16"/>
      <c r="E112" s="16"/>
      <c r="F112" s="16"/>
      <c r="G112" s="16"/>
    </row>
    <row r="113" spans="1:7" ht="18" customHeight="1" x14ac:dyDescent="0.25">
      <c r="A113" s="33" t="s">
        <v>15</v>
      </c>
      <c r="B113" s="33"/>
      <c r="C113" s="33"/>
      <c r="D113" s="33"/>
      <c r="E113" s="33"/>
      <c r="F113" s="33"/>
      <c r="G113" s="33"/>
    </row>
    <row r="114" spans="1:7" ht="18" customHeight="1" x14ac:dyDescent="0.25">
      <c r="A114" s="7" t="s">
        <v>9</v>
      </c>
      <c r="B114" s="29" t="s">
        <v>10</v>
      </c>
      <c r="C114" s="7" t="s">
        <v>1</v>
      </c>
      <c r="D114" s="7" t="s">
        <v>2</v>
      </c>
      <c r="E114" s="7" t="s">
        <v>3</v>
      </c>
      <c r="F114" s="7" t="s">
        <v>5</v>
      </c>
      <c r="G114" s="7" t="s">
        <v>7</v>
      </c>
    </row>
    <row r="115" spans="1:7" ht="18" customHeight="1" x14ac:dyDescent="0.25">
      <c r="A115" s="3">
        <v>1</v>
      </c>
      <c r="B115" s="2">
        <v>21</v>
      </c>
      <c r="C115" s="38">
        <f>IFERROR((VLOOKUP(B115,INSCRITOS!A:B,2,0)),"")</f>
        <v>104109</v>
      </c>
      <c r="D115" s="38" t="str">
        <f>IFERROR((VLOOKUP(B115,INSCRITOS!A:C,3,0)),"")</f>
        <v>INI</v>
      </c>
      <c r="E115" s="44" t="str">
        <f>IFERROR((VLOOKUP(B115,INSCRITOS!A:D,4,0)),"")</f>
        <v>Afonso Farto</v>
      </c>
      <c r="F115" s="38" t="str">
        <f>IFERROR((VLOOKUP(B115,INSCRITOS!A:F,6,0)),"")</f>
        <v>M</v>
      </c>
      <c r="G115" s="44" t="str">
        <f>IFERROR((VLOOKUP(B115,INSCRITOS!A:H,8,0)),"")</f>
        <v>Peniche A. C.</v>
      </c>
    </row>
    <row r="116" spans="1:7" ht="18" customHeight="1" x14ac:dyDescent="0.25">
      <c r="A116" s="3">
        <v>2</v>
      </c>
      <c r="B116" s="2">
        <v>112</v>
      </c>
      <c r="C116" s="38">
        <f>IFERROR((VLOOKUP(B116,INSCRITOS!A:B,2,0)),"")</f>
        <v>103260</v>
      </c>
      <c r="D116" s="38" t="str">
        <f>IFERROR((VLOOKUP(B116,INSCRITOS!A:C,3,0)),"")</f>
        <v>INI</v>
      </c>
      <c r="E116" s="44" t="str">
        <f>IFERROR((VLOOKUP(B116,INSCRITOS!A:D,4,0)),"")</f>
        <v>Ricardo Costa</v>
      </c>
      <c r="F116" s="38" t="str">
        <f>IFERROR((VLOOKUP(B116,INSCRITOS!A:F,6,0)),"")</f>
        <v>M</v>
      </c>
      <c r="G116" s="44" t="str">
        <f>IFERROR((VLOOKUP(B116,INSCRITOS!A:H,8,0)),"")</f>
        <v>SFRAA TRIATLO</v>
      </c>
    </row>
    <row r="117" spans="1:7" ht="18" customHeight="1" x14ac:dyDescent="0.25">
      <c r="A117" s="3">
        <v>3</v>
      </c>
      <c r="B117" s="2">
        <v>113</v>
      </c>
      <c r="C117" s="38">
        <f>IFERROR((VLOOKUP(B117,INSCRITOS!A:B,2,0)),"")</f>
        <v>103261</v>
      </c>
      <c r="D117" s="38" t="str">
        <f>IFERROR((VLOOKUP(B117,INSCRITOS!A:C,3,0)),"")</f>
        <v>INI</v>
      </c>
      <c r="E117" s="44" t="str">
        <f>IFERROR((VLOOKUP(B117,INSCRITOS!A:D,4,0)),"")</f>
        <v>Vasco Saraiva de Melo</v>
      </c>
      <c r="F117" s="38" t="str">
        <f>IFERROR((VLOOKUP(B117,INSCRITOS!A:F,6,0)),"")</f>
        <v>M</v>
      </c>
      <c r="G117" s="44" t="str">
        <f>IFERROR((VLOOKUP(B117,INSCRITOS!A:H,8,0)),"")</f>
        <v>SFRAA TRIATLO</v>
      </c>
    </row>
    <row r="118" spans="1:7" ht="18" customHeight="1" x14ac:dyDescent="0.25">
      <c r="A118" s="3">
        <v>4</v>
      </c>
      <c r="B118" s="2">
        <v>159</v>
      </c>
      <c r="C118" s="38">
        <f>IFERROR((VLOOKUP(B118,INSCRITOS!A:B,2,0)),"")</f>
        <v>104171</v>
      </c>
      <c r="D118" s="38" t="str">
        <f>IFERROR((VLOOKUP(B118,INSCRITOS!A:C,3,0)),"")</f>
        <v>INI</v>
      </c>
      <c r="E118" s="44" t="str">
        <f>IFERROR((VLOOKUP(B118,INSCRITOS!A:D,4,0)),"")</f>
        <v>Tiago Santos</v>
      </c>
      <c r="F118" s="38" t="str">
        <f>IFERROR((VLOOKUP(B118,INSCRITOS!A:F,6,0)),"")</f>
        <v>M</v>
      </c>
      <c r="G118" s="44" t="str">
        <f>IFERROR((VLOOKUP(B118,INSCRITOS!A:H,8,0)),"")</f>
        <v>CNCVG</v>
      </c>
    </row>
    <row r="119" spans="1:7" ht="18" customHeight="1" x14ac:dyDescent="0.25">
      <c r="A119" s="3">
        <v>5</v>
      </c>
      <c r="B119" s="2">
        <v>161</v>
      </c>
      <c r="C119" s="38">
        <f>IFERROR((VLOOKUP(B119,INSCRITOS!A:B,2,0)),"")</f>
        <v>104172</v>
      </c>
      <c r="D119" s="38" t="str">
        <f>IFERROR((VLOOKUP(B119,INSCRITOS!A:C,3,0)),"")</f>
        <v>INI</v>
      </c>
      <c r="E119" s="44" t="str">
        <f>IFERROR((VLOOKUP(B119,INSCRITOS!A:D,4,0)),"")</f>
        <v>Pedro Santos</v>
      </c>
      <c r="F119" s="38" t="str">
        <f>IFERROR((VLOOKUP(B119,INSCRITOS!A:F,6,0)),"")</f>
        <v>M</v>
      </c>
      <c r="G119" s="44" t="str">
        <f>IFERROR((VLOOKUP(B119,INSCRITOS!A:H,8,0)),"")</f>
        <v>CNCVG</v>
      </c>
    </row>
    <row r="120" spans="1:7" ht="18" customHeight="1" x14ac:dyDescent="0.25">
      <c r="A120" s="3">
        <v>6</v>
      </c>
      <c r="B120" s="2">
        <v>194</v>
      </c>
      <c r="C120" s="38">
        <f>IFERROR((VLOOKUP(B120,INSCRITOS!A:B,2,0)),"")</f>
        <v>104182</v>
      </c>
      <c r="D120" s="38" t="str">
        <f>IFERROR((VLOOKUP(B120,INSCRITOS!A:C,3,0)),"")</f>
        <v>INI</v>
      </c>
      <c r="E120" s="44" t="str">
        <f>IFERROR((VLOOKUP(B120,INSCRITOS!A:D,4,0)),"")</f>
        <v>André Talento</v>
      </c>
      <c r="F120" s="38" t="str">
        <f>IFERROR((VLOOKUP(B120,INSCRITOS!A:F,6,0)),"")</f>
        <v>M</v>
      </c>
      <c r="G120" s="44" t="str">
        <f>IFERROR((VLOOKUP(B120,INSCRITOS!A:H,8,0)),"")</f>
        <v>GDR Manique de Cima</v>
      </c>
    </row>
    <row r="121" spans="1:7" ht="18" customHeight="1" x14ac:dyDescent="0.25">
      <c r="A121" s="3">
        <v>7</v>
      </c>
      <c r="B121" s="2">
        <v>245</v>
      </c>
      <c r="C121" s="38">
        <f>IFERROR((VLOOKUP(B121,INSCRITOS!A:B,2,0)),"")</f>
        <v>102635</v>
      </c>
      <c r="D121" s="38" t="str">
        <f>IFERROR((VLOOKUP(B121,INSCRITOS!A:C,3,0)),"")</f>
        <v>INI</v>
      </c>
      <c r="E121" s="44" t="str">
        <f>IFERROR((VLOOKUP(B121,INSCRITOS!A:D,4,0)),"")</f>
        <v>David Carvalhinho</v>
      </c>
      <c r="F121" s="38" t="str">
        <f>IFERROR((VLOOKUP(B121,INSCRITOS!A:F,6,0)),"")</f>
        <v>M</v>
      </c>
      <c r="G121" s="44" t="str">
        <f>IFERROR((VLOOKUP(B121,INSCRITOS!A:H,8,0)),"")</f>
        <v>Alhandra Sporting Club</v>
      </c>
    </row>
    <row r="122" spans="1:7" ht="18" customHeight="1" x14ac:dyDescent="0.25">
      <c r="A122" s="3">
        <v>8</v>
      </c>
      <c r="B122" s="2">
        <v>249</v>
      </c>
      <c r="C122" s="38">
        <f>IFERROR((VLOOKUP(B122,INSCRITOS!A:B,2,0)),"")</f>
        <v>102636</v>
      </c>
      <c r="D122" s="38" t="str">
        <f>IFERROR((VLOOKUP(B122,INSCRITOS!A:C,3,0)),"")</f>
        <v>INI</v>
      </c>
      <c r="E122" s="44" t="str">
        <f>IFERROR((VLOOKUP(B122,INSCRITOS!A:D,4,0)),"")</f>
        <v>Dinis Carvalhinho</v>
      </c>
      <c r="F122" s="38" t="str">
        <f>IFERROR((VLOOKUP(B122,INSCRITOS!A:F,6,0)),"")</f>
        <v>M</v>
      </c>
      <c r="G122" s="44" t="str">
        <f>IFERROR((VLOOKUP(B122,INSCRITOS!A:H,8,0)),"")</f>
        <v>Alhandra Sporting Club</v>
      </c>
    </row>
    <row r="123" spans="1:7" ht="18" customHeight="1" x14ac:dyDescent="0.25">
      <c r="A123" s="3">
        <v>9</v>
      </c>
      <c r="B123" s="2">
        <v>283</v>
      </c>
      <c r="C123" s="38">
        <f>IFERROR((VLOOKUP(B123,INSCRITOS!A:B,2,0)),"")</f>
        <v>103369</v>
      </c>
      <c r="D123" s="38" t="str">
        <f>IFERROR((VLOOKUP(B123,INSCRITOS!A:C,3,0)),"")</f>
        <v>INI</v>
      </c>
      <c r="E123" s="44" t="str">
        <f>IFERROR((VLOOKUP(B123,INSCRITOS!A:D,4,0)),"")</f>
        <v>Joao Vaz</v>
      </c>
      <c r="F123" s="38" t="str">
        <f>IFERROR((VLOOKUP(B123,INSCRITOS!A:F,6,0)),"")</f>
        <v>M</v>
      </c>
      <c r="G123" s="44" t="str">
        <f>IFERROR((VLOOKUP(B123,INSCRITOS!A:H,8,0)),"")</f>
        <v>Clube de Natação da Amadora</v>
      </c>
    </row>
    <row r="124" spans="1:7" ht="18" customHeight="1" x14ac:dyDescent="0.25">
      <c r="A124" s="3">
        <v>10</v>
      </c>
      <c r="B124" s="2">
        <v>384</v>
      </c>
      <c r="C124" s="38">
        <f>IFERROR((VLOOKUP(B124,INSCRITOS!A:B,2,0)),"")</f>
        <v>103085</v>
      </c>
      <c r="D124" s="38" t="str">
        <f>IFERROR((VLOOKUP(B124,INSCRITOS!A:C,3,0)),"")</f>
        <v>INI</v>
      </c>
      <c r="E124" s="44" t="str">
        <f>IFERROR((VLOOKUP(B124,INSCRITOS!A:D,4,0)),"")</f>
        <v>Martim Santos</v>
      </c>
      <c r="F124" s="38" t="str">
        <f>IFERROR((VLOOKUP(B124,INSCRITOS!A:F,6,0)),"")</f>
        <v>M</v>
      </c>
      <c r="G124" s="44" t="str">
        <f>IFERROR((VLOOKUP(B124,INSCRITOS!A:H,8,0)),"")</f>
        <v>Sport Lisboa e Benfica</v>
      </c>
    </row>
    <row r="125" spans="1:7" ht="18" customHeight="1" x14ac:dyDescent="0.25">
      <c r="A125" s="3">
        <v>11</v>
      </c>
      <c r="B125" s="2">
        <v>399</v>
      </c>
      <c r="C125" s="38">
        <f>IFERROR((VLOOKUP(B125,INSCRITOS!A:B,2,0)),"")</f>
        <v>100665</v>
      </c>
      <c r="D125" s="38" t="str">
        <f>IFERROR((VLOOKUP(B125,INSCRITOS!A:C,3,0)),"")</f>
        <v>INI</v>
      </c>
      <c r="E125" s="44" t="str">
        <f>IFERROR((VLOOKUP(B125,INSCRITOS!A:D,4,0)),"")</f>
        <v>Francisco Cardeira</v>
      </c>
      <c r="F125" s="38" t="str">
        <f>IFERROR((VLOOKUP(B125,INSCRITOS!A:F,6,0)),"")</f>
        <v>M</v>
      </c>
      <c r="G125" s="44" t="str">
        <f>IFERROR((VLOOKUP(B125,INSCRITOS!A:H,8,0)),"")</f>
        <v>Alhandra Sporting Club</v>
      </c>
    </row>
    <row r="126" spans="1:7" ht="18" customHeight="1" x14ac:dyDescent="0.25">
      <c r="A126" s="3">
        <v>12</v>
      </c>
      <c r="B126" s="2">
        <v>410</v>
      </c>
      <c r="C126" s="38">
        <f>IFERROR((VLOOKUP(B126,INSCRITOS!A:B,2,0)),"")</f>
        <v>102767</v>
      </c>
      <c r="D126" s="38" t="str">
        <f>IFERROR((VLOOKUP(B126,INSCRITOS!A:C,3,0)),"")</f>
        <v>INI</v>
      </c>
      <c r="E126" s="44" t="str">
        <f>IFERROR((VLOOKUP(B126,INSCRITOS!A:D,4,0)),"")</f>
        <v>Cristovão Domingos</v>
      </c>
      <c r="F126" s="38" t="str">
        <f>IFERROR((VLOOKUP(B126,INSCRITOS!A:F,6,0)),"")</f>
        <v>M</v>
      </c>
      <c r="G126" s="44" t="str">
        <f>IFERROR((VLOOKUP(B126,INSCRITOS!A:H,8,0)),"")</f>
        <v>Clube de Natação da Amadora</v>
      </c>
    </row>
    <row r="127" spans="1:7" ht="18" customHeight="1" x14ac:dyDescent="0.25">
      <c r="A127" s="3">
        <v>13</v>
      </c>
      <c r="B127" s="2">
        <v>438</v>
      </c>
      <c r="C127" s="38">
        <f>IFERROR((VLOOKUP(B127,INSCRITOS!A:B,2,0)),"")</f>
        <v>103803</v>
      </c>
      <c r="D127" s="38" t="str">
        <f>IFERROR((VLOOKUP(B127,INSCRITOS!A:C,3,0)),"")</f>
        <v>INI</v>
      </c>
      <c r="E127" s="44" t="str">
        <f>IFERROR((VLOOKUP(B127,INSCRITOS!A:D,4,0)),"")</f>
        <v>Afonso Ferreira</v>
      </c>
      <c r="F127" s="38" t="str">
        <f>IFERROR((VLOOKUP(B127,INSCRITOS!A:F,6,0)),"")</f>
        <v>M</v>
      </c>
      <c r="G127" s="44" t="str">
        <f>IFERROR((VLOOKUP(B127,INSCRITOS!A:H,8,0)),"")</f>
        <v>Sport Lisboa e Benfica</v>
      </c>
    </row>
    <row r="128" spans="1:7" ht="18" customHeight="1" x14ac:dyDescent="0.25">
      <c r="A128" s="3">
        <v>14</v>
      </c>
      <c r="B128" s="2">
        <v>449</v>
      </c>
      <c r="C128" s="38">
        <f>IFERROR((VLOOKUP(B128,INSCRITOS!A:B,2,0)),"")</f>
        <v>105036</v>
      </c>
      <c r="D128" s="38" t="str">
        <f>IFERROR((VLOOKUP(B128,INSCRITOS!A:C,3,0)),"")</f>
        <v>INI</v>
      </c>
      <c r="E128" s="44" t="str">
        <f>IFERROR((VLOOKUP(B128,INSCRITOS!A:D,4,0)),"")</f>
        <v>Guilherme Pita</v>
      </c>
      <c r="F128" s="38" t="str">
        <f>IFERROR((VLOOKUP(B128,INSCRITOS!A:F,6,0)),"")</f>
        <v>M</v>
      </c>
      <c r="G128" s="44" t="str">
        <f>IFERROR((VLOOKUP(B128,INSCRITOS!A:H,8,0)),"")</f>
        <v>SFRAA TRIATLO</v>
      </c>
    </row>
    <row r="129" spans="1:7" ht="18" customHeight="1" x14ac:dyDescent="0.25">
      <c r="A129" s="3">
        <v>15</v>
      </c>
      <c r="B129" s="2">
        <v>572</v>
      </c>
      <c r="C129" s="38">
        <f>IFERROR((VLOOKUP(B129,INSCRITOS!A:B,2,0)),"")</f>
        <v>103633</v>
      </c>
      <c r="D129" s="38" t="str">
        <f>IFERROR((VLOOKUP(B129,INSCRITOS!A:C,3,0)),"")</f>
        <v>INI</v>
      </c>
      <c r="E129" s="44" t="str">
        <f>IFERROR((VLOOKUP(B129,INSCRITOS!A:D,4,0)),"")</f>
        <v>Tiago Orfão</v>
      </c>
      <c r="F129" s="38" t="str">
        <f>IFERROR((VLOOKUP(B129,INSCRITOS!A:F,6,0)),"")</f>
        <v>M</v>
      </c>
      <c r="G129" s="44" t="str">
        <f>IFERROR((VLOOKUP(B129,INSCRITOS!A:H,8,0)),"")</f>
        <v>Alhandra Sporting Club</v>
      </c>
    </row>
    <row r="130" spans="1:7" ht="18" customHeight="1" thickBot="1" x14ac:dyDescent="0.3">
      <c r="A130" s="88">
        <v>16</v>
      </c>
      <c r="B130" s="89">
        <v>612</v>
      </c>
      <c r="C130" s="90">
        <f>IFERROR((VLOOKUP(B130,INSCRITOS!A:B,2,0)),"")</f>
        <v>101180</v>
      </c>
      <c r="D130" s="90" t="str">
        <f>IFERROR((VLOOKUP(B130,INSCRITOS!A:C,3,0)),"")</f>
        <v>INI</v>
      </c>
      <c r="E130" s="91" t="str">
        <f>IFERROR((VLOOKUP(B130,INSCRITOS!A:D,4,0)),"")</f>
        <v>Pedro Vieira Coelho</v>
      </c>
      <c r="F130" s="90" t="str">
        <f>IFERROR((VLOOKUP(B130,INSCRITOS!A:F,6,0)),"")</f>
        <v>M</v>
      </c>
      <c r="G130" s="91" t="str">
        <f>IFERROR((VLOOKUP(B130,INSCRITOS!A:H,8,0)),"")</f>
        <v>CNCVG</v>
      </c>
    </row>
    <row r="131" spans="1:7" ht="18" customHeight="1" x14ac:dyDescent="0.25">
      <c r="A131" s="84">
        <v>17</v>
      </c>
      <c r="B131" s="80">
        <v>621</v>
      </c>
      <c r="C131" s="86">
        <f>IFERROR((VLOOKUP(B131,INSCRITOS!A:B,2,0)),"")</f>
        <v>102921</v>
      </c>
      <c r="D131" s="86" t="str">
        <f>IFERROR((VLOOKUP(B131,INSCRITOS!A:C,3,0)),"")</f>
        <v>INI</v>
      </c>
      <c r="E131" s="87" t="str">
        <f>IFERROR((VLOOKUP(B131,INSCRITOS!A:D,4,0)),"")</f>
        <v>Rodrigo Pissarra</v>
      </c>
      <c r="F131" s="86" t="str">
        <f>IFERROR((VLOOKUP(B131,INSCRITOS!A:F,6,0)),"")</f>
        <v>M</v>
      </c>
      <c r="G131" s="87" t="str">
        <f>IFERROR((VLOOKUP(B131,INSCRITOS!A:H,8,0)),"")</f>
        <v>Sport Lisboa e Benfica</v>
      </c>
    </row>
    <row r="132" spans="1:7" ht="18" customHeight="1" x14ac:dyDescent="0.25">
      <c r="A132" s="3">
        <v>18</v>
      </c>
      <c r="B132" s="2">
        <v>716</v>
      </c>
      <c r="C132" s="38">
        <f>IFERROR((VLOOKUP(B132,INSCRITOS!A:B,2,0)),"")</f>
        <v>102969</v>
      </c>
      <c r="D132" s="38" t="str">
        <f>IFERROR((VLOOKUP(B132,INSCRITOS!A:C,3,0)),"")</f>
        <v>INI</v>
      </c>
      <c r="E132" s="44" t="str">
        <f>IFERROR((VLOOKUP(B132,INSCRITOS!A:D,4,0)),"")</f>
        <v>Bernardo Mendes</v>
      </c>
      <c r="F132" s="38" t="str">
        <f>IFERROR((VLOOKUP(B132,INSCRITOS!A:F,6,0)),"")</f>
        <v>M</v>
      </c>
      <c r="G132" s="44" t="str">
        <f>IFERROR((VLOOKUP(B132,INSCRITOS!A:H,8,0)),"")</f>
        <v>Sport Lisboa e Benfica</v>
      </c>
    </row>
    <row r="133" spans="1:7" ht="18" customHeight="1" x14ac:dyDescent="0.25">
      <c r="A133" s="3">
        <v>19</v>
      </c>
      <c r="B133" s="2">
        <v>748</v>
      </c>
      <c r="C133" s="38">
        <f>IFERROR((VLOOKUP(B133,INSCRITOS!A:B,2,0)),"")</f>
        <v>103002</v>
      </c>
      <c r="D133" s="38" t="str">
        <f>IFERROR((VLOOKUP(B133,INSCRITOS!A:C,3,0)),"")</f>
        <v>INI</v>
      </c>
      <c r="E133" s="44" t="str">
        <f>IFERROR((VLOOKUP(B133,INSCRITOS!A:D,4,0)),"")</f>
        <v>Rafael Madeira</v>
      </c>
      <c r="F133" s="38" t="str">
        <f>IFERROR((VLOOKUP(B133,INSCRITOS!A:F,6,0)),"")</f>
        <v>M</v>
      </c>
      <c r="G133" s="44" t="str">
        <f>IFERROR((VLOOKUP(B133,INSCRITOS!A:H,8,0)),"")</f>
        <v>Sport Lisboa e Benfica</v>
      </c>
    </row>
    <row r="134" spans="1:7" ht="18" customHeight="1" x14ac:dyDescent="0.25">
      <c r="A134" s="3">
        <v>20</v>
      </c>
      <c r="B134" s="2">
        <v>786</v>
      </c>
      <c r="C134" s="38">
        <f>IFERROR((VLOOKUP(B134,INSCRITOS!A:B,2,0)),"")</f>
        <v>103095</v>
      </c>
      <c r="D134" s="38" t="str">
        <f>IFERROR((VLOOKUP(B134,INSCRITOS!A:C,3,0)),"")</f>
        <v>INI</v>
      </c>
      <c r="E134" s="44" t="str">
        <f>IFERROR((VLOOKUP(B134,INSCRITOS!A:D,4,0)),"")</f>
        <v>Gustavo Coelho</v>
      </c>
      <c r="F134" s="38" t="str">
        <f>IFERROR((VLOOKUP(B134,INSCRITOS!A:F,6,0)),"")</f>
        <v>M</v>
      </c>
      <c r="G134" s="44" t="str">
        <f>IFERROR((VLOOKUP(B134,INSCRITOS!A:H,8,0)),"")</f>
        <v>Clube de Natação da Amadora</v>
      </c>
    </row>
    <row r="135" spans="1:7" ht="18" customHeight="1" x14ac:dyDescent="0.25">
      <c r="A135" s="3">
        <v>21</v>
      </c>
      <c r="B135" s="2">
        <v>811</v>
      </c>
      <c r="C135" s="38">
        <f>IFERROR((VLOOKUP(B135,INSCRITOS!A:B,2,0)),"")</f>
        <v>102288</v>
      </c>
      <c r="D135" s="38" t="str">
        <f>IFERROR((VLOOKUP(B135,INSCRITOS!A:C,3,0)),"")</f>
        <v>INI</v>
      </c>
      <c r="E135" s="44" t="str">
        <f>IFERROR((VLOOKUP(B135,INSCRITOS!A:D,4,0)),"")</f>
        <v>Pedro Machado</v>
      </c>
      <c r="F135" s="38" t="str">
        <f>IFERROR((VLOOKUP(B135,INSCRITOS!A:F,6,0)),"")</f>
        <v>M</v>
      </c>
      <c r="G135" s="44" t="str">
        <f>IFERROR((VLOOKUP(B135,INSCRITOS!A:H,8,0)),"")</f>
        <v>Alhandra Sporting Club</v>
      </c>
    </row>
    <row r="136" spans="1:7" ht="18" customHeight="1" x14ac:dyDescent="0.25">
      <c r="A136" s="3">
        <v>22</v>
      </c>
      <c r="B136" s="2">
        <v>815</v>
      </c>
      <c r="C136" s="38">
        <f>IFERROR((VLOOKUP(B136,INSCRITOS!A:B,2,0)),"")</f>
        <v>102296</v>
      </c>
      <c r="D136" s="38" t="str">
        <f>IFERROR((VLOOKUP(B136,INSCRITOS!A:C,3,0)),"")</f>
        <v>INI</v>
      </c>
      <c r="E136" s="44" t="str">
        <f>IFERROR((VLOOKUP(B136,INSCRITOS!A:D,4,0)),"")</f>
        <v>Tiago Casinha</v>
      </c>
      <c r="F136" s="38" t="str">
        <f>IFERROR((VLOOKUP(B136,INSCRITOS!A:F,6,0)),"")</f>
        <v>M</v>
      </c>
      <c r="G136" s="44" t="str">
        <f>IFERROR((VLOOKUP(B136,INSCRITOS!A:H,8,0)),"")</f>
        <v>CNCVG</v>
      </c>
    </row>
    <row r="137" spans="1:7" ht="18" customHeight="1" x14ac:dyDescent="0.25">
      <c r="A137" s="3">
        <v>23</v>
      </c>
      <c r="B137" s="2">
        <v>874</v>
      </c>
      <c r="C137" s="38">
        <f>IFERROR((VLOOKUP(B137,INSCRITOS!A:B,2,0)),"")</f>
        <v>102511</v>
      </c>
      <c r="D137" s="38" t="str">
        <f>IFERROR((VLOOKUP(B137,INSCRITOS!A:C,3,0)),"")</f>
        <v>INI</v>
      </c>
      <c r="E137" s="44" t="str">
        <f>IFERROR((VLOOKUP(B137,INSCRITOS!A:D,4,0)),"")</f>
        <v>Arthur Torres</v>
      </c>
      <c r="F137" s="38" t="str">
        <f>IFERROR((VLOOKUP(B137,INSCRITOS!A:F,6,0)),"")</f>
        <v>M</v>
      </c>
      <c r="G137" s="44" t="str">
        <f>IFERROR((VLOOKUP(B137,INSCRITOS!A:H,8,0)),"")</f>
        <v>Outsystems Olímpico de Oeiras</v>
      </c>
    </row>
    <row r="138" spans="1:7" ht="18" customHeight="1" x14ac:dyDescent="0.25">
      <c r="A138" s="3">
        <v>24</v>
      </c>
      <c r="B138" s="2">
        <v>896</v>
      </c>
      <c r="C138" s="38">
        <f>IFERROR((VLOOKUP(B138,INSCRITOS!A:B,2,0)),"")</f>
        <v>104102</v>
      </c>
      <c r="D138" s="38" t="str">
        <f>IFERROR((VLOOKUP(B138,INSCRITOS!A:C,3,0)),"")</f>
        <v>INI</v>
      </c>
      <c r="E138" s="44" t="str">
        <f>IFERROR((VLOOKUP(B138,INSCRITOS!A:D,4,0)),"")</f>
        <v>Alberto Fernandes</v>
      </c>
      <c r="F138" s="38" t="str">
        <f>IFERROR((VLOOKUP(B138,INSCRITOS!A:F,6,0)),"")</f>
        <v>M</v>
      </c>
      <c r="G138" s="44" t="str">
        <f>IFERROR((VLOOKUP(B138,INSCRITOS!A:H,8,0)),"")</f>
        <v>Peniche A. C.</v>
      </c>
    </row>
    <row r="139" spans="1:7" ht="18" customHeight="1" x14ac:dyDescent="0.25">
      <c r="A139" s="3">
        <v>25</v>
      </c>
      <c r="B139" s="2">
        <v>903</v>
      </c>
      <c r="C139" s="38">
        <f>IFERROR((VLOOKUP(B139,INSCRITOS!A:B,2,0)),"")</f>
        <v>100479</v>
      </c>
      <c r="D139" s="38" t="str">
        <f>IFERROR((VLOOKUP(B139,INSCRITOS!A:C,3,0)),"")</f>
        <v>INI</v>
      </c>
      <c r="E139" s="44" t="str">
        <f>IFERROR((VLOOKUP(B139,INSCRITOS!A:D,4,0)),"")</f>
        <v>Rafael Santos</v>
      </c>
      <c r="F139" s="38" t="str">
        <f>IFERROR((VLOOKUP(B139,INSCRITOS!A:F,6,0)),"")</f>
        <v>M</v>
      </c>
      <c r="G139" s="44" t="str">
        <f>IFERROR((VLOOKUP(B139,INSCRITOS!A:H,8,0)),"")</f>
        <v>SFRAA TRIATLO</v>
      </c>
    </row>
    <row r="140" spans="1:7" ht="18" customHeight="1" x14ac:dyDescent="0.25">
      <c r="A140" s="3">
        <v>26</v>
      </c>
      <c r="B140" s="2">
        <v>992</v>
      </c>
      <c r="C140" s="38">
        <f>IFERROR((VLOOKUP(B140,INSCRITOS!A:B,2,0)),"")</f>
        <v>102470</v>
      </c>
      <c r="D140" s="38" t="str">
        <f>IFERROR((VLOOKUP(B140,INSCRITOS!A:C,3,0)),"")</f>
        <v>INI</v>
      </c>
      <c r="E140" s="44" t="str">
        <f>IFERROR((VLOOKUP(B140,INSCRITOS!A:D,4,0)),"")</f>
        <v>David Aleixo</v>
      </c>
      <c r="F140" s="38" t="str">
        <f>IFERROR((VLOOKUP(B140,INSCRITOS!A:F,6,0)),"")</f>
        <v>M</v>
      </c>
      <c r="G140" s="44" t="str">
        <f>IFERROR((VLOOKUP(B140,INSCRITOS!A:H,8,0)),"")</f>
        <v>Associação Naval Amorense</v>
      </c>
    </row>
    <row r="141" spans="1:7" ht="18" customHeight="1" x14ac:dyDescent="0.25">
      <c r="A141" s="3">
        <v>27</v>
      </c>
      <c r="B141" s="2">
        <v>1046</v>
      </c>
      <c r="C141" s="38">
        <f>IFERROR((VLOOKUP(B141,INSCRITOS!A:B,2,0)),"")</f>
        <v>105735</v>
      </c>
      <c r="D141" s="38" t="str">
        <f>IFERROR((VLOOKUP(B141,INSCRITOS!A:C,3,0)),"")</f>
        <v>INI</v>
      </c>
      <c r="E141" s="44" t="str">
        <f>IFERROR((VLOOKUP(B141,INSCRITOS!A:D,4,0)),"")</f>
        <v>David Cardoso</v>
      </c>
      <c r="F141" s="38" t="str">
        <f>IFERROR((VLOOKUP(B141,INSCRITOS!A:F,6,0)),"")</f>
        <v>M</v>
      </c>
      <c r="G141" s="44" t="str">
        <f>IFERROR((VLOOKUP(B141,INSCRITOS!A:H,8,0)),"")</f>
        <v>Sport Lisboa e Benfica</v>
      </c>
    </row>
    <row r="142" spans="1:7" ht="18" customHeight="1" x14ac:dyDescent="0.25">
      <c r="A142" s="3">
        <v>28</v>
      </c>
      <c r="B142" s="2">
        <v>1060</v>
      </c>
      <c r="C142" s="38">
        <f>IFERROR((VLOOKUP(B142,INSCRITOS!A:B,2,0)),"")</f>
        <v>105811</v>
      </c>
      <c r="D142" s="38" t="str">
        <f>IFERROR((VLOOKUP(B142,INSCRITOS!A:C,3,0)),"")</f>
        <v>INI</v>
      </c>
      <c r="E142" s="44" t="str">
        <f>IFERROR((VLOOKUP(B142,INSCRITOS!A:D,4,0)),"")</f>
        <v>João Ribeiro</v>
      </c>
      <c r="F142" s="38" t="str">
        <f>IFERROR((VLOOKUP(B142,INSCRITOS!A:F,6,0)),"")</f>
        <v>M</v>
      </c>
      <c r="G142" s="44" t="str">
        <f>IFERROR((VLOOKUP(B142,INSCRITOS!A:H,8,0)),"")</f>
        <v>SFRAA TRIATLO</v>
      </c>
    </row>
    <row r="143" spans="1:7" ht="18" customHeight="1" x14ac:dyDescent="0.25">
      <c r="A143" s="3">
        <v>29</v>
      </c>
      <c r="B143" s="2">
        <v>1088</v>
      </c>
      <c r="C143" s="38">
        <f>IFERROR((VLOOKUP(B143,INSCRITOS!A:B,2,0)),"")</f>
        <v>105874</v>
      </c>
      <c r="D143" s="38" t="str">
        <f>IFERROR((VLOOKUP(B143,INSCRITOS!A:C,3,0)),"")</f>
        <v>INI</v>
      </c>
      <c r="E143" s="44" t="str">
        <f>IFERROR((VLOOKUP(B143,INSCRITOS!A:D,4,0)),"")</f>
        <v>Tomas Pais</v>
      </c>
      <c r="F143" s="38" t="str">
        <f>IFERROR((VLOOKUP(B143,INSCRITOS!A:F,6,0)),"")</f>
        <v>M</v>
      </c>
      <c r="G143" s="44" t="str">
        <f>IFERROR((VLOOKUP(B143,INSCRITOS!A:H,8,0)),"")</f>
        <v>SFRAA TRIATLO</v>
      </c>
    </row>
    <row r="144" spans="1:7" ht="18" customHeight="1" x14ac:dyDescent="0.25">
      <c r="A144" s="3">
        <v>30</v>
      </c>
      <c r="B144" s="2">
        <v>1304</v>
      </c>
      <c r="C144" s="38">
        <f>IFERROR((VLOOKUP(B144,INSCRITOS!A:B,2,0)),"")</f>
        <v>105332</v>
      </c>
      <c r="D144" s="38" t="str">
        <f>IFERROR((VLOOKUP(B144,INSCRITOS!A:C,3,0)),"")</f>
        <v>INI</v>
      </c>
      <c r="E144" s="44" t="str">
        <f>IFERROR((VLOOKUP(B144,INSCRITOS!A:D,4,0)),"")</f>
        <v>Pedro Jesus</v>
      </c>
      <c r="F144" s="38" t="str">
        <f>IFERROR((VLOOKUP(B144,INSCRITOS!A:F,6,0)),"")</f>
        <v>M</v>
      </c>
      <c r="G144" s="44" t="str">
        <f>IFERROR((VLOOKUP(B144,INSCRITOS!A:H,8,0)),"")</f>
        <v>Alhandra Sporting Club</v>
      </c>
    </row>
    <row r="145" spans="1:7" ht="18" customHeight="1" x14ac:dyDescent="0.25">
      <c r="A145" s="3">
        <v>31</v>
      </c>
      <c r="B145" s="2">
        <v>1365</v>
      </c>
      <c r="C145" s="38">
        <f>IFERROR((VLOOKUP(B145,INSCRITOS!A:B,2,0)),"")</f>
        <v>105458</v>
      </c>
      <c r="D145" s="38" t="str">
        <f>IFERROR((VLOOKUP(B145,INSCRITOS!A:C,3,0)),"")</f>
        <v>INI</v>
      </c>
      <c r="E145" s="44" t="str">
        <f>IFERROR((VLOOKUP(B145,INSCRITOS!A:D,4,0)),"")</f>
        <v>Pedro Vitorino</v>
      </c>
      <c r="F145" s="38" t="str">
        <f>IFERROR((VLOOKUP(B145,INSCRITOS!A:F,6,0)),"")</f>
        <v>M</v>
      </c>
      <c r="G145" s="44" t="str">
        <f>IFERROR((VLOOKUP(B145,INSCRITOS!A:H,8,0)),"")</f>
        <v>Alhandra Sporting Club</v>
      </c>
    </row>
    <row r="146" spans="1:7" ht="18" customHeight="1" x14ac:dyDescent="0.25">
      <c r="A146" s="3">
        <v>32</v>
      </c>
      <c r="B146" s="2"/>
      <c r="C146" s="38"/>
      <c r="D146" s="38"/>
      <c r="E146" s="44"/>
      <c r="F146" s="38"/>
      <c r="G146" s="44"/>
    </row>
    <row r="147" spans="1:7" ht="18" customHeight="1" x14ac:dyDescent="0.25">
      <c r="A147" s="3">
        <v>33</v>
      </c>
      <c r="B147" s="2"/>
      <c r="C147" s="38"/>
      <c r="D147" s="38"/>
      <c r="E147" s="44"/>
      <c r="F147" s="38"/>
      <c r="G147" s="44"/>
    </row>
    <row r="148" spans="1:7" ht="18" customHeight="1" x14ac:dyDescent="0.25">
      <c r="A148" s="5"/>
      <c r="C148" s="5"/>
      <c r="D148" s="5"/>
      <c r="F148" s="5"/>
    </row>
    <row r="149" spans="1:7" ht="18" customHeight="1" x14ac:dyDescent="0.25">
      <c r="A149" s="14"/>
      <c r="C149" s="5"/>
      <c r="D149" s="5"/>
      <c r="F149" s="5"/>
    </row>
    <row r="150" spans="1:7" ht="18" customHeight="1" x14ac:dyDescent="0.25">
      <c r="A150" s="33" t="s">
        <v>16</v>
      </c>
      <c r="B150" s="33"/>
      <c r="C150" s="33"/>
      <c r="D150" s="33"/>
      <c r="E150" s="33"/>
      <c r="F150" s="33"/>
      <c r="G150" s="33"/>
    </row>
    <row r="151" spans="1:7" ht="18" customHeight="1" x14ac:dyDescent="0.25">
      <c r="A151" s="7" t="s">
        <v>9</v>
      </c>
      <c r="B151" s="29" t="s">
        <v>10</v>
      </c>
      <c r="C151" s="7" t="s">
        <v>1</v>
      </c>
      <c r="D151" s="7" t="s">
        <v>2</v>
      </c>
      <c r="E151" s="7" t="s">
        <v>3</v>
      </c>
      <c r="F151" s="7" t="s">
        <v>5</v>
      </c>
      <c r="G151" s="7" t="s">
        <v>7</v>
      </c>
    </row>
    <row r="152" spans="1:7" ht="18" customHeight="1" x14ac:dyDescent="0.25">
      <c r="A152" s="3">
        <v>1</v>
      </c>
      <c r="B152" s="2">
        <v>41</v>
      </c>
      <c r="C152" s="38">
        <f>IFERROR((VLOOKUP(B152,INSCRITOS!A:B,2,0)),"")</f>
        <v>103154</v>
      </c>
      <c r="D152" s="38" t="str">
        <f>IFERROR((VLOOKUP(B152,INSCRITOS!A:C,3,0)),"")</f>
        <v>INI</v>
      </c>
      <c r="E152" s="44" t="str">
        <f>IFERROR((VLOOKUP(B152,INSCRITOS!A:D,4,0)),"")</f>
        <v>Mariana Matos</v>
      </c>
      <c r="F152" s="38" t="str">
        <f>IFERROR((VLOOKUP(B152,INSCRITOS!A:F,6,0)),"")</f>
        <v>F</v>
      </c>
      <c r="G152" s="44" t="str">
        <f>IFERROR((VLOOKUP(B152,INSCRITOS!A:H,8,0)),"")</f>
        <v>Alhandra Sporting Club</v>
      </c>
    </row>
    <row r="153" spans="1:7" ht="18" customHeight="1" x14ac:dyDescent="0.25">
      <c r="A153" s="3">
        <v>2</v>
      </c>
      <c r="B153" s="2">
        <v>489</v>
      </c>
      <c r="C153" s="38">
        <f>IFERROR((VLOOKUP(B153,INSCRITOS!A:B,2,0)),"")</f>
        <v>104354</v>
      </c>
      <c r="D153" s="38" t="str">
        <f>IFERROR((VLOOKUP(B153,INSCRITOS!A:C,3,0)),"")</f>
        <v>INI</v>
      </c>
      <c r="E153" s="44" t="str">
        <f>IFERROR((VLOOKUP(B153,INSCRITOS!A:D,4,0)),"")</f>
        <v>Matilde Tomás</v>
      </c>
      <c r="F153" s="38" t="str">
        <f>IFERROR((VLOOKUP(B153,INSCRITOS!A:F,6,0)),"")</f>
        <v>F</v>
      </c>
      <c r="G153" s="44" t="str">
        <f>IFERROR((VLOOKUP(B153,INSCRITOS!A:H,8,0)),"")</f>
        <v>Alhandra Sporting Club</v>
      </c>
    </row>
    <row r="154" spans="1:7" ht="18" customHeight="1" x14ac:dyDescent="0.25">
      <c r="A154" s="3">
        <v>3</v>
      </c>
      <c r="B154" s="2">
        <v>609</v>
      </c>
      <c r="C154" s="38">
        <f>IFERROR((VLOOKUP(B154,INSCRITOS!A:B,2,0)),"")</f>
        <v>104484</v>
      </c>
      <c r="D154" s="38" t="str">
        <f>IFERROR((VLOOKUP(B154,INSCRITOS!A:C,3,0)),"")</f>
        <v>INI</v>
      </c>
      <c r="E154" s="44" t="str">
        <f>IFERROR((VLOOKUP(B154,INSCRITOS!A:D,4,0)),"")</f>
        <v>Catarina Santos</v>
      </c>
      <c r="F154" s="38" t="str">
        <f>IFERROR((VLOOKUP(B154,INSCRITOS!A:F,6,0)),"")</f>
        <v>F</v>
      </c>
      <c r="G154" s="44" t="str">
        <f>IFERROR((VLOOKUP(B154,INSCRITOS!A:H,8,0)),"")</f>
        <v>Sport Lisboa e Benfica</v>
      </c>
    </row>
    <row r="155" spans="1:7" ht="18" customHeight="1" x14ac:dyDescent="0.25">
      <c r="A155" s="3">
        <v>4</v>
      </c>
      <c r="B155" s="2">
        <v>753</v>
      </c>
      <c r="C155" s="38">
        <f>IFERROR((VLOOKUP(B155,INSCRITOS!A:B,2,0)),"")</f>
        <v>103027</v>
      </c>
      <c r="D155" s="38" t="str">
        <f>IFERROR((VLOOKUP(B155,INSCRITOS!A:C,3,0)),"")</f>
        <v>INI</v>
      </c>
      <c r="E155" s="44" t="str">
        <f>IFERROR((VLOOKUP(B155,INSCRITOS!A:D,4,0)),"")</f>
        <v>Joana salgado</v>
      </c>
      <c r="F155" s="38" t="str">
        <f>IFERROR((VLOOKUP(B155,INSCRITOS!A:F,6,0)),"")</f>
        <v>F</v>
      </c>
      <c r="G155" s="44" t="str">
        <f>IFERROR((VLOOKUP(B155,INSCRITOS!A:H,8,0)),"")</f>
        <v>Sport Lisboa e Benfica</v>
      </c>
    </row>
    <row r="156" spans="1:7" ht="18" customHeight="1" x14ac:dyDescent="0.25">
      <c r="A156" s="3">
        <v>5</v>
      </c>
      <c r="B156" s="2">
        <v>799</v>
      </c>
      <c r="C156" s="38">
        <f>IFERROR((VLOOKUP(B156,INSCRITOS!A:B,2,0)),"")</f>
        <v>102291</v>
      </c>
      <c r="D156" s="38" t="str">
        <f>IFERROR((VLOOKUP(B156,INSCRITOS!A:C,3,0)),"")</f>
        <v>INI</v>
      </c>
      <c r="E156" s="44" t="str">
        <f>IFERROR((VLOOKUP(B156,INSCRITOS!A:D,4,0)),"")</f>
        <v>Letícia Magalhães</v>
      </c>
      <c r="F156" s="38" t="str">
        <f>IFERROR((VLOOKUP(B156,INSCRITOS!A:F,6,0)),"")</f>
        <v>F</v>
      </c>
      <c r="G156" s="44" t="str">
        <f>IFERROR((VLOOKUP(B156,INSCRITOS!A:H,8,0)),"")</f>
        <v>Sport Lisboa e Benfica</v>
      </c>
    </row>
    <row r="157" spans="1:7" ht="18" customHeight="1" x14ac:dyDescent="0.25">
      <c r="A157" s="3">
        <v>6</v>
      </c>
      <c r="B157" s="2">
        <v>809</v>
      </c>
      <c r="C157" s="38">
        <f>IFERROR((VLOOKUP(B157,INSCRITOS!A:B,2,0)),"")</f>
        <v>102478</v>
      </c>
      <c r="D157" s="38" t="str">
        <f>IFERROR((VLOOKUP(B157,INSCRITOS!A:C,3,0)),"")</f>
        <v>INI</v>
      </c>
      <c r="E157" s="44" t="str">
        <f>IFERROR((VLOOKUP(B157,INSCRITOS!A:D,4,0)),"")</f>
        <v>Leonor Pedro</v>
      </c>
      <c r="F157" s="38" t="str">
        <f>IFERROR((VLOOKUP(B157,INSCRITOS!A:F,6,0)),"")</f>
        <v>F</v>
      </c>
      <c r="G157" s="44" t="str">
        <f>IFERROR((VLOOKUP(B157,INSCRITOS!A:H,8,0)),"")</f>
        <v>CNCVG</v>
      </c>
    </row>
    <row r="158" spans="1:7" ht="18" customHeight="1" x14ac:dyDescent="0.25">
      <c r="A158" s="3">
        <v>7</v>
      </c>
      <c r="B158" s="2">
        <v>833</v>
      </c>
      <c r="C158" s="38">
        <f>IFERROR((VLOOKUP(B158,INSCRITOS!A:B,2,0)),"")</f>
        <v>103057</v>
      </c>
      <c r="D158" s="38" t="str">
        <f>IFERROR((VLOOKUP(B158,INSCRITOS!A:C,3,0)),"")</f>
        <v>INI</v>
      </c>
      <c r="E158" s="44" t="str">
        <f>IFERROR((VLOOKUP(B158,INSCRITOS!A:D,4,0)),"")</f>
        <v>Inês Filipa Sousa</v>
      </c>
      <c r="F158" s="38" t="str">
        <f>IFERROR((VLOOKUP(B158,INSCRITOS!A:F,6,0)),"")</f>
        <v>F</v>
      </c>
      <c r="G158" s="44" t="str">
        <f>IFERROR((VLOOKUP(B158,INSCRITOS!A:H,8,0)),"")</f>
        <v>Alhandra Sporting Club</v>
      </c>
    </row>
    <row r="159" spans="1:7" ht="18" customHeight="1" x14ac:dyDescent="0.25">
      <c r="A159" s="3">
        <v>8</v>
      </c>
      <c r="B159" s="2">
        <v>893</v>
      </c>
      <c r="C159" s="38">
        <f>IFERROR((VLOOKUP(B159,INSCRITOS!A:B,2,0)),"")</f>
        <v>103073</v>
      </c>
      <c r="D159" s="38" t="str">
        <f>IFERROR((VLOOKUP(B159,INSCRITOS!A:C,3,0)),"")</f>
        <v>INI</v>
      </c>
      <c r="E159" s="44" t="str">
        <f>IFERROR((VLOOKUP(B159,INSCRITOS!A:D,4,0)),"")</f>
        <v>Cassilda Carvalho</v>
      </c>
      <c r="F159" s="38" t="str">
        <f>IFERROR((VLOOKUP(B159,INSCRITOS!A:F,6,0)),"")</f>
        <v>F</v>
      </c>
      <c r="G159" s="44" t="str">
        <f>IFERROR((VLOOKUP(B159,INSCRITOS!A:H,8,0)),"")</f>
        <v>Sport Lisboa e Benfica</v>
      </c>
    </row>
    <row r="160" spans="1:7" ht="18" customHeight="1" x14ac:dyDescent="0.25">
      <c r="A160" s="3">
        <v>9</v>
      </c>
      <c r="B160" s="2">
        <v>913</v>
      </c>
      <c r="C160" s="38">
        <f>IFERROR((VLOOKUP(B160,INSCRITOS!A:B,2,0)),"")</f>
        <v>104680</v>
      </c>
      <c r="D160" s="38" t="str">
        <f>IFERROR((VLOOKUP(B160,INSCRITOS!A:C,3,0)),"")</f>
        <v>INI</v>
      </c>
      <c r="E160" s="44" t="str">
        <f>IFERROR((VLOOKUP(B160,INSCRITOS!A:D,4,0)),"")</f>
        <v>Ana Rita Guerreiro</v>
      </c>
      <c r="F160" s="38" t="str">
        <f>IFERROR((VLOOKUP(B160,INSCRITOS!A:F,6,0)),"")</f>
        <v>F</v>
      </c>
      <c r="G160" s="44" t="str">
        <f>IFERROR((VLOOKUP(B160,INSCRITOS!A:H,8,0)),"")</f>
        <v>Alhandra Sporting Club</v>
      </c>
    </row>
    <row r="161" spans="1:8" ht="18" customHeight="1" x14ac:dyDescent="0.25">
      <c r="A161" s="3">
        <v>10</v>
      </c>
      <c r="B161" s="2">
        <v>932</v>
      </c>
      <c r="C161" s="38">
        <f>IFERROR((VLOOKUP(B161,INSCRITOS!A:B,2,0)),"")</f>
        <v>104055</v>
      </c>
      <c r="D161" s="38" t="str">
        <f>IFERROR((VLOOKUP(B161,INSCRITOS!A:C,3,0)),"")</f>
        <v>INI</v>
      </c>
      <c r="E161" s="44" t="str">
        <f>IFERROR((VLOOKUP(B161,INSCRITOS!A:D,4,0)),"")</f>
        <v>Beatriz Mendes</v>
      </c>
      <c r="F161" s="38" t="str">
        <f>IFERROR((VLOOKUP(B161,INSCRITOS!A:F,6,0)),"")</f>
        <v>F</v>
      </c>
      <c r="G161" s="44" t="str">
        <f>IFERROR((VLOOKUP(B161,INSCRITOS!A:H,8,0)),"")</f>
        <v>CNCVG</v>
      </c>
    </row>
    <row r="162" spans="1:8" ht="18" customHeight="1" x14ac:dyDescent="0.25">
      <c r="A162" s="3">
        <v>11</v>
      </c>
      <c r="B162" s="2">
        <v>980</v>
      </c>
      <c r="C162" s="38">
        <f>IFERROR((VLOOKUP(B162,INSCRITOS!A:B,2,0)),"")</f>
        <v>103102</v>
      </c>
      <c r="D162" s="38" t="str">
        <f>IFERROR((VLOOKUP(B162,INSCRITOS!A:C,3,0)),"")</f>
        <v>INI</v>
      </c>
      <c r="E162" s="44" t="str">
        <f>IFERROR((VLOOKUP(B162,INSCRITOS!A:D,4,0)),"")</f>
        <v>Matilde Teixeira</v>
      </c>
      <c r="F162" s="38" t="str">
        <f>IFERROR((VLOOKUP(B162,INSCRITOS!A:F,6,0)),"")</f>
        <v>F</v>
      </c>
      <c r="G162" s="44" t="str">
        <f>IFERROR((VLOOKUP(B162,INSCRITOS!A:H,8,0)),"")</f>
        <v>Clube de Natação da Amadora</v>
      </c>
    </row>
    <row r="163" spans="1:8" ht="18" customHeight="1" x14ac:dyDescent="0.25">
      <c r="A163" s="3">
        <v>12</v>
      </c>
      <c r="B163" s="2">
        <v>983</v>
      </c>
      <c r="C163" s="38">
        <f>IFERROR((VLOOKUP(B163,INSCRITOS!A:B,2,0)),"")</f>
        <v>104072</v>
      </c>
      <c r="D163" s="38" t="str">
        <f>IFERROR((VLOOKUP(B163,INSCRITOS!A:C,3,0)),"")</f>
        <v>INI</v>
      </c>
      <c r="E163" s="44" t="str">
        <f>IFERROR((VLOOKUP(B163,INSCRITOS!A:D,4,0)),"")</f>
        <v>Mariana Pinto</v>
      </c>
      <c r="F163" s="38" t="str">
        <f>IFERROR((VLOOKUP(B163,INSCRITOS!A:F,6,0)),"")</f>
        <v>F</v>
      </c>
      <c r="G163" s="44" t="str">
        <f>IFERROR((VLOOKUP(B163,INSCRITOS!A:H,8,0)),"")</f>
        <v>GDR Manique de Cima</v>
      </c>
    </row>
    <row r="164" spans="1:8" ht="18" customHeight="1" x14ac:dyDescent="0.25">
      <c r="A164" s="3">
        <v>13</v>
      </c>
      <c r="B164" s="2">
        <v>1120</v>
      </c>
      <c r="C164" s="38">
        <f>IFERROR((VLOOKUP(B164,INSCRITOS!A:B,2,0)),"")</f>
        <v>105919</v>
      </c>
      <c r="D164" s="38" t="str">
        <f>IFERROR((VLOOKUP(B164,INSCRITOS!A:C,3,0)),"")</f>
        <v>INI</v>
      </c>
      <c r="E164" s="44" t="str">
        <f>IFERROR((VLOOKUP(B164,INSCRITOS!A:D,4,0)),"")</f>
        <v>Beatriz Cruz</v>
      </c>
      <c r="F164" s="38" t="str">
        <f>IFERROR((VLOOKUP(B164,INSCRITOS!A:F,6,0)),"")</f>
        <v>F</v>
      </c>
      <c r="G164" s="44" t="str">
        <f>IFERROR((VLOOKUP(B164,INSCRITOS!A:H,8,0)),"")</f>
        <v>GDR Manique de Cima</v>
      </c>
    </row>
    <row r="165" spans="1:8" ht="18" customHeight="1" x14ac:dyDescent="0.25">
      <c r="A165" s="3">
        <v>14</v>
      </c>
      <c r="B165" s="2">
        <v>1126</v>
      </c>
      <c r="C165" s="38">
        <f>IFERROR((VLOOKUP(B165,INSCRITOS!A:B,2,0)),"")</f>
        <v>105931</v>
      </c>
      <c r="D165" s="38" t="str">
        <f>IFERROR((VLOOKUP(B165,INSCRITOS!A:C,3,0)),"")</f>
        <v>INI</v>
      </c>
      <c r="E165" s="44" t="str">
        <f>IFERROR((VLOOKUP(B165,INSCRITOS!A:D,4,0)),"")</f>
        <v>Leonor Agrela</v>
      </c>
      <c r="F165" s="38" t="str">
        <f>IFERROR((VLOOKUP(B165,INSCRITOS!A:F,6,0)),"")</f>
        <v>F</v>
      </c>
      <c r="G165" s="44" t="str">
        <f>IFERROR((VLOOKUP(B165,INSCRITOS!A:H,8,0)),"")</f>
        <v>Clube de Natação da Amadora</v>
      </c>
    </row>
    <row r="166" spans="1:8" ht="18" customHeight="1" x14ac:dyDescent="0.25">
      <c r="A166" s="3">
        <v>15</v>
      </c>
      <c r="B166" s="2">
        <v>1309</v>
      </c>
      <c r="C166" s="38">
        <f>IFERROR((VLOOKUP(B166,INSCRITOS!A:B,2,0)),"")</f>
        <v>105346</v>
      </c>
      <c r="D166" s="38" t="str">
        <f>IFERROR((VLOOKUP(B166,INSCRITOS!A:C,3,0)),"")</f>
        <v>INI</v>
      </c>
      <c r="E166" s="44" t="str">
        <f>IFERROR((VLOOKUP(B166,INSCRITOS!A:D,4,0)),"")</f>
        <v>Leticia Pires</v>
      </c>
      <c r="F166" s="38" t="str">
        <f>IFERROR((VLOOKUP(B166,INSCRITOS!A:F,6,0)),"")</f>
        <v>F</v>
      </c>
      <c r="G166" s="44" t="str">
        <f>IFERROR((VLOOKUP(B166,INSCRITOS!A:H,8,0)),"")</f>
        <v>Associação Naval Amorense</v>
      </c>
    </row>
    <row r="167" spans="1:8" ht="18" customHeight="1" x14ac:dyDescent="0.25">
      <c r="A167" s="3">
        <v>16</v>
      </c>
      <c r="B167" s="2">
        <v>1314</v>
      </c>
      <c r="C167" s="38">
        <f>IFERROR((VLOOKUP(B167,INSCRITOS!A:B,2,0)),"")</f>
        <v>105357</v>
      </c>
      <c r="D167" s="38" t="str">
        <f>IFERROR((VLOOKUP(B167,INSCRITOS!A:C,3,0)),"")</f>
        <v>INI</v>
      </c>
      <c r="E167" s="44" t="str">
        <f>IFERROR((VLOOKUP(B167,INSCRITOS!A:D,4,0)),"")</f>
        <v>Maria Valente</v>
      </c>
      <c r="F167" s="38" t="str">
        <f>IFERROR((VLOOKUP(B167,INSCRITOS!A:F,6,0)),"")</f>
        <v>F</v>
      </c>
      <c r="G167" s="44" t="str">
        <f>IFERROR((VLOOKUP(B167,INSCRITOS!A:H,8,0)),"")</f>
        <v>Associação Naval Amorense</v>
      </c>
    </row>
    <row r="168" spans="1:8" ht="18" customHeight="1" x14ac:dyDescent="0.25">
      <c r="A168" s="3">
        <v>17</v>
      </c>
      <c r="B168" s="2"/>
      <c r="C168" s="38" t="str">
        <f>IFERROR((VLOOKUP(B168,INSCRITOS!A:B,2,0)),"")</f>
        <v/>
      </c>
      <c r="D168" s="2" t="s">
        <v>257</v>
      </c>
      <c r="E168" s="71" t="s">
        <v>74</v>
      </c>
      <c r="F168" s="2" t="s">
        <v>53</v>
      </c>
      <c r="G168" s="71" t="s">
        <v>201</v>
      </c>
    </row>
    <row r="169" spans="1:8" ht="18" customHeight="1" x14ac:dyDescent="0.25">
      <c r="A169" s="3">
        <v>18</v>
      </c>
      <c r="B169" s="2"/>
      <c r="C169" s="38" t="str">
        <f>IFERROR((VLOOKUP(B169,INSCRITOS!A:B,2,0)),"")</f>
        <v/>
      </c>
      <c r="D169" s="2" t="s">
        <v>257</v>
      </c>
      <c r="E169" s="71" t="s">
        <v>76</v>
      </c>
      <c r="F169" s="2" t="s">
        <v>53</v>
      </c>
      <c r="G169" s="71" t="s">
        <v>201</v>
      </c>
    </row>
    <row r="170" spans="1:8" ht="18" customHeight="1" x14ac:dyDescent="0.25">
      <c r="A170" s="3">
        <v>19</v>
      </c>
      <c r="B170" s="2"/>
      <c r="C170" s="38" t="str">
        <f>IFERROR((VLOOKUP(B170,INSCRITOS!A:B,2,0)),"")</f>
        <v/>
      </c>
      <c r="D170" s="38" t="str">
        <f>IFERROR((VLOOKUP(B170,INSCRITOS!A:C,3,0)),"")</f>
        <v/>
      </c>
      <c r="E170" s="44" t="str">
        <f>IFERROR((VLOOKUP(B170,INSCRITOS!A:D,4,0)),"")</f>
        <v/>
      </c>
      <c r="F170" s="38" t="str">
        <f>IFERROR((VLOOKUP(B170,INSCRITOS!A:F,6,0)),"")</f>
        <v/>
      </c>
      <c r="G170" s="44" t="str">
        <f>IFERROR((VLOOKUP(B170,INSCRITOS!A:H,8,0)),"")</f>
        <v/>
      </c>
    </row>
    <row r="171" spans="1:8" ht="18" customHeight="1" x14ac:dyDescent="0.25">
      <c r="A171" s="3">
        <v>20</v>
      </c>
      <c r="B171" s="2"/>
      <c r="C171" s="38" t="str">
        <f>IFERROR((VLOOKUP(#REF!,INSCRITOS!A:B,2,0)),"")</f>
        <v/>
      </c>
      <c r="D171" s="38" t="str">
        <f>IFERROR((VLOOKUP(#REF!,INSCRITOS!A:C,3,0)),"")</f>
        <v/>
      </c>
      <c r="E171" s="44" t="str">
        <f>IFERROR((VLOOKUP(#REF!,INSCRITOS!A:D,4,0)),"")</f>
        <v/>
      </c>
      <c r="F171" s="38" t="str">
        <f>IFERROR((VLOOKUP(#REF!,INSCRITOS!A:F,6,0)),"")</f>
        <v/>
      </c>
      <c r="G171" s="44" t="str">
        <f>IFERROR((VLOOKUP(#REF!,INSCRITOS!A:H,8,0)),"")</f>
        <v/>
      </c>
    </row>
    <row r="172" spans="1:8" ht="18" customHeight="1" x14ac:dyDescent="0.25">
      <c r="A172" s="5"/>
      <c r="B172" s="16"/>
      <c r="C172" s="5"/>
      <c r="D172" s="5"/>
      <c r="F172" s="5"/>
    </row>
    <row r="173" spans="1:8" ht="18" customHeight="1" x14ac:dyDescent="0.25">
      <c r="A173" s="5"/>
      <c r="B173" s="1"/>
      <c r="C173" s="5"/>
      <c r="D173" s="5"/>
      <c r="F173" s="5"/>
    </row>
    <row r="174" spans="1:8" ht="18" customHeight="1" x14ac:dyDescent="0.25">
      <c r="A174" s="33" t="s">
        <v>17</v>
      </c>
      <c r="B174" s="33"/>
      <c r="C174" s="33"/>
      <c r="D174" s="33"/>
      <c r="E174" s="33"/>
      <c r="F174" s="33"/>
      <c r="G174" s="33"/>
    </row>
    <row r="175" spans="1:8" ht="18" customHeight="1" x14ac:dyDescent="0.25">
      <c r="A175" s="7" t="s">
        <v>9</v>
      </c>
      <c r="B175" s="29" t="s">
        <v>10</v>
      </c>
      <c r="C175" s="7" t="s">
        <v>1</v>
      </c>
      <c r="D175" s="7" t="s">
        <v>2</v>
      </c>
      <c r="E175" s="7" t="s">
        <v>3</v>
      </c>
      <c r="F175" s="7" t="s">
        <v>5</v>
      </c>
      <c r="G175" s="7" t="s">
        <v>7</v>
      </c>
    </row>
    <row r="176" spans="1:8" ht="18" customHeight="1" x14ac:dyDescent="0.25">
      <c r="A176" s="3">
        <v>1</v>
      </c>
      <c r="B176" s="2">
        <v>148</v>
      </c>
      <c r="C176" s="3">
        <f>IFERROR((VLOOKUP(B176,INSCRITOS!A:B,2,0)),"")</f>
        <v>104973</v>
      </c>
      <c r="D176" s="3" t="str">
        <f>IFERROR((VLOOKUP(B176,INSCRITOS!A:C,3,0)),"")</f>
        <v>JUV</v>
      </c>
      <c r="E176" s="8" t="str">
        <f>IFERROR((VLOOKUP(B176,INSCRITOS!A:D,4,0)),"")</f>
        <v>Vasco Sequeira</v>
      </c>
      <c r="F176" s="3" t="str">
        <f>IFERROR((VLOOKUP(B176,INSCRITOS!A:F,6,0)),"")</f>
        <v>M</v>
      </c>
      <c r="G176" s="8" t="str">
        <f>IFERROR((VLOOKUP(B176,INSCRITOS!A:H,8,0)),"")</f>
        <v>CNCVG</v>
      </c>
      <c r="H176" s="51"/>
    </row>
    <row r="177" spans="1:10" ht="18" customHeight="1" x14ac:dyDescent="0.25">
      <c r="A177" s="3">
        <v>2</v>
      </c>
      <c r="B177" s="2">
        <v>173</v>
      </c>
      <c r="C177" s="3">
        <f>IFERROR((VLOOKUP(B177,INSCRITOS!A:B,2,0)),"")</f>
        <v>104176</v>
      </c>
      <c r="D177" s="3" t="str">
        <f>IFERROR((VLOOKUP(B177,INSCRITOS!A:C,3,0)),"")</f>
        <v>JUV</v>
      </c>
      <c r="E177" s="8" t="str">
        <f>IFERROR((VLOOKUP(B177,INSCRITOS!A:D,4,0)),"")</f>
        <v>Tiago Ferreira</v>
      </c>
      <c r="F177" s="3" t="str">
        <f>IFERROR((VLOOKUP(B177,INSCRITOS!A:F,6,0)),"")</f>
        <v>M</v>
      </c>
      <c r="G177" s="8" t="str">
        <f>IFERROR((VLOOKUP(B177,INSCRITOS!A:H,8,0)),"")</f>
        <v>Clube de Natação da Amadora</v>
      </c>
      <c r="H177" s="51"/>
    </row>
    <row r="178" spans="1:10" ht="18" customHeight="1" x14ac:dyDescent="0.25">
      <c r="A178" s="3">
        <v>3</v>
      </c>
      <c r="B178" s="2">
        <v>177</v>
      </c>
      <c r="C178" s="3">
        <f>IFERROR((VLOOKUP(B178,INSCRITOS!A:B,2,0)),"")</f>
        <v>100447</v>
      </c>
      <c r="D178" s="3" t="str">
        <f>IFERROR((VLOOKUP(B178,INSCRITOS!A:C,3,0)),"")</f>
        <v>JUV</v>
      </c>
      <c r="E178" s="8" t="str">
        <f>IFERROR((VLOOKUP(B178,INSCRITOS!A:D,4,0)),"")</f>
        <v>Antonio Vaz Pedro</v>
      </c>
      <c r="F178" s="3" t="str">
        <f>IFERROR((VLOOKUP(B178,INSCRITOS!A:F,6,0)),"")</f>
        <v>M</v>
      </c>
      <c r="G178" s="8" t="str">
        <f>IFERROR((VLOOKUP(B178,INSCRITOS!A:H,8,0)),"")</f>
        <v>SFRAA TRIATLO</v>
      </c>
      <c r="H178" s="51"/>
    </row>
    <row r="179" spans="1:10" ht="18" customHeight="1" x14ac:dyDescent="0.25">
      <c r="A179" s="3">
        <v>4</v>
      </c>
      <c r="B179" s="2">
        <v>196</v>
      </c>
      <c r="C179" s="3">
        <f>IFERROR((VLOOKUP(B179,INSCRITOS!A:B,2,0)),"")</f>
        <v>102619</v>
      </c>
      <c r="D179" s="3" t="str">
        <f>IFERROR((VLOOKUP(B179,INSCRITOS!A:C,3,0)),"")</f>
        <v>JUV</v>
      </c>
      <c r="E179" s="8" t="str">
        <f>IFERROR((VLOOKUP(B179,INSCRITOS!A:D,4,0)),"")</f>
        <v>Vasco Teló</v>
      </c>
      <c r="F179" s="3" t="str">
        <f>IFERROR((VLOOKUP(B179,INSCRITOS!A:F,6,0)),"")</f>
        <v>M</v>
      </c>
      <c r="G179" s="8" t="str">
        <f>IFERROR((VLOOKUP(B179,INSCRITOS!A:H,8,0)),"")</f>
        <v>Sport Lisboa e Benfica</v>
      </c>
      <c r="H179" s="51"/>
    </row>
    <row r="180" spans="1:10" ht="18" customHeight="1" x14ac:dyDescent="0.25">
      <c r="A180" s="3">
        <v>5</v>
      </c>
      <c r="B180" s="2">
        <v>233</v>
      </c>
      <c r="C180" s="3">
        <f>IFERROR((VLOOKUP(B180,INSCRITOS!A:B,2,0)),"")</f>
        <v>102225</v>
      </c>
      <c r="D180" s="3" t="str">
        <f>IFERROR((VLOOKUP(B180,INSCRITOS!A:C,3,0)),"")</f>
        <v>JUV</v>
      </c>
      <c r="E180" s="8" t="str">
        <f>IFERROR((VLOOKUP(B180,INSCRITOS!A:D,4,0)),"")</f>
        <v>Tiago Margarido</v>
      </c>
      <c r="F180" s="3" t="str">
        <f>IFERROR((VLOOKUP(B180,INSCRITOS!A:F,6,0)),"")</f>
        <v>M</v>
      </c>
      <c r="G180" s="8" t="str">
        <f>IFERROR((VLOOKUP(B180,INSCRITOS!A:H,8,0)),"")</f>
        <v>Sport Lisboa e Benfica</v>
      </c>
      <c r="H180" s="51"/>
    </row>
    <row r="181" spans="1:10" ht="18" customHeight="1" x14ac:dyDescent="0.25">
      <c r="A181" s="3">
        <v>6</v>
      </c>
      <c r="B181" s="2">
        <v>244</v>
      </c>
      <c r="C181" s="3">
        <f>IFERROR((VLOOKUP(B181,INSCRITOS!A:B,2,0)),"")</f>
        <v>101311</v>
      </c>
      <c r="D181" s="3" t="str">
        <f>IFERROR((VLOOKUP(B181,INSCRITOS!A:C,3,0)),"")</f>
        <v>JUV</v>
      </c>
      <c r="E181" s="8" t="str">
        <f>IFERROR((VLOOKUP(B181,INSCRITOS!A:D,4,0)),"")</f>
        <v>Francisco Jorge</v>
      </c>
      <c r="F181" s="3" t="str">
        <f>IFERROR((VLOOKUP(B181,INSCRITOS!A:F,6,0)),"")</f>
        <v>M</v>
      </c>
      <c r="G181" s="8" t="str">
        <f>IFERROR((VLOOKUP(B181,INSCRITOS!A:H,8,0)),"")</f>
        <v>Associação Naval Amorense</v>
      </c>
      <c r="H181" s="51"/>
    </row>
    <row r="182" spans="1:10" ht="18" customHeight="1" x14ac:dyDescent="0.25">
      <c r="A182" s="3">
        <v>7</v>
      </c>
      <c r="B182" s="2">
        <v>253</v>
      </c>
      <c r="C182" s="3">
        <f>IFERROR((VLOOKUP(B182,INSCRITOS!A:B,2,0)),"")</f>
        <v>102637</v>
      </c>
      <c r="D182" s="3" t="str">
        <f>IFERROR((VLOOKUP(B182,INSCRITOS!A:C,3,0)),"")</f>
        <v>JUV</v>
      </c>
      <c r="E182" s="8" t="str">
        <f>IFERROR((VLOOKUP(B182,INSCRITOS!A:D,4,0)),"")</f>
        <v>Diogo Carvalhinho</v>
      </c>
      <c r="F182" s="3" t="str">
        <f>IFERROR((VLOOKUP(B182,INSCRITOS!A:F,6,0)),"")</f>
        <v>M</v>
      </c>
      <c r="G182" s="8" t="str">
        <f>IFERROR((VLOOKUP(B182,INSCRITOS!A:H,8,0)),"")</f>
        <v>Alhandra Sporting Club</v>
      </c>
      <c r="H182" s="51"/>
    </row>
    <row r="183" spans="1:10" ht="18" customHeight="1" x14ac:dyDescent="0.25">
      <c r="A183" s="3">
        <v>8</v>
      </c>
      <c r="B183" s="2">
        <v>415</v>
      </c>
      <c r="C183" s="3">
        <f>IFERROR((VLOOKUP(B183,INSCRITOS!A:B,2,0)),"")</f>
        <v>100762</v>
      </c>
      <c r="D183" s="3" t="str">
        <f>IFERROR((VLOOKUP(B183,INSCRITOS!A:C,3,0)),"")</f>
        <v>JUV</v>
      </c>
      <c r="E183" s="8" t="str">
        <f>IFERROR((VLOOKUP(B183,INSCRITOS!A:D,4,0)),"")</f>
        <v>Francisco Protásio</v>
      </c>
      <c r="F183" s="3" t="str">
        <f>IFERROR((VLOOKUP(B183,INSCRITOS!A:F,6,0)),"")</f>
        <v>M</v>
      </c>
      <c r="G183" s="8" t="str">
        <f>IFERROR((VLOOKUP(B183,INSCRITOS!A:H,8,0)),"")</f>
        <v>Sport Lisboa e Benfica</v>
      </c>
      <c r="H183" s="51"/>
    </row>
    <row r="184" spans="1:10" ht="18" customHeight="1" x14ac:dyDescent="0.25">
      <c r="A184" s="3">
        <v>9</v>
      </c>
      <c r="B184" s="2">
        <v>442</v>
      </c>
      <c r="C184" s="3">
        <f>IFERROR((VLOOKUP(B184,INSCRITOS!A:B,2,0)),"")</f>
        <v>103092</v>
      </c>
      <c r="D184" s="3" t="str">
        <f>IFERROR((VLOOKUP(B184,INSCRITOS!A:C,3,0)),"")</f>
        <v>JUV</v>
      </c>
      <c r="E184" s="8" t="str">
        <f>IFERROR((VLOOKUP(B184,INSCRITOS!A:D,4,0)),"")</f>
        <v>David dos Santos</v>
      </c>
      <c r="F184" s="3" t="str">
        <f>IFERROR((VLOOKUP(B184,INSCRITOS!A:F,6,0)),"")</f>
        <v>M</v>
      </c>
      <c r="G184" s="8" t="str">
        <f>IFERROR((VLOOKUP(B184,INSCRITOS!A:H,8,0)),"")</f>
        <v>Clube de Natação da Amadora</v>
      </c>
      <c r="H184" s="51"/>
    </row>
    <row r="185" spans="1:10" ht="18" customHeight="1" x14ac:dyDescent="0.25">
      <c r="A185" s="3">
        <v>10</v>
      </c>
      <c r="B185" s="2">
        <v>593</v>
      </c>
      <c r="C185" s="3">
        <f>IFERROR((VLOOKUP(B185,INSCRITOS!A:B,2,0)),"")</f>
        <v>103097</v>
      </c>
      <c r="D185" s="3" t="str">
        <f>IFERROR((VLOOKUP(B185,INSCRITOS!A:C,3,0)),"")</f>
        <v>JUV</v>
      </c>
      <c r="E185" s="8" t="str">
        <f>IFERROR((VLOOKUP(B185,INSCRITOS!A:D,4,0)),"")</f>
        <v>Tomás Pita</v>
      </c>
      <c r="F185" s="3" t="str">
        <f>IFERROR((VLOOKUP(B185,INSCRITOS!A:F,6,0)),"")</f>
        <v>M</v>
      </c>
      <c r="G185" s="8" t="str">
        <f>IFERROR((VLOOKUP(B185,INSCRITOS!A:H,8,0)),"")</f>
        <v>Clube de Natação da Amadora</v>
      </c>
      <c r="H185" s="51"/>
    </row>
    <row r="186" spans="1:10" ht="18" customHeight="1" x14ac:dyDescent="0.25">
      <c r="A186" s="3">
        <v>11</v>
      </c>
      <c r="B186" s="2">
        <v>630</v>
      </c>
      <c r="C186" s="3">
        <f>IFERROR((VLOOKUP(B186,INSCRITOS!A:B,2,0)),"")</f>
        <v>100784</v>
      </c>
      <c r="D186" s="3" t="str">
        <f>IFERROR((VLOOKUP(B186,INSCRITOS!A:C,3,0)),"")</f>
        <v>JUV</v>
      </c>
      <c r="E186" s="8" t="str">
        <f>IFERROR((VLOOKUP(B186,INSCRITOS!A:D,4,0)),"")</f>
        <v>Tomás Prudêncio</v>
      </c>
      <c r="F186" s="3" t="str">
        <f>IFERROR((VLOOKUP(B186,INSCRITOS!A:F,6,0)),"")</f>
        <v>M</v>
      </c>
      <c r="G186" s="8" t="str">
        <f>IFERROR((VLOOKUP(B186,INSCRITOS!A:H,8,0)),"")</f>
        <v>Sport Lisboa e Benfica</v>
      </c>
      <c r="H186" s="51"/>
    </row>
    <row r="187" spans="1:10" ht="18" customHeight="1" thickBot="1" x14ac:dyDescent="0.3">
      <c r="A187" s="88">
        <v>12</v>
      </c>
      <c r="B187" s="89">
        <v>636</v>
      </c>
      <c r="C187" s="88">
        <f>IFERROR((VLOOKUP(B187,INSCRITOS!A:B,2,0)),"")</f>
        <v>103683</v>
      </c>
      <c r="D187" s="88" t="str">
        <f>IFERROR((VLOOKUP(B187,INSCRITOS!A:C,3,0)),"")</f>
        <v>JUV</v>
      </c>
      <c r="E187" s="93" t="str">
        <f>IFERROR((VLOOKUP(B187,INSCRITOS!A:D,4,0)),"")</f>
        <v>Marcelo Alves</v>
      </c>
      <c r="F187" s="88" t="str">
        <f>IFERROR((VLOOKUP(B187,INSCRITOS!A:F,6,0)),"")</f>
        <v>M</v>
      </c>
      <c r="G187" s="93" t="str">
        <f>IFERROR((VLOOKUP(B187,INSCRITOS!A:H,8,0)),"")</f>
        <v>CNCVG</v>
      </c>
      <c r="H187" s="51"/>
    </row>
    <row r="188" spans="1:10" ht="18" customHeight="1" x14ac:dyDescent="0.25">
      <c r="A188" s="84">
        <v>13</v>
      </c>
      <c r="B188" s="80">
        <v>637</v>
      </c>
      <c r="C188" s="84">
        <f>IFERROR((VLOOKUP(B188,INSCRITOS!A:B,2,0)),"")</f>
        <v>105131</v>
      </c>
      <c r="D188" s="84" t="str">
        <f>IFERROR((VLOOKUP(B188,INSCRITOS!A:C,3,0)),"")</f>
        <v>JUV</v>
      </c>
      <c r="E188" s="92" t="str">
        <f>IFERROR((VLOOKUP(B188,INSCRITOS!A:D,4,0)),"")</f>
        <v>André Dias</v>
      </c>
      <c r="F188" s="84" t="str">
        <f>IFERROR((VLOOKUP(B188,INSCRITOS!A:F,6,0)),"")</f>
        <v>M</v>
      </c>
      <c r="G188" s="92" t="str">
        <f>IFERROR((VLOOKUP(B188,INSCRITOS!A:H,8,0)),"")</f>
        <v>GDR Manique de Cima</v>
      </c>
      <c r="H188" s="16"/>
      <c r="J188" s="16"/>
    </row>
    <row r="189" spans="1:10" ht="18" customHeight="1" x14ac:dyDescent="0.25">
      <c r="A189" s="3">
        <v>14</v>
      </c>
      <c r="B189" s="2">
        <v>655</v>
      </c>
      <c r="C189" s="3">
        <f>IFERROR((VLOOKUP(B189,INSCRITOS!A:B,2,0)),"")</f>
        <v>103096</v>
      </c>
      <c r="D189" s="3" t="str">
        <f>IFERROR((VLOOKUP(B189,INSCRITOS!A:C,3,0)),"")</f>
        <v>JUV</v>
      </c>
      <c r="E189" s="8" t="str">
        <f>IFERROR((VLOOKUP(B189,INSCRITOS!A:D,4,0)),"")</f>
        <v>André Canhoto</v>
      </c>
      <c r="F189" s="3" t="str">
        <f>IFERROR((VLOOKUP(B189,INSCRITOS!A:F,6,0)),"")</f>
        <v>M</v>
      </c>
      <c r="G189" s="8" t="str">
        <f>IFERROR((VLOOKUP(B189,INSCRITOS!A:H,8,0)),"")</f>
        <v>Clube de Natação da Amadora</v>
      </c>
      <c r="H189" s="16"/>
      <c r="J189" s="16"/>
    </row>
    <row r="190" spans="1:10" ht="18" customHeight="1" x14ac:dyDescent="0.25">
      <c r="A190" s="3">
        <v>15</v>
      </c>
      <c r="B190" s="2">
        <v>664</v>
      </c>
      <c r="C190" s="3">
        <f>IFERROR((VLOOKUP(B190,INSCRITOS!A:B,2,0)),"")</f>
        <v>103699</v>
      </c>
      <c r="D190" s="3" t="str">
        <f>IFERROR((VLOOKUP(B190,INSCRITOS!A:C,3,0)),"")</f>
        <v>JUV</v>
      </c>
      <c r="E190" s="8" t="str">
        <f>IFERROR((VLOOKUP(B190,INSCRITOS!A:D,4,0)),"")</f>
        <v>Gabriel Santos</v>
      </c>
      <c r="F190" s="3" t="str">
        <f>IFERROR((VLOOKUP(B190,INSCRITOS!A:F,6,0)),"")</f>
        <v>M</v>
      </c>
      <c r="G190" s="8" t="str">
        <f>IFERROR((VLOOKUP(B190,INSCRITOS!A:H,8,0)),"")</f>
        <v>Sport Lisboa e Benfica</v>
      </c>
      <c r="H190" s="51"/>
    </row>
    <row r="191" spans="1:10" ht="18" customHeight="1" x14ac:dyDescent="0.25">
      <c r="A191" s="52">
        <v>16</v>
      </c>
      <c r="B191" s="2">
        <v>700</v>
      </c>
      <c r="C191" s="52">
        <f>IFERROR((VLOOKUP(B191,INSCRITOS!A:B,2,0)),"")</f>
        <v>102075</v>
      </c>
      <c r="D191" s="52" t="str">
        <f>IFERROR((VLOOKUP(B191,INSCRITOS!A:C,3,0)),"")</f>
        <v>JUV</v>
      </c>
      <c r="E191" s="53" t="str">
        <f>IFERROR((VLOOKUP(B191,INSCRITOS!A:D,4,0)),"")</f>
        <v>Mateus Albergaria</v>
      </c>
      <c r="F191" s="52" t="str">
        <f>IFERROR((VLOOKUP(B191,INSCRITOS!A:F,6,0)),"")</f>
        <v>M</v>
      </c>
      <c r="G191" s="53" t="str">
        <f>IFERROR((VLOOKUP(B191,INSCRITOS!A:H,8,0)),"")</f>
        <v>GDR Manique de Cima</v>
      </c>
      <c r="H191" s="51"/>
    </row>
    <row r="192" spans="1:10" ht="18" customHeight="1" x14ac:dyDescent="0.25">
      <c r="A192" s="3">
        <v>17</v>
      </c>
      <c r="B192" s="2">
        <v>791</v>
      </c>
      <c r="C192" s="3">
        <f>IFERROR((VLOOKUP(B192,INSCRITOS!A:B,2,0)),"")</f>
        <v>103815</v>
      </c>
      <c r="D192" s="3" t="str">
        <f>IFERROR((VLOOKUP(B192,INSCRITOS!A:C,3,0)),"")</f>
        <v>JUV</v>
      </c>
      <c r="E192" s="8" t="str">
        <f>IFERROR((VLOOKUP(B192,INSCRITOS!A:D,4,0)),"")</f>
        <v>Afonso Lopes</v>
      </c>
      <c r="F192" s="3" t="str">
        <f>IFERROR((VLOOKUP(B192,INSCRITOS!A:F,6,0)),"")</f>
        <v>M</v>
      </c>
      <c r="G192" s="8" t="str">
        <f>IFERROR((VLOOKUP(B192,INSCRITOS!A:H,8,0)),"")</f>
        <v>Clube de Natação da Amadora</v>
      </c>
      <c r="H192" s="51"/>
    </row>
    <row r="193" spans="1:8" ht="18" customHeight="1" x14ac:dyDescent="0.25">
      <c r="A193" s="3">
        <v>18</v>
      </c>
      <c r="B193" s="2">
        <v>922</v>
      </c>
      <c r="C193" s="3">
        <f>IFERROR((VLOOKUP(B193,INSCRITOS!A:B,2,0)),"")</f>
        <v>104688</v>
      </c>
      <c r="D193" s="3" t="str">
        <f>IFERROR((VLOOKUP(B193,INSCRITOS!A:C,3,0)),"")</f>
        <v>JUV</v>
      </c>
      <c r="E193" s="8" t="str">
        <f>IFERROR((VLOOKUP(B193,INSCRITOS!A:D,4,0)),"")</f>
        <v>João Valentim</v>
      </c>
      <c r="F193" s="3" t="str">
        <f>IFERROR((VLOOKUP(B193,INSCRITOS!A:F,6,0)),"")</f>
        <v>M</v>
      </c>
      <c r="G193" s="8" t="str">
        <f>IFERROR((VLOOKUP(B193,INSCRITOS!A:H,8,0)),"")</f>
        <v>Alhandra Sporting Club</v>
      </c>
      <c r="H193" s="51"/>
    </row>
    <row r="194" spans="1:8" ht="18" customHeight="1" x14ac:dyDescent="0.25">
      <c r="A194" s="3">
        <v>19</v>
      </c>
      <c r="B194" s="2">
        <v>948</v>
      </c>
      <c r="C194" s="3" t="str">
        <f>IFERROR((VLOOKUP(B194,INSCRITOS!A:B,2,0)),"")</f>
        <v/>
      </c>
      <c r="D194" s="3" t="str">
        <f>IFERROR((VLOOKUP(B194,INSCRITOS!A:C,3,0)),"")</f>
        <v/>
      </c>
      <c r="E194" s="8" t="str">
        <f>IFERROR((VLOOKUP(B194,INSCRITOS!A:D,4,0)),"")</f>
        <v/>
      </c>
      <c r="F194" s="3" t="str">
        <f>IFERROR((VLOOKUP(B194,INSCRITOS!A:F,6,0)),"")</f>
        <v/>
      </c>
      <c r="G194" s="8" t="str">
        <f>IFERROR((VLOOKUP(B194,INSCRITOS!A:H,8,0)),"")</f>
        <v/>
      </c>
      <c r="H194" s="51"/>
    </row>
    <row r="195" spans="1:8" s="9" customFormat="1" ht="18" customHeight="1" x14ac:dyDescent="0.25">
      <c r="A195" s="3">
        <v>20</v>
      </c>
      <c r="B195" s="2">
        <v>1034</v>
      </c>
      <c r="C195" s="3">
        <f>IFERROR((VLOOKUP(B195,INSCRITOS!A:B,2,0)),"")</f>
        <v>105702</v>
      </c>
      <c r="D195" s="3" t="str">
        <f>IFERROR((VLOOKUP(B195,INSCRITOS!A:C,3,0)),"")</f>
        <v>JUV</v>
      </c>
      <c r="E195" s="8" t="str">
        <f>IFERROR((VLOOKUP(B195,INSCRITOS!A:D,4,0)),"")</f>
        <v>Joaquim Vasconcelos</v>
      </c>
      <c r="F195" s="3" t="str">
        <f>IFERROR((VLOOKUP(B195,INSCRITOS!A:F,6,0)),"")</f>
        <v>M</v>
      </c>
      <c r="G195" s="8" t="str">
        <f>IFERROR((VLOOKUP(B195,INSCRITOS!A:H,8,0)),"")</f>
        <v>SFRAA TRIATLO</v>
      </c>
    </row>
    <row r="196" spans="1:8" s="9" customFormat="1" ht="18" customHeight="1" x14ac:dyDescent="0.25">
      <c r="A196" s="3">
        <v>21</v>
      </c>
      <c r="B196" s="2">
        <v>1047</v>
      </c>
      <c r="C196" s="3">
        <f>IFERROR((VLOOKUP(B196,INSCRITOS!A:B,2,0)),"")</f>
        <v>105677</v>
      </c>
      <c r="D196" s="3" t="str">
        <f>IFERROR((VLOOKUP(B196,INSCRITOS!A:C,3,0)),"")</f>
        <v>JUV</v>
      </c>
      <c r="E196" s="8" t="str">
        <f>IFERROR((VLOOKUP(B196,INSCRITOS!A:D,4,0)),"")</f>
        <v>Miguel Neves</v>
      </c>
      <c r="F196" s="3" t="str">
        <f>IFERROR((VLOOKUP(B196,INSCRITOS!A:F,6,0)),"")</f>
        <v>M</v>
      </c>
      <c r="G196" s="8" t="str">
        <f>IFERROR((VLOOKUP(B196,INSCRITOS!A:H,8,0)),"")</f>
        <v>Sport Lisboa e Benfica</v>
      </c>
    </row>
    <row r="197" spans="1:8" s="9" customFormat="1" ht="18" customHeight="1" x14ac:dyDescent="0.25">
      <c r="A197" s="3">
        <v>22</v>
      </c>
      <c r="B197" s="2">
        <v>1311</v>
      </c>
      <c r="C197" s="3">
        <f>IFERROR((VLOOKUP(B197,INSCRITOS!A:B,2,0)),"")</f>
        <v>105354</v>
      </c>
      <c r="D197" s="3" t="str">
        <f>IFERROR((VLOOKUP(B197,INSCRITOS!A:C,3,0)),"")</f>
        <v>JUV</v>
      </c>
      <c r="E197" s="8" t="str">
        <f>IFERROR((VLOOKUP(B197,INSCRITOS!A:D,4,0)),"")</f>
        <v>Pedro Carvalho</v>
      </c>
      <c r="F197" s="3" t="str">
        <f>IFERROR((VLOOKUP(B197,INSCRITOS!A:F,6,0)),"")</f>
        <v>M</v>
      </c>
      <c r="G197" s="8" t="str">
        <f>IFERROR((VLOOKUP(B197,INSCRITOS!A:H,8,0)),"")</f>
        <v>Sport Lisboa e Benfica</v>
      </c>
    </row>
    <row r="198" spans="1:8" s="9" customFormat="1" ht="18" customHeight="1" x14ac:dyDescent="0.25">
      <c r="A198" s="84">
        <v>23</v>
      </c>
      <c r="B198" s="2"/>
      <c r="C198" s="84" t="str">
        <f>IFERROR((VLOOKUP(B198,INSCRITOS!A:B,2,0)),"")</f>
        <v/>
      </c>
      <c r="D198" s="2" t="s">
        <v>258</v>
      </c>
      <c r="E198" s="71" t="s">
        <v>88</v>
      </c>
      <c r="F198" s="2" t="s">
        <v>54</v>
      </c>
      <c r="G198" s="71" t="s">
        <v>202</v>
      </c>
    </row>
    <row r="199" spans="1:8" s="9" customFormat="1" ht="18" customHeight="1" x14ac:dyDescent="0.25">
      <c r="A199" s="84">
        <v>24</v>
      </c>
      <c r="B199" s="2"/>
      <c r="C199" s="84" t="str">
        <f>IFERROR((VLOOKUP(B199,INSCRITOS!A:B,2,0)),"")</f>
        <v/>
      </c>
      <c r="D199" s="2" t="s">
        <v>258</v>
      </c>
      <c r="E199" s="71" t="s">
        <v>89</v>
      </c>
      <c r="F199" s="2" t="s">
        <v>54</v>
      </c>
      <c r="G199" s="71" t="s">
        <v>202</v>
      </c>
    </row>
    <row r="200" spans="1:8" s="9" customFormat="1" ht="18" customHeight="1" x14ac:dyDescent="0.25">
      <c r="A200" s="84">
        <v>25</v>
      </c>
      <c r="B200" s="2"/>
      <c r="C200" s="84" t="str">
        <f>IFERROR((VLOOKUP(B200,INSCRITOS!A:B,2,0)),"")</f>
        <v/>
      </c>
      <c r="D200" s="3" t="str">
        <f>IFERROR((VLOOKUP(B200,INSCRITOS!A:C,3,0)),"")</f>
        <v/>
      </c>
      <c r="E200" s="8" t="str">
        <f>IFERROR((VLOOKUP(B200,INSCRITOS!A:D,4,0)),"")</f>
        <v/>
      </c>
      <c r="F200" s="3" t="str">
        <f>IFERROR((VLOOKUP(B200,INSCRITOS!A:F,6,0)),"")</f>
        <v/>
      </c>
      <c r="G200" s="8" t="str">
        <f>IFERROR((VLOOKUP(B200,INSCRITOS!A:H,8,0)),"")</f>
        <v/>
      </c>
    </row>
    <row r="201" spans="1:8" s="9" customFormat="1" ht="18" customHeight="1" x14ac:dyDescent="0.25">
      <c r="A201" s="84">
        <v>26</v>
      </c>
      <c r="B201" s="2"/>
      <c r="C201" s="84"/>
      <c r="D201" s="3"/>
      <c r="E201" s="8"/>
      <c r="F201" s="3"/>
      <c r="G201" s="8"/>
    </row>
    <row r="202" spans="1:8" s="9" customFormat="1" ht="18" customHeight="1" x14ac:dyDescent="0.25">
      <c r="A202" s="5"/>
      <c r="B202" s="51"/>
      <c r="C202" s="5"/>
      <c r="D202" s="5"/>
      <c r="F202" s="5"/>
    </row>
    <row r="203" spans="1:8" ht="18" customHeight="1" x14ac:dyDescent="0.25">
      <c r="A203" s="33" t="s">
        <v>18</v>
      </c>
      <c r="B203" s="33"/>
      <c r="C203" s="33"/>
      <c r="D203" s="33"/>
      <c r="E203" s="33"/>
      <c r="F203" s="33"/>
      <c r="G203" s="33"/>
    </row>
    <row r="204" spans="1:8" ht="18" customHeight="1" x14ac:dyDescent="0.25">
      <c r="A204" s="7" t="s">
        <v>9</v>
      </c>
      <c r="B204" s="29" t="s">
        <v>10</v>
      </c>
      <c r="C204" s="7" t="s">
        <v>1</v>
      </c>
      <c r="D204" s="7" t="s">
        <v>2</v>
      </c>
      <c r="E204" s="7" t="s">
        <v>3</v>
      </c>
      <c r="F204" s="7" t="s">
        <v>5</v>
      </c>
      <c r="G204" s="7" t="s">
        <v>7</v>
      </c>
    </row>
    <row r="205" spans="1:8" ht="18" customHeight="1" x14ac:dyDescent="0.25">
      <c r="A205" s="3">
        <v>1</v>
      </c>
      <c r="B205" s="2">
        <v>42</v>
      </c>
      <c r="C205" s="3">
        <f>IFERROR((VLOOKUP(B205,INSCRITOS!A:B,2,0)),"")</f>
        <v>103155</v>
      </c>
      <c r="D205" s="3" t="str">
        <f>IFERROR((VLOOKUP(B205,INSCRITOS!A:C,3,0)),"")</f>
        <v>JUV</v>
      </c>
      <c r="E205" s="8" t="str">
        <f>IFERROR((VLOOKUP(B205,INSCRITOS!A:D,4,0)),"")</f>
        <v>Maria Inês França</v>
      </c>
      <c r="F205" s="3" t="str">
        <f>IFERROR((VLOOKUP(B205,INSCRITOS!A:F,6,0)),"")</f>
        <v>F</v>
      </c>
      <c r="G205" s="8" t="str">
        <f>IFERROR((VLOOKUP(B205,INSCRITOS!A:H,8,0)),"")</f>
        <v>CNCVG</v>
      </c>
    </row>
    <row r="206" spans="1:8" ht="18" customHeight="1" x14ac:dyDescent="0.25">
      <c r="A206" s="3">
        <v>2</v>
      </c>
      <c r="B206" s="2">
        <v>57</v>
      </c>
      <c r="C206" s="3">
        <f>IFERROR((VLOOKUP(B206,INSCRITOS!A:B,2,0)),"")</f>
        <v>104908</v>
      </c>
      <c r="D206" s="3" t="str">
        <f>IFERROR((VLOOKUP(B206,INSCRITOS!A:C,3,0)),"")</f>
        <v>JUV</v>
      </c>
      <c r="E206" s="8" t="str">
        <f>IFERROR((VLOOKUP(B206,INSCRITOS!A:D,4,0)),"")</f>
        <v>Mónica Portugal</v>
      </c>
      <c r="F206" s="3" t="str">
        <f>IFERROR((VLOOKUP(B206,INSCRITOS!A:F,6,0)),"")</f>
        <v>F</v>
      </c>
      <c r="G206" s="8" t="str">
        <f>IFERROR((VLOOKUP(B206,INSCRITOS!A:H,8,0)),"")</f>
        <v>Associação Naval Amorense</v>
      </c>
    </row>
    <row r="207" spans="1:8" ht="18" customHeight="1" x14ac:dyDescent="0.25">
      <c r="A207" s="3">
        <v>3</v>
      </c>
      <c r="B207" s="2">
        <v>129</v>
      </c>
      <c r="C207" s="3">
        <f>IFERROR((VLOOKUP(B207,INSCRITOS!A:B,2,0)),"")</f>
        <v>102210</v>
      </c>
      <c r="D207" s="3" t="str">
        <f>IFERROR((VLOOKUP(B207,INSCRITOS!A:C,3,0)),"")</f>
        <v>JUV</v>
      </c>
      <c r="E207" s="8" t="str">
        <f>IFERROR((VLOOKUP(B207,INSCRITOS!A:D,4,0)),"")</f>
        <v>Luisa Miranda</v>
      </c>
      <c r="F207" s="3" t="str">
        <f>IFERROR((VLOOKUP(B207,INSCRITOS!A:F,6,0)),"")</f>
        <v>F</v>
      </c>
      <c r="G207" s="8" t="str">
        <f>IFERROR((VLOOKUP(B207,INSCRITOS!A:H,8,0)),"")</f>
        <v>Sport Lisboa e Benfica</v>
      </c>
    </row>
    <row r="208" spans="1:8" ht="18" customHeight="1" x14ac:dyDescent="0.25">
      <c r="A208" s="3">
        <v>4</v>
      </c>
      <c r="B208" s="2">
        <v>219</v>
      </c>
      <c r="C208" s="3">
        <f>IFERROR((VLOOKUP(B208,INSCRITOS!A:B,2,0)),"")</f>
        <v>104190</v>
      </c>
      <c r="D208" s="3" t="str">
        <f>IFERROR((VLOOKUP(B208,INSCRITOS!A:C,3,0)),"")</f>
        <v>JUV</v>
      </c>
      <c r="E208" s="8" t="str">
        <f>IFERROR((VLOOKUP(B208,INSCRITOS!A:D,4,0)),"")</f>
        <v>Rafaela Silva</v>
      </c>
      <c r="F208" s="3" t="str">
        <f>IFERROR((VLOOKUP(B208,INSCRITOS!A:F,6,0)),"")</f>
        <v>F</v>
      </c>
      <c r="G208" s="8" t="str">
        <f>IFERROR((VLOOKUP(B208,INSCRITOS!A:H,8,0)),"")</f>
        <v>SFRAA TRIATLO</v>
      </c>
    </row>
    <row r="209" spans="1:7" ht="18" customHeight="1" x14ac:dyDescent="0.25">
      <c r="A209" s="3">
        <v>5</v>
      </c>
      <c r="B209" s="2">
        <v>323</v>
      </c>
      <c r="C209" s="3">
        <f>IFERROR((VLOOKUP(B209,INSCRITOS!A:B,2,0)),"")</f>
        <v>102922</v>
      </c>
      <c r="D209" s="3" t="str">
        <f>IFERROR((VLOOKUP(B209,INSCRITOS!A:C,3,0)),"")</f>
        <v>JUV</v>
      </c>
      <c r="E209" s="8" t="str">
        <f>IFERROR((VLOOKUP(B209,INSCRITOS!A:D,4,0)),"")</f>
        <v>Matilde Silva Santos</v>
      </c>
      <c r="F209" s="3" t="str">
        <f>IFERROR((VLOOKUP(B209,INSCRITOS!A:F,6,0)),"")</f>
        <v>F</v>
      </c>
      <c r="G209" s="8" t="str">
        <f>IFERROR((VLOOKUP(B209,INSCRITOS!A:H,8,0)),"")</f>
        <v>SFRAA TRIATLO</v>
      </c>
    </row>
    <row r="210" spans="1:7" ht="18" customHeight="1" x14ac:dyDescent="0.25">
      <c r="A210" s="3">
        <v>6</v>
      </c>
      <c r="B210" s="2">
        <v>544</v>
      </c>
      <c r="C210" s="3">
        <f>IFERROR((VLOOKUP(B210,INSCRITOS!A:B,2,0)),"")</f>
        <v>105112</v>
      </c>
      <c r="D210" s="3" t="str">
        <f>IFERROR((VLOOKUP(B210,INSCRITOS!A:C,3,0)),"")</f>
        <v>JUV</v>
      </c>
      <c r="E210" s="8" t="str">
        <f>IFERROR((VLOOKUP(B210,INSCRITOS!A:D,4,0)),"")</f>
        <v>Daniela Pinto</v>
      </c>
      <c r="F210" s="3" t="str">
        <f>IFERROR((VLOOKUP(B210,INSCRITOS!A:F,6,0)),"")</f>
        <v>F</v>
      </c>
      <c r="G210" s="8" t="str">
        <f>IFERROR((VLOOKUP(B210,INSCRITOS!A:H,8,0)),"")</f>
        <v>CNCVG</v>
      </c>
    </row>
    <row r="211" spans="1:7" ht="18" customHeight="1" x14ac:dyDescent="0.25">
      <c r="A211" s="3">
        <v>7</v>
      </c>
      <c r="B211" s="2">
        <v>546</v>
      </c>
      <c r="C211" s="3">
        <f>IFERROR((VLOOKUP(B211,INSCRITOS!A:B,2,0)),"")</f>
        <v>100760</v>
      </c>
      <c r="D211" s="3" t="str">
        <f>IFERROR((VLOOKUP(B211,INSCRITOS!A:C,3,0)),"")</f>
        <v>JUV</v>
      </c>
      <c r="E211" s="8" t="str">
        <f>IFERROR((VLOOKUP(B211,INSCRITOS!A:D,4,0)),"")</f>
        <v>Catarina Moutinho</v>
      </c>
      <c r="F211" s="3" t="str">
        <f>IFERROR((VLOOKUP(B211,INSCRITOS!A:F,6,0)),"")</f>
        <v>F</v>
      </c>
      <c r="G211" s="8" t="str">
        <f>IFERROR((VLOOKUP(B211,INSCRITOS!A:H,8,0)),"")</f>
        <v>Sport Lisboa e Benfica</v>
      </c>
    </row>
    <row r="212" spans="1:7" ht="18" customHeight="1" x14ac:dyDescent="0.25">
      <c r="A212" s="3">
        <v>8</v>
      </c>
      <c r="B212" s="2">
        <v>672</v>
      </c>
      <c r="C212" s="3">
        <f>IFERROR((VLOOKUP(B212,INSCRITOS!A:B,2,0)),"")</f>
        <v>104514</v>
      </c>
      <c r="D212" s="3" t="str">
        <f>IFERROR((VLOOKUP(B212,INSCRITOS!A:C,3,0)),"")</f>
        <v>JUV</v>
      </c>
      <c r="E212" s="8" t="str">
        <f>IFERROR((VLOOKUP(B212,INSCRITOS!A:D,4,0)),"")</f>
        <v>Margarida Alves</v>
      </c>
      <c r="F212" s="3" t="str">
        <f>IFERROR((VLOOKUP(B212,INSCRITOS!A:F,6,0)),"")</f>
        <v>F</v>
      </c>
      <c r="G212" s="8" t="str">
        <f>IFERROR((VLOOKUP(B212,INSCRITOS!A:H,8,0)),"")</f>
        <v>CNCVG</v>
      </c>
    </row>
    <row r="213" spans="1:7" ht="18" customHeight="1" thickBot="1" x14ac:dyDescent="0.3">
      <c r="A213" s="88">
        <v>9</v>
      </c>
      <c r="B213" s="89">
        <v>689</v>
      </c>
      <c r="C213" s="88">
        <f>IFERROR((VLOOKUP(B213,INSCRITOS!A:B,2,0)),"")</f>
        <v>102084</v>
      </c>
      <c r="D213" s="88" t="str">
        <f>IFERROR((VLOOKUP(B213,INSCRITOS!A:C,3,0)),"")</f>
        <v>JUV</v>
      </c>
      <c r="E213" s="93" t="str">
        <f>IFERROR((VLOOKUP(B213,INSCRITOS!A:D,4,0)),"")</f>
        <v>Sofia Iglésias</v>
      </c>
      <c r="F213" s="88" t="str">
        <f>IFERROR((VLOOKUP(B213,INSCRITOS!A:F,6,0)),"")</f>
        <v>F</v>
      </c>
      <c r="G213" s="93" t="str">
        <f>IFERROR((VLOOKUP(B213,INSCRITOS!A:H,8,0)),"")</f>
        <v>GDR Manique de Cima</v>
      </c>
    </row>
    <row r="214" spans="1:7" ht="18" customHeight="1" x14ac:dyDescent="0.25">
      <c r="A214" s="84">
        <v>10</v>
      </c>
      <c r="B214" s="80">
        <v>834</v>
      </c>
      <c r="C214" s="84">
        <f>IFERROR((VLOOKUP(B214,INSCRITOS!A:B,2,0)),"")</f>
        <v>103903</v>
      </c>
      <c r="D214" s="84" t="str">
        <f>IFERROR((VLOOKUP(B214,INSCRITOS!A:C,3,0)),"")</f>
        <v>JUV</v>
      </c>
      <c r="E214" s="92" t="str">
        <f>IFERROR((VLOOKUP(B214,INSCRITOS!A:D,4,0)),"")</f>
        <v>Marta Brito</v>
      </c>
      <c r="F214" s="84" t="str">
        <f>IFERROR((VLOOKUP(B214,INSCRITOS!A:F,6,0)),"")</f>
        <v>F</v>
      </c>
      <c r="G214" s="92" t="str">
        <f>IFERROR((VLOOKUP(B214,INSCRITOS!A:H,8,0)),"")</f>
        <v>Associação Naval Amorense</v>
      </c>
    </row>
    <row r="215" spans="1:7" ht="18" customHeight="1" x14ac:dyDescent="0.25">
      <c r="A215" s="3">
        <v>11</v>
      </c>
      <c r="B215" s="2">
        <v>942</v>
      </c>
      <c r="C215" s="3">
        <f>IFERROR((VLOOKUP(B215,INSCRITOS!A:B,2,0)),"")</f>
        <v>100472</v>
      </c>
      <c r="D215" s="3" t="str">
        <f>IFERROR((VLOOKUP(B215,INSCRITOS!A:C,3,0)),"")</f>
        <v>JUV</v>
      </c>
      <c r="E215" s="8" t="str">
        <f>IFERROR((VLOOKUP(B215,INSCRITOS!A:D,4,0)),"")</f>
        <v>Mariana Silva</v>
      </c>
      <c r="F215" s="3" t="str">
        <f>IFERROR((VLOOKUP(B215,INSCRITOS!A:F,6,0)),"")</f>
        <v>F</v>
      </c>
      <c r="G215" s="8" t="str">
        <f>IFERROR((VLOOKUP(B215,INSCRITOS!A:H,8,0)),"")</f>
        <v>SFRAA TRIATLO</v>
      </c>
    </row>
    <row r="216" spans="1:7" ht="18" customHeight="1" x14ac:dyDescent="0.25">
      <c r="A216" s="3">
        <v>12</v>
      </c>
      <c r="B216" s="2">
        <v>964</v>
      </c>
      <c r="C216" s="3">
        <f>IFERROR((VLOOKUP(B216,INSCRITOS!A:B,2,0)),"")</f>
        <v>103089</v>
      </c>
      <c r="D216" s="3" t="str">
        <f>IFERROR((VLOOKUP(B216,INSCRITOS!A:C,3,0)),"")</f>
        <v>JUV</v>
      </c>
      <c r="E216" s="8" t="str">
        <f>IFERROR((VLOOKUP(B216,INSCRITOS!A:D,4,0)),"")</f>
        <v>Ana Francisca Moreira</v>
      </c>
      <c r="F216" s="3" t="str">
        <f>IFERROR((VLOOKUP(B216,INSCRITOS!A:F,6,0)),"")</f>
        <v>F</v>
      </c>
      <c r="G216" s="8" t="str">
        <f>IFERROR((VLOOKUP(B216,INSCRITOS!A:H,8,0)),"")</f>
        <v>Sport Lisboa e Benfica</v>
      </c>
    </row>
    <row r="217" spans="1:7" ht="18" customHeight="1" x14ac:dyDescent="0.25">
      <c r="A217" s="3">
        <v>13</v>
      </c>
      <c r="B217" s="2">
        <v>967</v>
      </c>
      <c r="C217" s="3">
        <f>IFERROR((VLOOKUP(B217,INSCRITOS!A:B,2,0)),"")</f>
        <v>103090</v>
      </c>
      <c r="D217" s="3" t="str">
        <f>IFERROR((VLOOKUP(B217,INSCRITOS!A:C,3,0)),"")</f>
        <v>JUV</v>
      </c>
      <c r="E217" s="8" t="str">
        <f>IFERROR((VLOOKUP(B217,INSCRITOS!A:D,4,0)),"")</f>
        <v>Constança Santos</v>
      </c>
      <c r="F217" s="3" t="str">
        <f>IFERROR((VLOOKUP(B217,INSCRITOS!A:F,6,0)),"")</f>
        <v>F</v>
      </c>
      <c r="G217" s="8" t="str">
        <f>IFERROR((VLOOKUP(B217,INSCRITOS!A:H,8,0)),"")</f>
        <v>Sport Lisboa e Benfica</v>
      </c>
    </row>
    <row r="218" spans="1:7" ht="18" customHeight="1" x14ac:dyDescent="0.25">
      <c r="A218" s="3">
        <v>14</v>
      </c>
      <c r="B218" s="2">
        <v>1085</v>
      </c>
      <c r="C218" s="3">
        <f>IFERROR((VLOOKUP(B218,INSCRITOS!A:B,2,0)),"")</f>
        <v>105871</v>
      </c>
      <c r="D218" s="3" t="str">
        <f>IFERROR((VLOOKUP(B218,INSCRITOS!A:C,3,0)),"")</f>
        <v>JUV</v>
      </c>
      <c r="E218" s="8" t="str">
        <f>IFERROR((VLOOKUP(B218,INSCRITOS!A:D,4,0)),"")</f>
        <v>Marta Carvalho</v>
      </c>
      <c r="F218" s="3" t="str">
        <f>IFERROR((VLOOKUP(B218,INSCRITOS!A:F,6,0)),"")</f>
        <v>F</v>
      </c>
      <c r="G218" s="8" t="str">
        <f>IFERROR((VLOOKUP(B218,INSCRITOS!A:H,8,0)),"")</f>
        <v>Sport Lisboa e Benfica</v>
      </c>
    </row>
    <row r="219" spans="1:7" ht="18" customHeight="1" x14ac:dyDescent="0.25">
      <c r="A219" s="3">
        <v>15</v>
      </c>
      <c r="B219" s="2">
        <v>1089</v>
      </c>
      <c r="C219" s="3">
        <f>IFERROR((VLOOKUP(B219,INSCRITOS!A:B,2,0)),"")</f>
        <v>105875</v>
      </c>
      <c r="D219" s="3" t="str">
        <f>IFERROR((VLOOKUP(B219,INSCRITOS!A:C,3,0)),"")</f>
        <v>JUV</v>
      </c>
      <c r="E219" s="8" t="str">
        <f>IFERROR((VLOOKUP(B219,INSCRITOS!A:D,4,0)),"")</f>
        <v>Elvira Sousa</v>
      </c>
      <c r="F219" s="3" t="str">
        <f>IFERROR((VLOOKUP(B219,INSCRITOS!A:F,6,0)),"")</f>
        <v>F</v>
      </c>
      <c r="G219" s="8" t="str">
        <f>IFERROR((VLOOKUP(B219,INSCRITOS!A:H,8,0)),"")</f>
        <v>CNCVG</v>
      </c>
    </row>
    <row r="220" spans="1:7" ht="18" customHeight="1" x14ac:dyDescent="0.25">
      <c r="A220" s="3">
        <v>16</v>
      </c>
      <c r="B220" s="2">
        <v>1192</v>
      </c>
      <c r="C220" s="3">
        <f>IFERROR((VLOOKUP(B220,INSCRITOS!A:B,2,0)),"")</f>
        <v>106054</v>
      </c>
      <c r="D220" s="3" t="str">
        <f>IFERROR((VLOOKUP(B220,INSCRITOS!A:C,3,0)),"")</f>
        <v>JUV</v>
      </c>
      <c r="E220" s="8" t="str">
        <f>IFERROR((VLOOKUP(B220,INSCRITOS!A:D,4,0)),"")</f>
        <v>Rita Courinha</v>
      </c>
      <c r="F220" s="3" t="str">
        <f>IFERROR((VLOOKUP(B220,INSCRITOS!A:F,6,0)),"")</f>
        <v>F</v>
      </c>
      <c r="G220" s="8" t="str">
        <f>IFERROR((VLOOKUP(B220,INSCRITOS!A:H,8,0)),"")</f>
        <v>Associação Naval Amorense</v>
      </c>
    </row>
    <row r="221" spans="1:7" ht="18" customHeight="1" x14ac:dyDescent="0.25">
      <c r="A221" s="3">
        <v>17</v>
      </c>
      <c r="B221" s="2"/>
      <c r="C221" s="3" t="str">
        <f>IFERROR((VLOOKUP(B221,INSCRITOS!A:B,2,0)),"")</f>
        <v/>
      </c>
      <c r="D221" s="3" t="s">
        <v>258</v>
      </c>
      <c r="E221" s="8" t="s">
        <v>71</v>
      </c>
      <c r="F221" s="3" t="s">
        <v>53</v>
      </c>
      <c r="G221" s="8" t="s">
        <v>201</v>
      </c>
    </row>
    <row r="222" spans="1:7" ht="18" customHeight="1" x14ac:dyDescent="0.25">
      <c r="A222" s="3">
        <v>18</v>
      </c>
      <c r="B222" s="2"/>
      <c r="C222" s="3" t="str">
        <f>IFERROR((VLOOKUP(B222,INSCRITOS!A:B,2,0)),"")</f>
        <v/>
      </c>
      <c r="D222" s="3" t="s">
        <v>258</v>
      </c>
      <c r="E222" s="8" t="s">
        <v>52</v>
      </c>
      <c r="F222" s="3" t="s">
        <v>53</v>
      </c>
      <c r="G222" s="8" t="s">
        <v>55</v>
      </c>
    </row>
    <row r="223" spans="1:7" ht="18" customHeight="1" x14ac:dyDescent="0.25">
      <c r="A223" s="3">
        <v>19</v>
      </c>
      <c r="B223" s="2"/>
      <c r="C223" s="3" t="str">
        <f>IFERROR((VLOOKUP(B223,INSCRITOS!A:B,2,0)),"")</f>
        <v/>
      </c>
      <c r="D223" s="3" t="str">
        <f>IFERROR((VLOOKUP(B223,INSCRITOS!A:C,3,0)),"")</f>
        <v/>
      </c>
      <c r="E223" s="8" t="str">
        <f>IFERROR((VLOOKUP(B223,INSCRITOS!A:D,4,0)),"")</f>
        <v/>
      </c>
      <c r="F223" s="3" t="str">
        <f>IFERROR((VLOOKUP(B223,INSCRITOS!A:F,6,0)),"")</f>
        <v/>
      </c>
      <c r="G223" s="8" t="str">
        <f>IFERROR((VLOOKUP(B223,INSCRITOS!A:H,8,0)),"")</f>
        <v/>
      </c>
    </row>
    <row r="224" spans="1:7" ht="18" customHeight="1" x14ac:dyDescent="0.25">
      <c r="A224" s="3">
        <v>20</v>
      </c>
      <c r="B224" s="2"/>
      <c r="C224" s="3" t="str">
        <f>IFERROR((VLOOKUP(B224,INSCRITOS!A:B,2,0)),"")</f>
        <v/>
      </c>
      <c r="D224" s="3" t="str">
        <f>IFERROR((VLOOKUP(B224,INSCRITOS!A:C,3,0)),"")</f>
        <v/>
      </c>
      <c r="E224" s="8" t="str">
        <f>IFERROR((VLOOKUP(B224,INSCRITOS!A:D,4,0)),"")</f>
        <v/>
      </c>
      <c r="F224" s="3" t="str">
        <f>IFERROR((VLOOKUP(B224,INSCRITOS!A:F,6,0)),"")</f>
        <v/>
      </c>
      <c r="G224" s="8" t="str">
        <f>IFERROR((VLOOKUP(B224,INSCRITOS!A:H,8,0)),"")</f>
        <v/>
      </c>
    </row>
    <row r="225" spans="1:7" x14ac:dyDescent="0.25">
      <c r="A225" s="5"/>
      <c r="C225" s="5"/>
      <c r="D225" s="5"/>
      <c r="F225" s="5"/>
    </row>
    <row r="226" spans="1:7" ht="15" x14ac:dyDescent="0.25">
      <c r="A226" s="5"/>
      <c r="B226" s="51"/>
      <c r="C226" s="5"/>
      <c r="D226" s="5"/>
      <c r="F226" s="5"/>
    </row>
    <row r="227" spans="1:7" ht="18" customHeight="1" x14ac:dyDescent="0.25">
      <c r="A227" s="33" t="s">
        <v>22</v>
      </c>
      <c r="B227" s="33"/>
      <c r="C227" s="33"/>
      <c r="D227" s="33"/>
      <c r="E227" s="33"/>
      <c r="F227" s="33"/>
      <c r="G227" s="33"/>
    </row>
    <row r="228" spans="1:7" ht="18" customHeight="1" x14ac:dyDescent="0.25">
      <c r="A228" s="7" t="s">
        <v>9</v>
      </c>
      <c r="B228" s="29" t="s">
        <v>0</v>
      </c>
      <c r="C228" s="7" t="s">
        <v>1</v>
      </c>
      <c r="D228" s="7" t="s">
        <v>2</v>
      </c>
      <c r="E228" s="7" t="s">
        <v>3</v>
      </c>
      <c r="F228" s="7" t="s">
        <v>5</v>
      </c>
      <c r="G228" s="7" t="s">
        <v>7</v>
      </c>
    </row>
    <row r="229" spans="1:7" ht="18" customHeight="1" x14ac:dyDescent="0.25">
      <c r="A229" s="3">
        <v>1</v>
      </c>
      <c r="B229" s="2">
        <v>1502</v>
      </c>
      <c r="C229" s="3">
        <f>IFERROR((VLOOKUP(B229,INSCRITOS!A:B,2,0)),"")</f>
        <v>103077</v>
      </c>
      <c r="D229" s="3" t="str">
        <f>IFERROR((VLOOKUP(B229,INSCRITOS!A:C,3,0)),"")</f>
        <v>CAD</v>
      </c>
      <c r="E229" s="8" t="str">
        <f>IFERROR((VLOOKUP(B229,INSCRITOS!A:D,4,0)),"")</f>
        <v>Martim Pombo</v>
      </c>
      <c r="F229" s="3" t="str">
        <f>IFERROR((VLOOKUP(B229,INSCRITOS!A:F,6,0)),"")</f>
        <v>M</v>
      </c>
      <c r="G229" s="8" t="str">
        <f>IFERROR((VLOOKUP(B229,INSCRITOS!A:H,8,0)),"")</f>
        <v>Sport Lisboa e Benfica</v>
      </c>
    </row>
    <row r="230" spans="1:7" ht="18" customHeight="1" x14ac:dyDescent="0.25">
      <c r="A230" s="3">
        <v>2</v>
      </c>
      <c r="B230" s="2">
        <v>1503</v>
      </c>
      <c r="C230" s="3">
        <f>IFERROR((VLOOKUP(B230,INSCRITOS!A:B,2,0)),"")</f>
        <v>102552</v>
      </c>
      <c r="D230" s="3" t="str">
        <f>IFERROR((VLOOKUP(B230,INSCRITOS!A:C,3,0)),"")</f>
        <v>CAD</v>
      </c>
      <c r="E230" s="8" t="str">
        <f>IFERROR((VLOOKUP(B230,INSCRITOS!A:D,4,0)),"")</f>
        <v>João Menino</v>
      </c>
      <c r="F230" s="3" t="str">
        <f>IFERROR((VLOOKUP(B230,INSCRITOS!A:F,6,0)),"")</f>
        <v>M</v>
      </c>
      <c r="G230" s="8" t="str">
        <f>IFERROR((VLOOKUP(B230,INSCRITOS!A:H,8,0)),"")</f>
        <v>Sport Lisboa e Benfica</v>
      </c>
    </row>
    <row r="231" spans="1:7" ht="18" customHeight="1" x14ac:dyDescent="0.25">
      <c r="A231" s="3">
        <v>3</v>
      </c>
      <c r="B231" s="2">
        <v>1594</v>
      </c>
      <c r="C231" s="3">
        <f>IFERROR((VLOOKUP(B231,INSCRITOS!A:B,2,0)),"")</f>
        <v>101153</v>
      </c>
      <c r="D231" s="3" t="str">
        <f>IFERROR((VLOOKUP(B231,INSCRITOS!A:C,3,0)),"")</f>
        <v>CAD</v>
      </c>
      <c r="E231" s="8" t="str">
        <f>IFERROR((VLOOKUP(B231,INSCRITOS!A:D,4,0)),"")</f>
        <v>Bernardo Pedro</v>
      </c>
      <c r="F231" s="3" t="str">
        <f>IFERROR((VLOOKUP(B231,INSCRITOS!A:F,6,0)),"")</f>
        <v>M</v>
      </c>
      <c r="G231" s="8" t="str">
        <f>IFERROR((VLOOKUP(B231,INSCRITOS!A:H,8,0)),"")</f>
        <v>CNCVG</v>
      </c>
    </row>
    <row r="232" spans="1:7" ht="18" customHeight="1" x14ac:dyDescent="0.25">
      <c r="A232" s="3">
        <v>4</v>
      </c>
      <c r="B232" s="2">
        <v>1595</v>
      </c>
      <c r="C232" s="3">
        <f>IFERROR((VLOOKUP(B232,INSCRITOS!A:B,2,0)),"")</f>
        <v>102450</v>
      </c>
      <c r="D232" s="3" t="str">
        <f>IFERROR((VLOOKUP(B232,INSCRITOS!A:C,3,0)),"")</f>
        <v>CAD</v>
      </c>
      <c r="E232" s="8" t="str">
        <f>IFERROR((VLOOKUP(B232,INSCRITOS!A:D,4,0)),"")</f>
        <v>Pedro Lopes</v>
      </c>
      <c r="F232" s="3" t="str">
        <f>IFERROR((VLOOKUP(B232,INSCRITOS!A:F,6,0)),"")</f>
        <v>M</v>
      </c>
      <c r="G232" s="8" t="str">
        <f>IFERROR((VLOOKUP(B232,INSCRITOS!A:H,8,0)),"")</f>
        <v>CNCVG</v>
      </c>
    </row>
    <row r="233" spans="1:7" ht="18" customHeight="1" x14ac:dyDescent="0.25">
      <c r="A233" s="3">
        <v>5</v>
      </c>
      <c r="B233" s="2">
        <v>1662</v>
      </c>
      <c r="C233" s="3">
        <f>IFERROR((VLOOKUP(B233,INSCRITOS!A:B,2,0)),"")</f>
        <v>104199</v>
      </c>
      <c r="D233" s="3" t="str">
        <f>IFERROR((VLOOKUP(B233,INSCRITOS!A:C,3,0)),"")</f>
        <v>CAD</v>
      </c>
      <c r="E233" s="8" t="str">
        <f>IFERROR((VLOOKUP(B233,INSCRITOS!A:D,4,0)),"")</f>
        <v>Martim Simões</v>
      </c>
      <c r="F233" s="3" t="str">
        <f>IFERROR((VLOOKUP(B233,INSCRITOS!A:F,6,0)),"")</f>
        <v>M</v>
      </c>
      <c r="G233" s="8" t="str">
        <f>IFERROR((VLOOKUP(B233,INSCRITOS!A:H,8,0)),"")</f>
        <v>Sport Lisboa e Benfica</v>
      </c>
    </row>
    <row r="234" spans="1:7" ht="18" customHeight="1" x14ac:dyDescent="0.25">
      <c r="A234" s="3">
        <v>6</v>
      </c>
      <c r="B234" s="2">
        <v>1663</v>
      </c>
      <c r="C234" s="3">
        <f>IFERROR((VLOOKUP(B234,INSCRITOS!A:B,2,0)),"")</f>
        <v>104634</v>
      </c>
      <c r="D234" s="3" t="str">
        <f>IFERROR((VLOOKUP(B234,INSCRITOS!A:C,3,0)),"")</f>
        <v>CAD</v>
      </c>
      <c r="E234" s="8" t="str">
        <f>IFERROR((VLOOKUP(B234,INSCRITOS!A:D,4,0)),"")</f>
        <v>Filipe Cavalheiro</v>
      </c>
      <c r="F234" s="3" t="str">
        <f>IFERROR((VLOOKUP(B234,INSCRITOS!A:F,6,0)),"")</f>
        <v>M</v>
      </c>
      <c r="G234" s="8" t="str">
        <f>IFERROR((VLOOKUP(B234,INSCRITOS!A:H,8,0)),"")</f>
        <v>Sport Lisboa e Benfica</v>
      </c>
    </row>
    <row r="235" spans="1:7" ht="18" customHeight="1" x14ac:dyDescent="0.25">
      <c r="A235" s="3">
        <v>7</v>
      </c>
      <c r="B235" s="2">
        <v>1665</v>
      </c>
      <c r="C235" s="3">
        <f>IFERROR((VLOOKUP(B235,INSCRITOS!A:B,2,0)),"")</f>
        <v>102894</v>
      </c>
      <c r="D235" s="3" t="str">
        <f>IFERROR((VLOOKUP(B235,INSCRITOS!A:C,3,0)),"")</f>
        <v>CAD</v>
      </c>
      <c r="E235" s="8" t="str">
        <f>IFERROR((VLOOKUP(B235,INSCRITOS!A:D,4,0)),"")</f>
        <v>João Pereira</v>
      </c>
      <c r="F235" s="3" t="str">
        <f>IFERROR((VLOOKUP(B235,INSCRITOS!A:F,6,0)),"")</f>
        <v>M</v>
      </c>
      <c r="G235" s="8" t="str">
        <f>IFERROR((VLOOKUP(B235,INSCRITOS!A:H,8,0)),"")</f>
        <v>CNCVG</v>
      </c>
    </row>
    <row r="236" spans="1:7" ht="18" customHeight="1" x14ac:dyDescent="0.25">
      <c r="A236" s="3">
        <v>8</v>
      </c>
      <c r="B236" s="2">
        <v>1670</v>
      </c>
      <c r="C236" s="3">
        <f>IFERROR((VLOOKUP(B236,INSCRITOS!A:B,2,0)),"")</f>
        <v>101162</v>
      </c>
      <c r="D236" s="3" t="str">
        <f>IFERROR((VLOOKUP(B236,INSCRITOS!A:C,3,0)),"")</f>
        <v>CAD</v>
      </c>
      <c r="E236" s="8" t="str">
        <f>IFERROR((VLOOKUP(B236,INSCRITOS!A:D,4,0)),"")</f>
        <v>Gonçalo Coelho</v>
      </c>
      <c r="F236" s="3" t="str">
        <f>IFERROR((VLOOKUP(B236,INSCRITOS!A:F,6,0)),"")</f>
        <v>M</v>
      </c>
      <c r="G236" s="8" t="str">
        <f>IFERROR((VLOOKUP(B236,INSCRITOS!A:H,8,0)),"")</f>
        <v>CNCVG</v>
      </c>
    </row>
    <row r="237" spans="1:7" ht="18" customHeight="1" x14ac:dyDescent="0.25">
      <c r="A237" s="3">
        <v>9</v>
      </c>
      <c r="B237" s="2">
        <v>1681</v>
      </c>
      <c r="C237" s="3">
        <f>IFERROR((VLOOKUP(B237,INSCRITOS!A:B,2,0)),"")</f>
        <v>104146</v>
      </c>
      <c r="D237" s="3" t="str">
        <f>IFERROR((VLOOKUP(B237,INSCRITOS!A:C,3,0)),"")</f>
        <v>CAD</v>
      </c>
      <c r="E237" s="8" t="str">
        <f>IFERROR((VLOOKUP(B237,INSCRITOS!A:D,4,0)),"")</f>
        <v>Bernardo Carvalho</v>
      </c>
      <c r="F237" s="3" t="str">
        <f>IFERROR((VLOOKUP(B237,INSCRITOS!A:F,6,0)),"")</f>
        <v>M</v>
      </c>
      <c r="G237" s="8" t="str">
        <f>IFERROR((VLOOKUP(B237,INSCRITOS!A:H,8,0)),"")</f>
        <v>CNCVG</v>
      </c>
    </row>
    <row r="238" spans="1:7" ht="18" customHeight="1" x14ac:dyDescent="0.25">
      <c r="A238" s="3">
        <v>10</v>
      </c>
      <c r="B238" s="2">
        <v>1683</v>
      </c>
      <c r="C238" s="3">
        <f>IFERROR((VLOOKUP(B238,INSCRITOS!A:B,2,0)),"")</f>
        <v>103162</v>
      </c>
      <c r="D238" s="3" t="str">
        <f>IFERROR((VLOOKUP(B238,INSCRITOS!A:C,3,0)),"")</f>
        <v>CAD</v>
      </c>
      <c r="E238" s="8" t="str">
        <f>IFERROR((VLOOKUP(B238,INSCRITOS!A:D,4,0)),"")</f>
        <v>João Alves</v>
      </c>
      <c r="F238" s="3" t="str">
        <f>IFERROR((VLOOKUP(B238,INSCRITOS!A:F,6,0)),"")</f>
        <v>M</v>
      </c>
      <c r="G238" s="8" t="str">
        <f>IFERROR((VLOOKUP(B238,INSCRITOS!A:H,8,0)),"")</f>
        <v>Associação Naval Amorense</v>
      </c>
    </row>
    <row r="239" spans="1:7" ht="18" customHeight="1" x14ac:dyDescent="0.25">
      <c r="A239" s="3">
        <v>11</v>
      </c>
      <c r="B239" s="2">
        <v>1687</v>
      </c>
      <c r="C239" s="3">
        <f>IFERROR((VLOOKUP(B239,INSCRITOS!A:B,2,0)),"")</f>
        <v>103376</v>
      </c>
      <c r="D239" s="3" t="str">
        <f>IFERROR((VLOOKUP(B239,INSCRITOS!A:C,3,0)),"")</f>
        <v>CAD</v>
      </c>
      <c r="E239" s="8" t="str">
        <f>IFERROR((VLOOKUP(B239,INSCRITOS!A:D,4,0)),"")</f>
        <v>André Mota</v>
      </c>
      <c r="F239" s="3" t="str">
        <f>IFERROR((VLOOKUP(B239,INSCRITOS!A:F,6,0)),"")</f>
        <v>M</v>
      </c>
      <c r="G239" s="8" t="str">
        <f>IFERROR((VLOOKUP(B239,INSCRITOS!A:H,8,0)),"")</f>
        <v>Clube de Natação da Amadora</v>
      </c>
    </row>
    <row r="240" spans="1:7" ht="18" customHeight="1" x14ac:dyDescent="0.25">
      <c r="A240" s="3">
        <v>12</v>
      </c>
      <c r="B240" s="2">
        <v>1728</v>
      </c>
      <c r="C240" s="3">
        <f>IFERROR((VLOOKUP(B240,INSCRITOS!A:B,2,0)),"")</f>
        <v>104633</v>
      </c>
      <c r="D240" s="3" t="str">
        <f>IFERROR((VLOOKUP(B240,INSCRITOS!A:C,3,0)),"")</f>
        <v>CAD</v>
      </c>
      <c r="E240" s="8" t="str">
        <f>IFERROR((VLOOKUP(B240,INSCRITOS!A:D,4,0)),"")</f>
        <v>Daniel Carvalho</v>
      </c>
      <c r="F240" s="3" t="str">
        <f>IFERROR((VLOOKUP(B240,INSCRITOS!A:F,6,0)),"")</f>
        <v>M</v>
      </c>
      <c r="G240" s="8" t="str">
        <f>IFERROR((VLOOKUP(B240,INSCRITOS!A:H,8,0)),"")</f>
        <v>Sport Lisboa e Benfica</v>
      </c>
    </row>
    <row r="241" spans="1:1016" ht="18" customHeight="1" x14ac:dyDescent="0.25">
      <c r="A241" s="3">
        <v>13</v>
      </c>
      <c r="B241" s="2"/>
      <c r="C241" s="3" t="str">
        <f>IFERROR((VLOOKUP(B241,INSCRITOS!A:B,2,0)),"")</f>
        <v/>
      </c>
      <c r="D241" s="3" t="str">
        <f>IFERROR((VLOOKUP(B241,INSCRITOS!A:C,3,0)),"")</f>
        <v/>
      </c>
      <c r="E241" s="8" t="str">
        <f>IFERROR((VLOOKUP(B241,INSCRITOS!A:D,4,0)),"")</f>
        <v/>
      </c>
      <c r="F241" s="3" t="str">
        <f>IFERROR((VLOOKUP(B241,INSCRITOS!A:F,6,0)),"")</f>
        <v/>
      </c>
      <c r="G241" s="8" t="str">
        <f>IFERROR((VLOOKUP(B241,INSCRITOS!A:H,8,0)),"")</f>
        <v/>
      </c>
    </row>
    <row r="242" spans="1:1016" ht="18" customHeight="1" x14ac:dyDescent="0.25">
      <c r="A242" s="3">
        <v>14</v>
      </c>
      <c r="B242" s="2"/>
      <c r="C242" s="3"/>
      <c r="D242" s="3"/>
      <c r="E242" s="8"/>
      <c r="F242" s="3"/>
      <c r="G242" s="8"/>
    </row>
    <row r="243" spans="1:1016" x14ac:dyDescent="0.25">
      <c r="A243" s="5"/>
      <c r="C243" s="5"/>
      <c r="D243" s="5"/>
      <c r="F243" s="5"/>
    </row>
    <row r="244" spans="1:1016" ht="18" customHeight="1" x14ac:dyDescent="0.25">
      <c r="A244" s="33" t="s">
        <v>23</v>
      </c>
      <c r="B244" s="33"/>
      <c r="C244" s="33"/>
      <c r="D244" s="33"/>
      <c r="E244" s="33"/>
      <c r="F244" s="33"/>
      <c r="G244" s="33"/>
    </row>
    <row r="245" spans="1:1016" ht="18" customHeight="1" x14ac:dyDescent="0.25">
      <c r="A245" s="7" t="s">
        <v>9</v>
      </c>
      <c r="B245" s="29" t="s">
        <v>0</v>
      </c>
      <c r="C245" s="7" t="s">
        <v>1</v>
      </c>
      <c r="D245" s="7" t="s">
        <v>2</v>
      </c>
      <c r="E245" s="7" t="s">
        <v>3</v>
      </c>
      <c r="F245" s="7" t="s">
        <v>5</v>
      </c>
      <c r="G245" s="7" t="s">
        <v>7</v>
      </c>
    </row>
    <row r="246" spans="1:1016" ht="18" customHeight="1" x14ac:dyDescent="0.25">
      <c r="A246" s="3">
        <v>1</v>
      </c>
      <c r="B246" s="2">
        <v>1549</v>
      </c>
      <c r="C246" s="3">
        <f>IFERROR((VLOOKUP(B246,INSCRITOS!A:B,2,0)),"")</f>
        <v>102828</v>
      </c>
      <c r="D246" s="84" t="str">
        <f>IFERROR((VLOOKUP(B246,INSCRITOS!A:C,3,0)),"")</f>
        <v>CAD</v>
      </c>
      <c r="E246" s="8" t="str">
        <f>IFERROR((VLOOKUP(B246,INSCRITOS!A:D,4,0)),"")</f>
        <v>Mariana Carvalho</v>
      </c>
      <c r="F246" s="3" t="str">
        <f>IFERROR((VLOOKUP(B246,INSCRITOS!A:F,6,0)),"")</f>
        <v>F</v>
      </c>
      <c r="G246" s="8" t="str">
        <f>IFERROR((VLOOKUP(B246,INSCRITOS!A:H,8,0)),"")</f>
        <v>Sport Lisboa e Benfica</v>
      </c>
    </row>
    <row r="247" spans="1:1016" ht="18" customHeight="1" x14ac:dyDescent="0.25">
      <c r="A247" s="3">
        <v>2</v>
      </c>
      <c r="B247" s="2">
        <v>1627</v>
      </c>
      <c r="C247" s="3" t="str">
        <f>IFERROR((VLOOKUP(B247,INSCRITOS!A:B,2,0)),"")</f>
        <v/>
      </c>
      <c r="D247" s="3" t="str">
        <f>IFERROR((VLOOKUP(B247,INSCRITOS!A:C,3,0)),"")</f>
        <v/>
      </c>
      <c r="E247" s="8" t="str">
        <f>IFERROR((VLOOKUP(B247,INSCRITOS!A:D,4,0)),"")</f>
        <v/>
      </c>
      <c r="F247" s="3" t="str">
        <f>IFERROR((VLOOKUP(B247,INSCRITOS!A:F,6,0)),"")</f>
        <v/>
      </c>
      <c r="G247" s="8" t="str">
        <f>IFERROR((VLOOKUP(B247,INSCRITOS!A:H,8,0)),"")</f>
        <v/>
      </c>
    </row>
    <row r="248" spans="1:1016" ht="18" customHeight="1" x14ac:dyDescent="0.25">
      <c r="A248" s="3">
        <v>3</v>
      </c>
      <c r="B248" s="2">
        <v>1664</v>
      </c>
      <c r="C248" s="3">
        <f>IFERROR((VLOOKUP(B248,INSCRITOS!A:B,2,0)),"")</f>
        <v>100643</v>
      </c>
      <c r="D248" s="3" t="str">
        <f>IFERROR((VLOOKUP(B248,INSCRITOS!A:C,3,0)),"")</f>
        <v>CAD</v>
      </c>
      <c r="E248" s="8" t="str">
        <f>IFERROR((VLOOKUP(B248,INSCRITOS!A:D,4,0)),"")</f>
        <v>Beatriz Pinto</v>
      </c>
      <c r="F248" s="3" t="str">
        <f>IFERROR((VLOOKUP(B248,INSCRITOS!A:F,6,0)),"")</f>
        <v>F</v>
      </c>
      <c r="G248" s="8" t="str">
        <f>IFERROR((VLOOKUP(B248,INSCRITOS!A:H,8,0)),"")</f>
        <v>Sport Lisboa e Benfica</v>
      </c>
    </row>
    <row r="249" spans="1:1016" ht="18" customHeight="1" x14ac:dyDescent="0.25">
      <c r="A249" s="3">
        <v>4</v>
      </c>
      <c r="B249" s="2"/>
      <c r="C249" s="3" t="str">
        <f>IFERROR((VLOOKUP(B249,INSCRITOS!A:B,2,0)),"")</f>
        <v/>
      </c>
      <c r="D249" s="2" t="s">
        <v>259</v>
      </c>
      <c r="E249" s="71" t="s">
        <v>75</v>
      </c>
      <c r="F249" s="2" t="s">
        <v>53</v>
      </c>
      <c r="G249" s="71" t="s">
        <v>201</v>
      </c>
    </row>
    <row r="250" spans="1:1016" ht="18" customHeight="1" x14ac:dyDescent="0.25">
      <c r="A250" s="3">
        <v>5</v>
      </c>
      <c r="B250" s="2"/>
      <c r="C250" s="3" t="str">
        <f>IFERROR((VLOOKUP(B250,INSCRITOS!A:B,2,0)),"")</f>
        <v/>
      </c>
      <c r="D250" s="3" t="str">
        <f>IFERROR((VLOOKUP(B250,INSCRITOS!A:C,3,0)),"")</f>
        <v/>
      </c>
      <c r="E250" s="8" t="str">
        <f>IFERROR((VLOOKUP(B250,INSCRITOS!A:D,4,0)),"")</f>
        <v/>
      </c>
      <c r="F250" s="3" t="str">
        <f>IFERROR((VLOOKUP(B250,INSCRITOS!A:F,6,0)),"")</f>
        <v/>
      </c>
      <c r="G250" s="8" t="str">
        <f>IFERROR((VLOOKUP(B250,INSCRITOS!A:H,8,0)),"")</f>
        <v/>
      </c>
    </row>
    <row r="251" spans="1:1016" ht="15" x14ac:dyDescent="0.25">
      <c r="B251" s="9"/>
      <c r="ALV251" s="16"/>
      <c r="ALW251" s="16"/>
      <c r="ALX251" s="16"/>
      <c r="ALY251" s="16"/>
      <c r="ALZ251" s="16"/>
      <c r="AMA251" s="16"/>
      <c r="AMB251" s="16"/>
    </row>
    <row r="252" spans="1:1016" ht="15" x14ac:dyDescent="0.25">
      <c r="B252" s="9"/>
      <c r="ALV252" s="16"/>
      <c r="ALW252" s="16"/>
      <c r="ALX252" s="16"/>
      <c r="ALY252" s="16"/>
      <c r="ALZ252" s="16"/>
      <c r="AMA252" s="16"/>
      <c r="AMB252" s="16"/>
    </row>
    <row r="253" spans="1:1016" ht="15" x14ac:dyDescent="0.25">
      <c r="B253" s="9"/>
      <c r="ALV253" s="16"/>
      <c r="ALW253" s="16"/>
      <c r="ALX253" s="16"/>
      <c r="ALY253" s="16"/>
      <c r="ALZ253" s="16"/>
      <c r="AMA253" s="16"/>
      <c r="AMB253" s="16"/>
    </row>
    <row r="254" spans="1:1016" ht="15" x14ac:dyDescent="0.25">
      <c r="B254" s="9"/>
      <c r="ALV254" s="16"/>
      <c r="ALW254" s="16"/>
      <c r="ALX254" s="16"/>
      <c r="ALY254" s="16"/>
      <c r="ALZ254" s="16"/>
      <c r="AMA254" s="16"/>
      <c r="AMB254" s="16"/>
    </row>
    <row r="255" spans="1:1016" ht="15" x14ac:dyDescent="0.25">
      <c r="B255" s="9"/>
      <c r="ALV255" s="16"/>
      <c r="ALW255" s="16"/>
      <c r="ALX255" s="16"/>
      <c r="ALY255" s="16"/>
      <c r="ALZ255" s="16"/>
      <c r="AMA255" s="16"/>
      <c r="AMB255" s="16"/>
    </row>
    <row r="256" spans="1:1016" ht="15" x14ac:dyDescent="0.25">
      <c r="B256" s="9"/>
      <c r="ALV256" s="16"/>
      <c r="ALW256" s="16"/>
      <c r="ALX256" s="16"/>
      <c r="ALY256" s="16"/>
      <c r="ALZ256" s="16"/>
      <c r="AMA256" s="16"/>
      <c r="AMB256" s="16"/>
    </row>
    <row r="257" spans="2:1016" ht="15" x14ac:dyDescent="0.25">
      <c r="B257" s="9"/>
      <c r="ALV257" s="16"/>
      <c r="ALW257" s="16"/>
      <c r="ALX257" s="16"/>
      <c r="ALY257" s="16"/>
      <c r="ALZ257" s="16"/>
      <c r="AMA257" s="16"/>
      <c r="AMB257" s="16"/>
    </row>
    <row r="258" spans="2:1016" ht="15" x14ac:dyDescent="0.25">
      <c r="B258" s="9"/>
      <c r="ALV258" s="16"/>
      <c r="ALW258" s="16"/>
      <c r="ALX258" s="16"/>
      <c r="ALY258" s="16"/>
      <c r="ALZ258" s="16"/>
      <c r="AMA258" s="16"/>
      <c r="AMB258" s="16"/>
    </row>
    <row r="259" spans="2:1016" ht="15" x14ac:dyDescent="0.25">
      <c r="B259" s="9"/>
      <c r="ALV259" s="16"/>
      <c r="ALW259" s="16"/>
      <c r="ALX259" s="16"/>
      <c r="ALY259" s="16"/>
      <c r="ALZ259" s="16"/>
      <c r="AMA259" s="16"/>
      <c r="AMB259" s="16"/>
    </row>
    <row r="260" spans="2:1016" ht="15" x14ac:dyDescent="0.25">
      <c r="B260" s="9"/>
      <c r="ALV260" s="16"/>
      <c r="ALW260" s="16"/>
      <c r="ALX260" s="16"/>
      <c r="ALY260" s="16"/>
      <c r="ALZ260" s="16"/>
      <c r="AMA260" s="16"/>
      <c r="AMB260" s="16"/>
    </row>
    <row r="261" spans="2:1016" ht="15" x14ac:dyDescent="0.25">
      <c r="B261" s="9"/>
      <c r="ALV261" s="16"/>
      <c r="ALW261" s="16"/>
      <c r="ALX261" s="16"/>
      <c r="ALY261" s="16"/>
      <c r="ALZ261" s="16"/>
      <c r="AMA261" s="16"/>
      <c r="AMB261" s="16"/>
    </row>
    <row r="262" spans="2:1016" ht="15" x14ac:dyDescent="0.25">
      <c r="B262" s="9"/>
      <c r="ALV262" s="16"/>
      <c r="ALW262" s="16"/>
      <c r="ALX262" s="16"/>
      <c r="ALY262" s="16"/>
      <c r="ALZ262" s="16"/>
      <c r="AMA262" s="16"/>
      <c r="AMB262" s="16"/>
    </row>
    <row r="263" spans="2:1016" ht="15" x14ac:dyDescent="0.25">
      <c r="B263" s="9"/>
      <c r="ALV263" s="16"/>
      <c r="ALW263" s="16"/>
      <c r="ALX263" s="16"/>
      <c r="ALY263" s="16"/>
      <c r="ALZ263" s="16"/>
      <c r="AMA263" s="16"/>
      <c r="AMB263" s="16"/>
    </row>
    <row r="264" spans="2:1016" ht="15" x14ac:dyDescent="0.25">
      <c r="B264" s="9"/>
      <c r="ALV264" s="16"/>
      <c r="ALW264" s="16"/>
      <c r="ALX264" s="16"/>
      <c r="ALY264" s="16"/>
      <c r="ALZ264" s="16"/>
      <c r="AMA264" s="16"/>
      <c r="AMB264" s="16"/>
    </row>
    <row r="265" spans="2:1016" ht="15" x14ac:dyDescent="0.25">
      <c r="B265" s="9"/>
      <c r="ALV265" s="16"/>
      <c r="ALW265" s="16"/>
      <c r="ALX265" s="16"/>
      <c r="ALY265" s="16"/>
      <c r="ALZ265" s="16"/>
      <c r="AMA265" s="16"/>
      <c r="AMB265" s="16"/>
    </row>
  </sheetData>
  <autoFilter ref="B151:G151">
    <sortState ref="B152:G171">
      <sortCondition ref="B151"/>
    </sortState>
  </autoFilter>
  <conditionalFormatting sqref="H164">
    <cfRule type="uniqueValues" dxfId="0" priority="1"/>
  </conditionalFormatting>
  <printOptions horizontalCentered="1"/>
  <pageMargins left="0.51181102362204722" right="0.19685039370078741" top="0.55118110236220474" bottom="0.35433070866141736" header="0.11811023622047245" footer="0.11811023622047245"/>
  <pageSetup paperSize="9" scale="73" firstPageNumber="0" fitToHeight="0" orientation="portrait" r:id="rId1"/>
  <rowBreaks count="7" manualBreakCount="7">
    <brk id="47" max="6" man="1"/>
    <brk id="85" max="6" man="1"/>
    <brk id="111" max="6" man="1"/>
    <brk id="148" max="6" man="1"/>
    <brk id="172" max="16383" man="1"/>
    <brk id="201" max="6" man="1"/>
    <brk id="225" max="6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H195"/>
  <sheetViews>
    <sheetView tabSelected="1" view="pageBreakPreview" topLeftCell="A4" zoomScale="85" zoomScaleNormal="100" zoomScaleSheetLayoutView="85" workbookViewId="0">
      <selection activeCell="F164" sqref="F164"/>
    </sheetView>
  </sheetViews>
  <sheetFormatPr defaultColWidth="9.140625" defaultRowHeight="15.75" x14ac:dyDescent="0.25"/>
  <cols>
    <col min="1" max="1" width="9.140625" style="9"/>
    <col min="2" max="2" width="9.140625" style="9" hidden="1" customWidth="1"/>
    <col min="3" max="3" width="9.140625" style="32"/>
    <col min="4" max="5" width="9.140625" style="9"/>
    <col min="6" max="6" width="47.7109375" style="9" customWidth="1"/>
    <col min="7" max="7" width="8.140625" style="9" bestFit="1" customWidth="1"/>
    <col min="8" max="8" width="46.42578125" style="9" customWidth="1"/>
    <col min="9" max="10" width="10.28515625" style="5" hidden="1" customWidth="1"/>
    <col min="11" max="11" width="13.42578125" style="5" customWidth="1"/>
    <col min="12" max="12" width="9" style="5" hidden="1" customWidth="1"/>
    <col min="13" max="13" width="9.140625" style="5"/>
    <col min="14" max="15" width="9.140625" style="9"/>
    <col min="16" max="16" width="8.7109375" style="9" customWidth="1"/>
    <col min="17" max="1022" width="9.140625" style="9"/>
    <col min="1023" max="16384" width="9.140625" style="16"/>
  </cols>
  <sheetData>
    <row r="1" spans="1:1022" hidden="1" x14ac:dyDescent="0.25">
      <c r="L1" s="5" t="s">
        <v>53</v>
      </c>
    </row>
    <row r="2" spans="1:1022" hidden="1" x14ac:dyDescent="0.25">
      <c r="L2" s="5" t="s">
        <v>264</v>
      </c>
    </row>
    <row r="3" spans="1:1022" hidden="1" x14ac:dyDescent="0.25">
      <c r="L3" s="5" t="s">
        <v>265</v>
      </c>
    </row>
    <row r="4" spans="1:1022" ht="18" customHeight="1" x14ac:dyDescent="0.25">
      <c r="A4" s="152" t="s">
        <v>48</v>
      </c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52"/>
      <c r="M4" s="152"/>
      <c r="AME4" s="16"/>
      <c r="AMF4" s="16"/>
      <c r="AMG4" s="16"/>
      <c r="AMH4" s="16"/>
    </row>
    <row r="5" spans="1:1022" ht="28.9" customHeight="1" x14ac:dyDescent="0.25">
      <c r="A5" s="152" t="s">
        <v>49</v>
      </c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52"/>
      <c r="M5" s="152"/>
      <c r="AME5" s="16"/>
      <c r="AMF5" s="16"/>
      <c r="AMG5" s="16"/>
      <c r="AMH5" s="16"/>
    </row>
    <row r="6" spans="1:1022" ht="14.45" customHeight="1" x14ac:dyDescent="0.25">
      <c r="B6" s="94"/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5"/>
      <c r="AME6" s="16"/>
      <c r="AMF6" s="16"/>
      <c r="AMG6" s="16"/>
      <c r="AMH6" s="16"/>
    </row>
    <row r="7" spans="1:1022" ht="28.9" customHeight="1" x14ac:dyDescent="0.25">
      <c r="B7" s="98"/>
      <c r="C7" s="99"/>
      <c r="D7" s="99"/>
      <c r="E7" s="99"/>
      <c r="F7" s="99"/>
      <c r="G7" s="99"/>
      <c r="H7" s="99"/>
      <c r="I7" s="99"/>
      <c r="J7" s="107">
        <v>0</v>
      </c>
      <c r="K7" s="99"/>
      <c r="L7" s="99"/>
      <c r="M7" s="99"/>
      <c r="N7" s="95"/>
      <c r="AME7" s="16"/>
      <c r="AMF7" s="16"/>
      <c r="AMG7" s="16"/>
      <c r="AMH7" s="16"/>
    </row>
    <row r="8" spans="1:1022" s="9" customFormat="1" ht="18" customHeight="1" x14ac:dyDescent="0.25">
      <c r="A8" s="6"/>
      <c r="B8" s="100"/>
      <c r="C8" s="101"/>
      <c r="D8" s="102"/>
      <c r="E8" s="102"/>
      <c r="F8" s="102"/>
      <c r="G8" s="103"/>
      <c r="H8" s="104"/>
      <c r="I8" s="102"/>
      <c r="J8" s="107">
        <v>2.7777777777777779E-3</v>
      </c>
      <c r="K8" s="105"/>
      <c r="L8" s="105"/>
      <c r="M8" s="102"/>
      <c r="N8" s="95"/>
    </row>
    <row r="9" spans="1:1022" s="9" customFormat="1" ht="18" customHeight="1" x14ac:dyDescent="0.25">
      <c r="A9" s="6"/>
      <c r="B9" s="6"/>
      <c r="C9" s="138"/>
      <c r="D9" s="139"/>
      <c r="E9" s="139"/>
      <c r="F9" s="139"/>
      <c r="G9" s="140"/>
      <c r="H9" s="95"/>
      <c r="I9" s="139"/>
      <c r="J9" s="141">
        <v>4.1666666666666666E-3</v>
      </c>
      <c r="K9" s="142"/>
      <c r="L9" s="142"/>
      <c r="M9" s="139"/>
      <c r="N9" s="95"/>
    </row>
    <row r="10" spans="1:1022" s="9" customFormat="1" ht="18" customHeight="1" x14ac:dyDescent="0.25">
      <c r="A10" s="6"/>
      <c r="B10" s="6"/>
      <c r="C10" s="138"/>
      <c r="D10" s="139"/>
      <c r="E10" s="139"/>
      <c r="F10" s="139"/>
      <c r="G10" s="140"/>
      <c r="H10" s="95"/>
      <c r="I10" s="139"/>
      <c r="J10" s="141">
        <v>5.5555555555555558E-3</v>
      </c>
      <c r="K10" s="142"/>
      <c r="L10" s="142"/>
      <c r="M10" s="139"/>
      <c r="N10" s="95"/>
    </row>
    <row r="11" spans="1:1022" s="9" customFormat="1" ht="18" customHeight="1" x14ac:dyDescent="0.25">
      <c r="A11" s="33" t="s">
        <v>8</v>
      </c>
      <c r="B11" s="33"/>
      <c r="C11" s="33"/>
      <c r="D11" s="33"/>
      <c r="E11" s="33"/>
      <c r="F11" s="33"/>
      <c r="G11" s="33"/>
      <c r="H11" s="33"/>
      <c r="I11" s="33"/>
      <c r="J11" s="108"/>
      <c r="K11" s="5"/>
      <c r="L11" s="5"/>
      <c r="M11" s="33"/>
    </row>
    <row r="12" spans="1:1022" s="9" customFormat="1" ht="18" customHeight="1" x14ac:dyDescent="0.25">
      <c r="A12" s="7" t="s">
        <v>9</v>
      </c>
      <c r="B12" s="96" t="s">
        <v>261</v>
      </c>
      <c r="C12" s="29" t="s">
        <v>0</v>
      </c>
      <c r="D12" s="7" t="s">
        <v>1</v>
      </c>
      <c r="E12" s="7" t="s">
        <v>2</v>
      </c>
      <c r="F12" s="7" t="s">
        <v>3</v>
      </c>
      <c r="G12" s="7" t="s">
        <v>5</v>
      </c>
      <c r="H12" s="7" t="s">
        <v>7</v>
      </c>
      <c r="I12" s="96" t="s">
        <v>260</v>
      </c>
      <c r="J12" s="96" t="s">
        <v>266</v>
      </c>
      <c r="K12" s="7" t="s">
        <v>262</v>
      </c>
      <c r="L12" s="96" t="s">
        <v>263</v>
      </c>
      <c r="M12" s="7" t="s">
        <v>11</v>
      </c>
    </row>
    <row r="13" spans="1:1022" s="9" customFormat="1" ht="18" customHeight="1" x14ac:dyDescent="0.25">
      <c r="A13" s="3">
        <v>1</v>
      </c>
      <c r="B13" s="3"/>
      <c r="C13" s="43">
        <v>916</v>
      </c>
      <c r="D13" s="3">
        <f>IFERROR((VLOOKUP(C13,INSCRITOS!A:B,2,0)),"")</f>
        <v>104683</v>
      </c>
      <c r="E13" s="3" t="str">
        <f>IFERROR((VLOOKUP(C13,INSCRITOS!A:C,3,0)),"")</f>
        <v>BEN</v>
      </c>
      <c r="F13" s="8" t="str">
        <f>IFERROR((VLOOKUP(C13,INSCRITOS!A:D,4,0)),"")</f>
        <v>Santiago Pereira Gaspar</v>
      </c>
      <c r="G13" s="3" t="str">
        <f>IFERROR((VLOOKUP(C13,INSCRITOS!A:F,6,0)),"")</f>
        <v>M</v>
      </c>
      <c r="H13" s="8" t="str">
        <f>IFERROR((VLOOKUP(C13,INSCRITOS!A:H,8,0)),"")</f>
        <v>Alhandra Sporting Club</v>
      </c>
      <c r="I13" s="106">
        <v>4.7685185185185183E-3</v>
      </c>
      <c r="J13" s="106" t="str">
        <f>IF(B13="","",_xlfn.IFS(B13=1,$J$7,B13=2,$J$8))</f>
        <v/>
      </c>
      <c r="K13" s="106">
        <v>4.7685185185185183E-3</v>
      </c>
      <c r="L13" s="106" t="str">
        <f>IFERROR((VLOOKUP(C13,INSCRITOS!A:I,9,0)),"")</f>
        <v>F</v>
      </c>
      <c r="M13" s="47">
        <v>100</v>
      </c>
    </row>
    <row r="14" spans="1:1022" s="9" customFormat="1" ht="18" customHeight="1" x14ac:dyDescent="0.25">
      <c r="A14" s="3">
        <v>2</v>
      </c>
      <c r="B14" s="3"/>
      <c r="C14" s="43">
        <v>852</v>
      </c>
      <c r="D14" s="3">
        <f>IFERROR((VLOOKUP(C14,INSCRITOS!A:B,2,0)),"")</f>
        <v>104632</v>
      </c>
      <c r="E14" s="3" t="str">
        <f>IFERROR((VLOOKUP(C14,INSCRITOS!A:C,3,0)),"")</f>
        <v>BEN</v>
      </c>
      <c r="F14" s="8" t="str">
        <f>IFERROR((VLOOKUP(C14,INSCRITOS!A:D,4,0)),"")</f>
        <v>Luiz Viriato</v>
      </c>
      <c r="G14" s="3" t="str">
        <f>IFERROR((VLOOKUP(C14,INSCRITOS!A:F,6,0)),"")</f>
        <v>M</v>
      </c>
      <c r="H14" s="8" t="str">
        <f>IFERROR((VLOOKUP(C14,INSCRITOS!A:H,8,0)),"")</f>
        <v>Sport Lisboa e Benfica</v>
      </c>
      <c r="I14" s="106">
        <v>4.8032407407407407E-3</v>
      </c>
      <c r="J14" s="106" t="str">
        <f t="shared" ref="J14:J25" si="0">IF(B14="","",_xlfn.IFS(B14=1,$J$7,B14=2,$J$8))</f>
        <v/>
      </c>
      <c r="K14" s="106">
        <v>4.8032407407407407E-3</v>
      </c>
      <c r="L14" s="106" t="str">
        <f>IFERROR((VLOOKUP(C14,INSCRITOS!A:I,9,0)),"")</f>
        <v>F</v>
      </c>
      <c r="M14" s="47">
        <v>99</v>
      </c>
    </row>
    <row r="15" spans="1:1022" s="9" customFormat="1" ht="18" customHeight="1" x14ac:dyDescent="0.25">
      <c r="A15" s="3">
        <v>3</v>
      </c>
      <c r="B15" s="3"/>
      <c r="C15" s="43">
        <v>17</v>
      </c>
      <c r="D15" s="3">
        <f>IFERROR((VLOOKUP(C15,INSCRITOS!A:B,2,0)),"")</f>
        <v>104701</v>
      </c>
      <c r="E15" s="3" t="str">
        <f>IFERROR((VLOOKUP(C15,INSCRITOS!A:C,3,0)),"")</f>
        <v>BEN</v>
      </c>
      <c r="F15" s="8" t="str">
        <f>IFERROR((VLOOKUP(C15,INSCRITOS!A:D,4,0)),"")</f>
        <v>Pedro Rasquilho</v>
      </c>
      <c r="G15" s="3" t="str">
        <f>IFERROR((VLOOKUP(C15,INSCRITOS!A:F,6,0)),"")</f>
        <v>M</v>
      </c>
      <c r="H15" s="8" t="str">
        <f>IFERROR((VLOOKUP(C15,INSCRITOS!A:H,8,0)),"")</f>
        <v>Alhandra Sporting Club</v>
      </c>
      <c r="I15" s="106">
        <v>5.2199074074074066E-3</v>
      </c>
      <c r="J15" s="106" t="str">
        <f t="shared" si="0"/>
        <v/>
      </c>
      <c r="K15" s="106">
        <v>5.2199074074074066E-3</v>
      </c>
      <c r="L15" s="106" t="str">
        <f>IFERROR((VLOOKUP(C15,INSCRITOS!A:I,9,0)),"")</f>
        <v>F</v>
      </c>
      <c r="M15" s="47">
        <v>98</v>
      </c>
    </row>
    <row r="16" spans="1:1022" s="9" customFormat="1" ht="18" customHeight="1" x14ac:dyDescent="0.25">
      <c r="A16" s="3">
        <v>4</v>
      </c>
      <c r="B16" s="3"/>
      <c r="C16" s="43">
        <v>246</v>
      </c>
      <c r="D16" s="3">
        <f>IFERROR((VLOOKUP(C16,INSCRITOS!A:B,2,0)),"")</f>
        <v>104198</v>
      </c>
      <c r="E16" s="3" t="str">
        <f>IFERROR((VLOOKUP(C16,INSCRITOS!A:C,3,0)),"")</f>
        <v>BEN</v>
      </c>
      <c r="F16" s="8" t="str">
        <f>IFERROR((VLOOKUP(C16,INSCRITOS!A:D,4,0)),"")</f>
        <v>Tiago Ferreira</v>
      </c>
      <c r="G16" s="3" t="str">
        <f>IFERROR((VLOOKUP(C16,INSCRITOS!A:F,6,0)),"")</f>
        <v>M</v>
      </c>
      <c r="H16" s="8" t="str">
        <f>IFERROR((VLOOKUP(C16,INSCRITOS!A:H,8,0)),"")</f>
        <v>Sport Lisboa e Benfica</v>
      </c>
      <c r="I16" s="106">
        <v>5.6365740740740742E-3</v>
      </c>
      <c r="J16" s="106" t="str">
        <f t="shared" si="0"/>
        <v/>
      </c>
      <c r="K16" s="106">
        <v>5.6365740740740742E-3</v>
      </c>
      <c r="L16" s="106" t="str">
        <f>IFERROR((VLOOKUP(C16,INSCRITOS!A:I,9,0)),"")</f>
        <v>F</v>
      </c>
      <c r="M16" s="47">
        <v>97</v>
      </c>
    </row>
    <row r="17" spans="1:1022" s="9" customFormat="1" ht="18" customHeight="1" x14ac:dyDescent="0.25">
      <c r="A17" s="3">
        <v>5</v>
      </c>
      <c r="B17" s="3"/>
      <c r="C17" s="43">
        <v>989</v>
      </c>
      <c r="D17" s="3">
        <f>IFERROR((VLOOKUP(C17,INSCRITOS!A:B,2,0)),"")</f>
        <v>104077</v>
      </c>
      <c r="E17" s="3" t="str">
        <f>IFERROR((VLOOKUP(C17,INSCRITOS!A:C,3,0)),"")</f>
        <v>BEN</v>
      </c>
      <c r="F17" s="8" t="str">
        <f>IFERROR((VLOOKUP(C17,INSCRITOS!A:D,4,0)),"")</f>
        <v>Miguel Nunes</v>
      </c>
      <c r="G17" s="3" t="str">
        <f>IFERROR((VLOOKUP(C17,INSCRITOS!A:F,6,0)),"")</f>
        <v>M</v>
      </c>
      <c r="H17" s="8" t="str">
        <f>IFERROR((VLOOKUP(C17,INSCRITOS!A:H,8,0)),"")</f>
        <v>Alhandra Sporting Club</v>
      </c>
      <c r="I17" s="106">
        <v>5.8217592592592592E-3</v>
      </c>
      <c r="J17" s="106" t="str">
        <f t="shared" si="0"/>
        <v/>
      </c>
      <c r="K17" s="106">
        <v>5.8217592592592592E-3</v>
      </c>
      <c r="L17" s="106" t="str">
        <f>IFERROR((VLOOKUP(C17,INSCRITOS!A:I,9,0)),"")</f>
        <v>F</v>
      </c>
      <c r="M17" s="47">
        <v>96</v>
      </c>
    </row>
    <row r="18" spans="1:1022" s="9" customFormat="1" ht="18" customHeight="1" x14ac:dyDescent="0.25">
      <c r="A18" s="3">
        <v>6</v>
      </c>
      <c r="B18" s="3"/>
      <c r="C18" s="43">
        <v>134</v>
      </c>
      <c r="D18" s="3">
        <f>IFERROR((VLOOKUP(C18,INSCRITOS!A:B,2,0)),"")</f>
        <v>104164</v>
      </c>
      <c r="E18" s="3" t="str">
        <f>IFERROR((VLOOKUP(C18,INSCRITOS!A:C,3,0)),"")</f>
        <v>BEN</v>
      </c>
      <c r="F18" s="8" t="str">
        <f>IFERROR((VLOOKUP(C18,INSCRITOS!A:D,4,0)),"")</f>
        <v>Edson Tavares</v>
      </c>
      <c r="G18" s="3" t="str">
        <f>IFERROR((VLOOKUP(C18,INSCRITOS!A:F,6,0)),"")</f>
        <v>M</v>
      </c>
      <c r="H18" s="8" t="str">
        <f>IFERROR((VLOOKUP(C18,INSCRITOS!A:H,8,0)),"")</f>
        <v>Clube de Natação da Amadora</v>
      </c>
      <c r="I18" s="106">
        <v>5.8680555555555543E-3</v>
      </c>
      <c r="J18" s="106" t="str">
        <f t="shared" si="0"/>
        <v/>
      </c>
      <c r="K18" s="106">
        <v>5.8680555555555543E-3</v>
      </c>
      <c r="L18" s="106" t="str">
        <f>IFERROR((VLOOKUP(C18,INSCRITOS!A:I,9,0)),"")</f>
        <v>F</v>
      </c>
      <c r="M18" s="47">
        <v>95</v>
      </c>
    </row>
    <row r="19" spans="1:1022" s="9" customFormat="1" ht="18" customHeight="1" x14ac:dyDescent="0.25">
      <c r="A19" s="3">
        <v>7</v>
      </c>
      <c r="B19" s="3"/>
      <c r="C19" s="43">
        <v>1044</v>
      </c>
      <c r="D19" s="3">
        <f>IFERROR((VLOOKUP(C19,INSCRITOS!A:B,2,0)),"")</f>
        <v>104689</v>
      </c>
      <c r="E19" s="3" t="str">
        <f>IFERROR((VLOOKUP(C19,INSCRITOS!A:C,3,0)),"")</f>
        <v>BEN</v>
      </c>
      <c r="F19" s="8" t="str">
        <f>IFERROR((VLOOKUP(C19,INSCRITOS!A:D,4,0)),"")</f>
        <v>Santiago Santos</v>
      </c>
      <c r="G19" s="3" t="str">
        <f>IFERROR((VLOOKUP(C19,INSCRITOS!A:F,6,0)),"")</f>
        <v>M</v>
      </c>
      <c r="H19" s="8" t="str">
        <f>IFERROR((VLOOKUP(C19,INSCRITOS!A:H,8,0)),"")</f>
        <v>Sport Lisboa e Benfica</v>
      </c>
      <c r="I19" s="106">
        <v>5.9490740740740745E-3</v>
      </c>
      <c r="J19" s="106" t="str">
        <f t="shared" si="0"/>
        <v/>
      </c>
      <c r="K19" s="106">
        <v>5.9490740740740745E-3</v>
      </c>
      <c r="L19" s="106" t="str">
        <f>IFERROR((VLOOKUP(C19,INSCRITOS!A:I,9,0)),"")</f>
        <v>F</v>
      </c>
      <c r="M19" s="47">
        <v>94</v>
      </c>
    </row>
    <row r="20" spans="1:1022" s="9" customFormat="1" ht="18" customHeight="1" x14ac:dyDescent="0.25">
      <c r="A20" s="3">
        <v>8</v>
      </c>
      <c r="B20" s="3"/>
      <c r="C20" s="43">
        <v>1080</v>
      </c>
      <c r="D20" s="3">
        <f>IFERROR((VLOOKUP(C20,INSCRITOS!A:B,2,0)),"")</f>
        <v>105848</v>
      </c>
      <c r="E20" s="3" t="str">
        <f>IFERROR((VLOOKUP(C20,INSCRITOS!A:C,3,0)),"")</f>
        <v>BEN</v>
      </c>
      <c r="F20" s="8" t="str">
        <f>IFERROR((VLOOKUP(C20,INSCRITOS!A:D,4,0)),"")</f>
        <v>Bernardo Miranda</v>
      </c>
      <c r="G20" s="3" t="str">
        <f>IFERROR((VLOOKUP(C20,INSCRITOS!A:F,6,0)),"")</f>
        <v>M</v>
      </c>
      <c r="H20" s="8" t="str">
        <f>IFERROR((VLOOKUP(C20,INSCRITOS!A:H,8,0)),"")</f>
        <v>Sport Lisboa e Benfica</v>
      </c>
      <c r="I20" s="106">
        <v>5.9953703703703697E-3</v>
      </c>
      <c r="J20" s="106" t="str">
        <f t="shared" si="0"/>
        <v/>
      </c>
      <c r="K20" s="106">
        <v>5.9953703703703697E-3</v>
      </c>
      <c r="L20" s="106" t="str">
        <f>IFERROR((VLOOKUP(C20,INSCRITOS!A:I,9,0)),"")</f>
        <v>F</v>
      </c>
      <c r="M20" s="47">
        <v>93</v>
      </c>
    </row>
    <row r="21" spans="1:1022" s="9" customFormat="1" ht="18" customHeight="1" x14ac:dyDescent="0.25">
      <c r="A21" s="3">
        <v>9</v>
      </c>
      <c r="B21" s="3"/>
      <c r="C21" s="43">
        <v>458</v>
      </c>
      <c r="D21" s="3">
        <f>IFERROR((VLOOKUP(C21,INSCRITOS!A:B,2,0)),"")</f>
        <v>105037</v>
      </c>
      <c r="E21" s="3" t="str">
        <f>IFERROR((VLOOKUP(C21,INSCRITOS!A:C,3,0)),"")</f>
        <v>BEN</v>
      </c>
      <c r="F21" s="8" t="str">
        <f>IFERROR((VLOOKUP(C21,INSCRITOS!A:D,4,0)),"")</f>
        <v>João Pinhão</v>
      </c>
      <c r="G21" s="3" t="str">
        <f>IFERROR((VLOOKUP(C21,INSCRITOS!A:F,6,0)),"")</f>
        <v>M</v>
      </c>
      <c r="H21" s="8" t="str">
        <f>IFERROR((VLOOKUP(C21,INSCRITOS!A:H,8,0)),"")</f>
        <v>SFRAA TRIATLO</v>
      </c>
      <c r="I21" s="106">
        <v>6.4699074074074069E-3</v>
      </c>
      <c r="J21" s="106" t="str">
        <f t="shared" si="0"/>
        <v/>
      </c>
      <c r="K21" s="106">
        <v>6.4699074074074069E-3</v>
      </c>
      <c r="L21" s="106" t="str">
        <f>IFERROR((VLOOKUP(C21,INSCRITOS!A:I,9,0)),"")</f>
        <v>F</v>
      </c>
      <c r="M21" s="47">
        <v>92</v>
      </c>
    </row>
    <row r="22" spans="1:1022" s="9" customFormat="1" ht="18" customHeight="1" x14ac:dyDescent="0.25">
      <c r="A22" s="3">
        <v>10</v>
      </c>
      <c r="B22" s="3"/>
      <c r="C22" s="43">
        <v>5308</v>
      </c>
      <c r="D22" s="3"/>
      <c r="E22" s="3" t="str">
        <f>IFERROR((VLOOKUP(C22,INSCRITOS!A:C,3,0)),"")</f>
        <v>BEN</v>
      </c>
      <c r="F22" s="8" t="str">
        <f>IFERROR((VLOOKUP(C22,INSCRITOS!A:D,4,0)),"")</f>
        <v xml:space="preserve">Pedro Pereira Oliveira </v>
      </c>
      <c r="G22" s="3" t="str">
        <f>IFERROR((VLOOKUP(C22,INSCRITOS!A:F,6,0)),"")</f>
        <v>M</v>
      </c>
      <c r="H22" s="8" t="str">
        <f>IFERROR((VLOOKUP(C22,INSCRITOS!A:H,8,0)),"")</f>
        <v>Desportivo Náutico Marinha Grande/ Não federado</v>
      </c>
      <c r="I22" s="106">
        <v>6.4814814814814813E-3</v>
      </c>
      <c r="J22" s="106" t="str">
        <f t="shared" si="0"/>
        <v/>
      </c>
      <c r="K22" s="106">
        <v>6.4814814814814813E-3</v>
      </c>
      <c r="L22" s="106" t="str">
        <f>IFERROR((VLOOKUP(C22,INSCRITOS!A:I,9,0)),"")</f>
        <v>NF</v>
      </c>
      <c r="M22" s="47">
        <v>0</v>
      </c>
    </row>
    <row r="23" spans="1:1022" s="9" customFormat="1" ht="18" customHeight="1" x14ac:dyDescent="0.25">
      <c r="A23" s="3">
        <v>11</v>
      </c>
      <c r="B23" s="3"/>
      <c r="C23" s="43">
        <v>5317</v>
      </c>
      <c r="D23" s="3">
        <f>IFERROR((VLOOKUP(C23,INSCRITOS!A:B,2,0)),"")</f>
        <v>105995</v>
      </c>
      <c r="E23" s="3" t="str">
        <f>IFERROR((VLOOKUP(C23,INSCRITOS!A:C,3,0)),"")</f>
        <v>BEN</v>
      </c>
      <c r="F23" s="8" t="str">
        <f>IFERROR((VLOOKUP(C23,INSCRITOS!A:D,4,0)),"")</f>
        <v>Tobias Bugliolo</v>
      </c>
      <c r="G23" s="3" t="str">
        <f>IFERROR((VLOOKUP(C23,INSCRITOS!A:F,6,0)),"")</f>
        <v>M</v>
      </c>
      <c r="H23" s="8" t="str">
        <f>IFERROR((VLOOKUP(C23,INSCRITOS!A:H,8,0)),"")</f>
        <v>Peniche A. C.</v>
      </c>
      <c r="I23" s="106">
        <v>7.0486111111111105E-3</v>
      </c>
      <c r="J23" s="106" t="str">
        <f t="shared" si="0"/>
        <v/>
      </c>
      <c r="K23" s="106">
        <v>7.0486111111111105E-3</v>
      </c>
      <c r="L23" s="106" t="str">
        <f>IFERROR((VLOOKUP(C23,INSCRITOS!A:I,9,0)),"")</f>
        <v>F</v>
      </c>
      <c r="M23" s="47">
        <v>91</v>
      </c>
    </row>
    <row r="24" spans="1:1022" ht="18" customHeight="1" x14ac:dyDescent="0.25">
      <c r="A24" s="3">
        <v>12</v>
      </c>
      <c r="B24" s="3"/>
      <c r="C24" s="43">
        <v>1334</v>
      </c>
      <c r="D24" s="3">
        <f>IFERROR((VLOOKUP(C24,INSCRITOS!A:B,2,0)),"")</f>
        <v>105417</v>
      </c>
      <c r="E24" s="3" t="str">
        <f>IFERROR((VLOOKUP(C24,INSCRITOS!A:C,3,0)),"")</f>
        <v>BEN</v>
      </c>
      <c r="F24" s="8" t="str">
        <f>IFERROR((VLOOKUP(C24,INSCRITOS!A:D,4,0)),"")</f>
        <v>Diogo Pardal</v>
      </c>
      <c r="G24" s="3" t="str">
        <f>IFERROR((VLOOKUP(C24,INSCRITOS!A:F,6,0)),"")</f>
        <v>M</v>
      </c>
      <c r="H24" s="8" t="str">
        <f>IFERROR((VLOOKUP(C24,INSCRITOS!A:H,8,0)),"")</f>
        <v>Clube de Natação da Amadora</v>
      </c>
      <c r="I24" s="106">
        <v>7.3611111111111108E-3</v>
      </c>
      <c r="J24" s="106" t="str">
        <f t="shared" si="0"/>
        <v/>
      </c>
      <c r="K24" s="106">
        <v>7.3611111111111108E-3</v>
      </c>
      <c r="L24" s="106" t="str">
        <f>IFERROR((VLOOKUP(C24,INSCRITOS!A:I,9,0)),"")</f>
        <v>F</v>
      </c>
      <c r="M24" s="47">
        <v>90</v>
      </c>
    </row>
    <row r="25" spans="1:1022" ht="18" customHeight="1" x14ac:dyDescent="0.25">
      <c r="A25" s="3">
        <v>13</v>
      </c>
      <c r="B25" s="3"/>
      <c r="C25" s="43">
        <v>1223</v>
      </c>
      <c r="D25" s="3">
        <f>IFERROR((VLOOKUP(C25,INSCRITOS!A:B,2,0)),"")</f>
        <v>106093</v>
      </c>
      <c r="E25" s="3" t="str">
        <f>IFERROR((VLOOKUP(C25,INSCRITOS!A:C,3,0)),"")</f>
        <v>BEN</v>
      </c>
      <c r="F25" s="8" t="str">
        <f>IFERROR((VLOOKUP(C25,INSCRITOS!A:D,4,0)),"")</f>
        <v>Ary Mealha</v>
      </c>
      <c r="G25" s="3" t="str">
        <f>IFERROR((VLOOKUP(C25,INSCRITOS!A:F,6,0)),"")</f>
        <v>M</v>
      </c>
      <c r="H25" s="8" t="str">
        <f>IFERROR((VLOOKUP(C25,INSCRITOS!A:H,8,0)),"")</f>
        <v>Alhandra Sporting Club</v>
      </c>
      <c r="I25" s="106">
        <v>7.6041666666666662E-3</v>
      </c>
      <c r="J25" s="106" t="str">
        <f t="shared" si="0"/>
        <v/>
      </c>
      <c r="K25" s="106">
        <v>7.6041666666666662E-3</v>
      </c>
      <c r="L25" s="106" t="str">
        <f>IFERROR((VLOOKUP(C25,INSCRITOS!A:I,9,0)),"")</f>
        <v>F</v>
      </c>
      <c r="M25" s="47">
        <v>89</v>
      </c>
    </row>
    <row r="26" spans="1:1022" ht="18" customHeight="1" x14ac:dyDescent="0.25">
      <c r="A26" s="3">
        <v>14</v>
      </c>
      <c r="B26" s="3"/>
      <c r="C26" s="43">
        <v>1086</v>
      </c>
      <c r="D26" s="3">
        <f>IFERROR((VLOOKUP(C26,INSCRITOS!A:B,2,0)),"")</f>
        <v>105872</v>
      </c>
      <c r="E26" s="3" t="str">
        <f>IFERROR((VLOOKUP(C26,INSCRITOS!A:C,3,0)),"")</f>
        <v>BEN</v>
      </c>
      <c r="F26" s="8" t="str">
        <f>IFERROR((VLOOKUP(C26,INSCRITOS!A:D,4,0)),"")</f>
        <v>Rodrigo Gato</v>
      </c>
      <c r="G26" s="3" t="str">
        <f>IFERROR((VLOOKUP(C26,INSCRITOS!A:F,6,0)),"")</f>
        <v>M</v>
      </c>
      <c r="H26" s="8" t="str">
        <f>IFERROR((VLOOKUP(C26,INSCRITOS!A:H,8,0)),"")</f>
        <v>Clube de Natação da Amadora</v>
      </c>
      <c r="I26" s="106">
        <v>0</v>
      </c>
      <c r="J26" s="106" t="str">
        <f t="shared" ref="J26" si="1">IF(B26="","",_xlfn.IFS(B26=1,$J$7,B26=2,$J$8))</f>
        <v/>
      </c>
      <c r="K26" s="106" t="s">
        <v>275</v>
      </c>
      <c r="L26" s="106" t="str">
        <f>IFERROR((VLOOKUP(C26,INSCRITOS!A:I,9,0)),"")</f>
        <v>F</v>
      </c>
      <c r="M26" s="47">
        <v>0</v>
      </c>
    </row>
    <row r="27" spans="1:1022" ht="18" customHeight="1" x14ac:dyDescent="0.25">
      <c r="A27" s="5"/>
      <c r="B27" s="5"/>
      <c r="C27" s="31"/>
      <c r="D27" s="5"/>
      <c r="E27" s="5"/>
      <c r="G27" s="5"/>
      <c r="I27" s="10"/>
      <c r="J27" s="10"/>
      <c r="M27" s="10"/>
    </row>
    <row r="28" spans="1:1022" ht="18" customHeight="1" x14ac:dyDescent="0.25">
      <c r="A28" s="5"/>
      <c r="B28" s="5"/>
      <c r="D28" s="5"/>
      <c r="E28" s="5"/>
      <c r="G28" s="5"/>
    </row>
    <row r="29" spans="1:1022" ht="18" customHeight="1" x14ac:dyDescent="0.25">
      <c r="A29" s="33" t="s">
        <v>12</v>
      </c>
      <c r="B29" s="33"/>
      <c r="C29" s="33"/>
      <c r="D29" s="33"/>
      <c r="E29" s="33"/>
      <c r="F29" s="33"/>
      <c r="G29" s="33"/>
      <c r="H29" s="33"/>
      <c r="I29" s="33"/>
      <c r="J29" s="33"/>
      <c r="M29" s="33"/>
    </row>
    <row r="30" spans="1:1022" ht="18" customHeight="1" x14ac:dyDescent="0.25">
      <c r="A30" s="7" t="s">
        <v>9</v>
      </c>
      <c r="B30" s="96" t="s">
        <v>261</v>
      </c>
      <c r="C30" s="29" t="s">
        <v>0</v>
      </c>
      <c r="D30" s="7" t="s">
        <v>1</v>
      </c>
      <c r="E30" s="7" t="s">
        <v>2</v>
      </c>
      <c r="F30" s="7" t="s">
        <v>3</v>
      </c>
      <c r="G30" s="7" t="s">
        <v>5</v>
      </c>
      <c r="H30" s="7" t="s">
        <v>7</v>
      </c>
      <c r="I30" s="96" t="s">
        <v>260</v>
      </c>
      <c r="J30" s="96" t="s">
        <v>266</v>
      </c>
      <c r="K30" s="7" t="s">
        <v>262</v>
      </c>
      <c r="L30" s="96" t="s">
        <v>263</v>
      </c>
      <c r="M30" s="7" t="s">
        <v>11</v>
      </c>
    </row>
    <row r="31" spans="1:1022" s="18" customFormat="1" ht="18" customHeight="1" x14ac:dyDescent="0.25">
      <c r="A31" s="11">
        <v>1</v>
      </c>
      <c r="B31" s="11"/>
      <c r="C31" s="46">
        <v>251</v>
      </c>
      <c r="D31" s="38">
        <f>IFERROR((VLOOKUP(C31,INSCRITOS!A:B,2,0)),"")</f>
        <v>104200</v>
      </c>
      <c r="E31" s="38" t="str">
        <f>IFERROR((VLOOKUP(C31,INSCRITOS!A:C,3,0)),"")</f>
        <v>BEN</v>
      </c>
      <c r="F31" s="44" t="str">
        <f>IFERROR((VLOOKUP(C31,INSCRITOS!A:D,4,0)),"")</f>
        <v>Rita Prudencio</v>
      </c>
      <c r="G31" s="38" t="str">
        <f>IFERROR((VLOOKUP(C31,INSCRITOS!A:F,6,0)),"")</f>
        <v>F</v>
      </c>
      <c r="H31" s="44" t="str">
        <f>IFERROR((VLOOKUP(C31,INSCRITOS!A:H,8,0)),"")</f>
        <v>Sport Lisboa e Benfica</v>
      </c>
      <c r="I31" s="110">
        <v>6.2037037037037043E-3</v>
      </c>
      <c r="J31" s="110">
        <v>6.9444444444444447E-4</v>
      </c>
      <c r="K31" s="111">
        <f>IF(J31="","",I31-J31)</f>
        <v>5.5092592592592598E-3</v>
      </c>
      <c r="L31" s="111" t="str">
        <f>IFERROR((VLOOKUP(C31,INSCRITOS!A:I,9,0)),"")</f>
        <v>F</v>
      </c>
      <c r="M31" s="45">
        <v>100</v>
      </c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  <c r="AP31" s="15"/>
      <c r="AQ31" s="15"/>
      <c r="AR31" s="15"/>
      <c r="AS31" s="15"/>
      <c r="AT31" s="15"/>
      <c r="AU31" s="15"/>
      <c r="AV31" s="15"/>
      <c r="AW31" s="15"/>
      <c r="AX31" s="15"/>
      <c r="AY31" s="15"/>
      <c r="AZ31" s="15"/>
      <c r="BA31" s="15"/>
      <c r="BB31" s="15"/>
      <c r="BC31" s="15"/>
      <c r="BD31" s="15"/>
      <c r="BE31" s="15"/>
      <c r="BF31" s="15"/>
      <c r="BG31" s="15"/>
      <c r="BH31" s="15"/>
      <c r="BI31" s="15"/>
      <c r="BJ31" s="15"/>
      <c r="BK31" s="15"/>
      <c r="BL31" s="15"/>
      <c r="BM31" s="15"/>
      <c r="BN31" s="15"/>
      <c r="BO31" s="15"/>
      <c r="BP31" s="15"/>
      <c r="BQ31" s="15"/>
      <c r="BR31" s="15"/>
      <c r="BS31" s="15"/>
      <c r="BT31" s="15"/>
      <c r="BU31" s="15"/>
      <c r="BV31" s="15"/>
      <c r="BW31" s="15"/>
      <c r="BX31" s="15"/>
      <c r="BY31" s="15"/>
      <c r="BZ31" s="15"/>
      <c r="CA31" s="15"/>
      <c r="CB31" s="15"/>
      <c r="CC31" s="15"/>
      <c r="CD31" s="15"/>
      <c r="CE31" s="15"/>
      <c r="CF31" s="15"/>
      <c r="CG31" s="15"/>
      <c r="CH31" s="15"/>
      <c r="CI31" s="15"/>
      <c r="CJ31" s="15"/>
      <c r="CK31" s="15"/>
      <c r="CL31" s="15"/>
      <c r="CM31" s="15"/>
      <c r="CN31" s="15"/>
      <c r="CO31" s="15"/>
      <c r="CP31" s="15"/>
      <c r="CQ31" s="15"/>
      <c r="CR31" s="15"/>
      <c r="CS31" s="15"/>
      <c r="CT31" s="15"/>
      <c r="CU31" s="15"/>
      <c r="CV31" s="15"/>
      <c r="CW31" s="15"/>
      <c r="CX31" s="15"/>
      <c r="CY31" s="15"/>
      <c r="CZ31" s="15"/>
      <c r="DA31" s="15"/>
      <c r="DB31" s="15"/>
      <c r="DC31" s="15"/>
      <c r="DD31" s="15"/>
      <c r="DE31" s="15"/>
      <c r="DF31" s="15"/>
      <c r="DG31" s="15"/>
      <c r="DH31" s="15"/>
      <c r="DI31" s="15"/>
      <c r="DJ31" s="15"/>
      <c r="DK31" s="15"/>
      <c r="DL31" s="15"/>
      <c r="DM31" s="15"/>
      <c r="DN31" s="15"/>
      <c r="DO31" s="15"/>
      <c r="DP31" s="15"/>
      <c r="DQ31" s="15"/>
      <c r="DR31" s="15"/>
      <c r="DS31" s="15"/>
      <c r="DT31" s="15"/>
      <c r="DU31" s="15"/>
      <c r="DV31" s="15"/>
      <c r="DW31" s="15"/>
      <c r="DX31" s="15"/>
      <c r="DY31" s="15"/>
      <c r="DZ31" s="15"/>
      <c r="EA31" s="15"/>
      <c r="EB31" s="15"/>
      <c r="EC31" s="15"/>
      <c r="ED31" s="15"/>
      <c r="EE31" s="15"/>
      <c r="EF31" s="15"/>
      <c r="EG31" s="15"/>
      <c r="EH31" s="15"/>
      <c r="EI31" s="15"/>
      <c r="EJ31" s="15"/>
      <c r="EK31" s="15"/>
      <c r="EL31" s="15"/>
      <c r="EM31" s="15"/>
      <c r="EN31" s="15"/>
      <c r="EO31" s="15"/>
      <c r="EP31" s="15"/>
      <c r="EQ31" s="15"/>
      <c r="ER31" s="15"/>
      <c r="ES31" s="15"/>
      <c r="ET31" s="15"/>
      <c r="EU31" s="15"/>
      <c r="EV31" s="15"/>
      <c r="EW31" s="15"/>
      <c r="EX31" s="15"/>
      <c r="EY31" s="15"/>
      <c r="EZ31" s="15"/>
      <c r="FA31" s="15"/>
      <c r="FB31" s="15"/>
      <c r="FC31" s="15"/>
      <c r="FD31" s="15"/>
      <c r="FE31" s="15"/>
      <c r="FF31" s="15"/>
      <c r="FG31" s="15"/>
      <c r="FH31" s="15"/>
      <c r="FI31" s="15"/>
      <c r="FJ31" s="15"/>
      <c r="FK31" s="15"/>
      <c r="FL31" s="15"/>
      <c r="FM31" s="15"/>
      <c r="FN31" s="15"/>
      <c r="FO31" s="15"/>
      <c r="FP31" s="15"/>
      <c r="FQ31" s="15"/>
      <c r="FR31" s="15"/>
      <c r="FS31" s="15"/>
      <c r="FT31" s="15"/>
      <c r="FU31" s="15"/>
      <c r="FV31" s="15"/>
      <c r="FW31" s="15"/>
      <c r="FX31" s="15"/>
      <c r="FY31" s="15"/>
      <c r="FZ31" s="15"/>
      <c r="GA31" s="15"/>
      <c r="GB31" s="15"/>
      <c r="GC31" s="15"/>
      <c r="GD31" s="15"/>
      <c r="GE31" s="15"/>
      <c r="GF31" s="15"/>
      <c r="GG31" s="15"/>
      <c r="GH31" s="15"/>
      <c r="GI31" s="15"/>
      <c r="GJ31" s="15"/>
      <c r="GK31" s="15"/>
      <c r="GL31" s="15"/>
      <c r="GM31" s="15"/>
      <c r="GN31" s="15"/>
      <c r="GO31" s="15"/>
      <c r="GP31" s="15"/>
      <c r="GQ31" s="15"/>
      <c r="GR31" s="15"/>
      <c r="GS31" s="15"/>
      <c r="GT31" s="15"/>
      <c r="GU31" s="15"/>
      <c r="GV31" s="15"/>
      <c r="GW31" s="15"/>
      <c r="GX31" s="15"/>
      <c r="GY31" s="15"/>
      <c r="GZ31" s="15"/>
      <c r="HA31" s="15"/>
      <c r="HB31" s="15"/>
      <c r="HC31" s="15"/>
      <c r="HD31" s="15"/>
      <c r="HE31" s="15"/>
      <c r="HF31" s="15"/>
      <c r="HG31" s="15"/>
      <c r="HH31" s="15"/>
      <c r="HI31" s="15"/>
      <c r="HJ31" s="15"/>
      <c r="HK31" s="15"/>
      <c r="HL31" s="15"/>
      <c r="HM31" s="15"/>
      <c r="HN31" s="15"/>
      <c r="HO31" s="15"/>
      <c r="HP31" s="15"/>
      <c r="HQ31" s="15"/>
      <c r="HR31" s="15"/>
      <c r="HS31" s="15"/>
      <c r="HT31" s="15"/>
      <c r="HU31" s="15"/>
      <c r="HV31" s="15"/>
      <c r="HW31" s="15"/>
      <c r="HX31" s="15"/>
      <c r="HY31" s="15"/>
      <c r="HZ31" s="15"/>
      <c r="IA31" s="15"/>
      <c r="IB31" s="15"/>
      <c r="IC31" s="15"/>
      <c r="ID31" s="15"/>
      <c r="IE31" s="15"/>
      <c r="IF31" s="15"/>
      <c r="IG31" s="15"/>
      <c r="IH31" s="15"/>
      <c r="II31" s="15"/>
      <c r="IJ31" s="15"/>
      <c r="IK31" s="15"/>
      <c r="IL31" s="15"/>
      <c r="IM31" s="15"/>
      <c r="IN31" s="15"/>
      <c r="IO31" s="15"/>
      <c r="IP31" s="15"/>
      <c r="IQ31" s="15"/>
      <c r="IR31" s="15"/>
      <c r="IS31" s="15"/>
      <c r="IT31" s="15"/>
      <c r="IU31" s="15"/>
      <c r="IV31" s="15"/>
      <c r="IW31" s="15"/>
      <c r="IX31" s="15"/>
      <c r="IY31" s="15"/>
      <c r="IZ31" s="15"/>
      <c r="JA31" s="15"/>
      <c r="JB31" s="15"/>
      <c r="JC31" s="15"/>
      <c r="JD31" s="15"/>
      <c r="JE31" s="15"/>
      <c r="JF31" s="15"/>
      <c r="JG31" s="15"/>
      <c r="JH31" s="15"/>
      <c r="JI31" s="15"/>
      <c r="JJ31" s="15"/>
      <c r="JK31" s="15"/>
      <c r="JL31" s="15"/>
      <c r="JM31" s="15"/>
      <c r="JN31" s="15"/>
      <c r="JO31" s="15"/>
      <c r="JP31" s="15"/>
      <c r="JQ31" s="15"/>
      <c r="JR31" s="15"/>
      <c r="JS31" s="15"/>
      <c r="JT31" s="15"/>
      <c r="JU31" s="15"/>
      <c r="JV31" s="15"/>
      <c r="JW31" s="15"/>
      <c r="JX31" s="15"/>
      <c r="JY31" s="15"/>
      <c r="JZ31" s="15"/>
      <c r="KA31" s="15"/>
      <c r="KB31" s="15"/>
      <c r="KC31" s="15"/>
      <c r="KD31" s="15"/>
      <c r="KE31" s="15"/>
      <c r="KF31" s="15"/>
      <c r="KG31" s="15"/>
      <c r="KH31" s="15"/>
      <c r="KI31" s="15"/>
      <c r="KJ31" s="15"/>
      <c r="KK31" s="15"/>
      <c r="KL31" s="15"/>
      <c r="KM31" s="15"/>
      <c r="KN31" s="15"/>
      <c r="KO31" s="15"/>
      <c r="KP31" s="15"/>
      <c r="KQ31" s="15"/>
      <c r="KR31" s="15"/>
      <c r="KS31" s="15"/>
      <c r="KT31" s="15"/>
      <c r="KU31" s="15"/>
      <c r="KV31" s="15"/>
      <c r="KW31" s="15"/>
      <c r="KX31" s="15"/>
      <c r="KY31" s="15"/>
      <c r="KZ31" s="15"/>
      <c r="LA31" s="15"/>
      <c r="LB31" s="15"/>
      <c r="LC31" s="15"/>
      <c r="LD31" s="15"/>
      <c r="LE31" s="15"/>
      <c r="LF31" s="15"/>
      <c r="LG31" s="15"/>
      <c r="LH31" s="15"/>
      <c r="LI31" s="15"/>
      <c r="LJ31" s="15"/>
      <c r="LK31" s="15"/>
      <c r="LL31" s="15"/>
      <c r="LM31" s="15"/>
      <c r="LN31" s="15"/>
      <c r="LO31" s="15"/>
      <c r="LP31" s="15"/>
      <c r="LQ31" s="15"/>
      <c r="LR31" s="15"/>
      <c r="LS31" s="15"/>
      <c r="LT31" s="15"/>
      <c r="LU31" s="15"/>
      <c r="LV31" s="15"/>
      <c r="LW31" s="15"/>
      <c r="LX31" s="15"/>
      <c r="LY31" s="15"/>
      <c r="LZ31" s="15"/>
      <c r="MA31" s="15"/>
      <c r="MB31" s="15"/>
      <c r="MC31" s="15"/>
      <c r="MD31" s="15"/>
      <c r="ME31" s="15"/>
      <c r="MF31" s="15"/>
      <c r="MG31" s="15"/>
      <c r="MH31" s="15"/>
      <c r="MI31" s="15"/>
      <c r="MJ31" s="15"/>
      <c r="MK31" s="15"/>
      <c r="ML31" s="15"/>
      <c r="MM31" s="15"/>
      <c r="MN31" s="15"/>
      <c r="MO31" s="15"/>
      <c r="MP31" s="15"/>
      <c r="MQ31" s="15"/>
      <c r="MR31" s="15"/>
      <c r="MS31" s="15"/>
      <c r="MT31" s="15"/>
      <c r="MU31" s="15"/>
      <c r="MV31" s="15"/>
      <c r="MW31" s="15"/>
      <c r="MX31" s="15"/>
      <c r="MY31" s="15"/>
      <c r="MZ31" s="15"/>
      <c r="NA31" s="15"/>
      <c r="NB31" s="15"/>
      <c r="NC31" s="15"/>
      <c r="ND31" s="15"/>
      <c r="NE31" s="15"/>
      <c r="NF31" s="15"/>
      <c r="NG31" s="15"/>
      <c r="NH31" s="15"/>
      <c r="NI31" s="15"/>
      <c r="NJ31" s="15"/>
      <c r="NK31" s="15"/>
      <c r="NL31" s="15"/>
      <c r="NM31" s="15"/>
      <c r="NN31" s="15"/>
      <c r="NO31" s="15"/>
      <c r="NP31" s="15"/>
      <c r="NQ31" s="15"/>
      <c r="NR31" s="15"/>
      <c r="NS31" s="15"/>
      <c r="NT31" s="15"/>
      <c r="NU31" s="15"/>
      <c r="NV31" s="15"/>
      <c r="NW31" s="15"/>
      <c r="NX31" s="15"/>
      <c r="NY31" s="15"/>
      <c r="NZ31" s="15"/>
      <c r="OA31" s="15"/>
      <c r="OB31" s="15"/>
      <c r="OC31" s="15"/>
      <c r="OD31" s="15"/>
      <c r="OE31" s="15"/>
      <c r="OF31" s="15"/>
      <c r="OG31" s="15"/>
      <c r="OH31" s="15"/>
      <c r="OI31" s="15"/>
      <c r="OJ31" s="15"/>
      <c r="OK31" s="15"/>
      <c r="OL31" s="15"/>
      <c r="OM31" s="15"/>
      <c r="ON31" s="15"/>
      <c r="OO31" s="15"/>
      <c r="OP31" s="15"/>
      <c r="OQ31" s="15"/>
      <c r="OR31" s="15"/>
      <c r="OS31" s="15"/>
      <c r="OT31" s="15"/>
      <c r="OU31" s="15"/>
      <c r="OV31" s="15"/>
      <c r="OW31" s="15"/>
      <c r="OX31" s="15"/>
      <c r="OY31" s="15"/>
      <c r="OZ31" s="15"/>
      <c r="PA31" s="15"/>
      <c r="PB31" s="15"/>
      <c r="PC31" s="15"/>
      <c r="PD31" s="15"/>
      <c r="PE31" s="15"/>
      <c r="PF31" s="15"/>
      <c r="PG31" s="15"/>
      <c r="PH31" s="15"/>
      <c r="PI31" s="15"/>
      <c r="PJ31" s="15"/>
      <c r="PK31" s="15"/>
      <c r="PL31" s="15"/>
      <c r="PM31" s="15"/>
      <c r="PN31" s="15"/>
      <c r="PO31" s="15"/>
      <c r="PP31" s="15"/>
      <c r="PQ31" s="15"/>
      <c r="PR31" s="15"/>
      <c r="PS31" s="15"/>
      <c r="PT31" s="15"/>
      <c r="PU31" s="15"/>
      <c r="PV31" s="15"/>
      <c r="PW31" s="15"/>
      <c r="PX31" s="15"/>
      <c r="PY31" s="15"/>
      <c r="PZ31" s="15"/>
      <c r="QA31" s="15"/>
      <c r="QB31" s="15"/>
      <c r="QC31" s="15"/>
      <c r="QD31" s="15"/>
      <c r="QE31" s="15"/>
      <c r="QF31" s="15"/>
      <c r="QG31" s="15"/>
      <c r="QH31" s="15"/>
      <c r="QI31" s="15"/>
      <c r="QJ31" s="15"/>
      <c r="QK31" s="15"/>
      <c r="QL31" s="15"/>
      <c r="QM31" s="15"/>
      <c r="QN31" s="15"/>
      <c r="QO31" s="15"/>
      <c r="QP31" s="15"/>
      <c r="QQ31" s="15"/>
      <c r="QR31" s="15"/>
      <c r="QS31" s="15"/>
      <c r="QT31" s="15"/>
      <c r="QU31" s="15"/>
      <c r="QV31" s="15"/>
      <c r="QW31" s="15"/>
      <c r="QX31" s="15"/>
      <c r="QY31" s="15"/>
      <c r="QZ31" s="15"/>
      <c r="RA31" s="15"/>
      <c r="RB31" s="15"/>
      <c r="RC31" s="15"/>
      <c r="RD31" s="15"/>
      <c r="RE31" s="15"/>
      <c r="RF31" s="15"/>
      <c r="RG31" s="15"/>
      <c r="RH31" s="15"/>
      <c r="RI31" s="15"/>
      <c r="RJ31" s="15"/>
      <c r="RK31" s="15"/>
      <c r="RL31" s="15"/>
      <c r="RM31" s="15"/>
      <c r="RN31" s="15"/>
      <c r="RO31" s="15"/>
      <c r="RP31" s="15"/>
      <c r="RQ31" s="15"/>
      <c r="RR31" s="15"/>
      <c r="RS31" s="15"/>
      <c r="RT31" s="15"/>
      <c r="RU31" s="15"/>
      <c r="RV31" s="15"/>
      <c r="RW31" s="15"/>
      <c r="RX31" s="15"/>
      <c r="RY31" s="15"/>
      <c r="RZ31" s="15"/>
      <c r="SA31" s="15"/>
      <c r="SB31" s="15"/>
      <c r="SC31" s="15"/>
      <c r="SD31" s="15"/>
      <c r="SE31" s="15"/>
      <c r="SF31" s="15"/>
      <c r="SG31" s="15"/>
      <c r="SH31" s="15"/>
      <c r="SI31" s="15"/>
      <c r="SJ31" s="15"/>
      <c r="SK31" s="15"/>
      <c r="SL31" s="15"/>
      <c r="SM31" s="15"/>
      <c r="SN31" s="15"/>
      <c r="SO31" s="15"/>
      <c r="SP31" s="15"/>
      <c r="SQ31" s="15"/>
      <c r="SR31" s="15"/>
      <c r="SS31" s="15"/>
      <c r="ST31" s="15"/>
      <c r="SU31" s="15"/>
      <c r="SV31" s="15"/>
      <c r="SW31" s="15"/>
      <c r="SX31" s="15"/>
      <c r="SY31" s="15"/>
      <c r="SZ31" s="15"/>
      <c r="TA31" s="15"/>
      <c r="TB31" s="15"/>
      <c r="TC31" s="15"/>
      <c r="TD31" s="15"/>
      <c r="TE31" s="15"/>
      <c r="TF31" s="15"/>
      <c r="TG31" s="15"/>
      <c r="TH31" s="15"/>
      <c r="TI31" s="15"/>
      <c r="TJ31" s="15"/>
      <c r="TK31" s="15"/>
      <c r="TL31" s="15"/>
      <c r="TM31" s="15"/>
      <c r="TN31" s="15"/>
      <c r="TO31" s="15"/>
      <c r="TP31" s="15"/>
      <c r="TQ31" s="15"/>
      <c r="TR31" s="15"/>
      <c r="TS31" s="15"/>
      <c r="TT31" s="15"/>
      <c r="TU31" s="15"/>
      <c r="TV31" s="15"/>
      <c r="TW31" s="15"/>
      <c r="TX31" s="15"/>
      <c r="TY31" s="15"/>
      <c r="TZ31" s="15"/>
      <c r="UA31" s="15"/>
      <c r="UB31" s="15"/>
      <c r="UC31" s="15"/>
      <c r="UD31" s="15"/>
      <c r="UE31" s="15"/>
      <c r="UF31" s="15"/>
      <c r="UG31" s="15"/>
      <c r="UH31" s="15"/>
      <c r="UI31" s="15"/>
      <c r="UJ31" s="15"/>
      <c r="UK31" s="15"/>
      <c r="UL31" s="15"/>
      <c r="UM31" s="15"/>
      <c r="UN31" s="15"/>
      <c r="UO31" s="15"/>
      <c r="UP31" s="15"/>
      <c r="UQ31" s="15"/>
      <c r="UR31" s="15"/>
      <c r="US31" s="15"/>
      <c r="UT31" s="15"/>
      <c r="UU31" s="15"/>
      <c r="UV31" s="15"/>
      <c r="UW31" s="15"/>
      <c r="UX31" s="15"/>
      <c r="UY31" s="15"/>
      <c r="UZ31" s="15"/>
      <c r="VA31" s="15"/>
      <c r="VB31" s="15"/>
      <c r="VC31" s="15"/>
      <c r="VD31" s="15"/>
      <c r="VE31" s="15"/>
      <c r="VF31" s="15"/>
      <c r="VG31" s="15"/>
      <c r="VH31" s="15"/>
      <c r="VI31" s="15"/>
      <c r="VJ31" s="15"/>
      <c r="VK31" s="15"/>
      <c r="VL31" s="15"/>
      <c r="VM31" s="15"/>
      <c r="VN31" s="15"/>
      <c r="VO31" s="15"/>
      <c r="VP31" s="15"/>
      <c r="VQ31" s="15"/>
      <c r="VR31" s="15"/>
      <c r="VS31" s="15"/>
      <c r="VT31" s="15"/>
      <c r="VU31" s="15"/>
      <c r="VV31" s="15"/>
      <c r="VW31" s="15"/>
      <c r="VX31" s="15"/>
      <c r="VY31" s="15"/>
      <c r="VZ31" s="15"/>
      <c r="WA31" s="15"/>
      <c r="WB31" s="15"/>
      <c r="WC31" s="15"/>
      <c r="WD31" s="15"/>
      <c r="WE31" s="15"/>
      <c r="WF31" s="15"/>
      <c r="WG31" s="15"/>
      <c r="WH31" s="15"/>
      <c r="WI31" s="15"/>
      <c r="WJ31" s="15"/>
      <c r="WK31" s="15"/>
      <c r="WL31" s="15"/>
      <c r="WM31" s="15"/>
      <c r="WN31" s="15"/>
      <c r="WO31" s="15"/>
      <c r="WP31" s="15"/>
      <c r="WQ31" s="15"/>
      <c r="WR31" s="15"/>
      <c r="WS31" s="15"/>
      <c r="WT31" s="15"/>
      <c r="WU31" s="15"/>
      <c r="WV31" s="15"/>
      <c r="WW31" s="15"/>
      <c r="WX31" s="15"/>
      <c r="WY31" s="15"/>
      <c r="WZ31" s="15"/>
      <c r="XA31" s="15"/>
      <c r="XB31" s="15"/>
      <c r="XC31" s="15"/>
      <c r="XD31" s="15"/>
      <c r="XE31" s="15"/>
      <c r="XF31" s="15"/>
      <c r="XG31" s="15"/>
      <c r="XH31" s="15"/>
      <c r="XI31" s="15"/>
      <c r="XJ31" s="15"/>
      <c r="XK31" s="15"/>
      <c r="XL31" s="15"/>
      <c r="XM31" s="15"/>
      <c r="XN31" s="15"/>
      <c r="XO31" s="15"/>
      <c r="XP31" s="15"/>
      <c r="XQ31" s="15"/>
      <c r="XR31" s="15"/>
      <c r="XS31" s="15"/>
      <c r="XT31" s="15"/>
      <c r="XU31" s="15"/>
      <c r="XV31" s="15"/>
      <c r="XW31" s="15"/>
      <c r="XX31" s="15"/>
      <c r="XY31" s="15"/>
      <c r="XZ31" s="15"/>
      <c r="YA31" s="15"/>
      <c r="YB31" s="15"/>
      <c r="YC31" s="15"/>
      <c r="YD31" s="15"/>
      <c r="YE31" s="15"/>
      <c r="YF31" s="15"/>
      <c r="YG31" s="15"/>
      <c r="YH31" s="15"/>
      <c r="YI31" s="15"/>
      <c r="YJ31" s="15"/>
      <c r="YK31" s="15"/>
      <c r="YL31" s="15"/>
      <c r="YM31" s="15"/>
      <c r="YN31" s="15"/>
      <c r="YO31" s="15"/>
      <c r="YP31" s="15"/>
      <c r="YQ31" s="15"/>
      <c r="YR31" s="15"/>
      <c r="YS31" s="15"/>
      <c r="YT31" s="15"/>
      <c r="YU31" s="15"/>
      <c r="YV31" s="15"/>
      <c r="YW31" s="15"/>
      <c r="YX31" s="15"/>
      <c r="YY31" s="15"/>
      <c r="YZ31" s="15"/>
      <c r="ZA31" s="15"/>
      <c r="ZB31" s="15"/>
      <c r="ZC31" s="15"/>
      <c r="ZD31" s="15"/>
      <c r="ZE31" s="15"/>
      <c r="ZF31" s="15"/>
      <c r="ZG31" s="15"/>
      <c r="ZH31" s="15"/>
      <c r="ZI31" s="15"/>
      <c r="ZJ31" s="15"/>
      <c r="ZK31" s="15"/>
      <c r="ZL31" s="15"/>
      <c r="ZM31" s="15"/>
      <c r="ZN31" s="15"/>
      <c r="ZO31" s="15"/>
      <c r="ZP31" s="15"/>
      <c r="ZQ31" s="15"/>
      <c r="ZR31" s="15"/>
      <c r="ZS31" s="15"/>
      <c r="ZT31" s="15"/>
      <c r="ZU31" s="15"/>
      <c r="ZV31" s="15"/>
      <c r="ZW31" s="15"/>
      <c r="ZX31" s="15"/>
      <c r="ZY31" s="15"/>
      <c r="ZZ31" s="15"/>
      <c r="AAA31" s="15"/>
      <c r="AAB31" s="15"/>
      <c r="AAC31" s="15"/>
      <c r="AAD31" s="15"/>
      <c r="AAE31" s="15"/>
      <c r="AAF31" s="15"/>
      <c r="AAG31" s="15"/>
      <c r="AAH31" s="15"/>
      <c r="AAI31" s="15"/>
      <c r="AAJ31" s="15"/>
      <c r="AAK31" s="15"/>
      <c r="AAL31" s="15"/>
      <c r="AAM31" s="15"/>
      <c r="AAN31" s="15"/>
      <c r="AAO31" s="15"/>
      <c r="AAP31" s="15"/>
      <c r="AAQ31" s="15"/>
      <c r="AAR31" s="15"/>
      <c r="AAS31" s="15"/>
      <c r="AAT31" s="15"/>
      <c r="AAU31" s="15"/>
      <c r="AAV31" s="15"/>
      <c r="AAW31" s="15"/>
      <c r="AAX31" s="15"/>
      <c r="AAY31" s="15"/>
      <c r="AAZ31" s="15"/>
      <c r="ABA31" s="15"/>
      <c r="ABB31" s="15"/>
      <c r="ABC31" s="15"/>
      <c r="ABD31" s="15"/>
      <c r="ABE31" s="15"/>
      <c r="ABF31" s="15"/>
      <c r="ABG31" s="15"/>
      <c r="ABH31" s="15"/>
      <c r="ABI31" s="15"/>
      <c r="ABJ31" s="15"/>
      <c r="ABK31" s="15"/>
      <c r="ABL31" s="15"/>
      <c r="ABM31" s="15"/>
      <c r="ABN31" s="15"/>
      <c r="ABO31" s="15"/>
      <c r="ABP31" s="15"/>
      <c r="ABQ31" s="15"/>
      <c r="ABR31" s="15"/>
      <c r="ABS31" s="15"/>
      <c r="ABT31" s="15"/>
      <c r="ABU31" s="15"/>
      <c r="ABV31" s="15"/>
      <c r="ABW31" s="15"/>
      <c r="ABX31" s="15"/>
      <c r="ABY31" s="15"/>
      <c r="ABZ31" s="15"/>
      <c r="ACA31" s="15"/>
      <c r="ACB31" s="15"/>
      <c r="ACC31" s="15"/>
      <c r="ACD31" s="15"/>
      <c r="ACE31" s="15"/>
      <c r="ACF31" s="15"/>
      <c r="ACG31" s="15"/>
      <c r="ACH31" s="15"/>
      <c r="ACI31" s="15"/>
      <c r="ACJ31" s="15"/>
      <c r="ACK31" s="15"/>
      <c r="ACL31" s="15"/>
      <c r="ACM31" s="15"/>
      <c r="ACN31" s="15"/>
      <c r="ACO31" s="15"/>
      <c r="ACP31" s="15"/>
      <c r="ACQ31" s="15"/>
      <c r="ACR31" s="15"/>
      <c r="ACS31" s="15"/>
      <c r="ACT31" s="15"/>
      <c r="ACU31" s="15"/>
      <c r="ACV31" s="15"/>
      <c r="ACW31" s="15"/>
      <c r="ACX31" s="15"/>
      <c r="ACY31" s="15"/>
      <c r="ACZ31" s="15"/>
      <c r="ADA31" s="15"/>
      <c r="ADB31" s="15"/>
      <c r="ADC31" s="15"/>
      <c r="ADD31" s="15"/>
      <c r="ADE31" s="15"/>
      <c r="ADF31" s="15"/>
      <c r="ADG31" s="15"/>
      <c r="ADH31" s="15"/>
      <c r="ADI31" s="15"/>
      <c r="ADJ31" s="15"/>
      <c r="ADK31" s="15"/>
      <c r="ADL31" s="15"/>
      <c r="ADM31" s="15"/>
      <c r="ADN31" s="15"/>
      <c r="ADO31" s="15"/>
      <c r="ADP31" s="15"/>
      <c r="ADQ31" s="15"/>
      <c r="ADR31" s="15"/>
      <c r="ADS31" s="15"/>
      <c r="ADT31" s="15"/>
      <c r="ADU31" s="15"/>
      <c r="ADV31" s="15"/>
      <c r="ADW31" s="15"/>
      <c r="ADX31" s="15"/>
      <c r="ADY31" s="15"/>
      <c r="ADZ31" s="15"/>
      <c r="AEA31" s="15"/>
      <c r="AEB31" s="15"/>
      <c r="AEC31" s="15"/>
      <c r="AED31" s="15"/>
      <c r="AEE31" s="15"/>
      <c r="AEF31" s="15"/>
      <c r="AEG31" s="15"/>
      <c r="AEH31" s="15"/>
      <c r="AEI31" s="15"/>
      <c r="AEJ31" s="15"/>
      <c r="AEK31" s="15"/>
      <c r="AEL31" s="15"/>
      <c r="AEM31" s="15"/>
      <c r="AEN31" s="15"/>
      <c r="AEO31" s="15"/>
      <c r="AEP31" s="15"/>
      <c r="AEQ31" s="15"/>
      <c r="AER31" s="15"/>
      <c r="AES31" s="15"/>
      <c r="AET31" s="15"/>
      <c r="AEU31" s="15"/>
      <c r="AEV31" s="15"/>
      <c r="AEW31" s="15"/>
      <c r="AEX31" s="15"/>
      <c r="AEY31" s="15"/>
      <c r="AEZ31" s="15"/>
      <c r="AFA31" s="15"/>
      <c r="AFB31" s="15"/>
      <c r="AFC31" s="15"/>
      <c r="AFD31" s="15"/>
      <c r="AFE31" s="15"/>
      <c r="AFF31" s="15"/>
      <c r="AFG31" s="15"/>
      <c r="AFH31" s="15"/>
      <c r="AFI31" s="15"/>
      <c r="AFJ31" s="15"/>
      <c r="AFK31" s="15"/>
      <c r="AFL31" s="15"/>
      <c r="AFM31" s="15"/>
      <c r="AFN31" s="15"/>
      <c r="AFO31" s="15"/>
      <c r="AFP31" s="15"/>
      <c r="AFQ31" s="15"/>
      <c r="AFR31" s="15"/>
      <c r="AFS31" s="15"/>
      <c r="AFT31" s="15"/>
      <c r="AFU31" s="15"/>
      <c r="AFV31" s="15"/>
      <c r="AFW31" s="15"/>
      <c r="AFX31" s="15"/>
      <c r="AFY31" s="15"/>
      <c r="AFZ31" s="15"/>
      <c r="AGA31" s="15"/>
      <c r="AGB31" s="15"/>
      <c r="AGC31" s="15"/>
      <c r="AGD31" s="15"/>
      <c r="AGE31" s="15"/>
      <c r="AGF31" s="15"/>
      <c r="AGG31" s="15"/>
      <c r="AGH31" s="15"/>
      <c r="AGI31" s="15"/>
      <c r="AGJ31" s="15"/>
      <c r="AGK31" s="15"/>
      <c r="AGL31" s="15"/>
      <c r="AGM31" s="15"/>
      <c r="AGN31" s="15"/>
      <c r="AGO31" s="15"/>
      <c r="AGP31" s="15"/>
      <c r="AGQ31" s="15"/>
      <c r="AGR31" s="15"/>
      <c r="AGS31" s="15"/>
      <c r="AGT31" s="15"/>
      <c r="AGU31" s="15"/>
      <c r="AGV31" s="15"/>
      <c r="AGW31" s="15"/>
      <c r="AGX31" s="15"/>
      <c r="AGY31" s="15"/>
      <c r="AGZ31" s="15"/>
      <c r="AHA31" s="15"/>
      <c r="AHB31" s="15"/>
      <c r="AHC31" s="15"/>
      <c r="AHD31" s="15"/>
      <c r="AHE31" s="15"/>
      <c r="AHF31" s="15"/>
      <c r="AHG31" s="15"/>
      <c r="AHH31" s="15"/>
      <c r="AHI31" s="15"/>
      <c r="AHJ31" s="15"/>
      <c r="AHK31" s="15"/>
      <c r="AHL31" s="15"/>
      <c r="AHM31" s="15"/>
      <c r="AHN31" s="15"/>
      <c r="AHO31" s="15"/>
      <c r="AHP31" s="15"/>
      <c r="AHQ31" s="15"/>
      <c r="AHR31" s="15"/>
      <c r="AHS31" s="15"/>
      <c r="AHT31" s="15"/>
      <c r="AHU31" s="15"/>
      <c r="AHV31" s="15"/>
      <c r="AHW31" s="15"/>
      <c r="AHX31" s="15"/>
      <c r="AHY31" s="15"/>
      <c r="AHZ31" s="15"/>
      <c r="AIA31" s="15"/>
      <c r="AIB31" s="15"/>
      <c r="AIC31" s="15"/>
      <c r="AID31" s="15"/>
      <c r="AIE31" s="15"/>
      <c r="AIF31" s="15"/>
      <c r="AIG31" s="15"/>
      <c r="AIH31" s="15"/>
      <c r="AII31" s="15"/>
      <c r="AIJ31" s="15"/>
      <c r="AIK31" s="15"/>
      <c r="AIL31" s="15"/>
      <c r="AIM31" s="15"/>
      <c r="AIN31" s="15"/>
      <c r="AIO31" s="15"/>
      <c r="AIP31" s="15"/>
      <c r="AIQ31" s="15"/>
      <c r="AIR31" s="15"/>
      <c r="AIS31" s="15"/>
      <c r="AIT31" s="15"/>
      <c r="AIU31" s="15"/>
      <c r="AIV31" s="15"/>
      <c r="AIW31" s="15"/>
      <c r="AIX31" s="15"/>
      <c r="AIY31" s="15"/>
      <c r="AIZ31" s="15"/>
      <c r="AJA31" s="15"/>
      <c r="AJB31" s="15"/>
      <c r="AJC31" s="15"/>
      <c r="AJD31" s="15"/>
      <c r="AJE31" s="15"/>
      <c r="AJF31" s="15"/>
      <c r="AJG31" s="15"/>
      <c r="AJH31" s="15"/>
      <c r="AJI31" s="15"/>
      <c r="AJJ31" s="15"/>
      <c r="AJK31" s="15"/>
      <c r="AJL31" s="15"/>
      <c r="AJM31" s="15"/>
      <c r="AJN31" s="15"/>
      <c r="AJO31" s="15"/>
      <c r="AJP31" s="15"/>
      <c r="AJQ31" s="15"/>
      <c r="AJR31" s="15"/>
      <c r="AJS31" s="15"/>
      <c r="AJT31" s="15"/>
      <c r="AJU31" s="15"/>
      <c r="AJV31" s="15"/>
      <c r="AJW31" s="15"/>
      <c r="AJX31" s="15"/>
      <c r="AJY31" s="15"/>
      <c r="AJZ31" s="15"/>
      <c r="AKA31" s="15"/>
      <c r="AKB31" s="15"/>
      <c r="AKC31" s="15"/>
      <c r="AKD31" s="15"/>
      <c r="AKE31" s="15"/>
      <c r="AKF31" s="15"/>
      <c r="AKG31" s="15"/>
      <c r="AKH31" s="15"/>
      <c r="AKI31" s="15"/>
      <c r="AKJ31" s="15"/>
      <c r="AKK31" s="15"/>
      <c r="AKL31" s="15"/>
      <c r="AKM31" s="15"/>
      <c r="AKN31" s="15"/>
      <c r="AKO31" s="15"/>
      <c r="AKP31" s="15"/>
      <c r="AKQ31" s="15"/>
      <c r="AKR31" s="15"/>
      <c r="AKS31" s="15"/>
      <c r="AKT31" s="15"/>
      <c r="AKU31" s="15"/>
      <c r="AKV31" s="15"/>
      <c r="AKW31" s="15"/>
      <c r="AKX31" s="15"/>
      <c r="AKY31" s="15"/>
      <c r="AKZ31" s="15"/>
      <c r="ALA31" s="15"/>
      <c r="ALB31" s="15"/>
      <c r="ALC31" s="15"/>
      <c r="ALD31" s="15"/>
      <c r="ALE31" s="15"/>
      <c r="ALF31" s="15"/>
      <c r="ALG31" s="15"/>
      <c r="ALH31" s="15"/>
      <c r="ALI31" s="15"/>
      <c r="ALJ31" s="15"/>
      <c r="ALK31" s="15"/>
      <c r="ALL31" s="15"/>
      <c r="ALM31" s="15"/>
      <c r="ALN31" s="15"/>
      <c r="ALO31" s="15"/>
      <c r="ALP31" s="15"/>
      <c r="ALQ31" s="15"/>
      <c r="ALR31" s="15"/>
      <c r="ALS31" s="15"/>
      <c r="ALT31" s="15"/>
      <c r="ALU31" s="15"/>
      <c r="ALV31" s="15"/>
      <c r="ALW31" s="15"/>
      <c r="ALX31" s="15"/>
      <c r="ALY31" s="15"/>
      <c r="ALZ31" s="15"/>
      <c r="AMA31" s="15"/>
      <c r="AMB31" s="15"/>
      <c r="AMC31" s="15"/>
      <c r="AMD31" s="15"/>
      <c r="AME31" s="15"/>
      <c r="AMF31" s="15"/>
      <c r="AMG31" s="15"/>
      <c r="AMH31" s="15"/>
    </row>
    <row r="32" spans="1:1022" s="18" customFormat="1" ht="18" customHeight="1" x14ac:dyDescent="0.25">
      <c r="A32" s="11">
        <v>2</v>
      </c>
      <c r="B32" s="11"/>
      <c r="C32" s="46">
        <v>760</v>
      </c>
      <c r="D32" s="38">
        <f>IFERROR((VLOOKUP(C32,INSCRITOS!A:B,2,0)),"")</f>
        <v>105187</v>
      </c>
      <c r="E32" s="38" t="str">
        <f>IFERROR((VLOOKUP(C32,INSCRITOS!A:C,3,0)),"")</f>
        <v>BEN</v>
      </c>
      <c r="F32" s="44" t="str">
        <f>IFERROR((VLOOKUP(C32,INSCRITOS!A:D,4,0)),"")</f>
        <v>Sofia Margarido</v>
      </c>
      <c r="G32" s="38" t="str">
        <f>IFERROR((VLOOKUP(C32,INSCRITOS!A:F,6,0)),"")</f>
        <v>F</v>
      </c>
      <c r="H32" s="44" t="str">
        <f>IFERROR((VLOOKUP(C32,INSCRITOS!A:H,8,0)),"")</f>
        <v>Sport Lisboa e Benfica</v>
      </c>
      <c r="I32" s="110">
        <v>6.3194444444444444E-3</v>
      </c>
      <c r="J32" s="110">
        <v>6.9444444444444447E-4</v>
      </c>
      <c r="K32" s="111">
        <f t="shared" ref="K32:K40" si="2">IF(J32="","",I32-J32)</f>
        <v>5.6249999999999998E-3</v>
      </c>
      <c r="L32" s="111" t="str">
        <f>IFERROR((VLOOKUP(C32,INSCRITOS!A:I,9,0)),"")</f>
        <v>F</v>
      </c>
      <c r="M32" s="45">
        <v>99</v>
      </c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  <c r="AP32" s="15"/>
      <c r="AQ32" s="15"/>
      <c r="AR32" s="15"/>
      <c r="AS32" s="15"/>
      <c r="AT32" s="15"/>
      <c r="AU32" s="15"/>
      <c r="AV32" s="15"/>
      <c r="AW32" s="15"/>
      <c r="AX32" s="15"/>
      <c r="AY32" s="15"/>
      <c r="AZ32" s="15"/>
      <c r="BA32" s="15"/>
      <c r="BB32" s="15"/>
      <c r="BC32" s="15"/>
      <c r="BD32" s="15"/>
      <c r="BE32" s="15"/>
      <c r="BF32" s="15"/>
      <c r="BG32" s="15"/>
      <c r="BH32" s="15"/>
      <c r="BI32" s="15"/>
      <c r="BJ32" s="15"/>
      <c r="BK32" s="15"/>
      <c r="BL32" s="15"/>
      <c r="BM32" s="15"/>
      <c r="BN32" s="15"/>
      <c r="BO32" s="15"/>
      <c r="BP32" s="15"/>
      <c r="BQ32" s="15"/>
      <c r="BR32" s="15"/>
      <c r="BS32" s="15"/>
      <c r="BT32" s="15"/>
      <c r="BU32" s="15"/>
      <c r="BV32" s="15"/>
      <c r="BW32" s="15"/>
      <c r="BX32" s="15"/>
      <c r="BY32" s="15"/>
      <c r="BZ32" s="15"/>
      <c r="CA32" s="15"/>
      <c r="CB32" s="15"/>
      <c r="CC32" s="15"/>
      <c r="CD32" s="15"/>
      <c r="CE32" s="15"/>
      <c r="CF32" s="15"/>
      <c r="CG32" s="15"/>
      <c r="CH32" s="15"/>
      <c r="CI32" s="15"/>
      <c r="CJ32" s="15"/>
      <c r="CK32" s="15"/>
      <c r="CL32" s="15"/>
      <c r="CM32" s="15"/>
      <c r="CN32" s="15"/>
      <c r="CO32" s="15"/>
      <c r="CP32" s="15"/>
      <c r="CQ32" s="15"/>
      <c r="CR32" s="15"/>
      <c r="CS32" s="15"/>
      <c r="CT32" s="15"/>
      <c r="CU32" s="15"/>
      <c r="CV32" s="15"/>
      <c r="CW32" s="15"/>
      <c r="CX32" s="15"/>
      <c r="CY32" s="15"/>
      <c r="CZ32" s="15"/>
      <c r="DA32" s="15"/>
      <c r="DB32" s="15"/>
      <c r="DC32" s="15"/>
      <c r="DD32" s="15"/>
      <c r="DE32" s="15"/>
      <c r="DF32" s="15"/>
      <c r="DG32" s="15"/>
      <c r="DH32" s="15"/>
      <c r="DI32" s="15"/>
      <c r="DJ32" s="15"/>
      <c r="DK32" s="15"/>
      <c r="DL32" s="15"/>
      <c r="DM32" s="15"/>
      <c r="DN32" s="15"/>
      <c r="DO32" s="15"/>
      <c r="DP32" s="15"/>
      <c r="DQ32" s="15"/>
      <c r="DR32" s="15"/>
      <c r="DS32" s="15"/>
      <c r="DT32" s="15"/>
      <c r="DU32" s="15"/>
      <c r="DV32" s="15"/>
      <c r="DW32" s="15"/>
      <c r="DX32" s="15"/>
      <c r="DY32" s="15"/>
      <c r="DZ32" s="15"/>
      <c r="EA32" s="15"/>
      <c r="EB32" s="15"/>
      <c r="EC32" s="15"/>
      <c r="ED32" s="15"/>
      <c r="EE32" s="15"/>
      <c r="EF32" s="15"/>
      <c r="EG32" s="15"/>
      <c r="EH32" s="15"/>
      <c r="EI32" s="15"/>
      <c r="EJ32" s="15"/>
      <c r="EK32" s="15"/>
      <c r="EL32" s="15"/>
      <c r="EM32" s="15"/>
      <c r="EN32" s="15"/>
      <c r="EO32" s="15"/>
      <c r="EP32" s="15"/>
      <c r="EQ32" s="15"/>
      <c r="ER32" s="15"/>
      <c r="ES32" s="15"/>
      <c r="ET32" s="15"/>
      <c r="EU32" s="15"/>
      <c r="EV32" s="15"/>
      <c r="EW32" s="15"/>
      <c r="EX32" s="15"/>
      <c r="EY32" s="15"/>
      <c r="EZ32" s="15"/>
      <c r="FA32" s="15"/>
      <c r="FB32" s="15"/>
      <c r="FC32" s="15"/>
      <c r="FD32" s="15"/>
      <c r="FE32" s="15"/>
      <c r="FF32" s="15"/>
      <c r="FG32" s="15"/>
      <c r="FH32" s="15"/>
      <c r="FI32" s="15"/>
      <c r="FJ32" s="15"/>
      <c r="FK32" s="15"/>
      <c r="FL32" s="15"/>
      <c r="FM32" s="15"/>
      <c r="FN32" s="15"/>
      <c r="FO32" s="15"/>
      <c r="FP32" s="15"/>
      <c r="FQ32" s="15"/>
      <c r="FR32" s="15"/>
      <c r="FS32" s="15"/>
      <c r="FT32" s="15"/>
      <c r="FU32" s="15"/>
      <c r="FV32" s="15"/>
      <c r="FW32" s="15"/>
      <c r="FX32" s="15"/>
      <c r="FY32" s="15"/>
      <c r="FZ32" s="15"/>
      <c r="GA32" s="15"/>
      <c r="GB32" s="15"/>
      <c r="GC32" s="15"/>
      <c r="GD32" s="15"/>
      <c r="GE32" s="15"/>
      <c r="GF32" s="15"/>
      <c r="GG32" s="15"/>
      <c r="GH32" s="15"/>
      <c r="GI32" s="15"/>
      <c r="GJ32" s="15"/>
      <c r="GK32" s="15"/>
      <c r="GL32" s="15"/>
      <c r="GM32" s="15"/>
      <c r="GN32" s="15"/>
      <c r="GO32" s="15"/>
      <c r="GP32" s="15"/>
      <c r="GQ32" s="15"/>
      <c r="GR32" s="15"/>
      <c r="GS32" s="15"/>
      <c r="GT32" s="15"/>
      <c r="GU32" s="15"/>
      <c r="GV32" s="15"/>
      <c r="GW32" s="15"/>
      <c r="GX32" s="15"/>
      <c r="GY32" s="15"/>
      <c r="GZ32" s="15"/>
      <c r="HA32" s="15"/>
      <c r="HB32" s="15"/>
      <c r="HC32" s="15"/>
      <c r="HD32" s="15"/>
      <c r="HE32" s="15"/>
      <c r="HF32" s="15"/>
      <c r="HG32" s="15"/>
      <c r="HH32" s="15"/>
      <c r="HI32" s="15"/>
      <c r="HJ32" s="15"/>
      <c r="HK32" s="15"/>
      <c r="HL32" s="15"/>
      <c r="HM32" s="15"/>
      <c r="HN32" s="15"/>
      <c r="HO32" s="15"/>
      <c r="HP32" s="15"/>
      <c r="HQ32" s="15"/>
      <c r="HR32" s="15"/>
      <c r="HS32" s="15"/>
      <c r="HT32" s="15"/>
      <c r="HU32" s="15"/>
      <c r="HV32" s="15"/>
      <c r="HW32" s="15"/>
      <c r="HX32" s="15"/>
      <c r="HY32" s="15"/>
      <c r="HZ32" s="15"/>
      <c r="IA32" s="15"/>
      <c r="IB32" s="15"/>
      <c r="IC32" s="15"/>
      <c r="ID32" s="15"/>
      <c r="IE32" s="15"/>
      <c r="IF32" s="15"/>
      <c r="IG32" s="15"/>
      <c r="IH32" s="15"/>
      <c r="II32" s="15"/>
      <c r="IJ32" s="15"/>
      <c r="IK32" s="15"/>
      <c r="IL32" s="15"/>
      <c r="IM32" s="15"/>
      <c r="IN32" s="15"/>
      <c r="IO32" s="15"/>
      <c r="IP32" s="15"/>
      <c r="IQ32" s="15"/>
      <c r="IR32" s="15"/>
      <c r="IS32" s="15"/>
      <c r="IT32" s="15"/>
      <c r="IU32" s="15"/>
      <c r="IV32" s="15"/>
      <c r="IW32" s="15"/>
      <c r="IX32" s="15"/>
      <c r="IY32" s="15"/>
      <c r="IZ32" s="15"/>
      <c r="JA32" s="15"/>
      <c r="JB32" s="15"/>
      <c r="JC32" s="15"/>
      <c r="JD32" s="15"/>
      <c r="JE32" s="15"/>
      <c r="JF32" s="15"/>
      <c r="JG32" s="15"/>
      <c r="JH32" s="15"/>
      <c r="JI32" s="15"/>
      <c r="JJ32" s="15"/>
      <c r="JK32" s="15"/>
      <c r="JL32" s="15"/>
      <c r="JM32" s="15"/>
      <c r="JN32" s="15"/>
      <c r="JO32" s="15"/>
      <c r="JP32" s="15"/>
      <c r="JQ32" s="15"/>
      <c r="JR32" s="15"/>
      <c r="JS32" s="15"/>
      <c r="JT32" s="15"/>
      <c r="JU32" s="15"/>
      <c r="JV32" s="15"/>
      <c r="JW32" s="15"/>
      <c r="JX32" s="15"/>
      <c r="JY32" s="15"/>
      <c r="JZ32" s="15"/>
      <c r="KA32" s="15"/>
      <c r="KB32" s="15"/>
      <c r="KC32" s="15"/>
      <c r="KD32" s="15"/>
      <c r="KE32" s="15"/>
      <c r="KF32" s="15"/>
      <c r="KG32" s="15"/>
      <c r="KH32" s="15"/>
      <c r="KI32" s="15"/>
      <c r="KJ32" s="15"/>
      <c r="KK32" s="15"/>
      <c r="KL32" s="15"/>
      <c r="KM32" s="15"/>
      <c r="KN32" s="15"/>
      <c r="KO32" s="15"/>
      <c r="KP32" s="15"/>
      <c r="KQ32" s="15"/>
      <c r="KR32" s="15"/>
      <c r="KS32" s="15"/>
      <c r="KT32" s="15"/>
      <c r="KU32" s="15"/>
      <c r="KV32" s="15"/>
      <c r="KW32" s="15"/>
      <c r="KX32" s="15"/>
      <c r="KY32" s="15"/>
      <c r="KZ32" s="15"/>
      <c r="LA32" s="15"/>
      <c r="LB32" s="15"/>
      <c r="LC32" s="15"/>
      <c r="LD32" s="15"/>
      <c r="LE32" s="15"/>
      <c r="LF32" s="15"/>
      <c r="LG32" s="15"/>
      <c r="LH32" s="15"/>
      <c r="LI32" s="15"/>
      <c r="LJ32" s="15"/>
      <c r="LK32" s="15"/>
      <c r="LL32" s="15"/>
      <c r="LM32" s="15"/>
      <c r="LN32" s="15"/>
      <c r="LO32" s="15"/>
      <c r="LP32" s="15"/>
      <c r="LQ32" s="15"/>
      <c r="LR32" s="15"/>
      <c r="LS32" s="15"/>
      <c r="LT32" s="15"/>
      <c r="LU32" s="15"/>
      <c r="LV32" s="15"/>
      <c r="LW32" s="15"/>
      <c r="LX32" s="15"/>
      <c r="LY32" s="15"/>
      <c r="LZ32" s="15"/>
      <c r="MA32" s="15"/>
      <c r="MB32" s="15"/>
      <c r="MC32" s="15"/>
      <c r="MD32" s="15"/>
      <c r="ME32" s="15"/>
      <c r="MF32" s="15"/>
      <c r="MG32" s="15"/>
      <c r="MH32" s="15"/>
      <c r="MI32" s="15"/>
      <c r="MJ32" s="15"/>
      <c r="MK32" s="15"/>
      <c r="ML32" s="15"/>
      <c r="MM32" s="15"/>
      <c r="MN32" s="15"/>
      <c r="MO32" s="15"/>
      <c r="MP32" s="15"/>
      <c r="MQ32" s="15"/>
      <c r="MR32" s="15"/>
      <c r="MS32" s="15"/>
      <c r="MT32" s="15"/>
      <c r="MU32" s="15"/>
      <c r="MV32" s="15"/>
      <c r="MW32" s="15"/>
      <c r="MX32" s="15"/>
      <c r="MY32" s="15"/>
      <c r="MZ32" s="15"/>
      <c r="NA32" s="15"/>
      <c r="NB32" s="15"/>
      <c r="NC32" s="15"/>
      <c r="ND32" s="15"/>
      <c r="NE32" s="15"/>
      <c r="NF32" s="15"/>
      <c r="NG32" s="15"/>
      <c r="NH32" s="15"/>
      <c r="NI32" s="15"/>
      <c r="NJ32" s="15"/>
      <c r="NK32" s="15"/>
      <c r="NL32" s="15"/>
      <c r="NM32" s="15"/>
      <c r="NN32" s="15"/>
      <c r="NO32" s="15"/>
      <c r="NP32" s="15"/>
      <c r="NQ32" s="15"/>
      <c r="NR32" s="15"/>
      <c r="NS32" s="15"/>
      <c r="NT32" s="15"/>
      <c r="NU32" s="15"/>
      <c r="NV32" s="15"/>
      <c r="NW32" s="15"/>
      <c r="NX32" s="15"/>
      <c r="NY32" s="15"/>
      <c r="NZ32" s="15"/>
      <c r="OA32" s="15"/>
      <c r="OB32" s="15"/>
      <c r="OC32" s="15"/>
      <c r="OD32" s="15"/>
      <c r="OE32" s="15"/>
      <c r="OF32" s="15"/>
      <c r="OG32" s="15"/>
      <c r="OH32" s="15"/>
      <c r="OI32" s="15"/>
      <c r="OJ32" s="15"/>
      <c r="OK32" s="15"/>
      <c r="OL32" s="15"/>
      <c r="OM32" s="15"/>
      <c r="ON32" s="15"/>
      <c r="OO32" s="15"/>
      <c r="OP32" s="15"/>
      <c r="OQ32" s="15"/>
      <c r="OR32" s="15"/>
      <c r="OS32" s="15"/>
      <c r="OT32" s="15"/>
      <c r="OU32" s="15"/>
      <c r="OV32" s="15"/>
      <c r="OW32" s="15"/>
      <c r="OX32" s="15"/>
      <c r="OY32" s="15"/>
      <c r="OZ32" s="15"/>
      <c r="PA32" s="15"/>
      <c r="PB32" s="15"/>
      <c r="PC32" s="15"/>
      <c r="PD32" s="15"/>
      <c r="PE32" s="15"/>
      <c r="PF32" s="15"/>
      <c r="PG32" s="15"/>
      <c r="PH32" s="15"/>
      <c r="PI32" s="15"/>
      <c r="PJ32" s="15"/>
      <c r="PK32" s="15"/>
      <c r="PL32" s="15"/>
      <c r="PM32" s="15"/>
      <c r="PN32" s="15"/>
      <c r="PO32" s="15"/>
      <c r="PP32" s="15"/>
      <c r="PQ32" s="15"/>
      <c r="PR32" s="15"/>
      <c r="PS32" s="15"/>
      <c r="PT32" s="15"/>
      <c r="PU32" s="15"/>
      <c r="PV32" s="15"/>
      <c r="PW32" s="15"/>
      <c r="PX32" s="15"/>
      <c r="PY32" s="15"/>
      <c r="PZ32" s="15"/>
      <c r="QA32" s="15"/>
      <c r="QB32" s="15"/>
      <c r="QC32" s="15"/>
      <c r="QD32" s="15"/>
      <c r="QE32" s="15"/>
      <c r="QF32" s="15"/>
      <c r="QG32" s="15"/>
      <c r="QH32" s="15"/>
      <c r="QI32" s="15"/>
      <c r="QJ32" s="15"/>
      <c r="QK32" s="15"/>
      <c r="QL32" s="15"/>
      <c r="QM32" s="15"/>
      <c r="QN32" s="15"/>
      <c r="QO32" s="15"/>
      <c r="QP32" s="15"/>
      <c r="QQ32" s="15"/>
      <c r="QR32" s="15"/>
      <c r="QS32" s="15"/>
      <c r="QT32" s="15"/>
      <c r="QU32" s="15"/>
      <c r="QV32" s="15"/>
      <c r="QW32" s="15"/>
      <c r="QX32" s="15"/>
      <c r="QY32" s="15"/>
      <c r="QZ32" s="15"/>
      <c r="RA32" s="15"/>
      <c r="RB32" s="15"/>
      <c r="RC32" s="15"/>
      <c r="RD32" s="15"/>
      <c r="RE32" s="15"/>
      <c r="RF32" s="15"/>
      <c r="RG32" s="15"/>
      <c r="RH32" s="15"/>
      <c r="RI32" s="15"/>
      <c r="RJ32" s="15"/>
      <c r="RK32" s="15"/>
      <c r="RL32" s="15"/>
      <c r="RM32" s="15"/>
      <c r="RN32" s="15"/>
      <c r="RO32" s="15"/>
      <c r="RP32" s="15"/>
      <c r="RQ32" s="15"/>
      <c r="RR32" s="15"/>
      <c r="RS32" s="15"/>
      <c r="RT32" s="15"/>
      <c r="RU32" s="15"/>
      <c r="RV32" s="15"/>
      <c r="RW32" s="15"/>
      <c r="RX32" s="15"/>
      <c r="RY32" s="15"/>
      <c r="RZ32" s="15"/>
      <c r="SA32" s="15"/>
      <c r="SB32" s="15"/>
      <c r="SC32" s="15"/>
      <c r="SD32" s="15"/>
      <c r="SE32" s="15"/>
      <c r="SF32" s="15"/>
      <c r="SG32" s="15"/>
      <c r="SH32" s="15"/>
      <c r="SI32" s="15"/>
      <c r="SJ32" s="15"/>
      <c r="SK32" s="15"/>
      <c r="SL32" s="15"/>
      <c r="SM32" s="15"/>
      <c r="SN32" s="15"/>
      <c r="SO32" s="15"/>
      <c r="SP32" s="15"/>
      <c r="SQ32" s="15"/>
      <c r="SR32" s="15"/>
      <c r="SS32" s="15"/>
      <c r="ST32" s="15"/>
      <c r="SU32" s="15"/>
      <c r="SV32" s="15"/>
      <c r="SW32" s="15"/>
      <c r="SX32" s="15"/>
      <c r="SY32" s="15"/>
      <c r="SZ32" s="15"/>
      <c r="TA32" s="15"/>
      <c r="TB32" s="15"/>
      <c r="TC32" s="15"/>
      <c r="TD32" s="15"/>
      <c r="TE32" s="15"/>
      <c r="TF32" s="15"/>
      <c r="TG32" s="15"/>
      <c r="TH32" s="15"/>
      <c r="TI32" s="15"/>
      <c r="TJ32" s="15"/>
      <c r="TK32" s="15"/>
      <c r="TL32" s="15"/>
      <c r="TM32" s="15"/>
      <c r="TN32" s="15"/>
      <c r="TO32" s="15"/>
      <c r="TP32" s="15"/>
      <c r="TQ32" s="15"/>
      <c r="TR32" s="15"/>
      <c r="TS32" s="15"/>
      <c r="TT32" s="15"/>
      <c r="TU32" s="15"/>
      <c r="TV32" s="15"/>
      <c r="TW32" s="15"/>
      <c r="TX32" s="15"/>
      <c r="TY32" s="15"/>
      <c r="TZ32" s="15"/>
      <c r="UA32" s="15"/>
      <c r="UB32" s="15"/>
      <c r="UC32" s="15"/>
      <c r="UD32" s="15"/>
      <c r="UE32" s="15"/>
      <c r="UF32" s="15"/>
      <c r="UG32" s="15"/>
      <c r="UH32" s="15"/>
      <c r="UI32" s="15"/>
      <c r="UJ32" s="15"/>
      <c r="UK32" s="15"/>
      <c r="UL32" s="15"/>
      <c r="UM32" s="15"/>
      <c r="UN32" s="15"/>
      <c r="UO32" s="15"/>
      <c r="UP32" s="15"/>
      <c r="UQ32" s="15"/>
      <c r="UR32" s="15"/>
      <c r="US32" s="15"/>
      <c r="UT32" s="15"/>
      <c r="UU32" s="15"/>
      <c r="UV32" s="15"/>
      <c r="UW32" s="15"/>
      <c r="UX32" s="15"/>
      <c r="UY32" s="15"/>
      <c r="UZ32" s="15"/>
      <c r="VA32" s="15"/>
      <c r="VB32" s="15"/>
      <c r="VC32" s="15"/>
      <c r="VD32" s="15"/>
      <c r="VE32" s="15"/>
      <c r="VF32" s="15"/>
      <c r="VG32" s="15"/>
      <c r="VH32" s="15"/>
      <c r="VI32" s="15"/>
      <c r="VJ32" s="15"/>
      <c r="VK32" s="15"/>
      <c r="VL32" s="15"/>
      <c r="VM32" s="15"/>
      <c r="VN32" s="15"/>
      <c r="VO32" s="15"/>
      <c r="VP32" s="15"/>
      <c r="VQ32" s="15"/>
      <c r="VR32" s="15"/>
      <c r="VS32" s="15"/>
      <c r="VT32" s="15"/>
      <c r="VU32" s="15"/>
      <c r="VV32" s="15"/>
      <c r="VW32" s="15"/>
      <c r="VX32" s="15"/>
      <c r="VY32" s="15"/>
      <c r="VZ32" s="15"/>
      <c r="WA32" s="15"/>
      <c r="WB32" s="15"/>
      <c r="WC32" s="15"/>
      <c r="WD32" s="15"/>
      <c r="WE32" s="15"/>
      <c r="WF32" s="15"/>
      <c r="WG32" s="15"/>
      <c r="WH32" s="15"/>
      <c r="WI32" s="15"/>
      <c r="WJ32" s="15"/>
      <c r="WK32" s="15"/>
      <c r="WL32" s="15"/>
      <c r="WM32" s="15"/>
      <c r="WN32" s="15"/>
      <c r="WO32" s="15"/>
      <c r="WP32" s="15"/>
      <c r="WQ32" s="15"/>
      <c r="WR32" s="15"/>
      <c r="WS32" s="15"/>
      <c r="WT32" s="15"/>
      <c r="WU32" s="15"/>
      <c r="WV32" s="15"/>
      <c r="WW32" s="15"/>
      <c r="WX32" s="15"/>
      <c r="WY32" s="15"/>
      <c r="WZ32" s="15"/>
      <c r="XA32" s="15"/>
      <c r="XB32" s="15"/>
      <c r="XC32" s="15"/>
      <c r="XD32" s="15"/>
      <c r="XE32" s="15"/>
      <c r="XF32" s="15"/>
      <c r="XG32" s="15"/>
      <c r="XH32" s="15"/>
      <c r="XI32" s="15"/>
      <c r="XJ32" s="15"/>
      <c r="XK32" s="15"/>
      <c r="XL32" s="15"/>
      <c r="XM32" s="15"/>
      <c r="XN32" s="15"/>
      <c r="XO32" s="15"/>
      <c r="XP32" s="15"/>
      <c r="XQ32" s="15"/>
      <c r="XR32" s="15"/>
      <c r="XS32" s="15"/>
      <c r="XT32" s="15"/>
      <c r="XU32" s="15"/>
      <c r="XV32" s="15"/>
      <c r="XW32" s="15"/>
      <c r="XX32" s="15"/>
      <c r="XY32" s="15"/>
      <c r="XZ32" s="15"/>
      <c r="YA32" s="15"/>
      <c r="YB32" s="15"/>
      <c r="YC32" s="15"/>
      <c r="YD32" s="15"/>
      <c r="YE32" s="15"/>
      <c r="YF32" s="15"/>
      <c r="YG32" s="15"/>
      <c r="YH32" s="15"/>
      <c r="YI32" s="15"/>
      <c r="YJ32" s="15"/>
      <c r="YK32" s="15"/>
      <c r="YL32" s="15"/>
      <c r="YM32" s="15"/>
      <c r="YN32" s="15"/>
      <c r="YO32" s="15"/>
      <c r="YP32" s="15"/>
      <c r="YQ32" s="15"/>
      <c r="YR32" s="15"/>
      <c r="YS32" s="15"/>
      <c r="YT32" s="15"/>
      <c r="YU32" s="15"/>
      <c r="YV32" s="15"/>
      <c r="YW32" s="15"/>
      <c r="YX32" s="15"/>
      <c r="YY32" s="15"/>
      <c r="YZ32" s="15"/>
      <c r="ZA32" s="15"/>
      <c r="ZB32" s="15"/>
      <c r="ZC32" s="15"/>
      <c r="ZD32" s="15"/>
      <c r="ZE32" s="15"/>
      <c r="ZF32" s="15"/>
      <c r="ZG32" s="15"/>
      <c r="ZH32" s="15"/>
      <c r="ZI32" s="15"/>
      <c r="ZJ32" s="15"/>
      <c r="ZK32" s="15"/>
      <c r="ZL32" s="15"/>
      <c r="ZM32" s="15"/>
      <c r="ZN32" s="15"/>
      <c r="ZO32" s="15"/>
      <c r="ZP32" s="15"/>
      <c r="ZQ32" s="15"/>
      <c r="ZR32" s="15"/>
      <c r="ZS32" s="15"/>
      <c r="ZT32" s="15"/>
      <c r="ZU32" s="15"/>
      <c r="ZV32" s="15"/>
      <c r="ZW32" s="15"/>
      <c r="ZX32" s="15"/>
      <c r="ZY32" s="15"/>
      <c r="ZZ32" s="15"/>
      <c r="AAA32" s="15"/>
      <c r="AAB32" s="15"/>
      <c r="AAC32" s="15"/>
      <c r="AAD32" s="15"/>
      <c r="AAE32" s="15"/>
      <c r="AAF32" s="15"/>
      <c r="AAG32" s="15"/>
      <c r="AAH32" s="15"/>
      <c r="AAI32" s="15"/>
      <c r="AAJ32" s="15"/>
      <c r="AAK32" s="15"/>
      <c r="AAL32" s="15"/>
      <c r="AAM32" s="15"/>
      <c r="AAN32" s="15"/>
      <c r="AAO32" s="15"/>
      <c r="AAP32" s="15"/>
      <c r="AAQ32" s="15"/>
      <c r="AAR32" s="15"/>
      <c r="AAS32" s="15"/>
      <c r="AAT32" s="15"/>
      <c r="AAU32" s="15"/>
      <c r="AAV32" s="15"/>
      <c r="AAW32" s="15"/>
      <c r="AAX32" s="15"/>
      <c r="AAY32" s="15"/>
      <c r="AAZ32" s="15"/>
      <c r="ABA32" s="15"/>
      <c r="ABB32" s="15"/>
      <c r="ABC32" s="15"/>
      <c r="ABD32" s="15"/>
      <c r="ABE32" s="15"/>
      <c r="ABF32" s="15"/>
      <c r="ABG32" s="15"/>
      <c r="ABH32" s="15"/>
      <c r="ABI32" s="15"/>
      <c r="ABJ32" s="15"/>
      <c r="ABK32" s="15"/>
      <c r="ABL32" s="15"/>
      <c r="ABM32" s="15"/>
      <c r="ABN32" s="15"/>
      <c r="ABO32" s="15"/>
      <c r="ABP32" s="15"/>
      <c r="ABQ32" s="15"/>
      <c r="ABR32" s="15"/>
      <c r="ABS32" s="15"/>
      <c r="ABT32" s="15"/>
      <c r="ABU32" s="15"/>
      <c r="ABV32" s="15"/>
      <c r="ABW32" s="15"/>
      <c r="ABX32" s="15"/>
      <c r="ABY32" s="15"/>
      <c r="ABZ32" s="15"/>
      <c r="ACA32" s="15"/>
      <c r="ACB32" s="15"/>
      <c r="ACC32" s="15"/>
      <c r="ACD32" s="15"/>
      <c r="ACE32" s="15"/>
      <c r="ACF32" s="15"/>
      <c r="ACG32" s="15"/>
      <c r="ACH32" s="15"/>
      <c r="ACI32" s="15"/>
      <c r="ACJ32" s="15"/>
      <c r="ACK32" s="15"/>
      <c r="ACL32" s="15"/>
      <c r="ACM32" s="15"/>
      <c r="ACN32" s="15"/>
      <c r="ACO32" s="15"/>
      <c r="ACP32" s="15"/>
      <c r="ACQ32" s="15"/>
      <c r="ACR32" s="15"/>
      <c r="ACS32" s="15"/>
      <c r="ACT32" s="15"/>
      <c r="ACU32" s="15"/>
      <c r="ACV32" s="15"/>
      <c r="ACW32" s="15"/>
      <c r="ACX32" s="15"/>
      <c r="ACY32" s="15"/>
      <c r="ACZ32" s="15"/>
      <c r="ADA32" s="15"/>
      <c r="ADB32" s="15"/>
      <c r="ADC32" s="15"/>
      <c r="ADD32" s="15"/>
      <c r="ADE32" s="15"/>
      <c r="ADF32" s="15"/>
      <c r="ADG32" s="15"/>
      <c r="ADH32" s="15"/>
      <c r="ADI32" s="15"/>
      <c r="ADJ32" s="15"/>
      <c r="ADK32" s="15"/>
      <c r="ADL32" s="15"/>
      <c r="ADM32" s="15"/>
      <c r="ADN32" s="15"/>
      <c r="ADO32" s="15"/>
      <c r="ADP32" s="15"/>
      <c r="ADQ32" s="15"/>
      <c r="ADR32" s="15"/>
      <c r="ADS32" s="15"/>
      <c r="ADT32" s="15"/>
      <c r="ADU32" s="15"/>
      <c r="ADV32" s="15"/>
      <c r="ADW32" s="15"/>
      <c r="ADX32" s="15"/>
      <c r="ADY32" s="15"/>
      <c r="ADZ32" s="15"/>
      <c r="AEA32" s="15"/>
      <c r="AEB32" s="15"/>
      <c r="AEC32" s="15"/>
      <c r="AED32" s="15"/>
      <c r="AEE32" s="15"/>
      <c r="AEF32" s="15"/>
      <c r="AEG32" s="15"/>
      <c r="AEH32" s="15"/>
      <c r="AEI32" s="15"/>
      <c r="AEJ32" s="15"/>
      <c r="AEK32" s="15"/>
      <c r="AEL32" s="15"/>
      <c r="AEM32" s="15"/>
      <c r="AEN32" s="15"/>
      <c r="AEO32" s="15"/>
      <c r="AEP32" s="15"/>
      <c r="AEQ32" s="15"/>
      <c r="AER32" s="15"/>
      <c r="AES32" s="15"/>
      <c r="AET32" s="15"/>
      <c r="AEU32" s="15"/>
      <c r="AEV32" s="15"/>
      <c r="AEW32" s="15"/>
      <c r="AEX32" s="15"/>
      <c r="AEY32" s="15"/>
      <c r="AEZ32" s="15"/>
      <c r="AFA32" s="15"/>
      <c r="AFB32" s="15"/>
      <c r="AFC32" s="15"/>
      <c r="AFD32" s="15"/>
      <c r="AFE32" s="15"/>
      <c r="AFF32" s="15"/>
      <c r="AFG32" s="15"/>
      <c r="AFH32" s="15"/>
      <c r="AFI32" s="15"/>
      <c r="AFJ32" s="15"/>
      <c r="AFK32" s="15"/>
      <c r="AFL32" s="15"/>
      <c r="AFM32" s="15"/>
      <c r="AFN32" s="15"/>
      <c r="AFO32" s="15"/>
      <c r="AFP32" s="15"/>
      <c r="AFQ32" s="15"/>
      <c r="AFR32" s="15"/>
      <c r="AFS32" s="15"/>
      <c r="AFT32" s="15"/>
      <c r="AFU32" s="15"/>
      <c r="AFV32" s="15"/>
      <c r="AFW32" s="15"/>
      <c r="AFX32" s="15"/>
      <c r="AFY32" s="15"/>
      <c r="AFZ32" s="15"/>
      <c r="AGA32" s="15"/>
      <c r="AGB32" s="15"/>
      <c r="AGC32" s="15"/>
      <c r="AGD32" s="15"/>
      <c r="AGE32" s="15"/>
      <c r="AGF32" s="15"/>
      <c r="AGG32" s="15"/>
      <c r="AGH32" s="15"/>
      <c r="AGI32" s="15"/>
      <c r="AGJ32" s="15"/>
      <c r="AGK32" s="15"/>
      <c r="AGL32" s="15"/>
      <c r="AGM32" s="15"/>
      <c r="AGN32" s="15"/>
      <c r="AGO32" s="15"/>
      <c r="AGP32" s="15"/>
      <c r="AGQ32" s="15"/>
      <c r="AGR32" s="15"/>
      <c r="AGS32" s="15"/>
      <c r="AGT32" s="15"/>
      <c r="AGU32" s="15"/>
      <c r="AGV32" s="15"/>
      <c r="AGW32" s="15"/>
      <c r="AGX32" s="15"/>
      <c r="AGY32" s="15"/>
      <c r="AGZ32" s="15"/>
      <c r="AHA32" s="15"/>
      <c r="AHB32" s="15"/>
      <c r="AHC32" s="15"/>
      <c r="AHD32" s="15"/>
      <c r="AHE32" s="15"/>
      <c r="AHF32" s="15"/>
      <c r="AHG32" s="15"/>
      <c r="AHH32" s="15"/>
      <c r="AHI32" s="15"/>
      <c r="AHJ32" s="15"/>
      <c r="AHK32" s="15"/>
      <c r="AHL32" s="15"/>
      <c r="AHM32" s="15"/>
      <c r="AHN32" s="15"/>
      <c r="AHO32" s="15"/>
      <c r="AHP32" s="15"/>
      <c r="AHQ32" s="15"/>
      <c r="AHR32" s="15"/>
      <c r="AHS32" s="15"/>
      <c r="AHT32" s="15"/>
      <c r="AHU32" s="15"/>
      <c r="AHV32" s="15"/>
      <c r="AHW32" s="15"/>
      <c r="AHX32" s="15"/>
      <c r="AHY32" s="15"/>
      <c r="AHZ32" s="15"/>
      <c r="AIA32" s="15"/>
      <c r="AIB32" s="15"/>
      <c r="AIC32" s="15"/>
      <c r="AID32" s="15"/>
      <c r="AIE32" s="15"/>
      <c r="AIF32" s="15"/>
      <c r="AIG32" s="15"/>
      <c r="AIH32" s="15"/>
      <c r="AII32" s="15"/>
      <c r="AIJ32" s="15"/>
      <c r="AIK32" s="15"/>
      <c r="AIL32" s="15"/>
      <c r="AIM32" s="15"/>
      <c r="AIN32" s="15"/>
      <c r="AIO32" s="15"/>
      <c r="AIP32" s="15"/>
      <c r="AIQ32" s="15"/>
      <c r="AIR32" s="15"/>
      <c r="AIS32" s="15"/>
      <c r="AIT32" s="15"/>
      <c r="AIU32" s="15"/>
      <c r="AIV32" s="15"/>
      <c r="AIW32" s="15"/>
      <c r="AIX32" s="15"/>
      <c r="AIY32" s="15"/>
      <c r="AIZ32" s="15"/>
      <c r="AJA32" s="15"/>
      <c r="AJB32" s="15"/>
      <c r="AJC32" s="15"/>
      <c r="AJD32" s="15"/>
      <c r="AJE32" s="15"/>
      <c r="AJF32" s="15"/>
      <c r="AJG32" s="15"/>
      <c r="AJH32" s="15"/>
      <c r="AJI32" s="15"/>
      <c r="AJJ32" s="15"/>
      <c r="AJK32" s="15"/>
      <c r="AJL32" s="15"/>
      <c r="AJM32" s="15"/>
      <c r="AJN32" s="15"/>
      <c r="AJO32" s="15"/>
      <c r="AJP32" s="15"/>
      <c r="AJQ32" s="15"/>
      <c r="AJR32" s="15"/>
      <c r="AJS32" s="15"/>
      <c r="AJT32" s="15"/>
      <c r="AJU32" s="15"/>
      <c r="AJV32" s="15"/>
      <c r="AJW32" s="15"/>
      <c r="AJX32" s="15"/>
      <c r="AJY32" s="15"/>
      <c r="AJZ32" s="15"/>
      <c r="AKA32" s="15"/>
      <c r="AKB32" s="15"/>
      <c r="AKC32" s="15"/>
      <c r="AKD32" s="15"/>
      <c r="AKE32" s="15"/>
      <c r="AKF32" s="15"/>
      <c r="AKG32" s="15"/>
      <c r="AKH32" s="15"/>
      <c r="AKI32" s="15"/>
      <c r="AKJ32" s="15"/>
      <c r="AKK32" s="15"/>
      <c r="AKL32" s="15"/>
      <c r="AKM32" s="15"/>
      <c r="AKN32" s="15"/>
      <c r="AKO32" s="15"/>
      <c r="AKP32" s="15"/>
      <c r="AKQ32" s="15"/>
      <c r="AKR32" s="15"/>
      <c r="AKS32" s="15"/>
      <c r="AKT32" s="15"/>
      <c r="AKU32" s="15"/>
      <c r="AKV32" s="15"/>
      <c r="AKW32" s="15"/>
      <c r="AKX32" s="15"/>
      <c r="AKY32" s="15"/>
      <c r="AKZ32" s="15"/>
      <c r="ALA32" s="15"/>
      <c r="ALB32" s="15"/>
      <c r="ALC32" s="15"/>
      <c r="ALD32" s="15"/>
      <c r="ALE32" s="15"/>
      <c r="ALF32" s="15"/>
      <c r="ALG32" s="15"/>
      <c r="ALH32" s="15"/>
      <c r="ALI32" s="15"/>
      <c r="ALJ32" s="15"/>
      <c r="ALK32" s="15"/>
      <c r="ALL32" s="15"/>
      <c r="ALM32" s="15"/>
      <c r="ALN32" s="15"/>
      <c r="ALO32" s="15"/>
      <c r="ALP32" s="15"/>
      <c r="ALQ32" s="15"/>
      <c r="ALR32" s="15"/>
      <c r="ALS32" s="15"/>
      <c r="ALT32" s="15"/>
      <c r="ALU32" s="15"/>
      <c r="ALV32" s="15"/>
      <c r="ALW32" s="15"/>
      <c r="ALX32" s="15"/>
      <c r="ALY32" s="15"/>
      <c r="ALZ32" s="15"/>
      <c r="AMA32" s="15"/>
      <c r="AMB32" s="15"/>
      <c r="AMC32" s="15"/>
      <c r="AMD32" s="15"/>
      <c r="AME32" s="15"/>
      <c r="AMF32" s="15"/>
      <c r="AMG32" s="15"/>
      <c r="AMH32" s="15"/>
    </row>
    <row r="33" spans="1:1022" s="18" customFormat="1" ht="18" customHeight="1" x14ac:dyDescent="0.25">
      <c r="A33" s="11">
        <v>3</v>
      </c>
      <c r="B33" s="11"/>
      <c r="C33" s="46">
        <v>484</v>
      </c>
      <c r="D33" s="38">
        <f>IFERROR((VLOOKUP(C33,INSCRITOS!A:B,2,0)),"")</f>
        <v>105068</v>
      </c>
      <c r="E33" s="38" t="str">
        <f>IFERROR((VLOOKUP(C33,INSCRITOS!A:C,3,0)),"")</f>
        <v>BEN</v>
      </c>
      <c r="F33" s="44" t="str">
        <f>IFERROR((VLOOKUP(C33,INSCRITOS!A:D,4,0)),"")</f>
        <v>Lara Santos</v>
      </c>
      <c r="G33" s="38" t="str">
        <f>IFERROR((VLOOKUP(C33,INSCRITOS!A:F,6,0)),"")</f>
        <v>F</v>
      </c>
      <c r="H33" s="44" t="str">
        <f>IFERROR((VLOOKUP(C33,INSCRITOS!A:H,8,0)),"")</f>
        <v>Alhandra Sporting Club</v>
      </c>
      <c r="I33" s="110">
        <v>6.4814814814814813E-3</v>
      </c>
      <c r="J33" s="110">
        <v>6.9444444444444447E-4</v>
      </c>
      <c r="K33" s="111">
        <f t="shared" si="2"/>
        <v>5.7870370370370367E-3</v>
      </c>
      <c r="L33" s="111" t="str">
        <f>IFERROR((VLOOKUP(C33,INSCRITOS!A:I,9,0)),"")</f>
        <v>F</v>
      </c>
      <c r="M33" s="45">
        <v>98</v>
      </c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  <c r="AP33" s="15"/>
      <c r="AQ33" s="15"/>
      <c r="AR33" s="15"/>
      <c r="AS33" s="15"/>
      <c r="AT33" s="15"/>
      <c r="AU33" s="15"/>
      <c r="AV33" s="15"/>
      <c r="AW33" s="15"/>
      <c r="AX33" s="15"/>
      <c r="AY33" s="15"/>
      <c r="AZ33" s="15"/>
      <c r="BA33" s="15"/>
      <c r="BB33" s="15"/>
      <c r="BC33" s="15"/>
      <c r="BD33" s="15"/>
      <c r="BE33" s="15"/>
      <c r="BF33" s="15"/>
      <c r="BG33" s="15"/>
      <c r="BH33" s="15"/>
      <c r="BI33" s="15"/>
      <c r="BJ33" s="15"/>
      <c r="BK33" s="15"/>
      <c r="BL33" s="15"/>
      <c r="BM33" s="15"/>
      <c r="BN33" s="15"/>
      <c r="BO33" s="15"/>
      <c r="BP33" s="15"/>
      <c r="BQ33" s="15"/>
      <c r="BR33" s="15"/>
      <c r="BS33" s="15"/>
      <c r="BT33" s="15"/>
      <c r="BU33" s="15"/>
      <c r="BV33" s="15"/>
      <c r="BW33" s="15"/>
      <c r="BX33" s="15"/>
      <c r="BY33" s="15"/>
      <c r="BZ33" s="15"/>
      <c r="CA33" s="15"/>
      <c r="CB33" s="15"/>
      <c r="CC33" s="15"/>
      <c r="CD33" s="15"/>
      <c r="CE33" s="15"/>
      <c r="CF33" s="15"/>
      <c r="CG33" s="15"/>
      <c r="CH33" s="15"/>
      <c r="CI33" s="15"/>
      <c r="CJ33" s="15"/>
      <c r="CK33" s="15"/>
      <c r="CL33" s="15"/>
      <c r="CM33" s="15"/>
      <c r="CN33" s="15"/>
      <c r="CO33" s="15"/>
      <c r="CP33" s="15"/>
      <c r="CQ33" s="15"/>
      <c r="CR33" s="15"/>
      <c r="CS33" s="15"/>
      <c r="CT33" s="15"/>
      <c r="CU33" s="15"/>
      <c r="CV33" s="15"/>
      <c r="CW33" s="15"/>
      <c r="CX33" s="15"/>
      <c r="CY33" s="15"/>
      <c r="CZ33" s="15"/>
      <c r="DA33" s="15"/>
      <c r="DB33" s="15"/>
      <c r="DC33" s="15"/>
      <c r="DD33" s="15"/>
      <c r="DE33" s="15"/>
      <c r="DF33" s="15"/>
      <c r="DG33" s="15"/>
      <c r="DH33" s="15"/>
      <c r="DI33" s="15"/>
      <c r="DJ33" s="15"/>
      <c r="DK33" s="15"/>
      <c r="DL33" s="15"/>
      <c r="DM33" s="15"/>
      <c r="DN33" s="15"/>
      <c r="DO33" s="15"/>
      <c r="DP33" s="15"/>
      <c r="DQ33" s="15"/>
      <c r="DR33" s="15"/>
      <c r="DS33" s="15"/>
      <c r="DT33" s="15"/>
      <c r="DU33" s="15"/>
      <c r="DV33" s="15"/>
      <c r="DW33" s="15"/>
      <c r="DX33" s="15"/>
      <c r="DY33" s="15"/>
      <c r="DZ33" s="15"/>
      <c r="EA33" s="15"/>
      <c r="EB33" s="15"/>
      <c r="EC33" s="15"/>
      <c r="ED33" s="15"/>
      <c r="EE33" s="15"/>
      <c r="EF33" s="15"/>
      <c r="EG33" s="15"/>
      <c r="EH33" s="15"/>
      <c r="EI33" s="15"/>
      <c r="EJ33" s="15"/>
      <c r="EK33" s="15"/>
      <c r="EL33" s="15"/>
      <c r="EM33" s="15"/>
      <c r="EN33" s="15"/>
      <c r="EO33" s="15"/>
      <c r="EP33" s="15"/>
      <c r="EQ33" s="15"/>
      <c r="ER33" s="15"/>
      <c r="ES33" s="15"/>
      <c r="ET33" s="15"/>
      <c r="EU33" s="15"/>
      <c r="EV33" s="15"/>
      <c r="EW33" s="15"/>
      <c r="EX33" s="15"/>
      <c r="EY33" s="15"/>
      <c r="EZ33" s="15"/>
      <c r="FA33" s="15"/>
      <c r="FB33" s="15"/>
      <c r="FC33" s="15"/>
      <c r="FD33" s="15"/>
      <c r="FE33" s="15"/>
      <c r="FF33" s="15"/>
      <c r="FG33" s="15"/>
      <c r="FH33" s="15"/>
      <c r="FI33" s="15"/>
      <c r="FJ33" s="15"/>
      <c r="FK33" s="15"/>
      <c r="FL33" s="15"/>
      <c r="FM33" s="15"/>
      <c r="FN33" s="15"/>
      <c r="FO33" s="15"/>
      <c r="FP33" s="15"/>
      <c r="FQ33" s="15"/>
      <c r="FR33" s="15"/>
      <c r="FS33" s="15"/>
      <c r="FT33" s="15"/>
      <c r="FU33" s="15"/>
      <c r="FV33" s="15"/>
      <c r="FW33" s="15"/>
      <c r="FX33" s="15"/>
      <c r="FY33" s="15"/>
      <c r="FZ33" s="15"/>
      <c r="GA33" s="15"/>
      <c r="GB33" s="15"/>
      <c r="GC33" s="15"/>
      <c r="GD33" s="15"/>
      <c r="GE33" s="15"/>
      <c r="GF33" s="15"/>
      <c r="GG33" s="15"/>
      <c r="GH33" s="15"/>
      <c r="GI33" s="15"/>
      <c r="GJ33" s="15"/>
      <c r="GK33" s="15"/>
      <c r="GL33" s="15"/>
      <c r="GM33" s="15"/>
      <c r="GN33" s="15"/>
      <c r="GO33" s="15"/>
      <c r="GP33" s="15"/>
      <c r="GQ33" s="15"/>
      <c r="GR33" s="15"/>
      <c r="GS33" s="15"/>
      <c r="GT33" s="15"/>
      <c r="GU33" s="15"/>
      <c r="GV33" s="15"/>
      <c r="GW33" s="15"/>
      <c r="GX33" s="15"/>
      <c r="GY33" s="15"/>
      <c r="GZ33" s="15"/>
      <c r="HA33" s="15"/>
      <c r="HB33" s="15"/>
      <c r="HC33" s="15"/>
      <c r="HD33" s="15"/>
      <c r="HE33" s="15"/>
      <c r="HF33" s="15"/>
      <c r="HG33" s="15"/>
      <c r="HH33" s="15"/>
      <c r="HI33" s="15"/>
      <c r="HJ33" s="15"/>
      <c r="HK33" s="15"/>
      <c r="HL33" s="15"/>
      <c r="HM33" s="15"/>
      <c r="HN33" s="15"/>
      <c r="HO33" s="15"/>
      <c r="HP33" s="15"/>
      <c r="HQ33" s="15"/>
      <c r="HR33" s="15"/>
      <c r="HS33" s="15"/>
      <c r="HT33" s="15"/>
      <c r="HU33" s="15"/>
      <c r="HV33" s="15"/>
      <c r="HW33" s="15"/>
      <c r="HX33" s="15"/>
      <c r="HY33" s="15"/>
      <c r="HZ33" s="15"/>
      <c r="IA33" s="15"/>
      <c r="IB33" s="15"/>
      <c r="IC33" s="15"/>
      <c r="ID33" s="15"/>
      <c r="IE33" s="15"/>
      <c r="IF33" s="15"/>
      <c r="IG33" s="15"/>
      <c r="IH33" s="15"/>
      <c r="II33" s="15"/>
      <c r="IJ33" s="15"/>
      <c r="IK33" s="15"/>
      <c r="IL33" s="15"/>
      <c r="IM33" s="15"/>
      <c r="IN33" s="15"/>
      <c r="IO33" s="15"/>
      <c r="IP33" s="15"/>
      <c r="IQ33" s="15"/>
      <c r="IR33" s="15"/>
      <c r="IS33" s="15"/>
      <c r="IT33" s="15"/>
      <c r="IU33" s="15"/>
      <c r="IV33" s="15"/>
      <c r="IW33" s="15"/>
      <c r="IX33" s="15"/>
      <c r="IY33" s="15"/>
      <c r="IZ33" s="15"/>
      <c r="JA33" s="15"/>
      <c r="JB33" s="15"/>
      <c r="JC33" s="15"/>
      <c r="JD33" s="15"/>
      <c r="JE33" s="15"/>
      <c r="JF33" s="15"/>
      <c r="JG33" s="15"/>
      <c r="JH33" s="15"/>
      <c r="JI33" s="15"/>
      <c r="JJ33" s="15"/>
      <c r="JK33" s="15"/>
      <c r="JL33" s="15"/>
      <c r="JM33" s="15"/>
      <c r="JN33" s="15"/>
      <c r="JO33" s="15"/>
      <c r="JP33" s="15"/>
      <c r="JQ33" s="15"/>
      <c r="JR33" s="15"/>
      <c r="JS33" s="15"/>
      <c r="JT33" s="15"/>
      <c r="JU33" s="15"/>
      <c r="JV33" s="15"/>
      <c r="JW33" s="15"/>
      <c r="JX33" s="15"/>
      <c r="JY33" s="15"/>
      <c r="JZ33" s="15"/>
      <c r="KA33" s="15"/>
      <c r="KB33" s="15"/>
      <c r="KC33" s="15"/>
      <c r="KD33" s="15"/>
      <c r="KE33" s="15"/>
      <c r="KF33" s="15"/>
      <c r="KG33" s="15"/>
      <c r="KH33" s="15"/>
      <c r="KI33" s="15"/>
      <c r="KJ33" s="15"/>
      <c r="KK33" s="15"/>
      <c r="KL33" s="15"/>
      <c r="KM33" s="15"/>
      <c r="KN33" s="15"/>
      <c r="KO33" s="15"/>
      <c r="KP33" s="15"/>
      <c r="KQ33" s="15"/>
      <c r="KR33" s="15"/>
      <c r="KS33" s="15"/>
      <c r="KT33" s="15"/>
      <c r="KU33" s="15"/>
      <c r="KV33" s="15"/>
      <c r="KW33" s="15"/>
      <c r="KX33" s="15"/>
      <c r="KY33" s="15"/>
      <c r="KZ33" s="15"/>
      <c r="LA33" s="15"/>
      <c r="LB33" s="15"/>
      <c r="LC33" s="15"/>
      <c r="LD33" s="15"/>
      <c r="LE33" s="15"/>
      <c r="LF33" s="15"/>
      <c r="LG33" s="15"/>
      <c r="LH33" s="15"/>
      <c r="LI33" s="15"/>
      <c r="LJ33" s="15"/>
      <c r="LK33" s="15"/>
      <c r="LL33" s="15"/>
      <c r="LM33" s="15"/>
      <c r="LN33" s="15"/>
      <c r="LO33" s="15"/>
      <c r="LP33" s="15"/>
      <c r="LQ33" s="15"/>
      <c r="LR33" s="15"/>
      <c r="LS33" s="15"/>
      <c r="LT33" s="15"/>
      <c r="LU33" s="15"/>
      <c r="LV33" s="15"/>
      <c r="LW33" s="15"/>
      <c r="LX33" s="15"/>
      <c r="LY33" s="15"/>
      <c r="LZ33" s="15"/>
      <c r="MA33" s="15"/>
      <c r="MB33" s="15"/>
      <c r="MC33" s="15"/>
      <c r="MD33" s="15"/>
      <c r="ME33" s="15"/>
      <c r="MF33" s="15"/>
      <c r="MG33" s="15"/>
      <c r="MH33" s="15"/>
      <c r="MI33" s="15"/>
      <c r="MJ33" s="15"/>
      <c r="MK33" s="15"/>
      <c r="ML33" s="15"/>
      <c r="MM33" s="15"/>
      <c r="MN33" s="15"/>
      <c r="MO33" s="15"/>
      <c r="MP33" s="15"/>
      <c r="MQ33" s="15"/>
      <c r="MR33" s="15"/>
      <c r="MS33" s="15"/>
      <c r="MT33" s="15"/>
      <c r="MU33" s="15"/>
      <c r="MV33" s="15"/>
      <c r="MW33" s="15"/>
      <c r="MX33" s="15"/>
      <c r="MY33" s="15"/>
      <c r="MZ33" s="15"/>
      <c r="NA33" s="15"/>
      <c r="NB33" s="15"/>
      <c r="NC33" s="15"/>
      <c r="ND33" s="15"/>
      <c r="NE33" s="15"/>
      <c r="NF33" s="15"/>
      <c r="NG33" s="15"/>
      <c r="NH33" s="15"/>
      <c r="NI33" s="15"/>
      <c r="NJ33" s="15"/>
      <c r="NK33" s="15"/>
      <c r="NL33" s="15"/>
      <c r="NM33" s="15"/>
      <c r="NN33" s="15"/>
      <c r="NO33" s="15"/>
      <c r="NP33" s="15"/>
      <c r="NQ33" s="15"/>
      <c r="NR33" s="15"/>
      <c r="NS33" s="15"/>
      <c r="NT33" s="15"/>
      <c r="NU33" s="15"/>
      <c r="NV33" s="15"/>
      <c r="NW33" s="15"/>
      <c r="NX33" s="15"/>
      <c r="NY33" s="15"/>
      <c r="NZ33" s="15"/>
      <c r="OA33" s="15"/>
      <c r="OB33" s="15"/>
      <c r="OC33" s="15"/>
      <c r="OD33" s="15"/>
      <c r="OE33" s="15"/>
      <c r="OF33" s="15"/>
      <c r="OG33" s="15"/>
      <c r="OH33" s="15"/>
      <c r="OI33" s="15"/>
      <c r="OJ33" s="15"/>
      <c r="OK33" s="15"/>
      <c r="OL33" s="15"/>
      <c r="OM33" s="15"/>
      <c r="ON33" s="15"/>
      <c r="OO33" s="15"/>
      <c r="OP33" s="15"/>
      <c r="OQ33" s="15"/>
      <c r="OR33" s="15"/>
      <c r="OS33" s="15"/>
      <c r="OT33" s="15"/>
      <c r="OU33" s="15"/>
      <c r="OV33" s="15"/>
      <c r="OW33" s="15"/>
      <c r="OX33" s="15"/>
      <c r="OY33" s="15"/>
      <c r="OZ33" s="15"/>
      <c r="PA33" s="15"/>
      <c r="PB33" s="15"/>
      <c r="PC33" s="15"/>
      <c r="PD33" s="15"/>
      <c r="PE33" s="15"/>
      <c r="PF33" s="15"/>
      <c r="PG33" s="15"/>
      <c r="PH33" s="15"/>
      <c r="PI33" s="15"/>
      <c r="PJ33" s="15"/>
      <c r="PK33" s="15"/>
      <c r="PL33" s="15"/>
      <c r="PM33" s="15"/>
      <c r="PN33" s="15"/>
      <c r="PO33" s="15"/>
      <c r="PP33" s="15"/>
      <c r="PQ33" s="15"/>
      <c r="PR33" s="15"/>
      <c r="PS33" s="15"/>
      <c r="PT33" s="15"/>
      <c r="PU33" s="15"/>
      <c r="PV33" s="15"/>
      <c r="PW33" s="15"/>
      <c r="PX33" s="15"/>
      <c r="PY33" s="15"/>
      <c r="PZ33" s="15"/>
      <c r="QA33" s="15"/>
      <c r="QB33" s="15"/>
      <c r="QC33" s="15"/>
      <c r="QD33" s="15"/>
      <c r="QE33" s="15"/>
      <c r="QF33" s="15"/>
      <c r="QG33" s="15"/>
      <c r="QH33" s="15"/>
      <c r="QI33" s="15"/>
      <c r="QJ33" s="15"/>
      <c r="QK33" s="15"/>
      <c r="QL33" s="15"/>
      <c r="QM33" s="15"/>
      <c r="QN33" s="15"/>
      <c r="QO33" s="15"/>
      <c r="QP33" s="15"/>
      <c r="QQ33" s="15"/>
      <c r="QR33" s="15"/>
      <c r="QS33" s="15"/>
      <c r="QT33" s="15"/>
      <c r="QU33" s="15"/>
      <c r="QV33" s="15"/>
      <c r="QW33" s="15"/>
      <c r="QX33" s="15"/>
      <c r="QY33" s="15"/>
      <c r="QZ33" s="15"/>
      <c r="RA33" s="15"/>
      <c r="RB33" s="15"/>
      <c r="RC33" s="15"/>
      <c r="RD33" s="15"/>
      <c r="RE33" s="15"/>
      <c r="RF33" s="15"/>
      <c r="RG33" s="15"/>
      <c r="RH33" s="15"/>
      <c r="RI33" s="15"/>
      <c r="RJ33" s="15"/>
      <c r="RK33" s="15"/>
      <c r="RL33" s="15"/>
      <c r="RM33" s="15"/>
      <c r="RN33" s="15"/>
      <c r="RO33" s="15"/>
      <c r="RP33" s="15"/>
      <c r="RQ33" s="15"/>
      <c r="RR33" s="15"/>
      <c r="RS33" s="15"/>
      <c r="RT33" s="15"/>
      <c r="RU33" s="15"/>
      <c r="RV33" s="15"/>
      <c r="RW33" s="15"/>
      <c r="RX33" s="15"/>
      <c r="RY33" s="15"/>
      <c r="RZ33" s="15"/>
      <c r="SA33" s="15"/>
      <c r="SB33" s="15"/>
      <c r="SC33" s="15"/>
      <c r="SD33" s="15"/>
      <c r="SE33" s="15"/>
      <c r="SF33" s="15"/>
      <c r="SG33" s="15"/>
      <c r="SH33" s="15"/>
      <c r="SI33" s="15"/>
      <c r="SJ33" s="15"/>
      <c r="SK33" s="15"/>
      <c r="SL33" s="15"/>
      <c r="SM33" s="15"/>
      <c r="SN33" s="15"/>
      <c r="SO33" s="15"/>
      <c r="SP33" s="15"/>
      <c r="SQ33" s="15"/>
      <c r="SR33" s="15"/>
      <c r="SS33" s="15"/>
      <c r="ST33" s="15"/>
      <c r="SU33" s="15"/>
      <c r="SV33" s="15"/>
      <c r="SW33" s="15"/>
      <c r="SX33" s="15"/>
      <c r="SY33" s="15"/>
      <c r="SZ33" s="15"/>
      <c r="TA33" s="15"/>
      <c r="TB33" s="15"/>
      <c r="TC33" s="15"/>
      <c r="TD33" s="15"/>
      <c r="TE33" s="15"/>
      <c r="TF33" s="15"/>
      <c r="TG33" s="15"/>
      <c r="TH33" s="15"/>
      <c r="TI33" s="15"/>
      <c r="TJ33" s="15"/>
      <c r="TK33" s="15"/>
      <c r="TL33" s="15"/>
      <c r="TM33" s="15"/>
      <c r="TN33" s="15"/>
      <c r="TO33" s="15"/>
      <c r="TP33" s="15"/>
      <c r="TQ33" s="15"/>
      <c r="TR33" s="15"/>
      <c r="TS33" s="15"/>
      <c r="TT33" s="15"/>
      <c r="TU33" s="15"/>
      <c r="TV33" s="15"/>
      <c r="TW33" s="15"/>
      <c r="TX33" s="15"/>
      <c r="TY33" s="15"/>
      <c r="TZ33" s="15"/>
      <c r="UA33" s="15"/>
      <c r="UB33" s="15"/>
      <c r="UC33" s="15"/>
      <c r="UD33" s="15"/>
      <c r="UE33" s="15"/>
      <c r="UF33" s="15"/>
      <c r="UG33" s="15"/>
      <c r="UH33" s="15"/>
      <c r="UI33" s="15"/>
      <c r="UJ33" s="15"/>
      <c r="UK33" s="15"/>
      <c r="UL33" s="15"/>
      <c r="UM33" s="15"/>
      <c r="UN33" s="15"/>
      <c r="UO33" s="15"/>
      <c r="UP33" s="15"/>
      <c r="UQ33" s="15"/>
      <c r="UR33" s="15"/>
      <c r="US33" s="15"/>
      <c r="UT33" s="15"/>
      <c r="UU33" s="15"/>
      <c r="UV33" s="15"/>
      <c r="UW33" s="15"/>
      <c r="UX33" s="15"/>
      <c r="UY33" s="15"/>
      <c r="UZ33" s="15"/>
      <c r="VA33" s="15"/>
      <c r="VB33" s="15"/>
      <c r="VC33" s="15"/>
      <c r="VD33" s="15"/>
      <c r="VE33" s="15"/>
      <c r="VF33" s="15"/>
      <c r="VG33" s="15"/>
      <c r="VH33" s="15"/>
      <c r="VI33" s="15"/>
      <c r="VJ33" s="15"/>
      <c r="VK33" s="15"/>
      <c r="VL33" s="15"/>
      <c r="VM33" s="15"/>
      <c r="VN33" s="15"/>
      <c r="VO33" s="15"/>
      <c r="VP33" s="15"/>
      <c r="VQ33" s="15"/>
      <c r="VR33" s="15"/>
      <c r="VS33" s="15"/>
      <c r="VT33" s="15"/>
      <c r="VU33" s="15"/>
      <c r="VV33" s="15"/>
      <c r="VW33" s="15"/>
      <c r="VX33" s="15"/>
      <c r="VY33" s="15"/>
      <c r="VZ33" s="15"/>
      <c r="WA33" s="15"/>
      <c r="WB33" s="15"/>
      <c r="WC33" s="15"/>
      <c r="WD33" s="15"/>
      <c r="WE33" s="15"/>
      <c r="WF33" s="15"/>
      <c r="WG33" s="15"/>
      <c r="WH33" s="15"/>
      <c r="WI33" s="15"/>
      <c r="WJ33" s="15"/>
      <c r="WK33" s="15"/>
      <c r="WL33" s="15"/>
      <c r="WM33" s="15"/>
      <c r="WN33" s="15"/>
      <c r="WO33" s="15"/>
      <c r="WP33" s="15"/>
      <c r="WQ33" s="15"/>
      <c r="WR33" s="15"/>
      <c r="WS33" s="15"/>
      <c r="WT33" s="15"/>
      <c r="WU33" s="15"/>
      <c r="WV33" s="15"/>
      <c r="WW33" s="15"/>
      <c r="WX33" s="15"/>
      <c r="WY33" s="15"/>
      <c r="WZ33" s="15"/>
      <c r="XA33" s="15"/>
      <c r="XB33" s="15"/>
      <c r="XC33" s="15"/>
      <c r="XD33" s="15"/>
      <c r="XE33" s="15"/>
      <c r="XF33" s="15"/>
      <c r="XG33" s="15"/>
      <c r="XH33" s="15"/>
      <c r="XI33" s="15"/>
      <c r="XJ33" s="15"/>
      <c r="XK33" s="15"/>
      <c r="XL33" s="15"/>
      <c r="XM33" s="15"/>
      <c r="XN33" s="15"/>
      <c r="XO33" s="15"/>
      <c r="XP33" s="15"/>
      <c r="XQ33" s="15"/>
      <c r="XR33" s="15"/>
      <c r="XS33" s="15"/>
      <c r="XT33" s="15"/>
      <c r="XU33" s="15"/>
      <c r="XV33" s="15"/>
      <c r="XW33" s="15"/>
      <c r="XX33" s="15"/>
      <c r="XY33" s="15"/>
      <c r="XZ33" s="15"/>
      <c r="YA33" s="15"/>
      <c r="YB33" s="15"/>
      <c r="YC33" s="15"/>
      <c r="YD33" s="15"/>
      <c r="YE33" s="15"/>
      <c r="YF33" s="15"/>
      <c r="YG33" s="15"/>
      <c r="YH33" s="15"/>
      <c r="YI33" s="15"/>
      <c r="YJ33" s="15"/>
      <c r="YK33" s="15"/>
      <c r="YL33" s="15"/>
      <c r="YM33" s="15"/>
      <c r="YN33" s="15"/>
      <c r="YO33" s="15"/>
      <c r="YP33" s="15"/>
      <c r="YQ33" s="15"/>
      <c r="YR33" s="15"/>
      <c r="YS33" s="15"/>
      <c r="YT33" s="15"/>
      <c r="YU33" s="15"/>
      <c r="YV33" s="15"/>
      <c r="YW33" s="15"/>
      <c r="YX33" s="15"/>
      <c r="YY33" s="15"/>
      <c r="YZ33" s="15"/>
      <c r="ZA33" s="15"/>
      <c r="ZB33" s="15"/>
      <c r="ZC33" s="15"/>
      <c r="ZD33" s="15"/>
      <c r="ZE33" s="15"/>
      <c r="ZF33" s="15"/>
      <c r="ZG33" s="15"/>
      <c r="ZH33" s="15"/>
      <c r="ZI33" s="15"/>
      <c r="ZJ33" s="15"/>
      <c r="ZK33" s="15"/>
      <c r="ZL33" s="15"/>
      <c r="ZM33" s="15"/>
      <c r="ZN33" s="15"/>
      <c r="ZO33" s="15"/>
      <c r="ZP33" s="15"/>
      <c r="ZQ33" s="15"/>
      <c r="ZR33" s="15"/>
      <c r="ZS33" s="15"/>
      <c r="ZT33" s="15"/>
      <c r="ZU33" s="15"/>
      <c r="ZV33" s="15"/>
      <c r="ZW33" s="15"/>
      <c r="ZX33" s="15"/>
      <c r="ZY33" s="15"/>
      <c r="ZZ33" s="15"/>
      <c r="AAA33" s="15"/>
      <c r="AAB33" s="15"/>
      <c r="AAC33" s="15"/>
      <c r="AAD33" s="15"/>
      <c r="AAE33" s="15"/>
      <c r="AAF33" s="15"/>
      <c r="AAG33" s="15"/>
      <c r="AAH33" s="15"/>
      <c r="AAI33" s="15"/>
      <c r="AAJ33" s="15"/>
      <c r="AAK33" s="15"/>
      <c r="AAL33" s="15"/>
      <c r="AAM33" s="15"/>
      <c r="AAN33" s="15"/>
      <c r="AAO33" s="15"/>
      <c r="AAP33" s="15"/>
      <c r="AAQ33" s="15"/>
      <c r="AAR33" s="15"/>
      <c r="AAS33" s="15"/>
      <c r="AAT33" s="15"/>
      <c r="AAU33" s="15"/>
      <c r="AAV33" s="15"/>
      <c r="AAW33" s="15"/>
      <c r="AAX33" s="15"/>
      <c r="AAY33" s="15"/>
      <c r="AAZ33" s="15"/>
      <c r="ABA33" s="15"/>
      <c r="ABB33" s="15"/>
      <c r="ABC33" s="15"/>
      <c r="ABD33" s="15"/>
      <c r="ABE33" s="15"/>
      <c r="ABF33" s="15"/>
      <c r="ABG33" s="15"/>
      <c r="ABH33" s="15"/>
      <c r="ABI33" s="15"/>
      <c r="ABJ33" s="15"/>
      <c r="ABK33" s="15"/>
      <c r="ABL33" s="15"/>
      <c r="ABM33" s="15"/>
      <c r="ABN33" s="15"/>
      <c r="ABO33" s="15"/>
      <c r="ABP33" s="15"/>
      <c r="ABQ33" s="15"/>
      <c r="ABR33" s="15"/>
      <c r="ABS33" s="15"/>
      <c r="ABT33" s="15"/>
      <c r="ABU33" s="15"/>
      <c r="ABV33" s="15"/>
      <c r="ABW33" s="15"/>
      <c r="ABX33" s="15"/>
      <c r="ABY33" s="15"/>
      <c r="ABZ33" s="15"/>
      <c r="ACA33" s="15"/>
      <c r="ACB33" s="15"/>
      <c r="ACC33" s="15"/>
      <c r="ACD33" s="15"/>
      <c r="ACE33" s="15"/>
      <c r="ACF33" s="15"/>
      <c r="ACG33" s="15"/>
      <c r="ACH33" s="15"/>
      <c r="ACI33" s="15"/>
      <c r="ACJ33" s="15"/>
      <c r="ACK33" s="15"/>
      <c r="ACL33" s="15"/>
      <c r="ACM33" s="15"/>
      <c r="ACN33" s="15"/>
      <c r="ACO33" s="15"/>
      <c r="ACP33" s="15"/>
      <c r="ACQ33" s="15"/>
      <c r="ACR33" s="15"/>
      <c r="ACS33" s="15"/>
      <c r="ACT33" s="15"/>
      <c r="ACU33" s="15"/>
      <c r="ACV33" s="15"/>
      <c r="ACW33" s="15"/>
      <c r="ACX33" s="15"/>
      <c r="ACY33" s="15"/>
      <c r="ACZ33" s="15"/>
      <c r="ADA33" s="15"/>
      <c r="ADB33" s="15"/>
      <c r="ADC33" s="15"/>
      <c r="ADD33" s="15"/>
      <c r="ADE33" s="15"/>
      <c r="ADF33" s="15"/>
      <c r="ADG33" s="15"/>
      <c r="ADH33" s="15"/>
      <c r="ADI33" s="15"/>
      <c r="ADJ33" s="15"/>
      <c r="ADK33" s="15"/>
      <c r="ADL33" s="15"/>
      <c r="ADM33" s="15"/>
      <c r="ADN33" s="15"/>
      <c r="ADO33" s="15"/>
      <c r="ADP33" s="15"/>
      <c r="ADQ33" s="15"/>
      <c r="ADR33" s="15"/>
      <c r="ADS33" s="15"/>
      <c r="ADT33" s="15"/>
      <c r="ADU33" s="15"/>
      <c r="ADV33" s="15"/>
      <c r="ADW33" s="15"/>
      <c r="ADX33" s="15"/>
      <c r="ADY33" s="15"/>
      <c r="ADZ33" s="15"/>
      <c r="AEA33" s="15"/>
      <c r="AEB33" s="15"/>
      <c r="AEC33" s="15"/>
      <c r="AED33" s="15"/>
      <c r="AEE33" s="15"/>
      <c r="AEF33" s="15"/>
      <c r="AEG33" s="15"/>
      <c r="AEH33" s="15"/>
      <c r="AEI33" s="15"/>
      <c r="AEJ33" s="15"/>
      <c r="AEK33" s="15"/>
      <c r="AEL33" s="15"/>
      <c r="AEM33" s="15"/>
      <c r="AEN33" s="15"/>
      <c r="AEO33" s="15"/>
      <c r="AEP33" s="15"/>
      <c r="AEQ33" s="15"/>
      <c r="AER33" s="15"/>
      <c r="AES33" s="15"/>
      <c r="AET33" s="15"/>
      <c r="AEU33" s="15"/>
      <c r="AEV33" s="15"/>
      <c r="AEW33" s="15"/>
      <c r="AEX33" s="15"/>
      <c r="AEY33" s="15"/>
      <c r="AEZ33" s="15"/>
      <c r="AFA33" s="15"/>
      <c r="AFB33" s="15"/>
      <c r="AFC33" s="15"/>
      <c r="AFD33" s="15"/>
      <c r="AFE33" s="15"/>
      <c r="AFF33" s="15"/>
      <c r="AFG33" s="15"/>
      <c r="AFH33" s="15"/>
      <c r="AFI33" s="15"/>
      <c r="AFJ33" s="15"/>
      <c r="AFK33" s="15"/>
      <c r="AFL33" s="15"/>
      <c r="AFM33" s="15"/>
      <c r="AFN33" s="15"/>
      <c r="AFO33" s="15"/>
      <c r="AFP33" s="15"/>
      <c r="AFQ33" s="15"/>
      <c r="AFR33" s="15"/>
      <c r="AFS33" s="15"/>
      <c r="AFT33" s="15"/>
      <c r="AFU33" s="15"/>
      <c r="AFV33" s="15"/>
      <c r="AFW33" s="15"/>
      <c r="AFX33" s="15"/>
      <c r="AFY33" s="15"/>
      <c r="AFZ33" s="15"/>
      <c r="AGA33" s="15"/>
      <c r="AGB33" s="15"/>
      <c r="AGC33" s="15"/>
      <c r="AGD33" s="15"/>
      <c r="AGE33" s="15"/>
      <c r="AGF33" s="15"/>
      <c r="AGG33" s="15"/>
      <c r="AGH33" s="15"/>
      <c r="AGI33" s="15"/>
      <c r="AGJ33" s="15"/>
      <c r="AGK33" s="15"/>
      <c r="AGL33" s="15"/>
      <c r="AGM33" s="15"/>
      <c r="AGN33" s="15"/>
      <c r="AGO33" s="15"/>
      <c r="AGP33" s="15"/>
      <c r="AGQ33" s="15"/>
      <c r="AGR33" s="15"/>
      <c r="AGS33" s="15"/>
      <c r="AGT33" s="15"/>
      <c r="AGU33" s="15"/>
      <c r="AGV33" s="15"/>
      <c r="AGW33" s="15"/>
      <c r="AGX33" s="15"/>
      <c r="AGY33" s="15"/>
      <c r="AGZ33" s="15"/>
      <c r="AHA33" s="15"/>
      <c r="AHB33" s="15"/>
      <c r="AHC33" s="15"/>
      <c r="AHD33" s="15"/>
      <c r="AHE33" s="15"/>
      <c r="AHF33" s="15"/>
      <c r="AHG33" s="15"/>
      <c r="AHH33" s="15"/>
      <c r="AHI33" s="15"/>
      <c r="AHJ33" s="15"/>
      <c r="AHK33" s="15"/>
      <c r="AHL33" s="15"/>
      <c r="AHM33" s="15"/>
      <c r="AHN33" s="15"/>
      <c r="AHO33" s="15"/>
      <c r="AHP33" s="15"/>
      <c r="AHQ33" s="15"/>
      <c r="AHR33" s="15"/>
      <c r="AHS33" s="15"/>
      <c r="AHT33" s="15"/>
      <c r="AHU33" s="15"/>
      <c r="AHV33" s="15"/>
      <c r="AHW33" s="15"/>
      <c r="AHX33" s="15"/>
      <c r="AHY33" s="15"/>
      <c r="AHZ33" s="15"/>
      <c r="AIA33" s="15"/>
      <c r="AIB33" s="15"/>
      <c r="AIC33" s="15"/>
      <c r="AID33" s="15"/>
      <c r="AIE33" s="15"/>
      <c r="AIF33" s="15"/>
      <c r="AIG33" s="15"/>
      <c r="AIH33" s="15"/>
      <c r="AII33" s="15"/>
      <c r="AIJ33" s="15"/>
      <c r="AIK33" s="15"/>
      <c r="AIL33" s="15"/>
      <c r="AIM33" s="15"/>
      <c r="AIN33" s="15"/>
      <c r="AIO33" s="15"/>
      <c r="AIP33" s="15"/>
      <c r="AIQ33" s="15"/>
      <c r="AIR33" s="15"/>
      <c r="AIS33" s="15"/>
      <c r="AIT33" s="15"/>
      <c r="AIU33" s="15"/>
      <c r="AIV33" s="15"/>
      <c r="AIW33" s="15"/>
      <c r="AIX33" s="15"/>
      <c r="AIY33" s="15"/>
      <c r="AIZ33" s="15"/>
      <c r="AJA33" s="15"/>
      <c r="AJB33" s="15"/>
      <c r="AJC33" s="15"/>
      <c r="AJD33" s="15"/>
      <c r="AJE33" s="15"/>
      <c r="AJF33" s="15"/>
      <c r="AJG33" s="15"/>
      <c r="AJH33" s="15"/>
      <c r="AJI33" s="15"/>
      <c r="AJJ33" s="15"/>
      <c r="AJK33" s="15"/>
      <c r="AJL33" s="15"/>
      <c r="AJM33" s="15"/>
      <c r="AJN33" s="15"/>
      <c r="AJO33" s="15"/>
      <c r="AJP33" s="15"/>
      <c r="AJQ33" s="15"/>
      <c r="AJR33" s="15"/>
      <c r="AJS33" s="15"/>
      <c r="AJT33" s="15"/>
      <c r="AJU33" s="15"/>
      <c r="AJV33" s="15"/>
      <c r="AJW33" s="15"/>
      <c r="AJX33" s="15"/>
      <c r="AJY33" s="15"/>
      <c r="AJZ33" s="15"/>
      <c r="AKA33" s="15"/>
      <c r="AKB33" s="15"/>
      <c r="AKC33" s="15"/>
      <c r="AKD33" s="15"/>
      <c r="AKE33" s="15"/>
      <c r="AKF33" s="15"/>
      <c r="AKG33" s="15"/>
      <c r="AKH33" s="15"/>
      <c r="AKI33" s="15"/>
      <c r="AKJ33" s="15"/>
      <c r="AKK33" s="15"/>
      <c r="AKL33" s="15"/>
      <c r="AKM33" s="15"/>
      <c r="AKN33" s="15"/>
      <c r="AKO33" s="15"/>
      <c r="AKP33" s="15"/>
      <c r="AKQ33" s="15"/>
      <c r="AKR33" s="15"/>
      <c r="AKS33" s="15"/>
      <c r="AKT33" s="15"/>
      <c r="AKU33" s="15"/>
      <c r="AKV33" s="15"/>
      <c r="AKW33" s="15"/>
      <c r="AKX33" s="15"/>
      <c r="AKY33" s="15"/>
      <c r="AKZ33" s="15"/>
      <c r="ALA33" s="15"/>
      <c r="ALB33" s="15"/>
      <c r="ALC33" s="15"/>
      <c r="ALD33" s="15"/>
      <c r="ALE33" s="15"/>
      <c r="ALF33" s="15"/>
      <c r="ALG33" s="15"/>
      <c r="ALH33" s="15"/>
      <c r="ALI33" s="15"/>
      <c r="ALJ33" s="15"/>
      <c r="ALK33" s="15"/>
      <c r="ALL33" s="15"/>
      <c r="ALM33" s="15"/>
      <c r="ALN33" s="15"/>
      <c r="ALO33" s="15"/>
      <c r="ALP33" s="15"/>
      <c r="ALQ33" s="15"/>
      <c r="ALR33" s="15"/>
      <c r="ALS33" s="15"/>
      <c r="ALT33" s="15"/>
      <c r="ALU33" s="15"/>
      <c r="ALV33" s="15"/>
      <c r="ALW33" s="15"/>
      <c r="ALX33" s="15"/>
      <c r="ALY33" s="15"/>
      <c r="ALZ33" s="15"/>
      <c r="AMA33" s="15"/>
      <c r="AMB33" s="15"/>
      <c r="AMC33" s="15"/>
      <c r="AMD33" s="15"/>
      <c r="AME33" s="15"/>
      <c r="AMF33" s="15"/>
      <c r="AMG33" s="15"/>
      <c r="AMH33" s="15"/>
    </row>
    <row r="34" spans="1:1022" s="18" customFormat="1" ht="18" customHeight="1" x14ac:dyDescent="0.25">
      <c r="A34" s="11">
        <v>4</v>
      </c>
      <c r="B34" s="11"/>
      <c r="C34" s="46">
        <v>561</v>
      </c>
      <c r="D34" s="38">
        <f>IFERROR((VLOOKUP(C34,INSCRITOS!A:B,2,0)),"")</f>
        <v>104447</v>
      </c>
      <c r="E34" s="38" t="str">
        <f>IFERROR((VLOOKUP(C34,INSCRITOS!A:C,3,0)),"")</f>
        <v>BEN</v>
      </c>
      <c r="F34" s="44" t="str">
        <f>IFERROR((VLOOKUP(C34,INSCRITOS!A:D,4,0)),"")</f>
        <v>Catarina Silva</v>
      </c>
      <c r="G34" s="38" t="str">
        <f>IFERROR((VLOOKUP(C34,INSCRITOS!A:F,6,0)),"")</f>
        <v>F</v>
      </c>
      <c r="H34" s="44" t="str">
        <f>IFERROR((VLOOKUP(C34,INSCRITOS!A:H,8,0)),"")</f>
        <v>SFRAA TRIATLO</v>
      </c>
      <c r="I34" s="110">
        <v>6.6319444444444446E-3</v>
      </c>
      <c r="J34" s="110">
        <v>6.9444444444444447E-4</v>
      </c>
      <c r="K34" s="111">
        <f t="shared" si="2"/>
        <v>5.9375000000000001E-3</v>
      </c>
      <c r="L34" s="111" t="str">
        <f>IFERROR((VLOOKUP(C34,INSCRITOS!A:I,9,0)),"")</f>
        <v>F</v>
      </c>
      <c r="M34" s="45">
        <v>97</v>
      </c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  <c r="AP34" s="15"/>
      <c r="AQ34" s="15"/>
      <c r="AR34" s="15"/>
      <c r="AS34" s="15"/>
      <c r="AT34" s="15"/>
      <c r="AU34" s="15"/>
      <c r="AV34" s="15"/>
      <c r="AW34" s="15"/>
      <c r="AX34" s="15"/>
      <c r="AY34" s="15"/>
      <c r="AZ34" s="15"/>
      <c r="BA34" s="15"/>
      <c r="BB34" s="15"/>
      <c r="BC34" s="15"/>
      <c r="BD34" s="15"/>
      <c r="BE34" s="15"/>
      <c r="BF34" s="15"/>
      <c r="BG34" s="15"/>
      <c r="BH34" s="15"/>
      <c r="BI34" s="15"/>
      <c r="BJ34" s="15"/>
      <c r="BK34" s="15"/>
      <c r="BL34" s="15"/>
      <c r="BM34" s="15"/>
      <c r="BN34" s="15"/>
      <c r="BO34" s="15"/>
      <c r="BP34" s="15"/>
      <c r="BQ34" s="15"/>
      <c r="BR34" s="15"/>
      <c r="BS34" s="15"/>
      <c r="BT34" s="15"/>
      <c r="BU34" s="15"/>
      <c r="BV34" s="15"/>
      <c r="BW34" s="15"/>
      <c r="BX34" s="15"/>
      <c r="BY34" s="15"/>
      <c r="BZ34" s="15"/>
      <c r="CA34" s="15"/>
      <c r="CB34" s="15"/>
      <c r="CC34" s="15"/>
      <c r="CD34" s="15"/>
      <c r="CE34" s="15"/>
      <c r="CF34" s="15"/>
      <c r="CG34" s="15"/>
      <c r="CH34" s="15"/>
      <c r="CI34" s="15"/>
      <c r="CJ34" s="15"/>
      <c r="CK34" s="15"/>
      <c r="CL34" s="15"/>
      <c r="CM34" s="15"/>
      <c r="CN34" s="15"/>
      <c r="CO34" s="15"/>
      <c r="CP34" s="15"/>
      <c r="CQ34" s="15"/>
      <c r="CR34" s="15"/>
      <c r="CS34" s="15"/>
      <c r="CT34" s="15"/>
      <c r="CU34" s="15"/>
      <c r="CV34" s="15"/>
      <c r="CW34" s="15"/>
      <c r="CX34" s="15"/>
      <c r="CY34" s="15"/>
      <c r="CZ34" s="15"/>
      <c r="DA34" s="15"/>
      <c r="DB34" s="15"/>
      <c r="DC34" s="15"/>
      <c r="DD34" s="15"/>
      <c r="DE34" s="15"/>
      <c r="DF34" s="15"/>
      <c r="DG34" s="15"/>
      <c r="DH34" s="15"/>
      <c r="DI34" s="15"/>
      <c r="DJ34" s="15"/>
      <c r="DK34" s="15"/>
      <c r="DL34" s="15"/>
      <c r="DM34" s="15"/>
      <c r="DN34" s="15"/>
      <c r="DO34" s="15"/>
      <c r="DP34" s="15"/>
      <c r="DQ34" s="15"/>
      <c r="DR34" s="15"/>
      <c r="DS34" s="15"/>
      <c r="DT34" s="15"/>
      <c r="DU34" s="15"/>
      <c r="DV34" s="15"/>
      <c r="DW34" s="15"/>
      <c r="DX34" s="15"/>
      <c r="DY34" s="15"/>
      <c r="DZ34" s="15"/>
      <c r="EA34" s="15"/>
      <c r="EB34" s="15"/>
      <c r="EC34" s="15"/>
      <c r="ED34" s="15"/>
      <c r="EE34" s="15"/>
      <c r="EF34" s="15"/>
      <c r="EG34" s="15"/>
      <c r="EH34" s="15"/>
      <c r="EI34" s="15"/>
      <c r="EJ34" s="15"/>
      <c r="EK34" s="15"/>
      <c r="EL34" s="15"/>
      <c r="EM34" s="15"/>
      <c r="EN34" s="15"/>
      <c r="EO34" s="15"/>
      <c r="EP34" s="15"/>
      <c r="EQ34" s="15"/>
      <c r="ER34" s="15"/>
      <c r="ES34" s="15"/>
      <c r="ET34" s="15"/>
      <c r="EU34" s="15"/>
      <c r="EV34" s="15"/>
      <c r="EW34" s="15"/>
      <c r="EX34" s="15"/>
      <c r="EY34" s="15"/>
      <c r="EZ34" s="15"/>
      <c r="FA34" s="15"/>
      <c r="FB34" s="15"/>
      <c r="FC34" s="15"/>
      <c r="FD34" s="15"/>
      <c r="FE34" s="15"/>
      <c r="FF34" s="15"/>
      <c r="FG34" s="15"/>
      <c r="FH34" s="15"/>
      <c r="FI34" s="15"/>
      <c r="FJ34" s="15"/>
      <c r="FK34" s="15"/>
      <c r="FL34" s="15"/>
      <c r="FM34" s="15"/>
      <c r="FN34" s="15"/>
      <c r="FO34" s="15"/>
      <c r="FP34" s="15"/>
      <c r="FQ34" s="15"/>
      <c r="FR34" s="15"/>
      <c r="FS34" s="15"/>
      <c r="FT34" s="15"/>
      <c r="FU34" s="15"/>
      <c r="FV34" s="15"/>
      <c r="FW34" s="15"/>
      <c r="FX34" s="15"/>
      <c r="FY34" s="15"/>
      <c r="FZ34" s="15"/>
      <c r="GA34" s="15"/>
      <c r="GB34" s="15"/>
      <c r="GC34" s="15"/>
      <c r="GD34" s="15"/>
      <c r="GE34" s="15"/>
      <c r="GF34" s="15"/>
      <c r="GG34" s="15"/>
      <c r="GH34" s="15"/>
      <c r="GI34" s="15"/>
      <c r="GJ34" s="15"/>
      <c r="GK34" s="15"/>
      <c r="GL34" s="15"/>
      <c r="GM34" s="15"/>
      <c r="GN34" s="15"/>
      <c r="GO34" s="15"/>
      <c r="GP34" s="15"/>
      <c r="GQ34" s="15"/>
      <c r="GR34" s="15"/>
      <c r="GS34" s="15"/>
      <c r="GT34" s="15"/>
      <c r="GU34" s="15"/>
      <c r="GV34" s="15"/>
      <c r="GW34" s="15"/>
      <c r="GX34" s="15"/>
      <c r="GY34" s="15"/>
      <c r="GZ34" s="15"/>
      <c r="HA34" s="15"/>
      <c r="HB34" s="15"/>
      <c r="HC34" s="15"/>
      <c r="HD34" s="15"/>
      <c r="HE34" s="15"/>
      <c r="HF34" s="15"/>
      <c r="HG34" s="15"/>
      <c r="HH34" s="15"/>
      <c r="HI34" s="15"/>
      <c r="HJ34" s="15"/>
      <c r="HK34" s="15"/>
      <c r="HL34" s="15"/>
      <c r="HM34" s="15"/>
      <c r="HN34" s="15"/>
      <c r="HO34" s="15"/>
      <c r="HP34" s="15"/>
      <c r="HQ34" s="15"/>
      <c r="HR34" s="15"/>
      <c r="HS34" s="15"/>
      <c r="HT34" s="15"/>
      <c r="HU34" s="15"/>
      <c r="HV34" s="15"/>
      <c r="HW34" s="15"/>
      <c r="HX34" s="15"/>
      <c r="HY34" s="15"/>
      <c r="HZ34" s="15"/>
      <c r="IA34" s="15"/>
      <c r="IB34" s="15"/>
      <c r="IC34" s="15"/>
      <c r="ID34" s="15"/>
      <c r="IE34" s="15"/>
      <c r="IF34" s="15"/>
      <c r="IG34" s="15"/>
      <c r="IH34" s="15"/>
      <c r="II34" s="15"/>
      <c r="IJ34" s="15"/>
      <c r="IK34" s="15"/>
      <c r="IL34" s="15"/>
      <c r="IM34" s="15"/>
      <c r="IN34" s="15"/>
      <c r="IO34" s="15"/>
      <c r="IP34" s="15"/>
      <c r="IQ34" s="15"/>
      <c r="IR34" s="15"/>
      <c r="IS34" s="15"/>
      <c r="IT34" s="15"/>
      <c r="IU34" s="15"/>
      <c r="IV34" s="15"/>
      <c r="IW34" s="15"/>
      <c r="IX34" s="15"/>
      <c r="IY34" s="15"/>
      <c r="IZ34" s="15"/>
      <c r="JA34" s="15"/>
      <c r="JB34" s="15"/>
      <c r="JC34" s="15"/>
      <c r="JD34" s="15"/>
      <c r="JE34" s="15"/>
      <c r="JF34" s="15"/>
      <c r="JG34" s="15"/>
      <c r="JH34" s="15"/>
      <c r="JI34" s="15"/>
      <c r="JJ34" s="15"/>
      <c r="JK34" s="15"/>
      <c r="JL34" s="15"/>
      <c r="JM34" s="15"/>
      <c r="JN34" s="15"/>
      <c r="JO34" s="15"/>
      <c r="JP34" s="15"/>
      <c r="JQ34" s="15"/>
      <c r="JR34" s="15"/>
      <c r="JS34" s="15"/>
      <c r="JT34" s="15"/>
      <c r="JU34" s="15"/>
      <c r="JV34" s="15"/>
      <c r="JW34" s="15"/>
      <c r="JX34" s="15"/>
      <c r="JY34" s="15"/>
      <c r="JZ34" s="15"/>
      <c r="KA34" s="15"/>
      <c r="KB34" s="15"/>
      <c r="KC34" s="15"/>
      <c r="KD34" s="15"/>
      <c r="KE34" s="15"/>
      <c r="KF34" s="15"/>
      <c r="KG34" s="15"/>
      <c r="KH34" s="15"/>
      <c r="KI34" s="15"/>
      <c r="KJ34" s="15"/>
      <c r="KK34" s="15"/>
      <c r="KL34" s="15"/>
      <c r="KM34" s="15"/>
      <c r="KN34" s="15"/>
      <c r="KO34" s="15"/>
      <c r="KP34" s="15"/>
      <c r="KQ34" s="15"/>
      <c r="KR34" s="15"/>
      <c r="KS34" s="15"/>
      <c r="KT34" s="15"/>
      <c r="KU34" s="15"/>
      <c r="KV34" s="15"/>
      <c r="KW34" s="15"/>
      <c r="KX34" s="15"/>
      <c r="KY34" s="15"/>
      <c r="KZ34" s="15"/>
      <c r="LA34" s="15"/>
      <c r="LB34" s="15"/>
      <c r="LC34" s="15"/>
      <c r="LD34" s="15"/>
      <c r="LE34" s="15"/>
      <c r="LF34" s="15"/>
      <c r="LG34" s="15"/>
      <c r="LH34" s="15"/>
      <c r="LI34" s="15"/>
      <c r="LJ34" s="15"/>
      <c r="LK34" s="15"/>
      <c r="LL34" s="15"/>
      <c r="LM34" s="15"/>
      <c r="LN34" s="15"/>
      <c r="LO34" s="15"/>
      <c r="LP34" s="15"/>
      <c r="LQ34" s="15"/>
      <c r="LR34" s="15"/>
      <c r="LS34" s="15"/>
      <c r="LT34" s="15"/>
      <c r="LU34" s="15"/>
      <c r="LV34" s="15"/>
      <c r="LW34" s="15"/>
      <c r="LX34" s="15"/>
      <c r="LY34" s="15"/>
      <c r="LZ34" s="15"/>
      <c r="MA34" s="15"/>
      <c r="MB34" s="15"/>
      <c r="MC34" s="15"/>
      <c r="MD34" s="15"/>
      <c r="ME34" s="15"/>
      <c r="MF34" s="15"/>
      <c r="MG34" s="15"/>
      <c r="MH34" s="15"/>
      <c r="MI34" s="15"/>
      <c r="MJ34" s="15"/>
      <c r="MK34" s="15"/>
      <c r="ML34" s="15"/>
      <c r="MM34" s="15"/>
      <c r="MN34" s="15"/>
      <c r="MO34" s="15"/>
      <c r="MP34" s="15"/>
      <c r="MQ34" s="15"/>
      <c r="MR34" s="15"/>
      <c r="MS34" s="15"/>
      <c r="MT34" s="15"/>
      <c r="MU34" s="15"/>
      <c r="MV34" s="15"/>
      <c r="MW34" s="15"/>
      <c r="MX34" s="15"/>
      <c r="MY34" s="15"/>
      <c r="MZ34" s="15"/>
      <c r="NA34" s="15"/>
      <c r="NB34" s="15"/>
      <c r="NC34" s="15"/>
      <c r="ND34" s="15"/>
      <c r="NE34" s="15"/>
      <c r="NF34" s="15"/>
      <c r="NG34" s="15"/>
      <c r="NH34" s="15"/>
      <c r="NI34" s="15"/>
      <c r="NJ34" s="15"/>
      <c r="NK34" s="15"/>
      <c r="NL34" s="15"/>
      <c r="NM34" s="15"/>
      <c r="NN34" s="15"/>
      <c r="NO34" s="15"/>
      <c r="NP34" s="15"/>
      <c r="NQ34" s="15"/>
      <c r="NR34" s="15"/>
      <c r="NS34" s="15"/>
      <c r="NT34" s="15"/>
      <c r="NU34" s="15"/>
      <c r="NV34" s="15"/>
      <c r="NW34" s="15"/>
      <c r="NX34" s="15"/>
      <c r="NY34" s="15"/>
      <c r="NZ34" s="15"/>
      <c r="OA34" s="15"/>
      <c r="OB34" s="15"/>
      <c r="OC34" s="15"/>
      <c r="OD34" s="15"/>
      <c r="OE34" s="15"/>
      <c r="OF34" s="15"/>
      <c r="OG34" s="15"/>
      <c r="OH34" s="15"/>
      <c r="OI34" s="15"/>
      <c r="OJ34" s="15"/>
      <c r="OK34" s="15"/>
      <c r="OL34" s="15"/>
      <c r="OM34" s="15"/>
      <c r="ON34" s="15"/>
      <c r="OO34" s="15"/>
      <c r="OP34" s="15"/>
      <c r="OQ34" s="15"/>
      <c r="OR34" s="15"/>
      <c r="OS34" s="15"/>
      <c r="OT34" s="15"/>
      <c r="OU34" s="15"/>
      <c r="OV34" s="15"/>
      <c r="OW34" s="15"/>
      <c r="OX34" s="15"/>
      <c r="OY34" s="15"/>
      <c r="OZ34" s="15"/>
      <c r="PA34" s="15"/>
      <c r="PB34" s="15"/>
      <c r="PC34" s="15"/>
      <c r="PD34" s="15"/>
      <c r="PE34" s="15"/>
      <c r="PF34" s="15"/>
      <c r="PG34" s="15"/>
      <c r="PH34" s="15"/>
      <c r="PI34" s="15"/>
      <c r="PJ34" s="15"/>
      <c r="PK34" s="15"/>
      <c r="PL34" s="15"/>
      <c r="PM34" s="15"/>
      <c r="PN34" s="15"/>
      <c r="PO34" s="15"/>
      <c r="PP34" s="15"/>
      <c r="PQ34" s="15"/>
      <c r="PR34" s="15"/>
      <c r="PS34" s="15"/>
      <c r="PT34" s="15"/>
      <c r="PU34" s="15"/>
      <c r="PV34" s="15"/>
      <c r="PW34" s="15"/>
      <c r="PX34" s="15"/>
      <c r="PY34" s="15"/>
      <c r="PZ34" s="15"/>
      <c r="QA34" s="15"/>
      <c r="QB34" s="15"/>
      <c r="QC34" s="15"/>
      <c r="QD34" s="15"/>
      <c r="QE34" s="15"/>
      <c r="QF34" s="15"/>
      <c r="QG34" s="15"/>
      <c r="QH34" s="15"/>
      <c r="QI34" s="15"/>
      <c r="QJ34" s="15"/>
      <c r="QK34" s="15"/>
      <c r="QL34" s="15"/>
      <c r="QM34" s="15"/>
      <c r="QN34" s="15"/>
      <c r="QO34" s="15"/>
      <c r="QP34" s="15"/>
      <c r="QQ34" s="15"/>
      <c r="QR34" s="15"/>
      <c r="QS34" s="15"/>
      <c r="QT34" s="15"/>
      <c r="QU34" s="15"/>
      <c r="QV34" s="15"/>
      <c r="QW34" s="15"/>
      <c r="QX34" s="15"/>
      <c r="QY34" s="15"/>
      <c r="QZ34" s="15"/>
      <c r="RA34" s="15"/>
      <c r="RB34" s="15"/>
      <c r="RC34" s="15"/>
      <c r="RD34" s="15"/>
      <c r="RE34" s="15"/>
      <c r="RF34" s="15"/>
      <c r="RG34" s="15"/>
      <c r="RH34" s="15"/>
      <c r="RI34" s="15"/>
      <c r="RJ34" s="15"/>
      <c r="RK34" s="15"/>
      <c r="RL34" s="15"/>
      <c r="RM34" s="15"/>
      <c r="RN34" s="15"/>
      <c r="RO34" s="15"/>
      <c r="RP34" s="15"/>
      <c r="RQ34" s="15"/>
      <c r="RR34" s="15"/>
      <c r="RS34" s="15"/>
      <c r="RT34" s="15"/>
      <c r="RU34" s="15"/>
      <c r="RV34" s="15"/>
      <c r="RW34" s="15"/>
      <c r="RX34" s="15"/>
      <c r="RY34" s="15"/>
      <c r="RZ34" s="15"/>
      <c r="SA34" s="15"/>
      <c r="SB34" s="15"/>
      <c r="SC34" s="15"/>
      <c r="SD34" s="15"/>
      <c r="SE34" s="15"/>
      <c r="SF34" s="15"/>
      <c r="SG34" s="15"/>
      <c r="SH34" s="15"/>
      <c r="SI34" s="15"/>
      <c r="SJ34" s="15"/>
      <c r="SK34" s="15"/>
      <c r="SL34" s="15"/>
      <c r="SM34" s="15"/>
      <c r="SN34" s="15"/>
      <c r="SO34" s="15"/>
      <c r="SP34" s="15"/>
      <c r="SQ34" s="15"/>
      <c r="SR34" s="15"/>
      <c r="SS34" s="15"/>
      <c r="ST34" s="15"/>
      <c r="SU34" s="15"/>
      <c r="SV34" s="15"/>
      <c r="SW34" s="15"/>
      <c r="SX34" s="15"/>
      <c r="SY34" s="15"/>
      <c r="SZ34" s="15"/>
      <c r="TA34" s="15"/>
      <c r="TB34" s="15"/>
      <c r="TC34" s="15"/>
      <c r="TD34" s="15"/>
      <c r="TE34" s="15"/>
      <c r="TF34" s="15"/>
      <c r="TG34" s="15"/>
      <c r="TH34" s="15"/>
      <c r="TI34" s="15"/>
      <c r="TJ34" s="15"/>
      <c r="TK34" s="15"/>
      <c r="TL34" s="15"/>
      <c r="TM34" s="15"/>
      <c r="TN34" s="15"/>
      <c r="TO34" s="15"/>
      <c r="TP34" s="15"/>
      <c r="TQ34" s="15"/>
      <c r="TR34" s="15"/>
      <c r="TS34" s="15"/>
      <c r="TT34" s="15"/>
      <c r="TU34" s="15"/>
      <c r="TV34" s="15"/>
      <c r="TW34" s="15"/>
      <c r="TX34" s="15"/>
      <c r="TY34" s="15"/>
      <c r="TZ34" s="15"/>
      <c r="UA34" s="15"/>
      <c r="UB34" s="15"/>
      <c r="UC34" s="15"/>
      <c r="UD34" s="15"/>
      <c r="UE34" s="15"/>
      <c r="UF34" s="15"/>
      <c r="UG34" s="15"/>
      <c r="UH34" s="15"/>
      <c r="UI34" s="15"/>
      <c r="UJ34" s="15"/>
      <c r="UK34" s="15"/>
      <c r="UL34" s="15"/>
      <c r="UM34" s="15"/>
      <c r="UN34" s="15"/>
      <c r="UO34" s="15"/>
      <c r="UP34" s="15"/>
      <c r="UQ34" s="15"/>
      <c r="UR34" s="15"/>
      <c r="US34" s="15"/>
      <c r="UT34" s="15"/>
      <c r="UU34" s="15"/>
      <c r="UV34" s="15"/>
      <c r="UW34" s="15"/>
      <c r="UX34" s="15"/>
      <c r="UY34" s="15"/>
      <c r="UZ34" s="15"/>
      <c r="VA34" s="15"/>
      <c r="VB34" s="15"/>
      <c r="VC34" s="15"/>
      <c r="VD34" s="15"/>
      <c r="VE34" s="15"/>
      <c r="VF34" s="15"/>
      <c r="VG34" s="15"/>
      <c r="VH34" s="15"/>
      <c r="VI34" s="15"/>
      <c r="VJ34" s="15"/>
      <c r="VK34" s="15"/>
      <c r="VL34" s="15"/>
      <c r="VM34" s="15"/>
      <c r="VN34" s="15"/>
      <c r="VO34" s="15"/>
      <c r="VP34" s="15"/>
      <c r="VQ34" s="15"/>
      <c r="VR34" s="15"/>
      <c r="VS34" s="15"/>
      <c r="VT34" s="15"/>
      <c r="VU34" s="15"/>
      <c r="VV34" s="15"/>
      <c r="VW34" s="15"/>
      <c r="VX34" s="15"/>
      <c r="VY34" s="15"/>
      <c r="VZ34" s="15"/>
      <c r="WA34" s="15"/>
      <c r="WB34" s="15"/>
      <c r="WC34" s="15"/>
      <c r="WD34" s="15"/>
      <c r="WE34" s="15"/>
      <c r="WF34" s="15"/>
      <c r="WG34" s="15"/>
      <c r="WH34" s="15"/>
      <c r="WI34" s="15"/>
      <c r="WJ34" s="15"/>
      <c r="WK34" s="15"/>
      <c r="WL34" s="15"/>
      <c r="WM34" s="15"/>
      <c r="WN34" s="15"/>
      <c r="WO34" s="15"/>
      <c r="WP34" s="15"/>
      <c r="WQ34" s="15"/>
      <c r="WR34" s="15"/>
      <c r="WS34" s="15"/>
      <c r="WT34" s="15"/>
      <c r="WU34" s="15"/>
      <c r="WV34" s="15"/>
      <c r="WW34" s="15"/>
      <c r="WX34" s="15"/>
      <c r="WY34" s="15"/>
      <c r="WZ34" s="15"/>
      <c r="XA34" s="15"/>
      <c r="XB34" s="15"/>
      <c r="XC34" s="15"/>
      <c r="XD34" s="15"/>
      <c r="XE34" s="15"/>
      <c r="XF34" s="15"/>
      <c r="XG34" s="15"/>
      <c r="XH34" s="15"/>
      <c r="XI34" s="15"/>
      <c r="XJ34" s="15"/>
      <c r="XK34" s="15"/>
      <c r="XL34" s="15"/>
      <c r="XM34" s="15"/>
      <c r="XN34" s="15"/>
      <c r="XO34" s="15"/>
      <c r="XP34" s="15"/>
      <c r="XQ34" s="15"/>
      <c r="XR34" s="15"/>
      <c r="XS34" s="15"/>
      <c r="XT34" s="15"/>
      <c r="XU34" s="15"/>
      <c r="XV34" s="15"/>
      <c r="XW34" s="15"/>
      <c r="XX34" s="15"/>
      <c r="XY34" s="15"/>
      <c r="XZ34" s="15"/>
      <c r="YA34" s="15"/>
      <c r="YB34" s="15"/>
      <c r="YC34" s="15"/>
      <c r="YD34" s="15"/>
      <c r="YE34" s="15"/>
      <c r="YF34" s="15"/>
      <c r="YG34" s="15"/>
      <c r="YH34" s="15"/>
      <c r="YI34" s="15"/>
      <c r="YJ34" s="15"/>
      <c r="YK34" s="15"/>
      <c r="YL34" s="15"/>
      <c r="YM34" s="15"/>
      <c r="YN34" s="15"/>
      <c r="YO34" s="15"/>
      <c r="YP34" s="15"/>
      <c r="YQ34" s="15"/>
      <c r="YR34" s="15"/>
      <c r="YS34" s="15"/>
      <c r="YT34" s="15"/>
      <c r="YU34" s="15"/>
      <c r="YV34" s="15"/>
      <c r="YW34" s="15"/>
      <c r="YX34" s="15"/>
      <c r="YY34" s="15"/>
      <c r="YZ34" s="15"/>
      <c r="ZA34" s="15"/>
      <c r="ZB34" s="15"/>
      <c r="ZC34" s="15"/>
      <c r="ZD34" s="15"/>
      <c r="ZE34" s="15"/>
      <c r="ZF34" s="15"/>
      <c r="ZG34" s="15"/>
      <c r="ZH34" s="15"/>
      <c r="ZI34" s="15"/>
      <c r="ZJ34" s="15"/>
      <c r="ZK34" s="15"/>
      <c r="ZL34" s="15"/>
      <c r="ZM34" s="15"/>
      <c r="ZN34" s="15"/>
      <c r="ZO34" s="15"/>
      <c r="ZP34" s="15"/>
      <c r="ZQ34" s="15"/>
      <c r="ZR34" s="15"/>
      <c r="ZS34" s="15"/>
      <c r="ZT34" s="15"/>
      <c r="ZU34" s="15"/>
      <c r="ZV34" s="15"/>
      <c r="ZW34" s="15"/>
      <c r="ZX34" s="15"/>
      <c r="ZY34" s="15"/>
      <c r="ZZ34" s="15"/>
      <c r="AAA34" s="15"/>
      <c r="AAB34" s="15"/>
      <c r="AAC34" s="15"/>
      <c r="AAD34" s="15"/>
      <c r="AAE34" s="15"/>
      <c r="AAF34" s="15"/>
      <c r="AAG34" s="15"/>
      <c r="AAH34" s="15"/>
      <c r="AAI34" s="15"/>
      <c r="AAJ34" s="15"/>
      <c r="AAK34" s="15"/>
      <c r="AAL34" s="15"/>
      <c r="AAM34" s="15"/>
      <c r="AAN34" s="15"/>
      <c r="AAO34" s="15"/>
      <c r="AAP34" s="15"/>
      <c r="AAQ34" s="15"/>
      <c r="AAR34" s="15"/>
      <c r="AAS34" s="15"/>
      <c r="AAT34" s="15"/>
      <c r="AAU34" s="15"/>
      <c r="AAV34" s="15"/>
      <c r="AAW34" s="15"/>
      <c r="AAX34" s="15"/>
      <c r="AAY34" s="15"/>
      <c r="AAZ34" s="15"/>
      <c r="ABA34" s="15"/>
      <c r="ABB34" s="15"/>
      <c r="ABC34" s="15"/>
      <c r="ABD34" s="15"/>
      <c r="ABE34" s="15"/>
      <c r="ABF34" s="15"/>
      <c r="ABG34" s="15"/>
      <c r="ABH34" s="15"/>
      <c r="ABI34" s="15"/>
      <c r="ABJ34" s="15"/>
      <c r="ABK34" s="15"/>
      <c r="ABL34" s="15"/>
      <c r="ABM34" s="15"/>
      <c r="ABN34" s="15"/>
      <c r="ABO34" s="15"/>
      <c r="ABP34" s="15"/>
      <c r="ABQ34" s="15"/>
      <c r="ABR34" s="15"/>
      <c r="ABS34" s="15"/>
      <c r="ABT34" s="15"/>
      <c r="ABU34" s="15"/>
      <c r="ABV34" s="15"/>
      <c r="ABW34" s="15"/>
      <c r="ABX34" s="15"/>
      <c r="ABY34" s="15"/>
      <c r="ABZ34" s="15"/>
      <c r="ACA34" s="15"/>
      <c r="ACB34" s="15"/>
      <c r="ACC34" s="15"/>
      <c r="ACD34" s="15"/>
      <c r="ACE34" s="15"/>
      <c r="ACF34" s="15"/>
      <c r="ACG34" s="15"/>
      <c r="ACH34" s="15"/>
      <c r="ACI34" s="15"/>
      <c r="ACJ34" s="15"/>
      <c r="ACK34" s="15"/>
      <c r="ACL34" s="15"/>
      <c r="ACM34" s="15"/>
      <c r="ACN34" s="15"/>
      <c r="ACO34" s="15"/>
      <c r="ACP34" s="15"/>
      <c r="ACQ34" s="15"/>
      <c r="ACR34" s="15"/>
      <c r="ACS34" s="15"/>
      <c r="ACT34" s="15"/>
      <c r="ACU34" s="15"/>
      <c r="ACV34" s="15"/>
      <c r="ACW34" s="15"/>
      <c r="ACX34" s="15"/>
      <c r="ACY34" s="15"/>
      <c r="ACZ34" s="15"/>
      <c r="ADA34" s="15"/>
      <c r="ADB34" s="15"/>
      <c r="ADC34" s="15"/>
      <c r="ADD34" s="15"/>
      <c r="ADE34" s="15"/>
      <c r="ADF34" s="15"/>
      <c r="ADG34" s="15"/>
      <c r="ADH34" s="15"/>
      <c r="ADI34" s="15"/>
      <c r="ADJ34" s="15"/>
      <c r="ADK34" s="15"/>
      <c r="ADL34" s="15"/>
      <c r="ADM34" s="15"/>
      <c r="ADN34" s="15"/>
      <c r="ADO34" s="15"/>
      <c r="ADP34" s="15"/>
      <c r="ADQ34" s="15"/>
      <c r="ADR34" s="15"/>
      <c r="ADS34" s="15"/>
      <c r="ADT34" s="15"/>
      <c r="ADU34" s="15"/>
      <c r="ADV34" s="15"/>
      <c r="ADW34" s="15"/>
      <c r="ADX34" s="15"/>
      <c r="ADY34" s="15"/>
      <c r="ADZ34" s="15"/>
      <c r="AEA34" s="15"/>
      <c r="AEB34" s="15"/>
      <c r="AEC34" s="15"/>
      <c r="AED34" s="15"/>
      <c r="AEE34" s="15"/>
      <c r="AEF34" s="15"/>
      <c r="AEG34" s="15"/>
      <c r="AEH34" s="15"/>
      <c r="AEI34" s="15"/>
      <c r="AEJ34" s="15"/>
      <c r="AEK34" s="15"/>
      <c r="AEL34" s="15"/>
      <c r="AEM34" s="15"/>
      <c r="AEN34" s="15"/>
      <c r="AEO34" s="15"/>
      <c r="AEP34" s="15"/>
      <c r="AEQ34" s="15"/>
      <c r="AER34" s="15"/>
      <c r="AES34" s="15"/>
      <c r="AET34" s="15"/>
      <c r="AEU34" s="15"/>
      <c r="AEV34" s="15"/>
      <c r="AEW34" s="15"/>
      <c r="AEX34" s="15"/>
      <c r="AEY34" s="15"/>
      <c r="AEZ34" s="15"/>
      <c r="AFA34" s="15"/>
      <c r="AFB34" s="15"/>
      <c r="AFC34" s="15"/>
      <c r="AFD34" s="15"/>
      <c r="AFE34" s="15"/>
      <c r="AFF34" s="15"/>
      <c r="AFG34" s="15"/>
      <c r="AFH34" s="15"/>
      <c r="AFI34" s="15"/>
      <c r="AFJ34" s="15"/>
      <c r="AFK34" s="15"/>
      <c r="AFL34" s="15"/>
      <c r="AFM34" s="15"/>
      <c r="AFN34" s="15"/>
      <c r="AFO34" s="15"/>
      <c r="AFP34" s="15"/>
      <c r="AFQ34" s="15"/>
      <c r="AFR34" s="15"/>
      <c r="AFS34" s="15"/>
      <c r="AFT34" s="15"/>
      <c r="AFU34" s="15"/>
      <c r="AFV34" s="15"/>
      <c r="AFW34" s="15"/>
      <c r="AFX34" s="15"/>
      <c r="AFY34" s="15"/>
      <c r="AFZ34" s="15"/>
      <c r="AGA34" s="15"/>
      <c r="AGB34" s="15"/>
      <c r="AGC34" s="15"/>
      <c r="AGD34" s="15"/>
      <c r="AGE34" s="15"/>
      <c r="AGF34" s="15"/>
      <c r="AGG34" s="15"/>
      <c r="AGH34" s="15"/>
      <c r="AGI34" s="15"/>
      <c r="AGJ34" s="15"/>
      <c r="AGK34" s="15"/>
      <c r="AGL34" s="15"/>
      <c r="AGM34" s="15"/>
      <c r="AGN34" s="15"/>
      <c r="AGO34" s="15"/>
      <c r="AGP34" s="15"/>
      <c r="AGQ34" s="15"/>
      <c r="AGR34" s="15"/>
      <c r="AGS34" s="15"/>
      <c r="AGT34" s="15"/>
      <c r="AGU34" s="15"/>
      <c r="AGV34" s="15"/>
      <c r="AGW34" s="15"/>
      <c r="AGX34" s="15"/>
      <c r="AGY34" s="15"/>
      <c r="AGZ34" s="15"/>
      <c r="AHA34" s="15"/>
      <c r="AHB34" s="15"/>
      <c r="AHC34" s="15"/>
      <c r="AHD34" s="15"/>
      <c r="AHE34" s="15"/>
      <c r="AHF34" s="15"/>
      <c r="AHG34" s="15"/>
      <c r="AHH34" s="15"/>
      <c r="AHI34" s="15"/>
      <c r="AHJ34" s="15"/>
      <c r="AHK34" s="15"/>
      <c r="AHL34" s="15"/>
      <c r="AHM34" s="15"/>
      <c r="AHN34" s="15"/>
      <c r="AHO34" s="15"/>
      <c r="AHP34" s="15"/>
      <c r="AHQ34" s="15"/>
      <c r="AHR34" s="15"/>
      <c r="AHS34" s="15"/>
      <c r="AHT34" s="15"/>
      <c r="AHU34" s="15"/>
      <c r="AHV34" s="15"/>
      <c r="AHW34" s="15"/>
      <c r="AHX34" s="15"/>
      <c r="AHY34" s="15"/>
      <c r="AHZ34" s="15"/>
      <c r="AIA34" s="15"/>
      <c r="AIB34" s="15"/>
      <c r="AIC34" s="15"/>
      <c r="AID34" s="15"/>
      <c r="AIE34" s="15"/>
      <c r="AIF34" s="15"/>
      <c r="AIG34" s="15"/>
      <c r="AIH34" s="15"/>
      <c r="AII34" s="15"/>
      <c r="AIJ34" s="15"/>
      <c r="AIK34" s="15"/>
      <c r="AIL34" s="15"/>
      <c r="AIM34" s="15"/>
      <c r="AIN34" s="15"/>
      <c r="AIO34" s="15"/>
      <c r="AIP34" s="15"/>
      <c r="AIQ34" s="15"/>
      <c r="AIR34" s="15"/>
      <c r="AIS34" s="15"/>
      <c r="AIT34" s="15"/>
      <c r="AIU34" s="15"/>
      <c r="AIV34" s="15"/>
      <c r="AIW34" s="15"/>
      <c r="AIX34" s="15"/>
      <c r="AIY34" s="15"/>
      <c r="AIZ34" s="15"/>
      <c r="AJA34" s="15"/>
      <c r="AJB34" s="15"/>
      <c r="AJC34" s="15"/>
      <c r="AJD34" s="15"/>
      <c r="AJE34" s="15"/>
      <c r="AJF34" s="15"/>
      <c r="AJG34" s="15"/>
      <c r="AJH34" s="15"/>
      <c r="AJI34" s="15"/>
      <c r="AJJ34" s="15"/>
      <c r="AJK34" s="15"/>
      <c r="AJL34" s="15"/>
      <c r="AJM34" s="15"/>
      <c r="AJN34" s="15"/>
      <c r="AJO34" s="15"/>
      <c r="AJP34" s="15"/>
      <c r="AJQ34" s="15"/>
      <c r="AJR34" s="15"/>
      <c r="AJS34" s="15"/>
      <c r="AJT34" s="15"/>
      <c r="AJU34" s="15"/>
      <c r="AJV34" s="15"/>
      <c r="AJW34" s="15"/>
      <c r="AJX34" s="15"/>
      <c r="AJY34" s="15"/>
      <c r="AJZ34" s="15"/>
      <c r="AKA34" s="15"/>
      <c r="AKB34" s="15"/>
      <c r="AKC34" s="15"/>
      <c r="AKD34" s="15"/>
      <c r="AKE34" s="15"/>
      <c r="AKF34" s="15"/>
      <c r="AKG34" s="15"/>
      <c r="AKH34" s="15"/>
      <c r="AKI34" s="15"/>
      <c r="AKJ34" s="15"/>
      <c r="AKK34" s="15"/>
      <c r="AKL34" s="15"/>
      <c r="AKM34" s="15"/>
      <c r="AKN34" s="15"/>
      <c r="AKO34" s="15"/>
      <c r="AKP34" s="15"/>
      <c r="AKQ34" s="15"/>
      <c r="AKR34" s="15"/>
      <c r="AKS34" s="15"/>
      <c r="AKT34" s="15"/>
      <c r="AKU34" s="15"/>
      <c r="AKV34" s="15"/>
      <c r="AKW34" s="15"/>
      <c r="AKX34" s="15"/>
      <c r="AKY34" s="15"/>
      <c r="AKZ34" s="15"/>
      <c r="ALA34" s="15"/>
      <c r="ALB34" s="15"/>
      <c r="ALC34" s="15"/>
      <c r="ALD34" s="15"/>
      <c r="ALE34" s="15"/>
      <c r="ALF34" s="15"/>
      <c r="ALG34" s="15"/>
      <c r="ALH34" s="15"/>
      <c r="ALI34" s="15"/>
      <c r="ALJ34" s="15"/>
      <c r="ALK34" s="15"/>
      <c r="ALL34" s="15"/>
      <c r="ALM34" s="15"/>
      <c r="ALN34" s="15"/>
      <c r="ALO34" s="15"/>
      <c r="ALP34" s="15"/>
      <c r="ALQ34" s="15"/>
      <c r="ALR34" s="15"/>
      <c r="ALS34" s="15"/>
      <c r="ALT34" s="15"/>
      <c r="ALU34" s="15"/>
      <c r="ALV34" s="15"/>
      <c r="ALW34" s="15"/>
      <c r="ALX34" s="15"/>
      <c r="ALY34" s="15"/>
      <c r="ALZ34" s="15"/>
      <c r="AMA34" s="15"/>
      <c r="AMB34" s="15"/>
      <c r="AMC34" s="15"/>
      <c r="AMD34" s="15"/>
      <c r="AME34" s="15"/>
      <c r="AMF34" s="15"/>
      <c r="AMG34" s="15"/>
      <c r="AMH34" s="15"/>
    </row>
    <row r="35" spans="1:1022" s="18" customFormat="1" ht="18" customHeight="1" x14ac:dyDescent="0.25">
      <c r="A35" s="11">
        <v>5</v>
      </c>
      <c r="B35" s="11"/>
      <c r="C35" s="46">
        <v>1035</v>
      </c>
      <c r="D35" s="38">
        <f>IFERROR((VLOOKUP(C35,INSCRITOS!A:B,2,0)),"")</f>
        <v>105703</v>
      </c>
      <c r="E35" s="38" t="str">
        <f>IFERROR((VLOOKUP(C35,INSCRITOS!A:C,3,0)),"")</f>
        <v>BEN</v>
      </c>
      <c r="F35" s="44" t="str">
        <f>IFERROR((VLOOKUP(C35,INSCRITOS!A:D,4,0)),"")</f>
        <v>Leonor Santos</v>
      </c>
      <c r="G35" s="38" t="str">
        <f>IFERROR((VLOOKUP(C35,INSCRITOS!A:F,6,0)),"")</f>
        <v>F</v>
      </c>
      <c r="H35" s="44" t="str">
        <f>IFERROR((VLOOKUP(C35,INSCRITOS!A:H,8,0)),"")</f>
        <v>SFRAA TRIATLO</v>
      </c>
      <c r="I35" s="110">
        <v>6.9097222222222225E-3</v>
      </c>
      <c r="J35" s="110">
        <v>6.9444444444444447E-4</v>
      </c>
      <c r="K35" s="111">
        <f t="shared" si="2"/>
        <v>6.2152777777777779E-3</v>
      </c>
      <c r="L35" s="111" t="str">
        <f>IFERROR((VLOOKUP(C35,INSCRITOS!A:I,9,0)),"")</f>
        <v>F</v>
      </c>
      <c r="M35" s="45">
        <v>96</v>
      </c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  <c r="AP35" s="15"/>
      <c r="AQ35" s="15"/>
      <c r="AR35" s="15"/>
      <c r="AS35" s="15"/>
      <c r="AT35" s="15"/>
      <c r="AU35" s="15"/>
      <c r="AV35" s="15"/>
      <c r="AW35" s="15"/>
      <c r="AX35" s="15"/>
      <c r="AY35" s="15"/>
      <c r="AZ35" s="15"/>
      <c r="BA35" s="15"/>
      <c r="BB35" s="15"/>
      <c r="BC35" s="15"/>
      <c r="BD35" s="15"/>
      <c r="BE35" s="15"/>
      <c r="BF35" s="15"/>
      <c r="BG35" s="15"/>
      <c r="BH35" s="15"/>
      <c r="BI35" s="15"/>
      <c r="BJ35" s="15"/>
      <c r="BK35" s="15"/>
      <c r="BL35" s="15"/>
      <c r="BM35" s="15"/>
      <c r="BN35" s="15"/>
      <c r="BO35" s="15"/>
      <c r="BP35" s="15"/>
      <c r="BQ35" s="15"/>
      <c r="BR35" s="15"/>
      <c r="BS35" s="15"/>
      <c r="BT35" s="15"/>
      <c r="BU35" s="15"/>
      <c r="BV35" s="15"/>
      <c r="BW35" s="15"/>
      <c r="BX35" s="15"/>
      <c r="BY35" s="15"/>
      <c r="BZ35" s="15"/>
      <c r="CA35" s="15"/>
      <c r="CB35" s="15"/>
      <c r="CC35" s="15"/>
      <c r="CD35" s="15"/>
      <c r="CE35" s="15"/>
      <c r="CF35" s="15"/>
      <c r="CG35" s="15"/>
      <c r="CH35" s="15"/>
      <c r="CI35" s="15"/>
      <c r="CJ35" s="15"/>
      <c r="CK35" s="15"/>
      <c r="CL35" s="15"/>
      <c r="CM35" s="15"/>
      <c r="CN35" s="15"/>
      <c r="CO35" s="15"/>
      <c r="CP35" s="15"/>
      <c r="CQ35" s="15"/>
      <c r="CR35" s="15"/>
      <c r="CS35" s="15"/>
      <c r="CT35" s="15"/>
      <c r="CU35" s="15"/>
      <c r="CV35" s="15"/>
      <c r="CW35" s="15"/>
      <c r="CX35" s="15"/>
      <c r="CY35" s="15"/>
      <c r="CZ35" s="15"/>
      <c r="DA35" s="15"/>
      <c r="DB35" s="15"/>
      <c r="DC35" s="15"/>
      <c r="DD35" s="15"/>
      <c r="DE35" s="15"/>
      <c r="DF35" s="15"/>
      <c r="DG35" s="15"/>
      <c r="DH35" s="15"/>
      <c r="DI35" s="15"/>
      <c r="DJ35" s="15"/>
      <c r="DK35" s="15"/>
      <c r="DL35" s="15"/>
      <c r="DM35" s="15"/>
      <c r="DN35" s="15"/>
      <c r="DO35" s="15"/>
      <c r="DP35" s="15"/>
      <c r="DQ35" s="15"/>
      <c r="DR35" s="15"/>
      <c r="DS35" s="15"/>
      <c r="DT35" s="15"/>
      <c r="DU35" s="15"/>
      <c r="DV35" s="15"/>
      <c r="DW35" s="15"/>
      <c r="DX35" s="15"/>
      <c r="DY35" s="15"/>
      <c r="DZ35" s="15"/>
      <c r="EA35" s="15"/>
      <c r="EB35" s="15"/>
      <c r="EC35" s="15"/>
      <c r="ED35" s="15"/>
      <c r="EE35" s="15"/>
      <c r="EF35" s="15"/>
      <c r="EG35" s="15"/>
      <c r="EH35" s="15"/>
      <c r="EI35" s="15"/>
      <c r="EJ35" s="15"/>
      <c r="EK35" s="15"/>
      <c r="EL35" s="15"/>
      <c r="EM35" s="15"/>
      <c r="EN35" s="15"/>
      <c r="EO35" s="15"/>
      <c r="EP35" s="15"/>
      <c r="EQ35" s="15"/>
      <c r="ER35" s="15"/>
      <c r="ES35" s="15"/>
      <c r="ET35" s="15"/>
      <c r="EU35" s="15"/>
      <c r="EV35" s="15"/>
      <c r="EW35" s="15"/>
      <c r="EX35" s="15"/>
      <c r="EY35" s="15"/>
      <c r="EZ35" s="15"/>
      <c r="FA35" s="15"/>
      <c r="FB35" s="15"/>
      <c r="FC35" s="15"/>
      <c r="FD35" s="15"/>
      <c r="FE35" s="15"/>
      <c r="FF35" s="15"/>
      <c r="FG35" s="15"/>
      <c r="FH35" s="15"/>
      <c r="FI35" s="15"/>
      <c r="FJ35" s="15"/>
      <c r="FK35" s="15"/>
      <c r="FL35" s="15"/>
      <c r="FM35" s="15"/>
      <c r="FN35" s="15"/>
      <c r="FO35" s="15"/>
      <c r="FP35" s="15"/>
      <c r="FQ35" s="15"/>
      <c r="FR35" s="15"/>
      <c r="FS35" s="15"/>
      <c r="FT35" s="15"/>
      <c r="FU35" s="15"/>
      <c r="FV35" s="15"/>
      <c r="FW35" s="15"/>
      <c r="FX35" s="15"/>
      <c r="FY35" s="15"/>
      <c r="FZ35" s="15"/>
      <c r="GA35" s="15"/>
      <c r="GB35" s="15"/>
      <c r="GC35" s="15"/>
      <c r="GD35" s="15"/>
      <c r="GE35" s="15"/>
      <c r="GF35" s="15"/>
      <c r="GG35" s="15"/>
      <c r="GH35" s="15"/>
      <c r="GI35" s="15"/>
      <c r="GJ35" s="15"/>
      <c r="GK35" s="15"/>
      <c r="GL35" s="15"/>
      <c r="GM35" s="15"/>
      <c r="GN35" s="15"/>
      <c r="GO35" s="15"/>
      <c r="GP35" s="15"/>
      <c r="GQ35" s="15"/>
      <c r="GR35" s="15"/>
      <c r="GS35" s="15"/>
      <c r="GT35" s="15"/>
      <c r="GU35" s="15"/>
      <c r="GV35" s="15"/>
      <c r="GW35" s="15"/>
      <c r="GX35" s="15"/>
      <c r="GY35" s="15"/>
      <c r="GZ35" s="15"/>
      <c r="HA35" s="15"/>
      <c r="HB35" s="15"/>
      <c r="HC35" s="15"/>
      <c r="HD35" s="15"/>
      <c r="HE35" s="15"/>
      <c r="HF35" s="15"/>
      <c r="HG35" s="15"/>
      <c r="HH35" s="15"/>
      <c r="HI35" s="15"/>
      <c r="HJ35" s="15"/>
      <c r="HK35" s="15"/>
      <c r="HL35" s="15"/>
      <c r="HM35" s="15"/>
      <c r="HN35" s="15"/>
      <c r="HO35" s="15"/>
      <c r="HP35" s="15"/>
      <c r="HQ35" s="15"/>
      <c r="HR35" s="15"/>
      <c r="HS35" s="15"/>
      <c r="HT35" s="15"/>
      <c r="HU35" s="15"/>
      <c r="HV35" s="15"/>
      <c r="HW35" s="15"/>
      <c r="HX35" s="15"/>
      <c r="HY35" s="15"/>
      <c r="HZ35" s="15"/>
      <c r="IA35" s="15"/>
      <c r="IB35" s="15"/>
      <c r="IC35" s="15"/>
      <c r="ID35" s="15"/>
      <c r="IE35" s="15"/>
      <c r="IF35" s="15"/>
      <c r="IG35" s="15"/>
      <c r="IH35" s="15"/>
      <c r="II35" s="15"/>
      <c r="IJ35" s="15"/>
      <c r="IK35" s="15"/>
      <c r="IL35" s="15"/>
      <c r="IM35" s="15"/>
      <c r="IN35" s="15"/>
      <c r="IO35" s="15"/>
      <c r="IP35" s="15"/>
      <c r="IQ35" s="15"/>
      <c r="IR35" s="15"/>
      <c r="IS35" s="15"/>
      <c r="IT35" s="15"/>
      <c r="IU35" s="15"/>
      <c r="IV35" s="15"/>
      <c r="IW35" s="15"/>
      <c r="IX35" s="15"/>
      <c r="IY35" s="15"/>
      <c r="IZ35" s="15"/>
      <c r="JA35" s="15"/>
      <c r="JB35" s="15"/>
      <c r="JC35" s="15"/>
      <c r="JD35" s="15"/>
      <c r="JE35" s="15"/>
      <c r="JF35" s="15"/>
      <c r="JG35" s="15"/>
      <c r="JH35" s="15"/>
      <c r="JI35" s="15"/>
      <c r="JJ35" s="15"/>
      <c r="JK35" s="15"/>
      <c r="JL35" s="15"/>
      <c r="JM35" s="15"/>
      <c r="JN35" s="15"/>
      <c r="JO35" s="15"/>
      <c r="JP35" s="15"/>
      <c r="JQ35" s="15"/>
      <c r="JR35" s="15"/>
      <c r="JS35" s="15"/>
      <c r="JT35" s="15"/>
      <c r="JU35" s="15"/>
      <c r="JV35" s="15"/>
      <c r="JW35" s="15"/>
      <c r="JX35" s="15"/>
      <c r="JY35" s="15"/>
      <c r="JZ35" s="15"/>
      <c r="KA35" s="15"/>
      <c r="KB35" s="15"/>
      <c r="KC35" s="15"/>
      <c r="KD35" s="15"/>
      <c r="KE35" s="15"/>
      <c r="KF35" s="15"/>
      <c r="KG35" s="15"/>
      <c r="KH35" s="15"/>
      <c r="KI35" s="15"/>
      <c r="KJ35" s="15"/>
      <c r="KK35" s="15"/>
      <c r="KL35" s="15"/>
      <c r="KM35" s="15"/>
      <c r="KN35" s="15"/>
      <c r="KO35" s="15"/>
      <c r="KP35" s="15"/>
      <c r="KQ35" s="15"/>
      <c r="KR35" s="15"/>
      <c r="KS35" s="15"/>
      <c r="KT35" s="15"/>
      <c r="KU35" s="15"/>
      <c r="KV35" s="15"/>
      <c r="KW35" s="15"/>
      <c r="KX35" s="15"/>
      <c r="KY35" s="15"/>
      <c r="KZ35" s="15"/>
      <c r="LA35" s="15"/>
      <c r="LB35" s="15"/>
      <c r="LC35" s="15"/>
      <c r="LD35" s="15"/>
      <c r="LE35" s="15"/>
      <c r="LF35" s="15"/>
      <c r="LG35" s="15"/>
      <c r="LH35" s="15"/>
      <c r="LI35" s="15"/>
      <c r="LJ35" s="15"/>
      <c r="LK35" s="15"/>
      <c r="LL35" s="15"/>
      <c r="LM35" s="15"/>
      <c r="LN35" s="15"/>
      <c r="LO35" s="15"/>
      <c r="LP35" s="15"/>
      <c r="LQ35" s="15"/>
      <c r="LR35" s="15"/>
      <c r="LS35" s="15"/>
      <c r="LT35" s="15"/>
      <c r="LU35" s="15"/>
      <c r="LV35" s="15"/>
      <c r="LW35" s="15"/>
      <c r="LX35" s="15"/>
      <c r="LY35" s="15"/>
      <c r="LZ35" s="15"/>
      <c r="MA35" s="15"/>
      <c r="MB35" s="15"/>
      <c r="MC35" s="15"/>
      <c r="MD35" s="15"/>
      <c r="ME35" s="15"/>
      <c r="MF35" s="15"/>
      <c r="MG35" s="15"/>
      <c r="MH35" s="15"/>
      <c r="MI35" s="15"/>
      <c r="MJ35" s="15"/>
      <c r="MK35" s="15"/>
      <c r="ML35" s="15"/>
      <c r="MM35" s="15"/>
      <c r="MN35" s="15"/>
      <c r="MO35" s="15"/>
      <c r="MP35" s="15"/>
      <c r="MQ35" s="15"/>
      <c r="MR35" s="15"/>
      <c r="MS35" s="15"/>
      <c r="MT35" s="15"/>
      <c r="MU35" s="15"/>
      <c r="MV35" s="15"/>
      <c r="MW35" s="15"/>
      <c r="MX35" s="15"/>
      <c r="MY35" s="15"/>
      <c r="MZ35" s="15"/>
      <c r="NA35" s="15"/>
      <c r="NB35" s="15"/>
      <c r="NC35" s="15"/>
      <c r="ND35" s="15"/>
      <c r="NE35" s="15"/>
      <c r="NF35" s="15"/>
      <c r="NG35" s="15"/>
      <c r="NH35" s="15"/>
      <c r="NI35" s="15"/>
      <c r="NJ35" s="15"/>
      <c r="NK35" s="15"/>
      <c r="NL35" s="15"/>
      <c r="NM35" s="15"/>
      <c r="NN35" s="15"/>
      <c r="NO35" s="15"/>
      <c r="NP35" s="15"/>
      <c r="NQ35" s="15"/>
      <c r="NR35" s="15"/>
      <c r="NS35" s="15"/>
      <c r="NT35" s="15"/>
      <c r="NU35" s="15"/>
      <c r="NV35" s="15"/>
      <c r="NW35" s="15"/>
      <c r="NX35" s="15"/>
      <c r="NY35" s="15"/>
      <c r="NZ35" s="15"/>
      <c r="OA35" s="15"/>
      <c r="OB35" s="15"/>
      <c r="OC35" s="15"/>
      <c r="OD35" s="15"/>
      <c r="OE35" s="15"/>
      <c r="OF35" s="15"/>
      <c r="OG35" s="15"/>
      <c r="OH35" s="15"/>
      <c r="OI35" s="15"/>
      <c r="OJ35" s="15"/>
      <c r="OK35" s="15"/>
      <c r="OL35" s="15"/>
      <c r="OM35" s="15"/>
      <c r="ON35" s="15"/>
      <c r="OO35" s="15"/>
      <c r="OP35" s="15"/>
      <c r="OQ35" s="15"/>
      <c r="OR35" s="15"/>
      <c r="OS35" s="15"/>
      <c r="OT35" s="15"/>
      <c r="OU35" s="15"/>
      <c r="OV35" s="15"/>
      <c r="OW35" s="15"/>
      <c r="OX35" s="15"/>
      <c r="OY35" s="15"/>
      <c r="OZ35" s="15"/>
      <c r="PA35" s="15"/>
      <c r="PB35" s="15"/>
      <c r="PC35" s="15"/>
      <c r="PD35" s="15"/>
      <c r="PE35" s="15"/>
      <c r="PF35" s="15"/>
      <c r="PG35" s="15"/>
      <c r="PH35" s="15"/>
      <c r="PI35" s="15"/>
      <c r="PJ35" s="15"/>
      <c r="PK35" s="15"/>
      <c r="PL35" s="15"/>
      <c r="PM35" s="15"/>
      <c r="PN35" s="15"/>
      <c r="PO35" s="15"/>
      <c r="PP35" s="15"/>
      <c r="PQ35" s="15"/>
      <c r="PR35" s="15"/>
      <c r="PS35" s="15"/>
      <c r="PT35" s="15"/>
      <c r="PU35" s="15"/>
      <c r="PV35" s="15"/>
      <c r="PW35" s="15"/>
      <c r="PX35" s="15"/>
      <c r="PY35" s="15"/>
      <c r="PZ35" s="15"/>
      <c r="QA35" s="15"/>
      <c r="QB35" s="15"/>
      <c r="QC35" s="15"/>
      <c r="QD35" s="15"/>
      <c r="QE35" s="15"/>
      <c r="QF35" s="15"/>
      <c r="QG35" s="15"/>
      <c r="QH35" s="15"/>
      <c r="QI35" s="15"/>
      <c r="QJ35" s="15"/>
      <c r="QK35" s="15"/>
      <c r="QL35" s="15"/>
      <c r="QM35" s="15"/>
      <c r="QN35" s="15"/>
      <c r="QO35" s="15"/>
      <c r="QP35" s="15"/>
      <c r="QQ35" s="15"/>
      <c r="QR35" s="15"/>
      <c r="QS35" s="15"/>
      <c r="QT35" s="15"/>
      <c r="QU35" s="15"/>
      <c r="QV35" s="15"/>
      <c r="QW35" s="15"/>
      <c r="QX35" s="15"/>
      <c r="QY35" s="15"/>
      <c r="QZ35" s="15"/>
      <c r="RA35" s="15"/>
      <c r="RB35" s="15"/>
      <c r="RC35" s="15"/>
      <c r="RD35" s="15"/>
      <c r="RE35" s="15"/>
      <c r="RF35" s="15"/>
      <c r="RG35" s="15"/>
      <c r="RH35" s="15"/>
      <c r="RI35" s="15"/>
      <c r="RJ35" s="15"/>
      <c r="RK35" s="15"/>
      <c r="RL35" s="15"/>
      <c r="RM35" s="15"/>
      <c r="RN35" s="15"/>
      <c r="RO35" s="15"/>
      <c r="RP35" s="15"/>
      <c r="RQ35" s="15"/>
      <c r="RR35" s="15"/>
      <c r="RS35" s="15"/>
      <c r="RT35" s="15"/>
      <c r="RU35" s="15"/>
      <c r="RV35" s="15"/>
      <c r="RW35" s="15"/>
      <c r="RX35" s="15"/>
      <c r="RY35" s="15"/>
      <c r="RZ35" s="15"/>
      <c r="SA35" s="15"/>
      <c r="SB35" s="15"/>
      <c r="SC35" s="15"/>
      <c r="SD35" s="15"/>
      <c r="SE35" s="15"/>
      <c r="SF35" s="15"/>
      <c r="SG35" s="15"/>
      <c r="SH35" s="15"/>
      <c r="SI35" s="15"/>
      <c r="SJ35" s="15"/>
      <c r="SK35" s="15"/>
      <c r="SL35" s="15"/>
      <c r="SM35" s="15"/>
      <c r="SN35" s="15"/>
      <c r="SO35" s="15"/>
      <c r="SP35" s="15"/>
      <c r="SQ35" s="15"/>
      <c r="SR35" s="15"/>
      <c r="SS35" s="15"/>
      <c r="ST35" s="15"/>
      <c r="SU35" s="15"/>
      <c r="SV35" s="15"/>
      <c r="SW35" s="15"/>
      <c r="SX35" s="15"/>
      <c r="SY35" s="15"/>
      <c r="SZ35" s="15"/>
      <c r="TA35" s="15"/>
      <c r="TB35" s="15"/>
      <c r="TC35" s="15"/>
      <c r="TD35" s="15"/>
      <c r="TE35" s="15"/>
      <c r="TF35" s="15"/>
      <c r="TG35" s="15"/>
      <c r="TH35" s="15"/>
      <c r="TI35" s="15"/>
      <c r="TJ35" s="15"/>
      <c r="TK35" s="15"/>
      <c r="TL35" s="15"/>
      <c r="TM35" s="15"/>
      <c r="TN35" s="15"/>
      <c r="TO35" s="15"/>
      <c r="TP35" s="15"/>
      <c r="TQ35" s="15"/>
      <c r="TR35" s="15"/>
      <c r="TS35" s="15"/>
      <c r="TT35" s="15"/>
      <c r="TU35" s="15"/>
      <c r="TV35" s="15"/>
      <c r="TW35" s="15"/>
      <c r="TX35" s="15"/>
      <c r="TY35" s="15"/>
      <c r="TZ35" s="15"/>
      <c r="UA35" s="15"/>
      <c r="UB35" s="15"/>
      <c r="UC35" s="15"/>
      <c r="UD35" s="15"/>
      <c r="UE35" s="15"/>
      <c r="UF35" s="15"/>
      <c r="UG35" s="15"/>
      <c r="UH35" s="15"/>
      <c r="UI35" s="15"/>
      <c r="UJ35" s="15"/>
      <c r="UK35" s="15"/>
      <c r="UL35" s="15"/>
      <c r="UM35" s="15"/>
      <c r="UN35" s="15"/>
      <c r="UO35" s="15"/>
      <c r="UP35" s="15"/>
      <c r="UQ35" s="15"/>
      <c r="UR35" s="15"/>
      <c r="US35" s="15"/>
      <c r="UT35" s="15"/>
      <c r="UU35" s="15"/>
      <c r="UV35" s="15"/>
      <c r="UW35" s="15"/>
      <c r="UX35" s="15"/>
      <c r="UY35" s="15"/>
      <c r="UZ35" s="15"/>
      <c r="VA35" s="15"/>
      <c r="VB35" s="15"/>
      <c r="VC35" s="15"/>
      <c r="VD35" s="15"/>
      <c r="VE35" s="15"/>
      <c r="VF35" s="15"/>
      <c r="VG35" s="15"/>
      <c r="VH35" s="15"/>
      <c r="VI35" s="15"/>
      <c r="VJ35" s="15"/>
      <c r="VK35" s="15"/>
      <c r="VL35" s="15"/>
      <c r="VM35" s="15"/>
      <c r="VN35" s="15"/>
      <c r="VO35" s="15"/>
      <c r="VP35" s="15"/>
      <c r="VQ35" s="15"/>
      <c r="VR35" s="15"/>
      <c r="VS35" s="15"/>
      <c r="VT35" s="15"/>
      <c r="VU35" s="15"/>
      <c r="VV35" s="15"/>
      <c r="VW35" s="15"/>
      <c r="VX35" s="15"/>
      <c r="VY35" s="15"/>
      <c r="VZ35" s="15"/>
      <c r="WA35" s="15"/>
      <c r="WB35" s="15"/>
      <c r="WC35" s="15"/>
      <c r="WD35" s="15"/>
      <c r="WE35" s="15"/>
      <c r="WF35" s="15"/>
      <c r="WG35" s="15"/>
      <c r="WH35" s="15"/>
      <c r="WI35" s="15"/>
      <c r="WJ35" s="15"/>
      <c r="WK35" s="15"/>
      <c r="WL35" s="15"/>
      <c r="WM35" s="15"/>
      <c r="WN35" s="15"/>
      <c r="WO35" s="15"/>
      <c r="WP35" s="15"/>
      <c r="WQ35" s="15"/>
      <c r="WR35" s="15"/>
      <c r="WS35" s="15"/>
      <c r="WT35" s="15"/>
      <c r="WU35" s="15"/>
      <c r="WV35" s="15"/>
      <c r="WW35" s="15"/>
      <c r="WX35" s="15"/>
      <c r="WY35" s="15"/>
      <c r="WZ35" s="15"/>
      <c r="XA35" s="15"/>
      <c r="XB35" s="15"/>
      <c r="XC35" s="15"/>
      <c r="XD35" s="15"/>
      <c r="XE35" s="15"/>
      <c r="XF35" s="15"/>
      <c r="XG35" s="15"/>
      <c r="XH35" s="15"/>
      <c r="XI35" s="15"/>
      <c r="XJ35" s="15"/>
      <c r="XK35" s="15"/>
      <c r="XL35" s="15"/>
      <c r="XM35" s="15"/>
      <c r="XN35" s="15"/>
      <c r="XO35" s="15"/>
      <c r="XP35" s="15"/>
      <c r="XQ35" s="15"/>
      <c r="XR35" s="15"/>
      <c r="XS35" s="15"/>
      <c r="XT35" s="15"/>
      <c r="XU35" s="15"/>
      <c r="XV35" s="15"/>
      <c r="XW35" s="15"/>
      <c r="XX35" s="15"/>
      <c r="XY35" s="15"/>
      <c r="XZ35" s="15"/>
      <c r="YA35" s="15"/>
      <c r="YB35" s="15"/>
      <c r="YC35" s="15"/>
      <c r="YD35" s="15"/>
      <c r="YE35" s="15"/>
      <c r="YF35" s="15"/>
      <c r="YG35" s="15"/>
      <c r="YH35" s="15"/>
      <c r="YI35" s="15"/>
      <c r="YJ35" s="15"/>
      <c r="YK35" s="15"/>
      <c r="YL35" s="15"/>
      <c r="YM35" s="15"/>
      <c r="YN35" s="15"/>
      <c r="YO35" s="15"/>
      <c r="YP35" s="15"/>
      <c r="YQ35" s="15"/>
      <c r="YR35" s="15"/>
      <c r="YS35" s="15"/>
      <c r="YT35" s="15"/>
      <c r="YU35" s="15"/>
      <c r="YV35" s="15"/>
      <c r="YW35" s="15"/>
      <c r="YX35" s="15"/>
      <c r="YY35" s="15"/>
      <c r="YZ35" s="15"/>
      <c r="ZA35" s="15"/>
      <c r="ZB35" s="15"/>
      <c r="ZC35" s="15"/>
      <c r="ZD35" s="15"/>
      <c r="ZE35" s="15"/>
      <c r="ZF35" s="15"/>
      <c r="ZG35" s="15"/>
      <c r="ZH35" s="15"/>
      <c r="ZI35" s="15"/>
      <c r="ZJ35" s="15"/>
      <c r="ZK35" s="15"/>
      <c r="ZL35" s="15"/>
      <c r="ZM35" s="15"/>
      <c r="ZN35" s="15"/>
      <c r="ZO35" s="15"/>
      <c r="ZP35" s="15"/>
      <c r="ZQ35" s="15"/>
      <c r="ZR35" s="15"/>
      <c r="ZS35" s="15"/>
      <c r="ZT35" s="15"/>
      <c r="ZU35" s="15"/>
      <c r="ZV35" s="15"/>
      <c r="ZW35" s="15"/>
      <c r="ZX35" s="15"/>
      <c r="ZY35" s="15"/>
      <c r="ZZ35" s="15"/>
      <c r="AAA35" s="15"/>
      <c r="AAB35" s="15"/>
      <c r="AAC35" s="15"/>
      <c r="AAD35" s="15"/>
      <c r="AAE35" s="15"/>
      <c r="AAF35" s="15"/>
      <c r="AAG35" s="15"/>
      <c r="AAH35" s="15"/>
      <c r="AAI35" s="15"/>
      <c r="AAJ35" s="15"/>
      <c r="AAK35" s="15"/>
      <c r="AAL35" s="15"/>
      <c r="AAM35" s="15"/>
      <c r="AAN35" s="15"/>
      <c r="AAO35" s="15"/>
      <c r="AAP35" s="15"/>
      <c r="AAQ35" s="15"/>
      <c r="AAR35" s="15"/>
      <c r="AAS35" s="15"/>
      <c r="AAT35" s="15"/>
      <c r="AAU35" s="15"/>
      <c r="AAV35" s="15"/>
      <c r="AAW35" s="15"/>
      <c r="AAX35" s="15"/>
      <c r="AAY35" s="15"/>
      <c r="AAZ35" s="15"/>
      <c r="ABA35" s="15"/>
      <c r="ABB35" s="15"/>
      <c r="ABC35" s="15"/>
      <c r="ABD35" s="15"/>
      <c r="ABE35" s="15"/>
      <c r="ABF35" s="15"/>
      <c r="ABG35" s="15"/>
      <c r="ABH35" s="15"/>
      <c r="ABI35" s="15"/>
      <c r="ABJ35" s="15"/>
      <c r="ABK35" s="15"/>
      <c r="ABL35" s="15"/>
      <c r="ABM35" s="15"/>
      <c r="ABN35" s="15"/>
      <c r="ABO35" s="15"/>
      <c r="ABP35" s="15"/>
      <c r="ABQ35" s="15"/>
      <c r="ABR35" s="15"/>
      <c r="ABS35" s="15"/>
      <c r="ABT35" s="15"/>
      <c r="ABU35" s="15"/>
      <c r="ABV35" s="15"/>
      <c r="ABW35" s="15"/>
      <c r="ABX35" s="15"/>
      <c r="ABY35" s="15"/>
      <c r="ABZ35" s="15"/>
      <c r="ACA35" s="15"/>
      <c r="ACB35" s="15"/>
      <c r="ACC35" s="15"/>
      <c r="ACD35" s="15"/>
      <c r="ACE35" s="15"/>
      <c r="ACF35" s="15"/>
      <c r="ACG35" s="15"/>
      <c r="ACH35" s="15"/>
      <c r="ACI35" s="15"/>
      <c r="ACJ35" s="15"/>
      <c r="ACK35" s="15"/>
      <c r="ACL35" s="15"/>
      <c r="ACM35" s="15"/>
      <c r="ACN35" s="15"/>
      <c r="ACO35" s="15"/>
      <c r="ACP35" s="15"/>
      <c r="ACQ35" s="15"/>
      <c r="ACR35" s="15"/>
      <c r="ACS35" s="15"/>
      <c r="ACT35" s="15"/>
      <c r="ACU35" s="15"/>
      <c r="ACV35" s="15"/>
      <c r="ACW35" s="15"/>
      <c r="ACX35" s="15"/>
      <c r="ACY35" s="15"/>
      <c r="ACZ35" s="15"/>
      <c r="ADA35" s="15"/>
      <c r="ADB35" s="15"/>
      <c r="ADC35" s="15"/>
      <c r="ADD35" s="15"/>
      <c r="ADE35" s="15"/>
      <c r="ADF35" s="15"/>
      <c r="ADG35" s="15"/>
      <c r="ADH35" s="15"/>
      <c r="ADI35" s="15"/>
      <c r="ADJ35" s="15"/>
      <c r="ADK35" s="15"/>
      <c r="ADL35" s="15"/>
      <c r="ADM35" s="15"/>
      <c r="ADN35" s="15"/>
      <c r="ADO35" s="15"/>
      <c r="ADP35" s="15"/>
      <c r="ADQ35" s="15"/>
      <c r="ADR35" s="15"/>
      <c r="ADS35" s="15"/>
      <c r="ADT35" s="15"/>
      <c r="ADU35" s="15"/>
      <c r="ADV35" s="15"/>
      <c r="ADW35" s="15"/>
      <c r="ADX35" s="15"/>
      <c r="ADY35" s="15"/>
      <c r="ADZ35" s="15"/>
      <c r="AEA35" s="15"/>
      <c r="AEB35" s="15"/>
      <c r="AEC35" s="15"/>
      <c r="AED35" s="15"/>
      <c r="AEE35" s="15"/>
      <c r="AEF35" s="15"/>
      <c r="AEG35" s="15"/>
      <c r="AEH35" s="15"/>
      <c r="AEI35" s="15"/>
      <c r="AEJ35" s="15"/>
      <c r="AEK35" s="15"/>
      <c r="AEL35" s="15"/>
      <c r="AEM35" s="15"/>
      <c r="AEN35" s="15"/>
      <c r="AEO35" s="15"/>
      <c r="AEP35" s="15"/>
      <c r="AEQ35" s="15"/>
      <c r="AER35" s="15"/>
      <c r="AES35" s="15"/>
      <c r="AET35" s="15"/>
      <c r="AEU35" s="15"/>
      <c r="AEV35" s="15"/>
      <c r="AEW35" s="15"/>
      <c r="AEX35" s="15"/>
      <c r="AEY35" s="15"/>
      <c r="AEZ35" s="15"/>
      <c r="AFA35" s="15"/>
      <c r="AFB35" s="15"/>
      <c r="AFC35" s="15"/>
      <c r="AFD35" s="15"/>
      <c r="AFE35" s="15"/>
      <c r="AFF35" s="15"/>
      <c r="AFG35" s="15"/>
      <c r="AFH35" s="15"/>
      <c r="AFI35" s="15"/>
      <c r="AFJ35" s="15"/>
      <c r="AFK35" s="15"/>
      <c r="AFL35" s="15"/>
      <c r="AFM35" s="15"/>
      <c r="AFN35" s="15"/>
      <c r="AFO35" s="15"/>
      <c r="AFP35" s="15"/>
      <c r="AFQ35" s="15"/>
      <c r="AFR35" s="15"/>
      <c r="AFS35" s="15"/>
      <c r="AFT35" s="15"/>
      <c r="AFU35" s="15"/>
      <c r="AFV35" s="15"/>
      <c r="AFW35" s="15"/>
      <c r="AFX35" s="15"/>
      <c r="AFY35" s="15"/>
      <c r="AFZ35" s="15"/>
      <c r="AGA35" s="15"/>
      <c r="AGB35" s="15"/>
      <c r="AGC35" s="15"/>
      <c r="AGD35" s="15"/>
      <c r="AGE35" s="15"/>
      <c r="AGF35" s="15"/>
      <c r="AGG35" s="15"/>
      <c r="AGH35" s="15"/>
      <c r="AGI35" s="15"/>
      <c r="AGJ35" s="15"/>
      <c r="AGK35" s="15"/>
      <c r="AGL35" s="15"/>
      <c r="AGM35" s="15"/>
      <c r="AGN35" s="15"/>
      <c r="AGO35" s="15"/>
      <c r="AGP35" s="15"/>
      <c r="AGQ35" s="15"/>
      <c r="AGR35" s="15"/>
      <c r="AGS35" s="15"/>
      <c r="AGT35" s="15"/>
      <c r="AGU35" s="15"/>
      <c r="AGV35" s="15"/>
      <c r="AGW35" s="15"/>
      <c r="AGX35" s="15"/>
      <c r="AGY35" s="15"/>
      <c r="AGZ35" s="15"/>
      <c r="AHA35" s="15"/>
      <c r="AHB35" s="15"/>
      <c r="AHC35" s="15"/>
      <c r="AHD35" s="15"/>
      <c r="AHE35" s="15"/>
      <c r="AHF35" s="15"/>
      <c r="AHG35" s="15"/>
      <c r="AHH35" s="15"/>
      <c r="AHI35" s="15"/>
      <c r="AHJ35" s="15"/>
      <c r="AHK35" s="15"/>
      <c r="AHL35" s="15"/>
      <c r="AHM35" s="15"/>
      <c r="AHN35" s="15"/>
      <c r="AHO35" s="15"/>
      <c r="AHP35" s="15"/>
      <c r="AHQ35" s="15"/>
      <c r="AHR35" s="15"/>
      <c r="AHS35" s="15"/>
      <c r="AHT35" s="15"/>
      <c r="AHU35" s="15"/>
      <c r="AHV35" s="15"/>
      <c r="AHW35" s="15"/>
      <c r="AHX35" s="15"/>
      <c r="AHY35" s="15"/>
      <c r="AHZ35" s="15"/>
      <c r="AIA35" s="15"/>
      <c r="AIB35" s="15"/>
      <c r="AIC35" s="15"/>
      <c r="AID35" s="15"/>
      <c r="AIE35" s="15"/>
      <c r="AIF35" s="15"/>
      <c r="AIG35" s="15"/>
      <c r="AIH35" s="15"/>
      <c r="AII35" s="15"/>
      <c r="AIJ35" s="15"/>
      <c r="AIK35" s="15"/>
      <c r="AIL35" s="15"/>
      <c r="AIM35" s="15"/>
      <c r="AIN35" s="15"/>
      <c r="AIO35" s="15"/>
      <c r="AIP35" s="15"/>
      <c r="AIQ35" s="15"/>
      <c r="AIR35" s="15"/>
      <c r="AIS35" s="15"/>
      <c r="AIT35" s="15"/>
      <c r="AIU35" s="15"/>
      <c r="AIV35" s="15"/>
      <c r="AIW35" s="15"/>
      <c r="AIX35" s="15"/>
      <c r="AIY35" s="15"/>
      <c r="AIZ35" s="15"/>
      <c r="AJA35" s="15"/>
      <c r="AJB35" s="15"/>
      <c r="AJC35" s="15"/>
      <c r="AJD35" s="15"/>
      <c r="AJE35" s="15"/>
      <c r="AJF35" s="15"/>
      <c r="AJG35" s="15"/>
      <c r="AJH35" s="15"/>
      <c r="AJI35" s="15"/>
      <c r="AJJ35" s="15"/>
      <c r="AJK35" s="15"/>
      <c r="AJL35" s="15"/>
      <c r="AJM35" s="15"/>
      <c r="AJN35" s="15"/>
      <c r="AJO35" s="15"/>
      <c r="AJP35" s="15"/>
      <c r="AJQ35" s="15"/>
      <c r="AJR35" s="15"/>
      <c r="AJS35" s="15"/>
      <c r="AJT35" s="15"/>
      <c r="AJU35" s="15"/>
      <c r="AJV35" s="15"/>
      <c r="AJW35" s="15"/>
      <c r="AJX35" s="15"/>
      <c r="AJY35" s="15"/>
      <c r="AJZ35" s="15"/>
      <c r="AKA35" s="15"/>
      <c r="AKB35" s="15"/>
      <c r="AKC35" s="15"/>
      <c r="AKD35" s="15"/>
      <c r="AKE35" s="15"/>
      <c r="AKF35" s="15"/>
      <c r="AKG35" s="15"/>
      <c r="AKH35" s="15"/>
      <c r="AKI35" s="15"/>
      <c r="AKJ35" s="15"/>
      <c r="AKK35" s="15"/>
      <c r="AKL35" s="15"/>
      <c r="AKM35" s="15"/>
      <c r="AKN35" s="15"/>
      <c r="AKO35" s="15"/>
      <c r="AKP35" s="15"/>
      <c r="AKQ35" s="15"/>
      <c r="AKR35" s="15"/>
      <c r="AKS35" s="15"/>
      <c r="AKT35" s="15"/>
      <c r="AKU35" s="15"/>
      <c r="AKV35" s="15"/>
      <c r="AKW35" s="15"/>
      <c r="AKX35" s="15"/>
      <c r="AKY35" s="15"/>
      <c r="AKZ35" s="15"/>
      <c r="ALA35" s="15"/>
      <c r="ALB35" s="15"/>
      <c r="ALC35" s="15"/>
      <c r="ALD35" s="15"/>
      <c r="ALE35" s="15"/>
      <c r="ALF35" s="15"/>
      <c r="ALG35" s="15"/>
      <c r="ALH35" s="15"/>
      <c r="ALI35" s="15"/>
      <c r="ALJ35" s="15"/>
      <c r="ALK35" s="15"/>
      <c r="ALL35" s="15"/>
      <c r="ALM35" s="15"/>
      <c r="ALN35" s="15"/>
      <c r="ALO35" s="15"/>
      <c r="ALP35" s="15"/>
      <c r="ALQ35" s="15"/>
      <c r="ALR35" s="15"/>
      <c r="ALS35" s="15"/>
      <c r="ALT35" s="15"/>
      <c r="ALU35" s="15"/>
      <c r="ALV35" s="15"/>
      <c r="ALW35" s="15"/>
      <c r="ALX35" s="15"/>
      <c r="ALY35" s="15"/>
      <c r="ALZ35" s="15"/>
      <c r="AMA35" s="15"/>
      <c r="AMB35" s="15"/>
      <c r="AMC35" s="15"/>
      <c r="AMD35" s="15"/>
      <c r="AME35" s="15"/>
      <c r="AMF35" s="15"/>
      <c r="AMG35" s="15"/>
      <c r="AMH35" s="15"/>
    </row>
    <row r="36" spans="1:1022" s="18" customFormat="1" ht="18" customHeight="1" x14ac:dyDescent="0.25">
      <c r="A36" s="11">
        <v>6</v>
      </c>
      <c r="B36" s="11"/>
      <c r="C36" s="46">
        <v>817</v>
      </c>
      <c r="D36" s="38">
        <f>IFERROR((VLOOKUP(C36,INSCRITOS!A:B,2,0)),"")</f>
        <v>103895</v>
      </c>
      <c r="E36" s="38" t="str">
        <f>IFERROR((VLOOKUP(C36,INSCRITOS!A:C,3,0)),"")</f>
        <v>BEN</v>
      </c>
      <c r="F36" s="44" t="str">
        <f>IFERROR((VLOOKUP(C36,INSCRITOS!A:D,4,0)),"")</f>
        <v xml:space="preserve">Leonor Cardeira </v>
      </c>
      <c r="G36" s="38" t="str">
        <f>IFERROR((VLOOKUP(C36,INSCRITOS!A:F,6,0)),"")</f>
        <v>F</v>
      </c>
      <c r="H36" s="44" t="str">
        <f>IFERROR((VLOOKUP(C36,INSCRITOS!A:H,8,0)),"")</f>
        <v>Alhandra Sporting Club</v>
      </c>
      <c r="I36" s="110">
        <v>6.9328703703703696E-3</v>
      </c>
      <c r="J36" s="110">
        <v>6.9444444444444447E-4</v>
      </c>
      <c r="K36" s="111">
        <f t="shared" si="2"/>
        <v>6.238425925925925E-3</v>
      </c>
      <c r="L36" s="111" t="str">
        <f>IFERROR((VLOOKUP(C36,INSCRITOS!A:I,9,0)),"")</f>
        <v>F</v>
      </c>
      <c r="M36" s="45">
        <v>95</v>
      </c>
      <c r="N36" s="15"/>
      <c r="O36" s="15"/>
      <c r="P36" s="15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  <c r="AQ36" s="15"/>
      <c r="AR36" s="15"/>
      <c r="AS36" s="15"/>
      <c r="AT36" s="15"/>
      <c r="AU36" s="15"/>
      <c r="AV36" s="15"/>
      <c r="AW36" s="15"/>
      <c r="AX36" s="15"/>
      <c r="AY36" s="15"/>
      <c r="AZ36" s="15"/>
      <c r="BA36" s="15"/>
      <c r="BB36" s="15"/>
      <c r="BC36" s="15"/>
      <c r="BD36" s="15"/>
      <c r="BE36" s="15"/>
      <c r="BF36" s="15"/>
      <c r="BG36" s="15"/>
      <c r="BH36" s="15"/>
      <c r="BI36" s="15"/>
      <c r="BJ36" s="15"/>
      <c r="BK36" s="15"/>
      <c r="BL36" s="15"/>
      <c r="BM36" s="15"/>
      <c r="BN36" s="15"/>
      <c r="BO36" s="15"/>
      <c r="BP36" s="15"/>
      <c r="BQ36" s="15"/>
      <c r="BR36" s="15"/>
      <c r="BS36" s="15"/>
      <c r="BT36" s="15"/>
      <c r="BU36" s="15"/>
      <c r="BV36" s="15"/>
      <c r="BW36" s="15"/>
      <c r="BX36" s="15"/>
      <c r="BY36" s="15"/>
      <c r="BZ36" s="15"/>
      <c r="CA36" s="15"/>
      <c r="CB36" s="15"/>
      <c r="CC36" s="15"/>
      <c r="CD36" s="15"/>
      <c r="CE36" s="15"/>
      <c r="CF36" s="15"/>
      <c r="CG36" s="15"/>
      <c r="CH36" s="15"/>
      <c r="CI36" s="15"/>
      <c r="CJ36" s="15"/>
      <c r="CK36" s="15"/>
      <c r="CL36" s="15"/>
      <c r="CM36" s="15"/>
      <c r="CN36" s="15"/>
      <c r="CO36" s="15"/>
      <c r="CP36" s="15"/>
      <c r="CQ36" s="15"/>
      <c r="CR36" s="15"/>
      <c r="CS36" s="15"/>
      <c r="CT36" s="15"/>
      <c r="CU36" s="15"/>
      <c r="CV36" s="15"/>
      <c r="CW36" s="15"/>
      <c r="CX36" s="15"/>
      <c r="CY36" s="15"/>
      <c r="CZ36" s="15"/>
      <c r="DA36" s="15"/>
      <c r="DB36" s="15"/>
      <c r="DC36" s="15"/>
      <c r="DD36" s="15"/>
      <c r="DE36" s="15"/>
      <c r="DF36" s="15"/>
      <c r="DG36" s="15"/>
      <c r="DH36" s="15"/>
      <c r="DI36" s="15"/>
      <c r="DJ36" s="15"/>
      <c r="DK36" s="15"/>
      <c r="DL36" s="15"/>
      <c r="DM36" s="15"/>
      <c r="DN36" s="15"/>
      <c r="DO36" s="15"/>
      <c r="DP36" s="15"/>
      <c r="DQ36" s="15"/>
      <c r="DR36" s="15"/>
      <c r="DS36" s="15"/>
      <c r="DT36" s="15"/>
      <c r="DU36" s="15"/>
      <c r="DV36" s="15"/>
      <c r="DW36" s="15"/>
      <c r="DX36" s="15"/>
      <c r="DY36" s="15"/>
      <c r="DZ36" s="15"/>
      <c r="EA36" s="15"/>
      <c r="EB36" s="15"/>
      <c r="EC36" s="15"/>
      <c r="ED36" s="15"/>
      <c r="EE36" s="15"/>
      <c r="EF36" s="15"/>
      <c r="EG36" s="15"/>
      <c r="EH36" s="15"/>
      <c r="EI36" s="15"/>
      <c r="EJ36" s="15"/>
      <c r="EK36" s="15"/>
      <c r="EL36" s="15"/>
      <c r="EM36" s="15"/>
      <c r="EN36" s="15"/>
      <c r="EO36" s="15"/>
      <c r="EP36" s="15"/>
      <c r="EQ36" s="15"/>
      <c r="ER36" s="15"/>
      <c r="ES36" s="15"/>
      <c r="ET36" s="15"/>
      <c r="EU36" s="15"/>
      <c r="EV36" s="15"/>
      <c r="EW36" s="15"/>
      <c r="EX36" s="15"/>
      <c r="EY36" s="15"/>
      <c r="EZ36" s="15"/>
      <c r="FA36" s="15"/>
      <c r="FB36" s="15"/>
      <c r="FC36" s="15"/>
      <c r="FD36" s="15"/>
      <c r="FE36" s="15"/>
      <c r="FF36" s="15"/>
      <c r="FG36" s="15"/>
      <c r="FH36" s="15"/>
      <c r="FI36" s="15"/>
      <c r="FJ36" s="15"/>
      <c r="FK36" s="15"/>
      <c r="FL36" s="15"/>
      <c r="FM36" s="15"/>
      <c r="FN36" s="15"/>
      <c r="FO36" s="15"/>
      <c r="FP36" s="15"/>
      <c r="FQ36" s="15"/>
      <c r="FR36" s="15"/>
      <c r="FS36" s="15"/>
      <c r="FT36" s="15"/>
      <c r="FU36" s="15"/>
      <c r="FV36" s="15"/>
      <c r="FW36" s="15"/>
      <c r="FX36" s="15"/>
      <c r="FY36" s="15"/>
      <c r="FZ36" s="15"/>
      <c r="GA36" s="15"/>
      <c r="GB36" s="15"/>
      <c r="GC36" s="15"/>
      <c r="GD36" s="15"/>
      <c r="GE36" s="15"/>
      <c r="GF36" s="15"/>
      <c r="GG36" s="15"/>
      <c r="GH36" s="15"/>
      <c r="GI36" s="15"/>
      <c r="GJ36" s="15"/>
      <c r="GK36" s="15"/>
      <c r="GL36" s="15"/>
      <c r="GM36" s="15"/>
      <c r="GN36" s="15"/>
      <c r="GO36" s="15"/>
      <c r="GP36" s="15"/>
      <c r="GQ36" s="15"/>
      <c r="GR36" s="15"/>
      <c r="GS36" s="15"/>
      <c r="GT36" s="15"/>
      <c r="GU36" s="15"/>
      <c r="GV36" s="15"/>
      <c r="GW36" s="15"/>
      <c r="GX36" s="15"/>
      <c r="GY36" s="15"/>
      <c r="GZ36" s="15"/>
      <c r="HA36" s="15"/>
      <c r="HB36" s="15"/>
      <c r="HC36" s="15"/>
      <c r="HD36" s="15"/>
      <c r="HE36" s="15"/>
      <c r="HF36" s="15"/>
      <c r="HG36" s="15"/>
      <c r="HH36" s="15"/>
      <c r="HI36" s="15"/>
      <c r="HJ36" s="15"/>
      <c r="HK36" s="15"/>
      <c r="HL36" s="15"/>
      <c r="HM36" s="15"/>
      <c r="HN36" s="15"/>
      <c r="HO36" s="15"/>
      <c r="HP36" s="15"/>
      <c r="HQ36" s="15"/>
      <c r="HR36" s="15"/>
      <c r="HS36" s="15"/>
      <c r="HT36" s="15"/>
      <c r="HU36" s="15"/>
      <c r="HV36" s="15"/>
      <c r="HW36" s="15"/>
      <c r="HX36" s="15"/>
      <c r="HY36" s="15"/>
      <c r="HZ36" s="15"/>
      <c r="IA36" s="15"/>
      <c r="IB36" s="15"/>
      <c r="IC36" s="15"/>
      <c r="ID36" s="15"/>
      <c r="IE36" s="15"/>
      <c r="IF36" s="15"/>
      <c r="IG36" s="15"/>
      <c r="IH36" s="15"/>
      <c r="II36" s="15"/>
      <c r="IJ36" s="15"/>
      <c r="IK36" s="15"/>
      <c r="IL36" s="15"/>
      <c r="IM36" s="15"/>
      <c r="IN36" s="15"/>
      <c r="IO36" s="15"/>
      <c r="IP36" s="15"/>
      <c r="IQ36" s="15"/>
      <c r="IR36" s="15"/>
      <c r="IS36" s="15"/>
      <c r="IT36" s="15"/>
      <c r="IU36" s="15"/>
      <c r="IV36" s="15"/>
      <c r="IW36" s="15"/>
      <c r="IX36" s="15"/>
      <c r="IY36" s="15"/>
      <c r="IZ36" s="15"/>
      <c r="JA36" s="15"/>
      <c r="JB36" s="15"/>
      <c r="JC36" s="15"/>
      <c r="JD36" s="15"/>
      <c r="JE36" s="15"/>
      <c r="JF36" s="15"/>
      <c r="JG36" s="15"/>
      <c r="JH36" s="15"/>
      <c r="JI36" s="15"/>
      <c r="JJ36" s="15"/>
      <c r="JK36" s="15"/>
      <c r="JL36" s="15"/>
      <c r="JM36" s="15"/>
      <c r="JN36" s="15"/>
      <c r="JO36" s="15"/>
      <c r="JP36" s="15"/>
      <c r="JQ36" s="15"/>
      <c r="JR36" s="15"/>
      <c r="JS36" s="15"/>
      <c r="JT36" s="15"/>
      <c r="JU36" s="15"/>
      <c r="JV36" s="15"/>
      <c r="JW36" s="15"/>
      <c r="JX36" s="15"/>
      <c r="JY36" s="15"/>
      <c r="JZ36" s="15"/>
      <c r="KA36" s="15"/>
      <c r="KB36" s="15"/>
      <c r="KC36" s="15"/>
      <c r="KD36" s="15"/>
      <c r="KE36" s="15"/>
      <c r="KF36" s="15"/>
      <c r="KG36" s="15"/>
      <c r="KH36" s="15"/>
      <c r="KI36" s="15"/>
      <c r="KJ36" s="15"/>
      <c r="KK36" s="15"/>
      <c r="KL36" s="15"/>
      <c r="KM36" s="15"/>
      <c r="KN36" s="15"/>
      <c r="KO36" s="15"/>
      <c r="KP36" s="15"/>
      <c r="KQ36" s="15"/>
      <c r="KR36" s="15"/>
      <c r="KS36" s="15"/>
      <c r="KT36" s="15"/>
      <c r="KU36" s="15"/>
      <c r="KV36" s="15"/>
      <c r="KW36" s="15"/>
      <c r="KX36" s="15"/>
      <c r="KY36" s="15"/>
      <c r="KZ36" s="15"/>
      <c r="LA36" s="15"/>
      <c r="LB36" s="15"/>
      <c r="LC36" s="15"/>
      <c r="LD36" s="15"/>
      <c r="LE36" s="15"/>
      <c r="LF36" s="15"/>
      <c r="LG36" s="15"/>
      <c r="LH36" s="15"/>
      <c r="LI36" s="15"/>
      <c r="LJ36" s="15"/>
      <c r="LK36" s="15"/>
      <c r="LL36" s="15"/>
      <c r="LM36" s="15"/>
      <c r="LN36" s="15"/>
      <c r="LO36" s="15"/>
      <c r="LP36" s="15"/>
      <c r="LQ36" s="15"/>
      <c r="LR36" s="15"/>
      <c r="LS36" s="15"/>
      <c r="LT36" s="15"/>
      <c r="LU36" s="15"/>
      <c r="LV36" s="15"/>
      <c r="LW36" s="15"/>
      <c r="LX36" s="15"/>
      <c r="LY36" s="15"/>
      <c r="LZ36" s="15"/>
      <c r="MA36" s="15"/>
      <c r="MB36" s="15"/>
      <c r="MC36" s="15"/>
      <c r="MD36" s="15"/>
      <c r="ME36" s="15"/>
      <c r="MF36" s="15"/>
      <c r="MG36" s="15"/>
      <c r="MH36" s="15"/>
      <c r="MI36" s="15"/>
      <c r="MJ36" s="15"/>
      <c r="MK36" s="15"/>
      <c r="ML36" s="15"/>
      <c r="MM36" s="15"/>
      <c r="MN36" s="15"/>
      <c r="MO36" s="15"/>
      <c r="MP36" s="15"/>
      <c r="MQ36" s="15"/>
      <c r="MR36" s="15"/>
      <c r="MS36" s="15"/>
      <c r="MT36" s="15"/>
      <c r="MU36" s="15"/>
      <c r="MV36" s="15"/>
      <c r="MW36" s="15"/>
      <c r="MX36" s="15"/>
      <c r="MY36" s="15"/>
      <c r="MZ36" s="15"/>
      <c r="NA36" s="15"/>
      <c r="NB36" s="15"/>
      <c r="NC36" s="15"/>
      <c r="ND36" s="15"/>
      <c r="NE36" s="15"/>
      <c r="NF36" s="15"/>
      <c r="NG36" s="15"/>
      <c r="NH36" s="15"/>
      <c r="NI36" s="15"/>
      <c r="NJ36" s="15"/>
      <c r="NK36" s="15"/>
      <c r="NL36" s="15"/>
      <c r="NM36" s="15"/>
      <c r="NN36" s="15"/>
      <c r="NO36" s="15"/>
      <c r="NP36" s="15"/>
      <c r="NQ36" s="15"/>
      <c r="NR36" s="15"/>
      <c r="NS36" s="15"/>
      <c r="NT36" s="15"/>
      <c r="NU36" s="15"/>
      <c r="NV36" s="15"/>
      <c r="NW36" s="15"/>
      <c r="NX36" s="15"/>
      <c r="NY36" s="15"/>
      <c r="NZ36" s="15"/>
      <c r="OA36" s="15"/>
      <c r="OB36" s="15"/>
      <c r="OC36" s="15"/>
      <c r="OD36" s="15"/>
      <c r="OE36" s="15"/>
      <c r="OF36" s="15"/>
      <c r="OG36" s="15"/>
      <c r="OH36" s="15"/>
      <c r="OI36" s="15"/>
      <c r="OJ36" s="15"/>
      <c r="OK36" s="15"/>
      <c r="OL36" s="15"/>
      <c r="OM36" s="15"/>
      <c r="ON36" s="15"/>
      <c r="OO36" s="15"/>
      <c r="OP36" s="15"/>
      <c r="OQ36" s="15"/>
      <c r="OR36" s="15"/>
      <c r="OS36" s="15"/>
      <c r="OT36" s="15"/>
      <c r="OU36" s="15"/>
      <c r="OV36" s="15"/>
      <c r="OW36" s="15"/>
      <c r="OX36" s="15"/>
      <c r="OY36" s="15"/>
      <c r="OZ36" s="15"/>
      <c r="PA36" s="15"/>
      <c r="PB36" s="15"/>
      <c r="PC36" s="15"/>
      <c r="PD36" s="15"/>
      <c r="PE36" s="15"/>
      <c r="PF36" s="15"/>
      <c r="PG36" s="15"/>
      <c r="PH36" s="15"/>
      <c r="PI36" s="15"/>
      <c r="PJ36" s="15"/>
      <c r="PK36" s="15"/>
      <c r="PL36" s="15"/>
      <c r="PM36" s="15"/>
      <c r="PN36" s="15"/>
      <c r="PO36" s="15"/>
      <c r="PP36" s="15"/>
      <c r="PQ36" s="15"/>
      <c r="PR36" s="15"/>
      <c r="PS36" s="15"/>
      <c r="PT36" s="15"/>
      <c r="PU36" s="15"/>
      <c r="PV36" s="15"/>
      <c r="PW36" s="15"/>
      <c r="PX36" s="15"/>
      <c r="PY36" s="15"/>
      <c r="PZ36" s="15"/>
      <c r="QA36" s="15"/>
      <c r="QB36" s="15"/>
      <c r="QC36" s="15"/>
      <c r="QD36" s="15"/>
      <c r="QE36" s="15"/>
      <c r="QF36" s="15"/>
      <c r="QG36" s="15"/>
      <c r="QH36" s="15"/>
      <c r="QI36" s="15"/>
      <c r="QJ36" s="15"/>
      <c r="QK36" s="15"/>
      <c r="QL36" s="15"/>
      <c r="QM36" s="15"/>
      <c r="QN36" s="15"/>
      <c r="QO36" s="15"/>
      <c r="QP36" s="15"/>
      <c r="QQ36" s="15"/>
      <c r="QR36" s="15"/>
      <c r="QS36" s="15"/>
      <c r="QT36" s="15"/>
      <c r="QU36" s="15"/>
      <c r="QV36" s="15"/>
      <c r="QW36" s="15"/>
      <c r="QX36" s="15"/>
      <c r="QY36" s="15"/>
      <c r="QZ36" s="15"/>
      <c r="RA36" s="15"/>
      <c r="RB36" s="15"/>
      <c r="RC36" s="15"/>
      <c r="RD36" s="15"/>
      <c r="RE36" s="15"/>
      <c r="RF36" s="15"/>
      <c r="RG36" s="15"/>
      <c r="RH36" s="15"/>
      <c r="RI36" s="15"/>
      <c r="RJ36" s="15"/>
      <c r="RK36" s="15"/>
      <c r="RL36" s="15"/>
      <c r="RM36" s="15"/>
      <c r="RN36" s="15"/>
      <c r="RO36" s="15"/>
      <c r="RP36" s="15"/>
      <c r="RQ36" s="15"/>
      <c r="RR36" s="15"/>
      <c r="RS36" s="15"/>
      <c r="RT36" s="15"/>
      <c r="RU36" s="15"/>
      <c r="RV36" s="15"/>
      <c r="RW36" s="15"/>
      <c r="RX36" s="15"/>
      <c r="RY36" s="15"/>
      <c r="RZ36" s="15"/>
      <c r="SA36" s="15"/>
      <c r="SB36" s="15"/>
      <c r="SC36" s="15"/>
      <c r="SD36" s="15"/>
      <c r="SE36" s="15"/>
      <c r="SF36" s="15"/>
      <c r="SG36" s="15"/>
      <c r="SH36" s="15"/>
      <c r="SI36" s="15"/>
      <c r="SJ36" s="15"/>
      <c r="SK36" s="15"/>
      <c r="SL36" s="15"/>
      <c r="SM36" s="15"/>
      <c r="SN36" s="15"/>
      <c r="SO36" s="15"/>
      <c r="SP36" s="15"/>
      <c r="SQ36" s="15"/>
      <c r="SR36" s="15"/>
      <c r="SS36" s="15"/>
      <c r="ST36" s="15"/>
      <c r="SU36" s="15"/>
      <c r="SV36" s="15"/>
      <c r="SW36" s="15"/>
      <c r="SX36" s="15"/>
      <c r="SY36" s="15"/>
      <c r="SZ36" s="15"/>
      <c r="TA36" s="15"/>
      <c r="TB36" s="15"/>
      <c r="TC36" s="15"/>
      <c r="TD36" s="15"/>
      <c r="TE36" s="15"/>
      <c r="TF36" s="15"/>
      <c r="TG36" s="15"/>
      <c r="TH36" s="15"/>
      <c r="TI36" s="15"/>
      <c r="TJ36" s="15"/>
      <c r="TK36" s="15"/>
      <c r="TL36" s="15"/>
      <c r="TM36" s="15"/>
      <c r="TN36" s="15"/>
      <c r="TO36" s="15"/>
      <c r="TP36" s="15"/>
      <c r="TQ36" s="15"/>
      <c r="TR36" s="15"/>
      <c r="TS36" s="15"/>
      <c r="TT36" s="15"/>
      <c r="TU36" s="15"/>
      <c r="TV36" s="15"/>
      <c r="TW36" s="15"/>
      <c r="TX36" s="15"/>
      <c r="TY36" s="15"/>
      <c r="TZ36" s="15"/>
      <c r="UA36" s="15"/>
      <c r="UB36" s="15"/>
      <c r="UC36" s="15"/>
      <c r="UD36" s="15"/>
      <c r="UE36" s="15"/>
      <c r="UF36" s="15"/>
      <c r="UG36" s="15"/>
      <c r="UH36" s="15"/>
      <c r="UI36" s="15"/>
      <c r="UJ36" s="15"/>
      <c r="UK36" s="15"/>
      <c r="UL36" s="15"/>
      <c r="UM36" s="15"/>
      <c r="UN36" s="15"/>
      <c r="UO36" s="15"/>
      <c r="UP36" s="15"/>
      <c r="UQ36" s="15"/>
      <c r="UR36" s="15"/>
      <c r="US36" s="15"/>
      <c r="UT36" s="15"/>
      <c r="UU36" s="15"/>
      <c r="UV36" s="15"/>
      <c r="UW36" s="15"/>
      <c r="UX36" s="15"/>
      <c r="UY36" s="15"/>
      <c r="UZ36" s="15"/>
      <c r="VA36" s="15"/>
      <c r="VB36" s="15"/>
      <c r="VC36" s="15"/>
      <c r="VD36" s="15"/>
      <c r="VE36" s="15"/>
      <c r="VF36" s="15"/>
      <c r="VG36" s="15"/>
      <c r="VH36" s="15"/>
      <c r="VI36" s="15"/>
      <c r="VJ36" s="15"/>
      <c r="VK36" s="15"/>
      <c r="VL36" s="15"/>
      <c r="VM36" s="15"/>
      <c r="VN36" s="15"/>
      <c r="VO36" s="15"/>
      <c r="VP36" s="15"/>
      <c r="VQ36" s="15"/>
      <c r="VR36" s="15"/>
      <c r="VS36" s="15"/>
      <c r="VT36" s="15"/>
      <c r="VU36" s="15"/>
      <c r="VV36" s="15"/>
      <c r="VW36" s="15"/>
      <c r="VX36" s="15"/>
      <c r="VY36" s="15"/>
      <c r="VZ36" s="15"/>
      <c r="WA36" s="15"/>
      <c r="WB36" s="15"/>
      <c r="WC36" s="15"/>
      <c r="WD36" s="15"/>
      <c r="WE36" s="15"/>
      <c r="WF36" s="15"/>
      <c r="WG36" s="15"/>
      <c r="WH36" s="15"/>
      <c r="WI36" s="15"/>
      <c r="WJ36" s="15"/>
      <c r="WK36" s="15"/>
      <c r="WL36" s="15"/>
      <c r="WM36" s="15"/>
      <c r="WN36" s="15"/>
      <c r="WO36" s="15"/>
      <c r="WP36" s="15"/>
      <c r="WQ36" s="15"/>
      <c r="WR36" s="15"/>
      <c r="WS36" s="15"/>
      <c r="WT36" s="15"/>
      <c r="WU36" s="15"/>
      <c r="WV36" s="15"/>
      <c r="WW36" s="15"/>
      <c r="WX36" s="15"/>
      <c r="WY36" s="15"/>
      <c r="WZ36" s="15"/>
      <c r="XA36" s="15"/>
      <c r="XB36" s="15"/>
      <c r="XC36" s="15"/>
      <c r="XD36" s="15"/>
      <c r="XE36" s="15"/>
      <c r="XF36" s="15"/>
      <c r="XG36" s="15"/>
      <c r="XH36" s="15"/>
      <c r="XI36" s="15"/>
      <c r="XJ36" s="15"/>
      <c r="XK36" s="15"/>
      <c r="XL36" s="15"/>
      <c r="XM36" s="15"/>
      <c r="XN36" s="15"/>
      <c r="XO36" s="15"/>
      <c r="XP36" s="15"/>
      <c r="XQ36" s="15"/>
      <c r="XR36" s="15"/>
      <c r="XS36" s="15"/>
      <c r="XT36" s="15"/>
      <c r="XU36" s="15"/>
      <c r="XV36" s="15"/>
      <c r="XW36" s="15"/>
      <c r="XX36" s="15"/>
      <c r="XY36" s="15"/>
      <c r="XZ36" s="15"/>
      <c r="YA36" s="15"/>
      <c r="YB36" s="15"/>
      <c r="YC36" s="15"/>
      <c r="YD36" s="15"/>
      <c r="YE36" s="15"/>
      <c r="YF36" s="15"/>
      <c r="YG36" s="15"/>
      <c r="YH36" s="15"/>
      <c r="YI36" s="15"/>
      <c r="YJ36" s="15"/>
      <c r="YK36" s="15"/>
      <c r="YL36" s="15"/>
      <c r="YM36" s="15"/>
      <c r="YN36" s="15"/>
      <c r="YO36" s="15"/>
      <c r="YP36" s="15"/>
      <c r="YQ36" s="15"/>
      <c r="YR36" s="15"/>
      <c r="YS36" s="15"/>
      <c r="YT36" s="15"/>
      <c r="YU36" s="15"/>
      <c r="YV36" s="15"/>
      <c r="YW36" s="15"/>
      <c r="YX36" s="15"/>
      <c r="YY36" s="15"/>
      <c r="YZ36" s="15"/>
      <c r="ZA36" s="15"/>
      <c r="ZB36" s="15"/>
      <c r="ZC36" s="15"/>
      <c r="ZD36" s="15"/>
      <c r="ZE36" s="15"/>
      <c r="ZF36" s="15"/>
      <c r="ZG36" s="15"/>
      <c r="ZH36" s="15"/>
      <c r="ZI36" s="15"/>
      <c r="ZJ36" s="15"/>
      <c r="ZK36" s="15"/>
      <c r="ZL36" s="15"/>
      <c r="ZM36" s="15"/>
      <c r="ZN36" s="15"/>
      <c r="ZO36" s="15"/>
      <c r="ZP36" s="15"/>
      <c r="ZQ36" s="15"/>
      <c r="ZR36" s="15"/>
      <c r="ZS36" s="15"/>
      <c r="ZT36" s="15"/>
      <c r="ZU36" s="15"/>
      <c r="ZV36" s="15"/>
      <c r="ZW36" s="15"/>
      <c r="ZX36" s="15"/>
      <c r="ZY36" s="15"/>
      <c r="ZZ36" s="15"/>
      <c r="AAA36" s="15"/>
      <c r="AAB36" s="15"/>
      <c r="AAC36" s="15"/>
      <c r="AAD36" s="15"/>
      <c r="AAE36" s="15"/>
      <c r="AAF36" s="15"/>
      <c r="AAG36" s="15"/>
      <c r="AAH36" s="15"/>
      <c r="AAI36" s="15"/>
      <c r="AAJ36" s="15"/>
      <c r="AAK36" s="15"/>
      <c r="AAL36" s="15"/>
      <c r="AAM36" s="15"/>
      <c r="AAN36" s="15"/>
      <c r="AAO36" s="15"/>
      <c r="AAP36" s="15"/>
      <c r="AAQ36" s="15"/>
      <c r="AAR36" s="15"/>
      <c r="AAS36" s="15"/>
      <c r="AAT36" s="15"/>
      <c r="AAU36" s="15"/>
      <c r="AAV36" s="15"/>
      <c r="AAW36" s="15"/>
      <c r="AAX36" s="15"/>
      <c r="AAY36" s="15"/>
      <c r="AAZ36" s="15"/>
      <c r="ABA36" s="15"/>
      <c r="ABB36" s="15"/>
      <c r="ABC36" s="15"/>
      <c r="ABD36" s="15"/>
      <c r="ABE36" s="15"/>
      <c r="ABF36" s="15"/>
      <c r="ABG36" s="15"/>
      <c r="ABH36" s="15"/>
      <c r="ABI36" s="15"/>
      <c r="ABJ36" s="15"/>
      <c r="ABK36" s="15"/>
      <c r="ABL36" s="15"/>
      <c r="ABM36" s="15"/>
      <c r="ABN36" s="15"/>
      <c r="ABO36" s="15"/>
      <c r="ABP36" s="15"/>
      <c r="ABQ36" s="15"/>
      <c r="ABR36" s="15"/>
      <c r="ABS36" s="15"/>
      <c r="ABT36" s="15"/>
      <c r="ABU36" s="15"/>
      <c r="ABV36" s="15"/>
      <c r="ABW36" s="15"/>
      <c r="ABX36" s="15"/>
      <c r="ABY36" s="15"/>
      <c r="ABZ36" s="15"/>
      <c r="ACA36" s="15"/>
      <c r="ACB36" s="15"/>
      <c r="ACC36" s="15"/>
      <c r="ACD36" s="15"/>
      <c r="ACE36" s="15"/>
      <c r="ACF36" s="15"/>
      <c r="ACG36" s="15"/>
      <c r="ACH36" s="15"/>
      <c r="ACI36" s="15"/>
      <c r="ACJ36" s="15"/>
      <c r="ACK36" s="15"/>
      <c r="ACL36" s="15"/>
      <c r="ACM36" s="15"/>
      <c r="ACN36" s="15"/>
      <c r="ACO36" s="15"/>
      <c r="ACP36" s="15"/>
      <c r="ACQ36" s="15"/>
      <c r="ACR36" s="15"/>
      <c r="ACS36" s="15"/>
      <c r="ACT36" s="15"/>
      <c r="ACU36" s="15"/>
      <c r="ACV36" s="15"/>
      <c r="ACW36" s="15"/>
      <c r="ACX36" s="15"/>
      <c r="ACY36" s="15"/>
      <c r="ACZ36" s="15"/>
      <c r="ADA36" s="15"/>
      <c r="ADB36" s="15"/>
      <c r="ADC36" s="15"/>
      <c r="ADD36" s="15"/>
      <c r="ADE36" s="15"/>
      <c r="ADF36" s="15"/>
      <c r="ADG36" s="15"/>
      <c r="ADH36" s="15"/>
      <c r="ADI36" s="15"/>
      <c r="ADJ36" s="15"/>
      <c r="ADK36" s="15"/>
      <c r="ADL36" s="15"/>
      <c r="ADM36" s="15"/>
      <c r="ADN36" s="15"/>
      <c r="ADO36" s="15"/>
      <c r="ADP36" s="15"/>
      <c r="ADQ36" s="15"/>
      <c r="ADR36" s="15"/>
      <c r="ADS36" s="15"/>
      <c r="ADT36" s="15"/>
      <c r="ADU36" s="15"/>
      <c r="ADV36" s="15"/>
      <c r="ADW36" s="15"/>
      <c r="ADX36" s="15"/>
      <c r="ADY36" s="15"/>
      <c r="ADZ36" s="15"/>
      <c r="AEA36" s="15"/>
      <c r="AEB36" s="15"/>
      <c r="AEC36" s="15"/>
      <c r="AED36" s="15"/>
      <c r="AEE36" s="15"/>
      <c r="AEF36" s="15"/>
      <c r="AEG36" s="15"/>
      <c r="AEH36" s="15"/>
      <c r="AEI36" s="15"/>
      <c r="AEJ36" s="15"/>
      <c r="AEK36" s="15"/>
      <c r="AEL36" s="15"/>
      <c r="AEM36" s="15"/>
      <c r="AEN36" s="15"/>
      <c r="AEO36" s="15"/>
      <c r="AEP36" s="15"/>
      <c r="AEQ36" s="15"/>
      <c r="AER36" s="15"/>
      <c r="AES36" s="15"/>
      <c r="AET36" s="15"/>
      <c r="AEU36" s="15"/>
      <c r="AEV36" s="15"/>
      <c r="AEW36" s="15"/>
      <c r="AEX36" s="15"/>
      <c r="AEY36" s="15"/>
      <c r="AEZ36" s="15"/>
      <c r="AFA36" s="15"/>
      <c r="AFB36" s="15"/>
      <c r="AFC36" s="15"/>
      <c r="AFD36" s="15"/>
      <c r="AFE36" s="15"/>
      <c r="AFF36" s="15"/>
      <c r="AFG36" s="15"/>
      <c r="AFH36" s="15"/>
      <c r="AFI36" s="15"/>
      <c r="AFJ36" s="15"/>
      <c r="AFK36" s="15"/>
      <c r="AFL36" s="15"/>
      <c r="AFM36" s="15"/>
      <c r="AFN36" s="15"/>
      <c r="AFO36" s="15"/>
      <c r="AFP36" s="15"/>
      <c r="AFQ36" s="15"/>
      <c r="AFR36" s="15"/>
      <c r="AFS36" s="15"/>
      <c r="AFT36" s="15"/>
      <c r="AFU36" s="15"/>
      <c r="AFV36" s="15"/>
      <c r="AFW36" s="15"/>
      <c r="AFX36" s="15"/>
      <c r="AFY36" s="15"/>
      <c r="AFZ36" s="15"/>
      <c r="AGA36" s="15"/>
      <c r="AGB36" s="15"/>
      <c r="AGC36" s="15"/>
      <c r="AGD36" s="15"/>
      <c r="AGE36" s="15"/>
      <c r="AGF36" s="15"/>
      <c r="AGG36" s="15"/>
      <c r="AGH36" s="15"/>
      <c r="AGI36" s="15"/>
      <c r="AGJ36" s="15"/>
      <c r="AGK36" s="15"/>
      <c r="AGL36" s="15"/>
      <c r="AGM36" s="15"/>
      <c r="AGN36" s="15"/>
      <c r="AGO36" s="15"/>
      <c r="AGP36" s="15"/>
      <c r="AGQ36" s="15"/>
      <c r="AGR36" s="15"/>
      <c r="AGS36" s="15"/>
      <c r="AGT36" s="15"/>
      <c r="AGU36" s="15"/>
      <c r="AGV36" s="15"/>
      <c r="AGW36" s="15"/>
      <c r="AGX36" s="15"/>
      <c r="AGY36" s="15"/>
      <c r="AGZ36" s="15"/>
      <c r="AHA36" s="15"/>
      <c r="AHB36" s="15"/>
      <c r="AHC36" s="15"/>
      <c r="AHD36" s="15"/>
      <c r="AHE36" s="15"/>
      <c r="AHF36" s="15"/>
      <c r="AHG36" s="15"/>
      <c r="AHH36" s="15"/>
      <c r="AHI36" s="15"/>
      <c r="AHJ36" s="15"/>
      <c r="AHK36" s="15"/>
      <c r="AHL36" s="15"/>
      <c r="AHM36" s="15"/>
      <c r="AHN36" s="15"/>
      <c r="AHO36" s="15"/>
      <c r="AHP36" s="15"/>
      <c r="AHQ36" s="15"/>
      <c r="AHR36" s="15"/>
      <c r="AHS36" s="15"/>
      <c r="AHT36" s="15"/>
      <c r="AHU36" s="15"/>
      <c r="AHV36" s="15"/>
      <c r="AHW36" s="15"/>
      <c r="AHX36" s="15"/>
      <c r="AHY36" s="15"/>
      <c r="AHZ36" s="15"/>
      <c r="AIA36" s="15"/>
      <c r="AIB36" s="15"/>
      <c r="AIC36" s="15"/>
      <c r="AID36" s="15"/>
      <c r="AIE36" s="15"/>
      <c r="AIF36" s="15"/>
      <c r="AIG36" s="15"/>
      <c r="AIH36" s="15"/>
      <c r="AII36" s="15"/>
      <c r="AIJ36" s="15"/>
      <c r="AIK36" s="15"/>
      <c r="AIL36" s="15"/>
      <c r="AIM36" s="15"/>
      <c r="AIN36" s="15"/>
      <c r="AIO36" s="15"/>
      <c r="AIP36" s="15"/>
      <c r="AIQ36" s="15"/>
      <c r="AIR36" s="15"/>
      <c r="AIS36" s="15"/>
      <c r="AIT36" s="15"/>
      <c r="AIU36" s="15"/>
      <c r="AIV36" s="15"/>
      <c r="AIW36" s="15"/>
      <c r="AIX36" s="15"/>
      <c r="AIY36" s="15"/>
      <c r="AIZ36" s="15"/>
      <c r="AJA36" s="15"/>
      <c r="AJB36" s="15"/>
      <c r="AJC36" s="15"/>
      <c r="AJD36" s="15"/>
      <c r="AJE36" s="15"/>
      <c r="AJF36" s="15"/>
      <c r="AJG36" s="15"/>
      <c r="AJH36" s="15"/>
      <c r="AJI36" s="15"/>
      <c r="AJJ36" s="15"/>
      <c r="AJK36" s="15"/>
      <c r="AJL36" s="15"/>
      <c r="AJM36" s="15"/>
      <c r="AJN36" s="15"/>
      <c r="AJO36" s="15"/>
      <c r="AJP36" s="15"/>
      <c r="AJQ36" s="15"/>
      <c r="AJR36" s="15"/>
      <c r="AJS36" s="15"/>
      <c r="AJT36" s="15"/>
      <c r="AJU36" s="15"/>
      <c r="AJV36" s="15"/>
      <c r="AJW36" s="15"/>
      <c r="AJX36" s="15"/>
      <c r="AJY36" s="15"/>
      <c r="AJZ36" s="15"/>
      <c r="AKA36" s="15"/>
      <c r="AKB36" s="15"/>
      <c r="AKC36" s="15"/>
      <c r="AKD36" s="15"/>
      <c r="AKE36" s="15"/>
      <c r="AKF36" s="15"/>
      <c r="AKG36" s="15"/>
      <c r="AKH36" s="15"/>
      <c r="AKI36" s="15"/>
      <c r="AKJ36" s="15"/>
      <c r="AKK36" s="15"/>
      <c r="AKL36" s="15"/>
      <c r="AKM36" s="15"/>
      <c r="AKN36" s="15"/>
      <c r="AKO36" s="15"/>
      <c r="AKP36" s="15"/>
      <c r="AKQ36" s="15"/>
      <c r="AKR36" s="15"/>
      <c r="AKS36" s="15"/>
      <c r="AKT36" s="15"/>
      <c r="AKU36" s="15"/>
      <c r="AKV36" s="15"/>
      <c r="AKW36" s="15"/>
      <c r="AKX36" s="15"/>
      <c r="AKY36" s="15"/>
      <c r="AKZ36" s="15"/>
      <c r="ALA36" s="15"/>
      <c r="ALB36" s="15"/>
      <c r="ALC36" s="15"/>
      <c r="ALD36" s="15"/>
      <c r="ALE36" s="15"/>
      <c r="ALF36" s="15"/>
      <c r="ALG36" s="15"/>
      <c r="ALH36" s="15"/>
      <c r="ALI36" s="15"/>
      <c r="ALJ36" s="15"/>
      <c r="ALK36" s="15"/>
      <c r="ALL36" s="15"/>
      <c r="ALM36" s="15"/>
      <c r="ALN36" s="15"/>
      <c r="ALO36" s="15"/>
      <c r="ALP36" s="15"/>
      <c r="ALQ36" s="15"/>
      <c r="ALR36" s="15"/>
      <c r="ALS36" s="15"/>
      <c r="ALT36" s="15"/>
      <c r="ALU36" s="15"/>
      <c r="ALV36" s="15"/>
      <c r="ALW36" s="15"/>
      <c r="ALX36" s="15"/>
      <c r="ALY36" s="15"/>
      <c r="ALZ36" s="15"/>
      <c r="AMA36" s="15"/>
      <c r="AMB36" s="15"/>
      <c r="AMC36" s="15"/>
      <c r="AMD36" s="15"/>
      <c r="AME36" s="15"/>
      <c r="AMF36" s="15"/>
      <c r="AMG36" s="15"/>
      <c r="AMH36" s="15"/>
    </row>
    <row r="37" spans="1:1022" s="18" customFormat="1" ht="18" customHeight="1" x14ac:dyDescent="0.25">
      <c r="A37" s="11">
        <v>7</v>
      </c>
      <c r="B37" s="11"/>
      <c r="C37" s="46">
        <v>50</v>
      </c>
      <c r="D37" s="38">
        <f>IFERROR((VLOOKUP(C37,INSCRITOS!A:B,2,0)),"")</f>
        <v>104126</v>
      </c>
      <c r="E37" s="38" t="str">
        <f>IFERROR((VLOOKUP(C37,INSCRITOS!A:C,3,0)),"")</f>
        <v>BEN</v>
      </c>
      <c r="F37" s="44" t="str">
        <f>IFERROR((VLOOKUP(C37,INSCRITOS!A:D,4,0)),"")</f>
        <v>Carolina Matos</v>
      </c>
      <c r="G37" s="38" t="str">
        <f>IFERROR((VLOOKUP(C37,INSCRITOS!A:F,6,0)),"")</f>
        <v>F</v>
      </c>
      <c r="H37" s="44" t="str">
        <f>IFERROR((VLOOKUP(C37,INSCRITOS!A:H,8,0)),"")</f>
        <v>Alhandra Sporting Club</v>
      </c>
      <c r="I37" s="110">
        <v>6.9907407407407409E-3</v>
      </c>
      <c r="J37" s="110">
        <v>6.9444444444444447E-4</v>
      </c>
      <c r="K37" s="111">
        <f t="shared" si="2"/>
        <v>6.2962962962962964E-3</v>
      </c>
      <c r="L37" s="111" t="str">
        <f>IFERROR((VLOOKUP(C37,INSCRITOS!A:I,9,0)),"")</f>
        <v>F</v>
      </c>
      <c r="M37" s="45">
        <v>94</v>
      </c>
      <c r="N37" s="15"/>
      <c r="O37" s="15"/>
      <c r="P37" s="15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  <c r="AP37" s="15"/>
      <c r="AQ37" s="15"/>
      <c r="AR37" s="15"/>
      <c r="AS37" s="15"/>
      <c r="AT37" s="15"/>
      <c r="AU37" s="15"/>
      <c r="AV37" s="15"/>
      <c r="AW37" s="15"/>
      <c r="AX37" s="15"/>
      <c r="AY37" s="15"/>
      <c r="AZ37" s="15"/>
      <c r="BA37" s="15"/>
      <c r="BB37" s="15"/>
      <c r="BC37" s="15"/>
      <c r="BD37" s="15"/>
      <c r="BE37" s="15"/>
      <c r="BF37" s="15"/>
      <c r="BG37" s="15"/>
      <c r="BH37" s="15"/>
      <c r="BI37" s="15"/>
      <c r="BJ37" s="15"/>
      <c r="BK37" s="15"/>
      <c r="BL37" s="15"/>
      <c r="BM37" s="15"/>
      <c r="BN37" s="15"/>
      <c r="BO37" s="15"/>
      <c r="BP37" s="15"/>
      <c r="BQ37" s="15"/>
      <c r="BR37" s="15"/>
      <c r="BS37" s="15"/>
      <c r="BT37" s="15"/>
      <c r="BU37" s="15"/>
      <c r="BV37" s="15"/>
      <c r="BW37" s="15"/>
      <c r="BX37" s="15"/>
      <c r="BY37" s="15"/>
      <c r="BZ37" s="15"/>
      <c r="CA37" s="15"/>
      <c r="CB37" s="15"/>
      <c r="CC37" s="15"/>
      <c r="CD37" s="15"/>
      <c r="CE37" s="15"/>
      <c r="CF37" s="15"/>
      <c r="CG37" s="15"/>
      <c r="CH37" s="15"/>
      <c r="CI37" s="15"/>
      <c r="CJ37" s="15"/>
      <c r="CK37" s="15"/>
      <c r="CL37" s="15"/>
      <c r="CM37" s="15"/>
      <c r="CN37" s="15"/>
      <c r="CO37" s="15"/>
      <c r="CP37" s="15"/>
      <c r="CQ37" s="15"/>
      <c r="CR37" s="15"/>
      <c r="CS37" s="15"/>
      <c r="CT37" s="15"/>
      <c r="CU37" s="15"/>
      <c r="CV37" s="15"/>
      <c r="CW37" s="15"/>
      <c r="CX37" s="15"/>
      <c r="CY37" s="15"/>
      <c r="CZ37" s="15"/>
      <c r="DA37" s="15"/>
      <c r="DB37" s="15"/>
      <c r="DC37" s="15"/>
      <c r="DD37" s="15"/>
      <c r="DE37" s="15"/>
      <c r="DF37" s="15"/>
      <c r="DG37" s="15"/>
      <c r="DH37" s="15"/>
      <c r="DI37" s="15"/>
      <c r="DJ37" s="15"/>
      <c r="DK37" s="15"/>
      <c r="DL37" s="15"/>
      <c r="DM37" s="15"/>
      <c r="DN37" s="15"/>
      <c r="DO37" s="15"/>
      <c r="DP37" s="15"/>
      <c r="DQ37" s="15"/>
      <c r="DR37" s="15"/>
      <c r="DS37" s="15"/>
      <c r="DT37" s="15"/>
      <c r="DU37" s="15"/>
      <c r="DV37" s="15"/>
      <c r="DW37" s="15"/>
      <c r="DX37" s="15"/>
      <c r="DY37" s="15"/>
      <c r="DZ37" s="15"/>
      <c r="EA37" s="15"/>
      <c r="EB37" s="15"/>
      <c r="EC37" s="15"/>
      <c r="ED37" s="15"/>
      <c r="EE37" s="15"/>
      <c r="EF37" s="15"/>
      <c r="EG37" s="15"/>
      <c r="EH37" s="15"/>
      <c r="EI37" s="15"/>
      <c r="EJ37" s="15"/>
      <c r="EK37" s="15"/>
      <c r="EL37" s="15"/>
      <c r="EM37" s="15"/>
      <c r="EN37" s="15"/>
      <c r="EO37" s="15"/>
      <c r="EP37" s="15"/>
      <c r="EQ37" s="15"/>
      <c r="ER37" s="15"/>
      <c r="ES37" s="15"/>
      <c r="ET37" s="15"/>
      <c r="EU37" s="15"/>
      <c r="EV37" s="15"/>
      <c r="EW37" s="15"/>
      <c r="EX37" s="15"/>
      <c r="EY37" s="15"/>
      <c r="EZ37" s="15"/>
      <c r="FA37" s="15"/>
      <c r="FB37" s="15"/>
      <c r="FC37" s="15"/>
      <c r="FD37" s="15"/>
      <c r="FE37" s="15"/>
      <c r="FF37" s="15"/>
      <c r="FG37" s="15"/>
      <c r="FH37" s="15"/>
      <c r="FI37" s="15"/>
      <c r="FJ37" s="15"/>
      <c r="FK37" s="15"/>
      <c r="FL37" s="15"/>
      <c r="FM37" s="15"/>
      <c r="FN37" s="15"/>
      <c r="FO37" s="15"/>
      <c r="FP37" s="15"/>
      <c r="FQ37" s="15"/>
      <c r="FR37" s="15"/>
      <c r="FS37" s="15"/>
      <c r="FT37" s="15"/>
      <c r="FU37" s="15"/>
      <c r="FV37" s="15"/>
      <c r="FW37" s="15"/>
      <c r="FX37" s="15"/>
      <c r="FY37" s="15"/>
      <c r="FZ37" s="15"/>
      <c r="GA37" s="15"/>
      <c r="GB37" s="15"/>
      <c r="GC37" s="15"/>
      <c r="GD37" s="15"/>
      <c r="GE37" s="15"/>
      <c r="GF37" s="15"/>
      <c r="GG37" s="15"/>
      <c r="GH37" s="15"/>
      <c r="GI37" s="15"/>
      <c r="GJ37" s="15"/>
      <c r="GK37" s="15"/>
      <c r="GL37" s="15"/>
      <c r="GM37" s="15"/>
      <c r="GN37" s="15"/>
      <c r="GO37" s="15"/>
      <c r="GP37" s="15"/>
      <c r="GQ37" s="15"/>
      <c r="GR37" s="15"/>
      <c r="GS37" s="15"/>
      <c r="GT37" s="15"/>
      <c r="GU37" s="15"/>
      <c r="GV37" s="15"/>
      <c r="GW37" s="15"/>
      <c r="GX37" s="15"/>
      <c r="GY37" s="15"/>
      <c r="GZ37" s="15"/>
      <c r="HA37" s="15"/>
      <c r="HB37" s="15"/>
      <c r="HC37" s="15"/>
      <c r="HD37" s="15"/>
      <c r="HE37" s="15"/>
      <c r="HF37" s="15"/>
      <c r="HG37" s="15"/>
      <c r="HH37" s="15"/>
      <c r="HI37" s="15"/>
      <c r="HJ37" s="15"/>
      <c r="HK37" s="15"/>
      <c r="HL37" s="15"/>
      <c r="HM37" s="15"/>
      <c r="HN37" s="15"/>
      <c r="HO37" s="15"/>
      <c r="HP37" s="15"/>
      <c r="HQ37" s="15"/>
      <c r="HR37" s="15"/>
      <c r="HS37" s="15"/>
      <c r="HT37" s="15"/>
      <c r="HU37" s="15"/>
      <c r="HV37" s="15"/>
      <c r="HW37" s="15"/>
      <c r="HX37" s="15"/>
      <c r="HY37" s="15"/>
      <c r="HZ37" s="15"/>
      <c r="IA37" s="15"/>
      <c r="IB37" s="15"/>
      <c r="IC37" s="15"/>
      <c r="ID37" s="15"/>
      <c r="IE37" s="15"/>
      <c r="IF37" s="15"/>
      <c r="IG37" s="15"/>
      <c r="IH37" s="15"/>
      <c r="II37" s="15"/>
      <c r="IJ37" s="15"/>
      <c r="IK37" s="15"/>
      <c r="IL37" s="15"/>
      <c r="IM37" s="15"/>
      <c r="IN37" s="15"/>
      <c r="IO37" s="15"/>
      <c r="IP37" s="15"/>
      <c r="IQ37" s="15"/>
      <c r="IR37" s="15"/>
      <c r="IS37" s="15"/>
      <c r="IT37" s="15"/>
      <c r="IU37" s="15"/>
      <c r="IV37" s="15"/>
      <c r="IW37" s="15"/>
      <c r="IX37" s="15"/>
      <c r="IY37" s="15"/>
      <c r="IZ37" s="15"/>
      <c r="JA37" s="15"/>
      <c r="JB37" s="15"/>
      <c r="JC37" s="15"/>
      <c r="JD37" s="15"/>
      <c r="JE37" s="15"/>
      <c r="JF37" s="15"/>
      <c r="JG37" s="15"/>
      <c r="JH37" s="15"/>
      <c r="JI37" s="15"/>
      <c r="JJ37" s="15"/>
      <c r="JK37" s="15"/>
      <c r="JL37" s="15"/>
      <c r="JM37" s="15"/>
      <c r="JN37" s="15"/>
      <c r="JO37" s="15"/>
      <c r="JP37" s="15"/>
      <c r="JQ37" s="15"/>
      <c r="JR37" s="15"/>
      <c r="JS37" s="15"/>
      <c r="JT37" s="15"/>
      <c r="JU37" s="15"/>
      <c r="JV37" s="15"/>
      <c r="JW37" s="15"/>
      <c r="JX37" s="15"/>
      <c r="JY37" s="15"/>
      <c r="JZ37" s="15"/>
      <c r="KA37" s="15"/>
      <c r="KB37" s="15"/>
      <c r="KC37" s="15"/>
      <c r="KD37" s="15"/>
      <c r="KE37" s="15"/>
      <c r="KF37" s="15"/>
      <c r="KG37" s="15"/>
      <c r="KH37" s="15"/>
      <c r="KI37" s="15"/>
      <c r="KJ37" s="15"/>
      <c r="KK37" s="15"/>
      <c r="KL37" s="15"/>
      <c r="KM37" s="15"/>
      <c r="KN37" s="15"/>
      <c r="KO37" s="15"/>
      <c r="KP37" s="15"/>
      <c r="KQ37" s="15"/>
      <c r="KR37" s="15"/>
      <c r="KS37" s="15"/>
      <c r="KT37" s="15"/>
      <c r="KU37" s="15"/>
      <c r="KV37" s="15"/>
      <c r="KW37" s="15"/>
      <c r="KX37" s="15"/>
      <c r="KY37" s="15"/>
      <c r="KZ37" s="15"/>
      <c r="LA37" s="15"/>
      <c r="LB37" s="15"/>
      <c r="LC37" s="15"/>
      <c r="LD37" s="15"/>
      <c r="LE37" s="15"/>
      <c r="LF37" s="15"/>
      <c r="LG37" s="15"/>
      <c r="LH37" s="15"/>
      <c r="LI37" s="15"/>
      <c r="LJ37" s="15"/>
      <c r="LK37" s="15"/>
      <c r="LL37" s="15"/>
      <c r="LM37" s="15"/>
      <c r="LN37" s="15"/>
      <c r="LO37" s="15"/>
      <c r="LP37" s="15"/>
      <c r="LQ37" s="15"/>
      <c r="LR37" s="15"/>
      <c r="LS37" s="15"/>
      <c r="LT37" s="15"/>
      <c r="LU37" s="15"/>
      <c r="LV37" s="15"/>
      <c r="LW37" s="15"/>
      <c r="LX37" s="15"/>
      <c r="LY37" s="15"/>
      <c r="LZ37" s="15"/>
      <c r="MA37" s="15"/>
      <c r="MB37" s="15"/>
      <c r="MC37" s="15"/>
      <c r="MD37" s="15"/>
      <c r="ME37" s="15"/>
      <c r="MF37" s="15"/>
      <c r="MG37" s="15"/>
      <c r="MH37" s="15"/>
      <c r="MI37" s="15"/>
      <c r="MJ37" s="15"/>
      <c r="MK37" s="15"/>
      <c r="ML37" s="15"/>
      <c r="MM37" s="15"/>
      <c r="MN37" s="15"/>
      <c r="MO37" s="15"/>
      <c r="MP37" s="15"/>
      <c r="MQ37" s="15"/>
      <c r="MR37" s="15"/>
      <c r="MS37" s="15"/>
      <c r="MT37" s="15"/>
      <c r="MU37" s="15"/>
      <c r="MV37" s="15"/>
      <c r="MW37" s="15"/>
      <c r="MX37" s="15"/>
      <c r="MY37" s="15"/>
      <c r="MZ37" s="15"/>
      <c r="NA37" s="15"/>
      <c r="NB37" s="15"/>
      <c r="NC37" s="15"/>
      <c r="ND37" s="15"/>
      <c r="NE37" s="15"/>
      <c r="NF37" s="15"/>
      <c r="NG37" s="15"/>
      <c r="NH37" s="15"/>
      <c r="NI37" s="15"/>
      <c r="NJ37" s="15"/>
      <c r="NK37" s="15"/>
      <c r="NL37" s="15"/>
      <c r="NM37" s="15"/>
      <c r="NN37" s="15"/>
      <c r="NO37" s="15"/>
      <c r="NP37" s="15"/>
      <c r="NQ37" s="15"/>
      <c r="NR37" s="15"/>
      <c r="NS37" s="15"/>
      <c r="NT37" s="15"/>
      <c r="NU37" s="15"/>
      <c r="NV37" s="15"/>
      <c r="NW37" s="15"/>
      <c r="NX37" s="15"/>
      <c r="NY37" s="15"/>
      <c r="NZ37" s="15"/>
      <c r="OA37" s="15"/>
      <c r="OB37" s="15"/>
      <c r="OC37" s="15"/>
      <c r="OD37" s="15"/>
      <c r="OE37" s="15"/>
      <c r="OF37" s="15"/>
      <c r="OG37" s="15"/>
      <c r="OH37" s="15"/>
      <c r="OI37" s="15"/>
      <c r="OJ37" s="15"/>
      <c r="OK37" s="15"/>
      <c r="OL37" s="15"/>
      <c r="OM37" s="15"/>
      <c r="ON37" s="15"/>
      <c r="OO37" s="15"/>
      <c r="OP37" s="15"/>
      <c r="OQ37" s="15"/>
      <c r="OR37" s="15"/>
      <c r="OS37" s="15"/>
      <c r="OT37" s="15"/>
      <c r="OU37" s="15"/>
      <c r="OV37" s="15"/>
      <c r="OW37" s="15"/>
      <c r="OX37" s="15"/>
      <c r="OY37" s="15"/>
      <c r="OZ37" s="15"/>
      <c r="PA37" s="15"/>
      <c r="PB37" s="15"/>
      <c r="PC37" s="15"/>
      <c r="PD37" s="15"/>
      <c r="PE37" s="15"/>
      <c r="PF37" s="15"/>
      <c r="PG37" s="15"/>
      <c r="PH37" s="15"/>
      <c r="PI37" s="15"/>
      <c r="PJ37" s="15"/>
      <c r="PK37" s="15"/>
      <c r="PL37" s="15"/>
      <c r="PM37" s="15"/>
      <c r="PN37" s="15"/>
      <c r="PO37" s="15"/>
      <c r="PP37" s="15"/>
      <c r="PQ37" s="15"/>
      <c r="PR37" s="15"/>
      <c r="PS37" s="15"/>
      <c r="PT37" s="15"/>
      <c r="PU37" s="15"/>
      <c r="PV37" s="15"/>
      <c r="PW37" s="15"/>
      <c r="PX37" s="15"/>
      <c r="PY37" s="15"/>
      <c r="PZ37" s="15"/>
      <c r="QA37" s="15"/>
      <c r="QB37" s="15"/>
      <c r="QC37" s="15"/>
      <c r="QD37" s="15"/>
      <c r="QE37" s="15"/>
      <c r="QF37" s="15"/>
      <c r="QG37" s="15"/>
      <c r="QH37" s="15"/>
      <c r="QI37" s="15"/>
      <c r="QJ37" s="15"/>
      <c r="QK37" s="15"/>
      <c r="QL37" s="15"/>
      <c r="QM37" s="15"/>
      <c r="QN37" s="15"/>
      <c r="QO37" s="15"/>
      <c r="QP37" s="15"/>
      <c r="QQ37" s="15"/>
      <c r="QR37" s="15"/>
      <c r="QS37" s="15"/>
      <c r="QT37" s="15"/>
      <c r="QU37" s="15"/>
      <c r="QV37" s="15"/>
      <c r="QW37" s="15"/>
      <c r="QX37" s="15"/>
      <c r="QY37" s="15"/>
      <c r="QZ37" s="15"/>
      <c r="RA37" s="15"/>
      <c r="RB37" s="15"/>
      <c r="RC37" s="15"/>
      <c r="RD37" s="15"/>
      <c r="RE37" s="15"/>
      <c r="RF37" s="15"/>
      <c r="RG37" s="15"/>
      <c r="RH37" s="15"/>
      <c r="RI37" s="15"/>
      <c r="RJ37" s="15"/>
      <c r="RK37" s="15"/>
      <c r="RL37" s="15"/>
      <c r="RM37" s="15"/>
      <c r="RN37" s="15"/>
      <c r="RO37" s="15"/>
      <c r="RP37" s="15"/>
      <c r="RQ37" s="15"/>
      <c r="RR37" s="15"/>
      <c r="RS37" s="15"/>
      <c r="RT37" s="15"/>
      <c r="RU37" s="15"/>
      <c r="RV37" s="15"/>
      <c r="RW37" s="15"/>
      <c r="RX37" s="15"/>
      <c r="RY37" s="15"/>
      <c r="RZ37" s="15"/>
      <c r="SA37" s="15"/>
      <c r="SB37" s="15"/>
      <c r="SC37" s="15"/>
      <c r="SD37" s="15"/>
      <c r="SE37" s="15"/>
      <c r="SF37" s="15"/>
      <c r="SG37" s="15"/>
      <c r="SH37" s="15"/>
      <c r="SI37" s="15"/>
      <c r="SJ37" s="15"/>
      <c r="SK37" s="15"/>
      <c r="SL37" s="15"/>
      <c r="SM37" s="15"/>
      <c r="SN37" s="15"/>
      <c r="SO37" s="15"/>
      <c r="SP37" s="15"/>
      <c r="SQ37" s="15"/>
      <c r="SR37" s="15"/>
      <c r="SS37" s="15"/>
      <c r="ST37" s="15"/>
      <c r="SU37" s="15"/>
      <c r="SV37" s="15"/>
      <c r="SW37" s="15"/>
      <c r="SX37" s="15"/>
      <c r="SY37" s="15"/>
      <c r="SZ37" s="15"/>
      <c r="TA37" s="15"/>
      <c r="TB37" s="15"/>
      <c r="TC37" s="15"/>
      <c r="TD37" s="15"/>
      <c r="TE37" s="15"/>
      <c r="TF37" s="15"/>
      <c r="TG37" s="15"/>
      <c r="TH37" s="15"/>
      <c r="TI37" s="15"/>
      <c r="TJ37" s="15"/>
      <c r="TK37" s="15"/>
      <c r="TL37" s="15"/>
      <c r="TM37" s="15"/>
      <c r="TN37" s="15"/>
      <c r="TO37" s="15"/>
      <c r="TP37" s="15"/>
      <c r="TQ37" s="15"/>
      <c r="TR37" s="15"/>
      <c r="TS37" s="15"/>
      <c r="TT37" s="15"/>
      <c r="TU37" s="15"/>
      <c r="TV37" s="15"/>
      <c r="TW37" s="15"/>
      <c r="TX37" s="15"/>
      <c r="TY37" s="15"/>
      <c r="TZ37" s="15"/>
      <c r="UA37" s="15"/>
      <c r="UB37" s="15"/>
      <c r="UC37" s="15"/>
      <c r="UD37" s="15"/>
      <c r="UE37" s="15"/>
      <c r="UF37" s="15"/>
      <c r="UG37" s="15"/>
      <c r="UH37" s="15"/>
      <c r="UI37" s="15"/>
      <c r="UJ37" s="15"/>
      <c r="UK37" s="15"/>
      <c r="UL37" s="15"/>
      <c r="UM37" s="15"/>
      <c r="UN37" s="15"/>
      <c r="UO37" s="15"/>
      <c r="UP37" s="15"/>
      <c r="UQ37" s="15"/>
      <c r="UR37" s="15"/>
      <c r="US37" s="15"/>
      <c r="UT37" s="15"/>
      <c r="UU37" s="15"/>
      <c r="UV37" s="15"/>
      <c r="UW37" s="15"/>
      <c r="UX37" s="15"/>
      <c r="UY37" s="15"/>
      <c r="UZ37" s="15"/>
      <c r="VA37" s="15"/>
      <c r="VB37" s="15"/>
      <c r="VC37" s="15"/>
      <c r="VD37" s="15"/>
      <c r="VE37" s="15"/>
      <c r="VF37" s="15"/>
      <c r="VG37" s="15"/>
      <c r="VH37" s="15"/>
      <c r="VI37" s="15"/>
      <c r="VJ37" s="15"/>
      <c r="VK37" s="15"/>
      <c r="VL37" s="15"/>
      <c r="VM37" s="15"/>
      <c r="VN37" s="15"/>
      <c r="VO37" s="15"/>
      <c r="VP37" s="15"/>
      <c r="VQ37" s="15"/>
      <c r="VR37" s="15"/>
      <c r="VS37" s="15"/>
      <c r="VT37" s="15"/>
      <c r="VU37" s="15"/>
      <c r="VV37" s="15"/>
      <c r="VW37" s="15"/>
      <c r="VX37" s="15"/>
      <c r="VY37" s="15"/>
      <c r="VZ37" s="15"/>
      <c r="WA37" s="15"/>
      <c r="WB37" s="15"/>
      <c r="WC37" s="15"/>
      <c r="WD37" s="15"/>
      <c r="WE37" s="15"/>
      <c r="WF37" s="15"/>
      <c r="WG37" s="15"/>
      <c r="WH37" s="15"/>
      <c r="WI37" s="15"/>
      <c r="WJ37" s="15"/>
      <c r="WK37" s="15"/>
      <c r="WL37" s="15"/>
      <c r="WM37" s="15"/>
      <c r="WN37" s="15"/>
      <c r="WO37" s="15"/>
      <c r="WP37" s="15"/>
      <c r="WQ37" s="15"/>
      <c r="WR37" s="15"/>
      <c r="WS37" s="15"/>
      <c r="WT37" s="15"/>
      <c r="WU37" s="15"/>
      <c r="WV37" s="15"/>
      <c r="WW37" s="15"/>
      <c r="WX37" s="15"/>
      <c r="WY37" s="15"/>
      <c r="WZ37" s="15"/>
      <c r="XA37" s="15"/>
      <c r="XB37" s="15"/>
      <c r="XC37" s="15"/>
      <c r="XD37" s="15"/>
      <c r="XE37" s="15"/>
      <c r="XF37" s="15"/>
      <c r="XG37" s="15"/>
      <c r="XH37" s="15"/>
      <c r="XI37" s="15"/>
      <c r="XJ37" s="15"/>
      <c r="XK37" s="15"/>
      <c r="XL37" s="15"/>
      <c r="XM37" s="15"/>
      <c r="XN37" s="15"/>
      <c r="XO37" s="15"/>
      <c r="XP37" s="15"/>
      <c r="XQ37" s="15"/>
      <c r="XR37" s="15"/>
      <c r="XS37" s="15"/>
      <c r="XT37" s="15"/>
      <c r="XU37" s="15"/>
      <c r="XV37" s="15"/>
      <c r="XW37" s="15"/>
      <c r="XX37" s="15"/>
      <c r="XY37" s="15"/>
      <c r="XZ37" s="15"/>
      <c r="YA37" s="15"/>
      <c r="YB37" s="15"/>
      <c r="YC37" s="15"/>
      <c r="YD37" s="15"/>
      <c r="YE37" s="15"/>
      <c r="YF37" s="15"/>
      <c r="YG37" s="15"/>
      <c r="YH37" s="15"/>
      <c r="YI37" s="15"/>
      <c r="YJ37" s="15"/>
      <c r="YK37" s="15"/>
      <c r="YL37" s="15"/>
      <c r="YM37" s="15"/>
      <c r="YN37" s="15"/>
      <c r="YO37" s="15"/>
      <c r="YP37" s="15"/>
      <c r="YQ37" s="15"/>
      <c r="YR37" s="15"/>
      <c r="YS37" s="15"/>
      <c r="YT37" s="15"/>
      <c r="YU37" s="15"/>
      <c r="YV37" s="15"/>
      <c r="YW37" s="15"/>
      <c r="YX37" s="15"/>
      <c r="YY37" s="15"/>
      <c r="YZ37" s="15"/>
      <c r="ZA37" s="15"/>
      <c r="ZB37" s="15"/>
      <c r="ZC37" s="15"/>
      <c r="ZD37" s="15"/>
      <c r="ZE37" s="15"/>
      <c r="ZF37" s="15"/>
      <c r="ZG37" s="15"/>
      <c r="ZH37" s="15"/>
      <c r="ZI37" s="15"/>
      <c r="ZJ37" s="15"/>
      <c r="ZK37" s="15"/>
      <c r="ZL37" s="15"/>
      <c r="ZM37" s="15"/>
      <c r="ZN37" s="15"/>
      <c r="ZO37" s="15"/>
      <c r="ZP37" s="15"/>
      <c r="ZQ37" s="15"/>
      <c r="ZR37" s="15"/>
      <c r="ZS37" s="15"/>
      <c r="ZT37" s="15"/>
      <c r="ZU37" s="15"/>
      <c r="ZV37" s="15"/>
      <c r="ZW37" s="15"/>
      <c r="ZX37" s="15"/>
      <c r="ZY37" s="15"/>
      <c r="ZZ37" s="15"/>
      <c r="AAA37" s="15"/>
      <c r="AAB37" s="15"/>
      <c r="AAC37" s="15"/>
      <c r="AAD37" s="15"/>
      <c r="AAE37" s="15"/>
      <c r="AAF37" s="15"/>
      <c r="AAG37" s="15"/>
      <c r="AAH37" s="15"/>
      <c r="AAI37" s="15"/>
      <c r="AAJ37" s="15"/>
      <c r="AAK37" s="15"/>
      <c r="AAL37" s="15"/>
      <c r="AAM37" s="15"/>
      <c r="AAN37" s="15"/>
      <c r="AAO37" s="15"/>
      <c r="AAP37" s="15"/>
      <c r="AAQ37" s="15"/>
      <c r="AAR37" s="15"/>
      <c r="AAS37" s="15"/>
      <c r="AAT37" s="15"/>
      <c r="AAU37" s="15"/>
      <c r="AAV37" s="15"/>
      <c r="AAW37" s="15"/>
      <c r="AAX37" s="15"/>
      <c r="AAY37" s="15"/>
      <c r="AAZ37" s="15"/>
      <c r="ABA37" s="15"/>
      <c r="ABB37" s="15"/>
      <c r="ABC37" s="15"/>
      <c r="ABD37" s="15"/>
      <c r="ABE37" s="15"/>
      <c r="ABF37" s="15"/>
      <c r="ABG37" s="15"/>
      <c r="ABH37" s="15"/>
      <c r="ABI37" s="15"/>
      <c r="ABJ37" s="15"/>
      <c r="ABK37" s="15"/>
      <c r="ABL37" s="15"/>
      <c r="ABM37" s="15"/>
      <c r="ABN37" s="15"/>
      <c r="ABO37" s="15"/>
      <c r="ABP37" s="15"/>
      <c r="ABQ37" s="15"/>
      <c r="ABR37" s="15"/>
      <c r="ABS37" s="15"/>
      <c r="ABT37" s="15"/>
      <c r="ABU37" s="15"/>
      <c r="ABV37" s="15"/>
      <c r="ABW37" s="15"/>
      <c r="ABX37" s="15"/>
      <c r="ABY37" s="15"/>
      <c r="ABZ37" s="15"/>
      <c r="ACA37" s="15"/>
      <c r="ACB37" s="15"/>
      <c r="ACC37" s="15"/>
      <c r="ACD37" s="15"/>
      <c r="ACE37" s="15"/>
      <c r="ACF37" s="15"/>
      <c r="ACG37" s="15"/>
      <c r="ACH37" s="15"/>
      <c r="ACI37" s="15"/>
      <c r="ACJ37" s="15"/>
      <c r="ACK37" s="15"/>
      <c r="ACL37" s="15"/>
      <c r="ACM37" s="15"/>
      <c r="ACN37" s="15"/>
      <c r="ACO37" s="15"/>
      <c r="ACP37" s="15"/>
      <c r="ACQ37" s="15"/>
      <c r="ACR37" s="15"/>
      <c r="ACS37" s="15"/>
      <c r="ACT37" s="15"/>
      <c r="ACU37" s="15"/>
      <c r="ACV37" s="15"/>
      <c r="ACW37" s="15"/>
      <c r="ACX37" s="15"/>
      <c r="ACY37" s="15"/>
      <c r="ACZ37" s="15"/>
      <c r="ADA37" s="15"/>
      <c r="ADB37" s="15"/>
      <c r="ADC37" s="15"/>
      <c r="ADD37" s="15"/>
      <c r="ADE37" s="15"/>
      <c r="ADF37" s="15"/>
      <c r="ADG37" s="15"/>
      <c r="ADH37" s="15"/>
      <c r="ADI37" s="15"/>
      <c r="ADJ37" s="15"/>
      <c r="ADK37" s="15"/>
      <c r="ADL37" s="15"/>
      <c r="ADM37" s="15"/>
      <c r="ADN37" s="15"/>
      <c r="ADO37" s="15"/>
      <c r="ADP37" s="15"/>
      <c r="ADQ37" s="15"/>
      <c r="ADR37" s="15"/>
      <c r="ADS37" s="15"/>
      <c r="ADT37" s="15"/>
      <c r="ADU37" s="15"/>
      <c r="ADV37" s="15"/>
      <c r="ADW37" s="15"/>
      <c r="ADX37" s="15"/>
      <c r="ADY37" s="15"/>
      <c r="ADZ37" s="15"/>
      <c r="AEA37" s="15"/>
      <c r="AEB37" s="15"/>
      <c r="AEC37" s="15"/>
      <c r="AED37" s="15"/>
      <c r="AEE37" s="15"/>
      <c r="AEF37" s="15"/>
      <c r="AEG37" s="15"/>
      <c r="AEH37" s="15"/>
      <c r="AEI37" s="15"/>
      <c r="AEJ37" s="15"/>
      <c r="AEK37" s="15"/>
      <c r="AEL37" s="15"/>
      <c r="AEM37" s="15"/>
      <c r="AEN37" s="15"/>
      <c r="AEO37" s="15"/>
      <c r="AEP37" s="15"/>
      <c r="AEQ37" s="15"/>
      <c r="AER37" s="15"/>
      <c r="AES37" s="15"/>
      <c r="AET37" s="15"/>
      <c r="AEU37" s="15"/>
      <c r="AEV37" s="15"/>
      <c r="AEW37" s="15"/>
      <c r="AEX37" s="15"/>
      <c r="AEY37" s="15"/>
      <c r="AEZ37" s="15"/>
      <c r="AFA37" s="15"/>
      <c r="AFB37" s="15"/>
      <c r="AFC37" s="15"/>
      <c r="AFD37" s="15"/>
      <c r="AFE37" s="15"/>
      <c r="AFF37" s="15"/>
      <c r="AFG37" s="15"/>
      <c r="AFH37" s="15"/>
      <c r="AFI37" s="15"/>
      <c r="AFJ37" s="15"/>
      <c r="AFK37" s="15"/>
      <c r="AFL37" s="15"/>
      <c r="AFM37" s="15"/>
      <c r="AFN37" s="15"/>
      <c r="AFO37" s="15"/>
      <c r="AFP37" s="15"/>
      <c r="AFQ37" s="15"/>
      <c r="AFR37" s="15"/>
      <c r="AFS37" s="15"/>
      <c r="AFT37" s="15"/>
      <c r="AFU37" s="15"/>
      <c r="AFV37" s="15"/>
      <c r="AFW37" s="15"/>
      <c r="AFX37" s="15"/>
      <c r="AFY37" s="15"/>
      <c r="AFZ37" s="15"/>
      <c r="AGA37" s="15"/>
      <c r="AGB37" s="15"/>
      <c r="AGC37" s="15"/>
      <c r="AGD37" s="15"/>
      <c r="AGE37" s="15"/>
      <c r="AGF37" s="15"/>
      <c r="AGG37" s="15"/>
      <c r="AGH37" s="15"/>
      <c r="AGI37" s="15"/>
      <c r="AGJ37" s="15"/>
      <c r="AGK37" s="15"/>
      <c r="AGL37" s="15"/>
      <c r="AGM37" s="15"/>
      <c r="AGN37" s="15"/>
      <c r="AGO37" s="15"/>
      <c r="AGP37" s="15"/>
      <c r="AGQ37" s="15"/>
      <c r="AGR37" s="15"/>
      <c r="AGS37" s="15"/>
      <c r="AGT37" s="15"/>
      <c r="AGU37" s="15"/>
      <c r="AGV37" s="15"/>
      <c r="AGW37" s="15"/>
      <c r="AGX37" s="15"/>
      <c r="AGY37" s="15"/>
      <c r="AGZ37" s="15"/>
      <c r="AHA37" s="15"/>
      <c r="AHB37" s="15"/>
      <c r="AHC37" s="15"/>
      <c r="AHD37" s="15"/>
      <c r="AHE37" s="15"/>
      <c r="AHF37" s="15"/>
      <c r="AHG37" s="15"/>
      <c r="AHH37" s="15"/>
      <c r="AHI37" s="15"/>
      <c r="AHJ37" s="15"/>
      <c r="AHK37" s="15"/>
      <c r="AHL37" s="15"/>
      <c r="AHM37" s="15"/>
      <c r="AHN37" s="15"/>
      <c r="AHO37" s="15"/>
      <c r="AHP37" s="15"/>
      <c r="AHQ37" s="15"/>
      <c r="AHR37" s="15"/>
      <c r="AHS37" s="15"/>
      <c r="AHT37" s="15"/>
      <c r="AHU37" s="15"/>
      <c r="AHV37" s="15"/>
      <c r="AHW37" s="15"/>
      <c r="AHX37" s="15"/>
      <c r="AHY37" s="15"/>
      <c r="AHZ37" s="15"/>
      <c r="AIA37" s="15"/>
      <c r="AIB37" s="15"/>
      <c r="AIC37" s="15"/>
      <c r="AID37" s="15"/>
      <c r="AIE37" s="15"/>
      <c r="AIF37" s="15"/>
      <c r="AIG37" s="15"/>
      <c r="AIH37" s="15"/>
      <c r="AII37" s="15"/>
      <c r="AIJ37" s="15"/>
      <c r="AIK37" s="15"/>
      <c r="AIL37" s="15"/>
      <c r="AIM37" s="15"/>
      <c r="AIN37" s="15"/>
      <c r="AIO37" s="15"/>
      <c r="AIP37" s="15"/>
      <c r="AIQ37" s="15"/>
      <c r="AIR37" s="15"/>
      <c r="AIS37" s="15"/>
      <c r="AIT37" s="15"/>
      <c r="AIU37" s="15"/>
      <c r="AIV37" s="15"/>
      <c r="AIW37" s="15"/>
      <c r="AIX37" s="15"/>
      <c r="AIY37" s="15"/>
      <c r="AIZ37" s="15"/>
      <c r="AJA37" s="15"/>
      <c r="AJB37" s="15"/>
      <c r="AJC37" s="15"/>
      <c r="AJD37" s="15"/>
      <c r="AJE37" s="15"/>
      <c r="AJF37" s="15"/>
      <c r="AJG37" s="15"/>
      <c r="AJH37" s="15"/>
      <c r="AJI37" s="15"/>
      <c r="AJJ37" s="15"/>
      <c r="AJK37" s="15"/>
      <c r="AJL37" s="15"/>
      <c r="AJM37" s="15"/>
      <c r="AJN37" s="15"/>
      <c r="AJO37" s="15"/>
      <c r="AJP37" s="15"/>
      <c r="AJQ37" s="15"/>
      <c r="AJR37" s="15"/>
      <c r="AJS37" s="15"/>
      <c r="AJT37" s="15"/>
      <c r="AJU37" s="15"/>
      <c r="AJV37" s="15"/>
      <c r="AJW37" s="15"/>
      <c r="AJX37" s="15"/>
      <c r="AJY37" s="15"/>
      <c r="AJZ37" s="15"/>
      <c r="AKA37" s="15"/>
      <c r="AKB37" s="15"/>
      <c r="AKC37" s="15"/>
      <c r="AKD37" s="15"/>
      <c r="AKE37" s="15"/>
      <c r="AKF37" s="15"/>
      <c r="AKG37" s="15"/>
      <c r="AKH37" s="15"/>
      <c r="AKI37" s="15"/>
      <c r="AKJ37" s="15"/>
      <c r="AKK37" s="15"/>
      <c r="AKL37" s="15"/>
      <c r="AKM37" s="15"/>
      <c r="AKN37" s="15"/>
      <c r="AKO37" s="15"/>
      <c r="AKP37" s="15"/>
      <c r="AKQ37" s="15"/>
      <c r="AKR37" s="15"/>
      <c r="AKS37" s="15"/>
      <c r="AKT37" s="15"/>
      <c r="AKU37" s="15"/>
      <c r="AKV37" s="15"/>
      <c r="AKW37" s="15"/>
      <c r="AKX37" s="15"/>
      <c r="AKY37" s="15"/>
      <c r="AKZ37" s="15"/>
      <c r="ALA37" s="15"/>
      <c r="ALB37" s="15"/>
      <c r="ALC37" s="15"/>
      <c r="ALD37" s="15"/>
      <c r="ALE37" s="15"/>
      <c r="ALF37" s="15"/>
      <c r="ALG37" s="15"/>
      <c r="ALH37" s="15"/>
      <c r="ALI37" s="15"/>
      <c r="ALJ37" s="15"/>
      <c r="ALK37" s="15"/>
      <c r="ALL37" s="15"/>
      <c r="ALM37" s="15"/>
      <c r="ALN37" s="15"/>
      <c r="ALO37" s="15"/>
      <c r="ALP37" s="15"/>
      <c r="ALQ37" s="15"/>
      <c r="ALR37" s="15"/>
      <c r="ALS37" s="15"/>
      <c r="ALT37" s="15"/>
      <c r="ALU37" s="15"/>
      <c r="ALV37" s="15"/>
      <c r="ALW37" s="15"/>
      <c r="ALX37" s="15"/>
      <c r="ALY37" s="15"/>
      <c r="ALZ37" s="15"/>
      <c r="AMA37" s="15"/>
      <c r="AMB37" s="15"/>
      <c r="AMC37" s="15"/>
      <c r="AMD37" s="15"/>
      <c r="AME37" s="15"/>
      <c r="AMF37" s="15"/>
      <c r="AMG37" s="15"/>
      <c r="AMH37" s="15"/>
    </row>
    <row r="38" spans="1:1022" s="18" customFormat="1" ht="18" customHeight="1" x14ac:dyDescent="0.25">
      <c r="A38" s="11">
        <v>8</v>
      </c>
      <c r="B38" s="11"/>
      <c r="C38" s="46">
        <v>1229</v>
      </c>
      <c r="D38" s="38">
        <f>IFERROR((VLOOKUP(C38,INSCRITOS!A:B,2,0)),"")</f>
        <v>106104</v>
      </c>
      <c r="E38" s="38" t="str">
        <f>IFERROR((VLOOKUP(C38,INSCRITOS!A:C,3,0)),"")</f>
        <v>BEN</v>
      </c>
      <c r="F38" s="44" t="str">
        <f>IFERROR((VLOOKUP(C38,INSCRITOS!A:D,4,0)),"")</f>
        <v xml:space="preserve">Leonor Vaz </v>
      </c>
      <c r="G38" s="38" t="str">
        <f>IFERROR((VLOOKUP(C38,INSCRITOS!A:F,6,0)),"")</f>
        <v>F</v>
      </c>
      <c r="H38" s="44" t="str">
        <f>IFERROR((VLOOKUP(C38,INSCRITOS!A:H,8,0)),"")</f>
        <v>Alhandra Sporting Club</v>
      </c>
      <c r="I38" s="110">
        <v>7.2453703703703708E-3</v>
      </c>
      <c r="J38" s="110">
        <v>6.9444444444444447E-4</v>
      </c>
      <c r="K38" s="111">
        <f t="shared" si="2"/>
        <v>6.5509259259259262E-3</v>
      </c>
      <c r="L38" s="111" t="str">
        <f>IFERROR((VLOOKUP(C38,INSCRITOS!A:I,9,0)),"")</f>
        <v>F</v>
      </c>
      <c r="M38" s="45">
        <v>93</v>
      </c>
      <c r="N38" s="15"/>
      <c r="O38" s="15"/>
      <c r="P38" s="15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  <c r="AP38" s="15"/>
      <c r="AQ38" s="15"/>
      <c r="AR38" s="15"/>
      <c r="AS38" s="15"/>
      <c r="AT38" s="15"/>
      <c r="AU38" s="15"/>
      <c r="AV38" s="15"/>
      <c r="AW38" s="15"/>
      <c r="AX38" s="15"/>
      <c r="AY38" s="15"/>
      <c r="AZ38" s="15"/>
      <c r="BA38" s="15"/>
      <c r="BB38" s="15"/>
      <c r="BC38" s="15"/>
      <c r="BD38" s="15"/>
      <c r="BE38" s="15"/>
      <c r="BF38" s="15"/>
      <c r="BG38" s="15"/>
      <c r="BH38" s="15"/>
      <c r="BI38" s="15"/>
      <c r="BJ38" s="15"/>
      <c r="BK38" s="15"/>
      <c r="BL38" s="15"/>
      <c r="BM38" s="15"/>
      <c r="BN38" s="15"/>
      <c r="BO38" s="15"/>
      <c r="BP38" s="15"/>
      <c r="BQ38" s="15"/>
      <c r="BR38" s="15"/>
      <c r="BS38" s="15"/>
      <c r="BT38" s="15"/>
      <c r="BU38" s="15"/>
      <c r="BV38" s="15"/>
      <c r="BW38" s="15"/>
      <c r="BX38" s="15"/>
      <c r="BY38" s="15"/>
      <c r="BZ38" s="15"/>
      <c r="CA38" s="15"/>
      <c r="CB38" s="15"/>
      <c r="CC38" s="15"/>
      <c r="CD38" s="15"/>
      <c r="CE38" s="15"/>
      <c r="CF38" s="15"/>
      <c r="CG38" s="15"/>
      <c r="CH38" s="15"/>
      <c r="CI38" s="15"/>
      <c r="CJ38" s="15"/>
      <c r="CK38" s="15"/>
      <c r="CL38" s="15"/>
      <c r="CM38" s="15"/>
      <c r="CN38" s="15"/>
      <c r="CO38" s="15"/>
      <c r="CP38" s="15"/>
      <c r="CQ38" s="15"/>
      <c r="CR38" s="15"/>
      <c r="CS38" s="15"/>
      <c r="CT38" s="15"/>
      <c r="CU38" s="15"/>
      <c r="CV38" s="15"/>
      <c r="CW38" s="15"/>
      <c r="CX38" s="15"/>
      <c r="CY38" s="15"/>
      <c r="CZ38" s="15"/>
      <c r="DA38" s="15"/>
      <c r="DB38" s="15"/>
      <c r="DC38" s="15"/>
      <c r="DD38" s="15"/>
      <c r="DE38" s="15"/>
      <c r="DF38" s="15"/>
      <c r="DG38" s="15"/>
      <c r="DH38" s="15"/>
      <c r="DI38" s="15"/>
      <c r="DJ38" s="15"/>
      <c r="DK38" s="15"/>
      <c r="DL38" s="15"/>
      <c r="DM38" s="15"/>
      <c r="DN38" s="15"/>
      <c r="DO38" s="15"/>
      <c r="DP38" s="15"/>
      <c r="DQ38" s="15"/>
      <c r="DR38" s="15"/>
      <c r="DS38" s="15"/>
      <c r="DT38" s="15"/>
      <c r="DU38" s="15"/>
      <c r="DV38" s="15"/>
      <c r="DW38" s="15"/>
      <c r="DX38" s="15"/>
      <c r="DY38" s="15"/>
      <c r="DZ38" s="15"/>
      <c r="EA38" s="15"/>
      <c r="EB38" s="15"/>
      <c r="EC38" s="15"/>
      <c r="ED38" s="15"/>
      <c r="EE38" s="15"/>
      <c r="EF38" s="15"/>
      <c r="EG38" s="15"/>
      <c r="EH38" s="15"/>
      <c r="EI38" s="15"/>
      <c r="EJ38" s="15"/>
      <c r="EK38" s="15"/>
      <c r="EL38" s="15"/>
      <c r="EM38" s="15"/>
      <c r="EN38" s="15"/>
      <c r="EO38" s="15"/>
      <c r="EP38" s="15"/>
      <c r="EQ38" s="15"/>
      <c r="ER38" s="15"/>
      <c r="ES38" s="15"/>
      <c r="ET38" s="15"/>
      <c r="EU38" s="15"/>
      <c r="EV38" s="15"/>
      <c r="EW38" s="15"/>
      <c r="EX38" s="15"/>
      <c r="EY38" s="15"/>
      <c r="EZ38" s="15"/>
      <c r="FA38" s="15"/>
      <c r="FB38" s="15"/>
      <c r="FC38" s="15"/>
      <c r="FD38" s="15"/>
      <c r="FE38" s="15"/>
      <c r="FF38" s="15"/>
      <c r="FG38" s="15"/>
      <c r="FH38" s="15"/>
      <c r="FI38" s="15"/>
      <c r="FJ38" s="15"/>
      <c r="FK38" s="15"/>
      <c r="FL38" s="15"/>
      <c r="FM38" s="15"/>
      <c r="FN38" s="15"/>
      <c r="FO38" s="15"/>
      <c r="FP38" s="15"/>
      <c r="FQ38" s="15"/>
      <c r="FR38" s="15"/>
      <c r="FS38" s="15"/>
      <c r="FT38" s="15"/>
      <c r="FU38" s="15"/>
      <c r="FV38" s="15"/>
      <c r="FW38" s="15"/>
      <c r="FX38" s="15"/>
      <c r="FY38" s="15"/>
      <c r="FZ38" s="15"/>
      <c r="GA38" s="15"/>
      <c r="GB38" s="15"/>
      <c r="GC38" s="15"/>
      <c r="GD38" s="15"/>
      <c r="GE38" s="15"/>
      <c r="GF38" s="15"/>
      <c r="GG38" s="15"/>
      <c r="GH38" s="15"/>
      <c r="GI38" s="15"/>
      <c r="GJ38" s="15"/>
      <c r="GK38" s="15"/>
      <c r="GL38" s="15"/>
      <c r="GM38" s="15"/>
      <c r="GN38" s="15"/>
      <c r="GO38" s="15"/>
      <c r="GP38" s="15"/>
      <c r="GQ38" s="15"/>
      <c r="GR38" s="15"/>
      <c r="GS38" s="15"/>
      <c r="GT38" s="15"/>
      <c r="GU38" s="15"/>
      <c r="GV38" s="15"/>
      <c r="GW38" s="15"/>
      <c r="GX38" s="15"/>
      <c r="GY38" s="15"/>
      <c r="GZ38" s="15"/>
      <c r="HA38" s="15"/>
      <c r="HB38" s="15"/>
      <c r="HC38" s="15"/>
      <c r="HD38" s="15"/>
      <c r="HE38" s="15"/>
      <c r="HF38" s="15"/>
      <c r="HG38" s="15"/>
      <c r="HH38" s="15"/>
      <c r="HI38" s="15"/>
      <c r="HJ38" s="15"/>
      <c r="HK38" s="15"/>
      <c r="HL38" s="15"/>
      <c r="HM38" s="15"/>
      <c r="HN38" s="15"/>
      <c r="HO38" s="15"/>
      <c r="HP38" s="15"/>
      <c r="HQ38" s="15"/>
      <c r="HR38" s="15"/>
      <c r="HS38" s="15"/>
      <c r="HT38" s="15"/>
      <c r="HU38" s="15"/>
      <c r="HV38" s="15"/>
      <c r="HW38" s="15"/>
      <c r="HX38" s="15"/>
      <c r="HY38" s="15"/>
      <c r="HZ38" s="15"/>
      <c r="IA38" s="15"/>
      <c r="IB38" s="15"/>
      <c r="IC38" s="15"/>
      <c r="ID38" s="15"/>
      <c r="IE38" s="15"/>
      <c r="IF38" s="15"/>
      <c r="IG38" s="15"/>
      <c r="IH38" s="15"/>
      <c r="II38" s="15"/>
      <c r="IJ38" s="15"/>
      <c r="IK38" s="15"/>
      <c r="IL38" s="15"/>
      <c r="IM38" s="15"/>
      <c r="IN38" s="15"/>
      <c r="IO38" s="15"/>
      <c r="IP38" s="15"/>
      <c r="IQ38" s="15"/>
      <c r="IR38" s="15"/>
      <c r="IS38" s="15"/>
      <c r="IT38" s="15"/>
      <c r="IU38" s="15"/>
      <c r="IV38" s="15"/>
      <c r="IW38" s="15"/>
      <c r="IX38" s="15"/>
      <c r="IY38" s="15"/>
      <c r="IZ38" s="15"/>
      <c r="JA38" s="15"/>
      <c r="JB38" s="15"/>
      <c r="JC38" s="15"/>
      <c r="JD38" s="15"/>
      <c r="JE38" s="15"/>
      <c r="JF38" s="15"/>
      <c r="JG38" s="15"/>
      <c r="JH38" s="15"/>
      <c r="JI38" s="15"/>
      <c r="JJ38" s="15"/>
      <c r="JK38" s="15"/>
      <c r="JL38" s="15"/>
      <c r="JM38" s="15"/>
      <c r="JN38" s="15"/>
      <c r="JO38" s="15"/>
      <c r="JP38" s="15"/>
      <c r="JQ38" s="15"/>
      <c r="JR38" s="15"/>
      <c r="JS38" s="15"/>
      <c r="JT38" s="15"/>
      <c r="JU38" s="15"/>
      <c r="JV38" s="15"/>
      <c r="JW38" s="15"/>
      <c r="JX38" s="15"/>
      <c r="JY38" s="15"/>
      <c r="JZ38" s="15"/>
      <c r="KA38" s="15"/>
      <c r="KB38" s="15"/>
      <c r="KC38" s="15"/>
      <c r="KD38" s="15"/>
      <c r="KE38" s="15"/>
      <c r="KF38" s="15"/>
      <c r="KG38" s="15"/>
      <c r="KH38" s="15"/>
      <c r="KI38" s="15"/>
      <c r="KJ38" s="15"/>
      <c r="KK38" s="15"/>
      <c r="KL38" s="15"/>
      <c r="KM38" s="15"/>
      <c r="KN38" s="15"/>
      <c r="KO38" s="15"/>
      <c r="KP38" s="15"/>
      <c r="KQ38" s="15"/>
      <c r="KR38" s="15"/>
      <c r="KS38" s="15"/>
      <c r="KT38" s="15"/>
      <c r="KU38" s="15"/>
      <c r="KV38" s="15"/>
      <c r="KW38" s="15"/>
      <c r="KX38" s="15"/>
      <c r="KY38" s="15"/>
      <c r="KZ38" s="15"/>
      <c r="LA38" s="15"/>
      <c r="LB38" s="15"/>
      <c r="LC38" s="15"/>
      <c r="LD38" s="15"/>
      <c r="LE38" s="15"/>
      <c r="LF38" s="15"/>
      <c r="LG38" s="15"/>
      <c r="LH38" s="15"/>
      <c r="LI38" s="15"/>
      <c r="LJ38" s="15"/>
      <c r="LK38" s="15"/>
      <c r="LL38" s="15"/>
      <c r="LM38" s="15"/>
      <c r="LN38" s="15"/>
      <c r="LO38" s="15"/>
      <c r="LP38" s="15"/>
      <c r="LQ38" s="15"/>
      <c r="LR38" s="15"/>
      <c r="LS38" s="15"/>
      <c r="LT38" s="15"/>
      <c r="LU38" s="15"/>
      <c r="LV38" s="15"/>
      <c r="LW38" s="15"/>
      <c r="LX38" s="15"/>
      <c r="LY38" s="15"/>
      <c r="LZ38" s="15"/>
      <c r="MA38" s="15"/>
      <c r="MB38" s="15"/>
      <c r="MC38" s="15"/>
      <c r="MD38" s="15"/>
      <c r="ME38" s="15"/>
      <c r="MF38" s="15"/>
      <c r="MG38" s="15"/>
      <c r="MH38" s="15"/>
      <c r="MI38" s="15"/>
      <c r="MJ38" s="15"/>
      <c r="MK38" s="15"/>
      <c r="ML38" s="15"/>
      <c r="MM38" s="15"/>
      <c r="MN38" s="15"/>
      <c r="MO38" s="15"/>
      <c r="MP38" s="15"/>
      <c r="MQ38" s="15"/>
      <c r="MR38" s="15"/>
      <c r="MS38" s="15"/>
      <c r="MT38" s="15"/>
      <c r="MU38" s="15"/>
      <c r="MV38" s="15"/>
      <c r="MW38" s="15"/>
      <c r="MX38" s="15"/>
      <c r="MY38" s="15"/>
      <c r="MZ38" s="15"/>
      <c r="NA38" s="15"/>
      <c r="NB38" s="15"/>
      <c r="NC38" s="15"/>
      <c r="ND38" s="15"/>
      <c r="NE38" s="15"/>
      <c r="NF38" s="15"/>
      <c r="NG38" s="15"/>
      <c r="NH38" s="15"/>
      <c r="NI38" s="15"/>
      <c r="NJ38" s="15"/>
      <c r="NK38" s="15"/>
      <c r="NL38" s="15"/>
      <c r="NM38" s="15"/>
      <c r="NN38" s="15"/>
      <c r="NO38" s="15"/>
      <c r="NP38" s="15"/>
      <c r="NQ38" s="15"/>
      <c r="NR38" s="15"/>
      <c r="NS38" s="15"/>
      <c r="NT38" s="15"/>
      <c r="NU38" s="15"/>
      <c r="NV38" s="15"/>
      <c r="NW38" s="15"/>
      <c r="NX38" s="15"/>
      <c r="NY38" s="15"/>
      <c r="NZ38" s="15"/>
      <c r="OA38" s="15"/>
      <c r="OB38" s="15"/>
      <c r="OC38" s="15"/>
      <c r="OD38" s="15"/>
      <c r="OE38" s="15"/>
      <c r="OF38" s="15"/>
      <c r="OG38" s="15"/>
      <c r="OH38" s="15"/>
      <c r="OI38" s="15"/>
      <c r="OJ38" s="15"/>
      <c r="OK38" s="15"/>
      <c r="OL38" s="15"/>
      <c r="OM38" s="15"/>
      <c r="ON38" s="15"/>
      <c r="OO38" s="15"/>
      <c r="OP38" s="15"/>
      <c r="OQ38" s="15"/>
      <c r="OR38" s="15"/>
      <c r="OS38" s="15"/>
      <c r="OT38" s="15"/>
      <c r="OU38" s="15"/>
      <c r="OV38" s="15"/>
      <c r="OW38" s="15"/>
      <c r="OX38" s="15"/>
      <c r="OY38" s="15"/>
      <c r="OZ38" s="15"/>
      <c r="PA38" s="15"/>
      <c r="PB38" s="15"/>
      <c r="PC38" s="15"/>
      <c r="PD38" s="15"/>
      <c r="PE38" s="15"/>
      <c r="PF38" s="15"/>
      <c r="PG38" s="15"/>
      <c r="PH38" s="15"/>
      <c r="PI38" s="15"/>
      <c r="PJ38" s="15"/>
      <c r="PK38" s="15"/>
      <c r="PL38" s="15"/>
      <c r="PM38" s="15"/>
      <c r="PN38" s="15"/>
      <c r="PO38" s="15"/>
      <c r="PP38" s="15"/>
      <c r="PQ38" s="15"/>
      <c r="PR38" s="15"/>
      <c r="PS38" s="15"/>
      <c r="PT38" s="15"/>
      <c r="PU38" s="15"/>
      <c r="PV38" s="15"/>
      <c r="PW38" s="15"/>
      <c r="PX38" s="15"/>
      <c r="PY38" s="15"/>
      <c r="PZ38" s="15"/>
      <c r="QA38" s="15"/>
      <c r="QB38" s="15"/>
      <c r="QC38" s="15"/>
      <c r="QD38" s="15"/>
      <c r="QE38" s="15"/>
      <c r="QF38" s="15"/>
      <c r="QG38" s="15"/>
      <c r="QH38" s="15"/>
      <c r="QI38" s="15"/>
      <c r="QJ38" s="15"/>
      <c r="QK38" s="15"/>
      <c r="QL38" s="15"/>
      <c r="QM38" s="15"/>
      <c r="QN38" s="15"/>
      <c r="QO38" s="15"/>
      <c r="QP38" s="15"/>
      <c r="QQ38" s="15"/>
      <c r="QR38" s="15"/>
      <c r="QS38" s="15"/>
      <c r="QT38" s="15"/>
      <c r="QU38" s="15"/>
      <c r="QV38" s="15"/>
      <c r="QW38" s="15"/>
      <c r="QX38" s="15"/>
      <c r="QY38" s="15"/>
      <c r="QZ38" s="15"/>
      <c r="RA38" s="15"/>
      <c r="RB38" s="15"/>
      <c r="RC38" s="15"/>
      <c r="RD38" s="15"/>
      <c r="RE38" s="15"/>
      <c r="RF38" s="15"/>
      <c r="RG38" s="15"/>
      <c r="RH38" s="15"/>
      <c r="RI38" s="15"/>
      <c r="RJ38" s="15"/>
      <c r="RK38" s="15"/>
      <c r="RL38" s="15"/>
      <c r="RM38" s="15"/>
      <c r="RN38" s="15"/>
      <c r="RO38" s="15"/>
      <c r="RP38" s="15"/>
      <c r="RQ38" s="15"/>
      <c r="RR38" s="15"/>
      <c r="RS38" s="15"/>
      <c r="RT38" s="15"/>
      <c r="RU38" s="15"/>
      <c r="RV38" s="15"/>
      <c r="RW38" s="15"/>
      <c r="RX38" s="15"/>
      <c r="RY38" s="15"/>
      <c r="RZ38" s="15"/>
      <c r="SA38" s="15"/>
      <c r="SB38" s="15"/>
      <c r="SC38" s="15"/>
      <c r="SD38" s="15"/>
      <c r="SE38" s="15"/>
      <c r="SF38" s="15"/>
      <c r="SG38" s="15"/>
      <c r="SH38" s="15"/>
      <c r="SI38" s="15"/>
      <c r="SJ38" s="15"/>
      <c r="SK38" s="15"/>
      <c r="SL38" s="15"/>
      <c r="SM38" s="15"/>
      <c r="SN38" s="15"/>
      <c r="SO38" s="15"/>
      <c r="SP38" s="15"/>
      <c r="SQ38" s="15"/>
      <c r="SR38" s="15"/>
      <c r="SS38" s="15"/>
      <c r="ST38" s="15"/>
      <c r="SU38" s="15"/>
      <c r="SV38" s="15"/>
      <c r="SW38" s="15"/>
      <c r="SX38" s="15"/>
      <c r="SY38" s="15"/>
      <c r="SZ38" s="15"/>
      <c r="TA38" s="15"/>
      <c r="TB38" s="15"/>
      <c r="TC38" s="15"/>
      <c r="TD38" s="15"/>
      <c r="TE38" s="15"/>
      <c r="TF38" s="15"/>
      <c r="TG38" s="15"/>
      <c r="TH38" s="15"/>
      <c r="TI38" s="15"/>
      <c r="TJ38" s="15"/>
      <c r="TK38" s="15"/>
      <c r="TL38" s="15"/>
      <c r="TM38" s="15"/>
      <c r="TN38" s="15"/>
      <c r="TO38" s="15"/>
      <c r="TP38" s="15"/>
      <c r="TQ38" s="15"/>
      <c r="TR38" s="15"/>
      <c r="TS38" s="15"/>
      <c r="TT38" s="15"/>
      <c r="TU38" s="15"/>
      <c r="TV38" s="15"/>
      <c r="TW38" s="15"/>
      <c r="TX38" s="15"/>
      <c r="TY38" s="15"/>
      <c r="TZ38" s="15"/>
      <c r="UA38" s="15"/>
      <c r="UB38" s="15"/>
      <c r="UC38" s="15"/>
      <c r="UD38" s="15"/>
      <c r="UE38" s="15"/>
      <c r="UF38" s="15"/>
      <c r="UG38" s="15"/>
      <c r="UH38" s="15"/>
      <c r="UI38" s="15"/>
      <c r="UJ38" s="15"/>
      <c r="UK38" s="15"/>
      <c r="UL38" s="15"/>
      <c r="UM38" s="15"/>
      <c r="UN38" s="15"/>
      <c r="UO38" s="15"/>
      <c r="UP38" s="15"/>
      <c r="UQ38" s="15"/>
      <c r="UR38" s="15"/>
      <c r="US38" s="15"/>
      <c r="UT38" s="15"/>
      <c r="UU38" s="15"/>
      <c r="UV38" s="15"/>
      <c r="UW38" s="15"/>
      <c r="UX38" s="15"/>
      <c r="UY38" s="15"/>
      <c r="UZ38" s="15"/>
      <c r="VA38" s="15"/>
      <c r="VB38" s="15"/>
      <c r="VC38" s="15"/>
      <c r="VD38" s="15"/>
      <c r="VE38" s="15"/>
      <c r="VF38" s="15"/>
      <c r="VG38" s="15"/>
      <c r="VH38" s="15"/>
      <c r="VI38" s="15"/>
      <c r="VJ38" s="15"/>
      <c r="VK38" s="15"/>
      <c r="VL38" s="15"/>
      <c r="VM38" s="15"/>
      <c r="VN38" s="15"/>
      <c r="VO38" s="15"/>
      <c r="VP38" s="15"/>
      <c r="VQ38" s="15"/>
      <c r="VR38" s="15"/>
      <c r="VS38" s="15"/>
      <c r="VT38" s="15"/>
      <c r="VU38" s="15"/>
      <c r="VV38" s="15"/>
      <c r="VW38" s="15"/>
      <c r="VX38" s="15"/>
      <c r="VY38" s="15"/>
      <c r="VZ38" s="15"/>
      <c r="WA38" s="15"/>
      <c r="WB38" s="15"/>
      <c r="WC38" s="15"/>
      <c r="WD38" s="15"/>
      <c r="WE38" s="15"/>
      <c r="WF38" s="15"/>
      <c r="WG38" s="15"/>
      <c r="WH38" s="15"/>
      <c r="WI38" s="15"/>
      <c r="WJ38" s="15"/>
      <c r="WK38" s="15"/>
      <c r="WL38" s="15"/>
      <c r="WM38" s="15"/>
      <c r="WN38" s="15"/>
      <c r="WO38" s="15"/>
      <c r="WP38" s="15"/>
      <c r="WQ38" s="15"/>
      <c r="WR38" s="15"/>
      <c r="WS38" s="15"/>
      <c r="WT38" s="15"/>
      <c r="WU38" s="15"/>
      <c r="WV38" s="15"/>
      <c r="WW38" s="15"/>
      <c r="WX38" s="15"/>
      <c r="WY38" s="15"/>
      <c r="WZ38" s="15"/>
      <c r="XA38" s="15"/>
      <c r="XB38" s="15"/>
      <c r="XC38" s="15"/>
      <c r="XD38" s="15"/>
      <c r="XE38" s="15"/>
      <c r="XF38" s="15"/>
      <c r="XG38" s="15"/>
      <c r="XH38" s="15"/>
      <c r="XI38" s="15"/>
      <c r="XJ38" s="15"/>
      <c r="XK38" s="15"/>
      <c r="XL38" s="15"/>
      <c r="XM38" s="15"/>
      <c r="XN38" s="15"/>
      <c r="XO38" s="15"/>
      <c r="XP38" s="15"/>
      <c r="XQ38" s="15"/>
      <c r="XR38" s="15"/>
      <c r="XS38" s="15"/>
      <c r="XT38" s="15"/>
      <c r="XU38" s="15"/>
      <c r="XV38" s="15"/>
      <c r="XW38" s="15"/>
      <c r="XX38" s="15"/>
      <c r="XY38" s="15"/>
      <c r="XZ38" s="15"/>
      <c r="YA38" s="15"/>
      <c r="YB38" s="15"/>
      <c r="YC38" s="15"/>
      <c r="YD38" s="15"/>
      <c r="YE38" s="15"/>
      <c r="YF38" s="15"/>
      <c r="YG38" s="15"/>
      <c r="YH38" s="15"/>
      <c r="YI38" s="15"/>
      <c r="YJ38" s="15"/>
      <c r="YK38" s="15"/>
      <c r="YL38" s="15"/>
      <c r="YM38" s="15"/>
      <c r="YN38" s="15"/>
      <c r="YO38" s="15"/>
      <c r="YP38" s="15"/>
      <c r="YQ38" s="15"/>
      <c r="YR38" s="15"/>
      <c r="YS38" s="15"/>
      <c r="YT38" s="15"/>
      <c r="YU38" s="15"/>
      <c r="YV38" s="15"/>
      <c r="YW38" s="15"/>
      <c r="YX38" s="15"/>
      <c r="YY38" s="15"/>
      <c r="YZ38" s="15"/>
      <c r="ZA38" s="15"/>
      <c r="ZB38" s="15"/>
      <c r="ZC38" s="15"/>
      <c r="ZD38" s="15"/>
      <c r="ZE38" s="15"/>
      <c r="ZF38" s="15"/>
      <c r="ZG38" s="15"/>
      <c r="ZH38" s="15"/>
      <c r="ZI38" s="15"/>
      <c r="ZJ38" s="15"/>
      <c r="ZK38" s="15"/>
      <c r="ZL38" s="15"/>
      <c r="ZM38" s="15"/>
      <c r="ZN38" s="15"/>
      <c r="ZO38" s="15"/>
      <c r="ZP38" s="15"/>
      <c r="ZQ38" s="15"/>
      <c r="ZR38" s="15"/>
      <c r="ZS38" s="15"/>
      <c r="ZT38" s="15"/>
      <c r="ZU38" s="15"/>
      <c r="ZV38" s="15"/>
      <c r="ZW38" s="15"/>
      <c r="ZX38" s="15"/>
      <c r="ZY38" s="15"/>
      <c r="ZZ38" s="15"/>
      <c r="AAA38" s="15"/>
      <c r="AAB38" s="15"/>
      <c r="AAC38" s="15"/>
      <c r="AAD38" s="15"/>
      <c r="AAE38" s="15"/>
      <c r="AAF38" s="15"/>
      <c r="AAG38" s="15"/>
      <c r="AAH38" s="15"/>
      <c r="AAI38" s="15"/>
      <c r="AAJ38" s="15"/>
      <c r="AAK38" s="15"/>
      <c r="AAL38" s="15"/>
      <c r="AAM38" s="15"/>
      <c r="AAN38" s="15"/>
      <c r="AAO38" s="15"/>
      <c r="AAP38" s="15"/>
      <c r="AAQ38" s="15"/>
      <c r="AAR38" s="15"/>
      <c r="AAS38" s="15"/>
      <c r="AAT38" s="15"/>
      <c r="AAU38" s="15"/>
      <c r="AAV38" s="15"/>
      <c r="AAW38" s="15"/>
      <c r="AAX38" s="15"/>
      <c r="AAY38" s="15"/>
      <c r="AAZ38" s="15"/>
      <c r="ABA38" s="15"/>
      <c r="ABB38" s="15"/>
      <c r="ABC38" s="15"/>
      <c r="ABD38" s="15"/>
      <c r="ABE38" s="15"/>
      <c r="ABF38" s="15"/>
      <c r="ABG38" s="15"/>
      <c r="ABH38" s="15"/>
      <c r="ABI38" s="15"/>
      <c r="ABJ38" s="15"/>
      <c r="ABK38" s="15"/>
      <c r="ABL38" s="15"/>
      <c r="ABM38" s="15"/>
      <c r="ABN38" s="15"/>
      <c r="ABO38" s="15"/>
      <c r="ABP38" s="15"/>
      <c r="ABQ38" s="15"/>
      <c r="ABR38" s="15"/>
      <c r="ABS38" s="15"/>
      <c r="ABT38" s="15"/>
      <c r="ABU38" s="15"/>
      <c r="ABV38" s="15"/>
      <c r="ABW38" s="15"/>
      <c r="ABX38" s="15"/>
      <c r="ABY38" s="15"/>
      <c r="ABZ38" s="15"/>
      <c r="ACA38" s="15"/>
      <c r="ACB38" s="15"/>
      <c r="ACC38" s="15"/>
      <c r="ACD38" s="15"/>
      <c r="ACE38" s="15"/>
      <c r="ACF38" s="15"/>
      <c r="ACG38" s="15"/>
      <c r="ACH38" s="15"/>
      <c r="ACI38" s="15"/>
      <c r="ACJ38" s="15"/>
      <c r="ACK38" s="15"/>
      <c r="ACL38" s="15"/>
      <c r="ACM38" s="15"/>
      <c r="ACN38" s="15"/>
      <c r="ACO38" s="15"/>
      <c r="ACP38" s="15"/>
      <c r="ACQ38" s="15"/>
      <c r="ACR38" s="15"/>
      <c r="ACS38" s="15"/>
      <c r="ACT38" s="15"/>
      <c r="ACU38" s="15"/>
      <c r="ACV38" s="15"/>
      <c r="ACW38" s="15"/>
      <c r="ACX38" s="15"/>
      <c r="ACY38" s="15"/>
      <c r="ACZ38" s="15"/>
      <c r="ADA38" s="15"/>
      <c r="ADB38" s="15"/>
      <c r="ADC38" s="15"/>
      <c r="ADD38" s="15"/>
      <c r="ADE38" s="15"/>
      <c r="ADF38" s="15"/>
      <c r="ADG38" s="15"/>
      <c r="ADH38" s="15"/>
      <c r="ADI38" s="15"/>
      <c r="ADJ38" s="15"/>
      <c r="ADK38" s="15"/>
      <c r="ADL38" s="15"/>
      <c r="ADM38" s="15"/>
      <c r="ADN38" s="15"/>
      <c r="ADO38" s="15"/>
      <c r="ADP38" s="15"/>
      <c r="ADQ38" s="15"/>
      <c r="ADR38" s="15"/>
      <c r="ADS38" s="15"/>
      <c r="ADT38" s="15"/>
      <c r="ADU38" s="15"/>
      <c r="ADV38" s="15"/>
      <c r="ADW38" s="15"/>
      <c r="ADX38" s="15"/>
      <c r="ADY38" s="15"/>
      <c r="ADZ38" s="15"/>
      <c r="AEA38" s="15"/>
      <c r="AEB38" s="15"/>
      <c r="AEC38" s="15"/>
      <c r="AED38" s="15"/>
      <c r="AEE38" s="15"/>
      <c r="AEF38" s="15"/>
      <c r="AEG38" s="15"/>
      <c r="AEH38" s="15"/>
      <c r="AEI38" s="15"/>
      <c r="AEJ38" s="15"/>
      <c r="AEK38" s="15"/>
      <c r="AEL38" s="15"/>
      <c r="AEM38" s="15"/>
      <c r="AEN38" s="15"/>
      <c r="AEO38" s="15"/>
      <c r="AEP38" s="15"/>
      <c r="AEQ38" s="15"/>
      <c r="AER38" s="15"/>
      <c r="AES38" s="15"/>
      <c r="AET38" s="15"/>
      <c r="AEU38" s="15"/>
      <c r="AEV38" s="15"/>
      <c r="AEW38" s="15"/>
      <c r="AEX38" s="15"/>
      <c r="AEY38" s="15"/>
      <c r="AEZ38" s="15"/>
      <c r="AFA38" s="15"/>
      <c r="AFB38" s="15"/>
      <c r="AFC38" s="15"/>
      <c r="AFD38" s="15"/>
      <c r="AFE38" s="15"/>
      <c r="AFF38" s="15"/>
      <c r="AFG38" s="15"/>
      <c r="AFH38" s="15"/>
      <c r="AFI38" s="15"/>
      <c r="AFJ38" s="15"/>
      <c r="AFK38" s="15"/>
      <c r="AFL38" s="15"/>
      <c r="AFM38" s="15"/>
      <c r="AFN38" s="15"/>
      <c r="AFO38" s="15"/>
      <c r="AFP38" s="15"/>
      <c r="AFQ38" s="15"/>
      <c r="AFR38" s="15"/>
      <c r="AFS38" s="15"/>
      <c r="AFT38" s="15"/>
      <c r="AFU38" s="15"/>
      <c r="AFV38" s="15"/>
      <c r="AFW38" s="15"/>
      <c r="AFX38" s="15"/>
      <c r="AFY38" s="15"/>
      <c r="AFZ38" s="15"/>
      <c r="AGA38" s="15"/>
      <c r="AGB38" s="15"/>
      <c r="AGC38" s="15"/>
      <c r="AGD38" s="15"/>
      <c r="AGE38" s="15"/>
      <c r="AGF38" s="15"/>
      <c r="AGG38" s="15"/>
      <c r="AGH38" s="15"/>
      <c r="AGI38" s="15"/>
      <c r="AGJ38" s="15"/>
      <c r="AGK38" s="15"/>
      <c r="AGL38" s="15"/>
      <c r="AGM38" s="15"/>
      <c r="AGN38" s="15"/>
      <c r="AGO38" s="15"/>
      <c r="AGP38" s="15"/>
      <c r="AGQ38" s="15"/>
      <c r="AGR38" s="15"/>
      <c r="AGS38" s="15"/>
      <c r="AGT38" s="15"/>
      <c r="AGU38" s="15"/>
      <c r="AGV38" s="15"/>
      <c r="AGW38" s="15"/>
      <c r="AGX38" s="15"/>
      <c r="AGY38" s="15"/>
      <c r="AGZ38" s="15"/>
      <c r="AHA38" s="15"/>
      <c r="AHB38" s="15"/>
      <c r="AHC38" s="15"/>
      <c r="AHD38" s="15"/>
      <c r="AHE38" s="15"/>
      <c r="AHF38" s="15"/>
      <c r="AHG38" s="15"/>
      <c r="AHH38" s="15"/>
      <c r="AHI38" s="15"/>
      <c r="AHJ38" s="15"/>
      <c r="AHK38" s="15"/>
      <c r="AHL38" s="15"/>
      <c r="AHM38" s="15"/>
      <c r="AHN38" s="15"/>
      <c r="AHO38" s="15"/>
      <c r="AHP38" s="15"/>
      <c r="AHQ38" s="15"/>
      <c r="AHR38" s="15"/>
      <c r="AHS38" s="15"/>
      <c r="AHT38" s="15"/>
      <c r="AHU38" s="15"/>
      <c r="AHV38" s="15"/>
      <c r="AHW38" s="15"/>
      <c r="AHX38" s="15"/>
      <c r="AHY38" s="15"/>
      <c r="AHZ38" s="15"/>
      <c r="AIA38" s="15"/>
      <c r="AIB38" s="15"/>
      <c r="AIC38" s="15"/>
      <c r="AID38" s="15"/>
      <c r="AIE38" s="15"/>
      <c r="AIF38" s="15"/>
      <c r="AIG38" s="15"/>
      <c r="AIH38" s="15"/>
      <c r="AII38" s="15"/>
      <c r="AIJ38" s="15"/>
      <c r="AIK38" s="15"/>
      <c r="AIL38" s="15"/>
      <c r="AIM38" s="15"/>
      <c r="AIN38" s="15"/>
      <c r="AIO38" s="15"/>
      <c r="AIP38" s="15"/>
      <c r="AIQ38" s="15"/>
      <c r="AIR38" s="15"/>
      <c r="AIS38" s="15"/>
      <c r="AIT38" s="15"/>
      <c r="AIU38" s="15"/>
      <c r="AIV38" s="15"/>
      <c r="AIW38" s="15"/>
      <c r="AIX38" s="15"/>
      <c r="AIY38" s="15"/>
      <c r="AIZ38" s="15"/>
      <c r="AJA38" s="15"/>
      <c r="AJB38" s="15"/>
      <c r="AJC38" s="15"/>
      <c r="AJD38" s="15"/>
      <c r="AJE38" s="15"/>
      <c r="AJF38" s="15"/>
      <c r="AJG38" s="15"/>
      <c r="AJH38" s="15"/>
      <c r="AJI38" s="15"/>
      <c r="AJJ38" s="15"/>
      <c r="AJK38" s="15"/>
      <c r="AJL38" s="15"/>
      <c r="AJM38" s="15"/>
      <c r="AJN38" s="15"/>
      <c r="AJO38" s="15"/>
      <c r="AJP38" s="15"/>
      <c r="AJQ38" s="15"/>
      <c r="AJR38" s="15"/>
      <c r="AJS38" s="15"/>
      <c r="AJT38" s="15"/>
      <c r="AJU38" s="15"/>
      <c r="AJV38" s="15"/>
      <c r="AJW38" s="15"/>
      <c r="AJX38" s="15"/>
      <c r="AJY38" s="15"/>
      <c r="AJZ38" s="15"/>
      <c r="AKA38" s="15"/>
      <c r="AKB38" s="15"/>
      <c r="AKC38" s="15"/>
      <c r="AKD38" s="15"/>
      <c r="AKE38" s="15"/>
      <c r="AKF38" s="15"/>
      <c r="AKG38" s="15"/>
      <c r="AKH38" s="15"/>
      <c r="AKI38" s="15"/>
      <c r="AKJ38" s="15"/>
      <c r="AKK38" s="15"/>
      <c r="AKL38" s="15"/>
      <c r="AKM38" s="15"/>
      <c r="AKN38" s="15"/>
      <c r="AKO38" s="15"/>
      <c r="AKP38" s="15"/>
      <c r="AKQ38" s="15"/>
      <c r="AKR38" s="15"/>
      <c r="AKS38" s="15"/>
      <c r="AKT38" s="15"/>
      <c r="AKU38" s="15"/>
      <c r="AKV38" s="15"/>
      <c r="AKW38" s="15"/>
      <c r="AKX38" s="15"/>
      <c r="AKY38" s="15"/>
      <c r="AKZ38" s="15"/>
      <c r="ALA38" s="15"/>
      <c r="ALB38" s="15"/>
      <c r="ALC38" s="15"/>
      <c r="ALD38" s="15"/>
      <c r="ALE38" s="15"/>
      <c r="ALF38" s="15"/>
      <c r="ALG38" s="15"/>
      <c r="ALH38" s="15"/>
      <c r="ALI38" s="15"/>
      <c r="ALJ38" s="15"/>
      <c r="ALK38" s="15"/>
      <c r="ALL38" s="15"/>
      <c r="ALM38" s="15"/>
      <c r="ALN38" s="15"/>
      <c r="ALO38" s="15"/>
      <c r="ALP38" s="15"/>
      <c r="ALQ38" s="15"/>
      <c r="ALR38" s="15"/>
      <c r="ALS38" s="15"/>
      <c r="ALT38" s="15"/>
      <c r="ALU38" s="15"/>
      <c r="ALV38" s="15"/>
      <c r="ALW38" s="15"/>
      <c r="ALX38" s="15"/>
      <c r="ALY38" s="15"/>
      <c r="ALZ38" s="15"/>
      <c r="AMA38" s="15"/>
      <c r="AMB38" s="15"/>
      <c r="AMC38" s="15"/>
      <c r="AMD38" s="15"/>
      <c r="AME38" s="15"/>
      <c r="AMF38" s="15"/>
      <c r="AMG38" s="15"/>
      <c r="AMH38" s="15"/>
    </row>
    <row r="39" spans="1:1022" s="18" customFormat="1" ht="18" customHeight="1" x14ac:dyDescent="0.25">
      <c r="A39" s="11">
        <v>9</v>
      </c>
      <c r="B39" s="11"/>
      <c r="C39" s="46">
        <v>313</v>
      </c>
      <c r="D39" s="38">
        <f>IFERROR((VLOOKUP(C39,INSCRITOS!A:B,2,0)),"")</f>
        <v>104488</v>
      </c>
      <c r="E39" s="38" t="str">
        <f>IFERROR((VLOOKUP(C39,INSCRITOS!A:C,3,0)),"")</f>
        <v>BEN</v>
      </c>
      <c r="F39" s="44" t="str">
        <f>IFERROR((VLOOKUP(C39,INSCRITOS!A:D,4,0)),"")</f>
        <v>Vânia Pereira Crispim</v>
      </c>
      <c r="G39" s="38" t="str">
        <f>IFERROR((VLOOKUP(C39,INSCRITOS!A:F,6,0)),"")</f>
        <v>F</v>
      </c>
      <c r="H39" s="44" t="str">
        <f>IFERROR((VLOOKUP(C39,INSCRITOS!A:H,8,0)),"")</f>
        <v>Sport Lisboa e Benfica</v>
      </c>
      <c r="I39" s="110">
        <v>7.5000000000000006E-3</v>
      </c>
      <c r="J39" s="110">
        <v>6.9444444444444447E-4</v>
      </c>
      <c r="K39" s="111">
        <f t="shared" si="2"/>
        <v>6.805555555555556E-3</v>
      </c>
      <c r="L39" s="111" t="str">
        <f>IFERROR((VLOOKUP(C39,INSCRITOS!A:I,9,0)),"")</f>
        <v>F</v>
      </c>
      <c r="M39" s="45">
        <v>92</v>
      </c>
      <c r="N39" s="15"/>
      <c r="O39" s="15"/>
      <c r="P39" s="15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  <c r="AE39" s="15"/>
      <c r="AF39" s="15"/>
      <c r="AG39" s="15"/>
      <c r="AH39" s="15"/>
      <c r="AI39" s="15"/>
      <c r="AJ39" s="15"/>
      <c r="AK39" s="15"/>
      <c r="AL39" s="15"/>
      <c r="AM39" s="15"/>
      <c r="AN39" s="15"/>
      <c r="AO39" s="15"/>
      <c r="AP39" s="15"/>
      <c r="AQ39" s="15"/>
      <c r="AR39" s="15"/>
      <c r="AS39" s="15"/>
      <c r="AT39" s="15"/>
      <c r="AU39" s="15"/>
      <c r="AV39" s="15"/>
      <c r="AW39" s="15"/>
      <c r="AX39" s="15"/>
      <c r="AY39" s="15"/>
      <c r="AZ39" s="15"/>
      <c r="BA39" s="15"/>
      <c r="BB39" s="15"/>
      <c r="BC39" s="15"/>
      <c r="BD39" s="15"/>
      <c r="BE39" s="15"/>
      <c r="BF39" s="15"/>
      <c r="BG39" s="15"/>
      <c r="BH39" s="15"/>
      <c r="BI39" s="15"/>
      <c r="BJ39" s="15"/>
      <c r="BK39" s="15"/>
      <c r="BL39" s="15"/>
      <c r="BM39" s="15"/>
      <c r="BN39" s="15"/>
      <c r="BO39" s="15"/>
      <c r="BP39" s="15"/>
      <c r="BQ39" s="15"/>
      <c r="BR39" s="15"/>
      <c r="BS39" s="15"/>
      <c r="BT39" s="15"/>
      <c r="BU39" s="15"/>
      <c r="BV39" s="15"/>
      <c r="BW39" s="15"/>
      <c r="BX39" s="15"/>
      <c r="BY39" s="15"/>
      <c r="BZ39" s="15"/>
      <c r="CA39" s="15"/>
      <c r="CB39" s="15"/>
      <c r="CC39" s="15"/>
      <c r="CD39" s="15"/>
      <c r="CE39" s="15"/>
      <c r="CF39" s="15"/>
      <c r="CG39" s="15"/>
      <c r="CH39" s="15"/>
      <c r="CI39" s="15"/>
      <c r="CJ39" s="15"/>
      <c r="CK39" s="15"/>
      <c r="CL39" s="15"/>
      <c r="CM39" s="15"/>
      <c r="CN39" s="15"/>
      <c r="CO39" s="15"/>
      <c r="CP39" s="15"/>
      <c r="CQ39" s="15"/>
      <c r="CR39" s="15"/>
      <c r="CS39" s="15"/>
      <c r="CT39" s="15"/>
      <c r="CU39" s="15"/>
      <c r="CV39" s="15"/>
      <c r="CW39" s="15"/>
      <c r="CX39" s="15"/>
      <c r="CY39" s="15"/>
      <c r="CZ39" s="15"/>
      <c r="DA39" s="15"/>
      <c r="DB39" s="15"/>
      <c r="DC39" s="15"/>
      <c r="DD39" s="15"/>
      <c r="DE39" s="15"/>
      <c r="DF39" s="15"/>
      <c r="DG39" s="15"/>
      <c r="DH39" s="15"/>
      <c r="DI39" s="15"/>
      <c r="DJ39" s="15"/>
      <c r="DK39" s="15"/>
      <c r="DL39" s="15"/>
      <c r="DM39" s="15"/>
      <c r="DN39" s="15"/>
      <c r="DO39" s="15"/>
      <c r="DP39" s="15"/>
      <c r="DQ39" s="15"/>
      <c r="DR39" s="15"/>
      <c r="DS39" s="15"/>
      <c r="DT39" s="15"/>
      <c r="DU39" s="15"/>
      <c r="DV39" s="15"/>
      <c r="DW39" s="15"/>
      <c r="DX39" s="15"/>
      <c r="DY39" s="15"/>
      <c r="DZ39" s="15"/>
      <c r="EA39" s="15"/>
      <c r="EB39" s="15"/>
      <c r="EC39" s="15"/>
      <c r="ED39" s="15"/>
      <c r="EE39" s="15"/>
      <c r="EF39" s="15"/>
      <c r="EG39" s="15"/>
      <c r="EH39" s="15"/>
      <c r="EI39" s="15"/>
      <c r="EJ39" s="15"/>
      <c r="EK39" s="15"/>
      <c r="EL39" s="15"/>
      <c r="EM39" s="15"/>
      <c r="EN39" s="15"/>
      <c r="EO39" s="15"/>
      <c r="EP39" s="15"/>
      <c r="EQ39" s="15"/>
      <c r="ER39" s="15"/>
      <c r="ES39" s="15"/>
      <c r="ET39" s="15"/>
      <c r="EU39" s="15"/>
      <c r="EV39" s="15"/>
      <c r="EW39" s="15"/>
      <c r="EX39" s="15"/>
      <c r="EY39" s="15"/>
      <c r="EZ39" s="15"/>
      <c r="FA39" s="15"/>
      <c r="FB39" s="15"/>
      <c r="FC39" s="15"/>
      <c r="FD39" s="15"/>
      <c r="FE39" s="15"/>
      <c r="FF39" s="15"/>
      <c r="FG39" s="15"/>
      <c r="FH39" s="15"/>
      <c r="FI39" s="15"/>
      <c r="FJ39" s="15"/>
      <c r="FK39" s="15"/>
      <c r="FL39" s="15"/>
      <c r="FM39" s="15"/>
      <c r="FN39" s="15"/>
      <c r="FO39" s="15"/>
      <c r="FP39" s="15"/>
      <c r="FQ39" s="15"/>
      <c r="FR39" s="15"/>
      <c r="FS39" s="15"/>
      <c r="FT39" s="15"/>
      <c r="FU39" s="15"/>
      <c r="FV39" s="15"/>
      <c r="FW39" s="15"/>
      <c r="FX39" s="15"/>
      <c r="FY39" s="15"/>
      <c r="FZ39" s="15"/>
      <c r="GA39" s="15"/>
      <c r="GB39" s="15"/>
      <c r="GC39" s="15"/>
      <c r="GD39" s="15"/>
      <c r="GE39" s="15"/>
      <c r="GF39" s="15"/>
      <c r="GG39" s="15"/>
      <c r="GH39" s="15"/>
      <c r="GI39" s="15"/>
      <c r="GJ39" s="15"/>
      <c r="GK39" s="15"/>
      <c r="GL39" s="15"/>
      <c r="GM39" s="15"/>
      <c r="GN39" s="15"/>
      <c r="GO39" s="15"/>
      <c r="GP39" s="15"/>
      <c r="GQ39" s="15"/>
      <c r="GR39" s="15"/>
      <c r="GS39" s="15"/>
      <c r="GT39" s="15"/>
      <c r="GU39" s="15"/>
      <c r="GV39" s="15"/>
      <c r="GW39" s="15"/>
      <c r="GX39" s="15"/>
      <c r="GY39" s="15"/>
      <c r="GZ39" s="15"/>
      <c r="HA39" s="15"/>
      <c r="HB39" s="15"/>
      <c r="HC39" s="15"/>
      <c r="HD39" s="15"/>
      <c r="HE39" s="15"/>
      <c r="HF39" s="15"/>
      <c r="HG39" s="15"/>
      <c r="HH39" s="15"/>
      <c r="HI39" s="15"/>
      <c r="HJ39" s="15"/>
      <c r="HK39" s="15"/>
      <c r="HL39" s="15"/>
      <c r="HM39" s="15"/>
      <c r="HN39" s="15"/>
      <c r="HO39" s="15"/>
      <c r="HP39" s="15"/>
      <c r="HQ39" s="15"/>
      <c r="HR39" s="15"/>
      <c r="HS39" s="15"/>
      <c r="HT39" s="15"/>
      <c r="HU39" s="15"/>
      <c r="HV39" s="15"/>
      <c r="HW39" s="15"/>
      <c r="HX39" s="15"/>
      <c r="HY39" s="15"/>
      <c r="HZ39" s="15"/>
      <c r="IA39" s="15"/>
      <c r="IB39" s="15"/>
      <c r="IC39" s="15"/>
      <c r="ID39" s="15"/>
      <c r="IE39" s="15"/>
      <c r="IF39" s="15"/>
      <c r="IG39" s="15"/>
      <c r="IH39" s="15"/>
      <c r="II39" s="15"/>
      <c r="IJ39" s="15"/>
      <c r="IK39" s="15"/>
      <c r="IL39" s="15"/>
      <c r="IM39" s="15"/>
      <c r="IN39" s="15"/>
      <c r="IO39" s="15"/>
      <c r="IP39" s="15"/>
      <c r="IQ39" s="15"/>
      <c r="IR39" s="15"/>
      <c r="IS39" s="15"/>
      <c r="IT39" s="15"/>
      <c r="IU39" s="15"/>
      <c r="IV39" s="15"/>
      <c r="IW39" s="15"/>
      <c r="IX39" s="15"/>
      <c r="IY39" s="15"/>
      <c r="IZ39" s="15"/>
      <c r="JA39" s="15"/>
      <c r="JB39" s="15"/>
      <c r="JC39" s="15"/>
      <c r="JD39" s="15"/>
      <c r="JE39" s="15"/>
      <c r="JF39" s="15"/>
      <c r="JG39" s="15"/>
      <c r="JH39" s="15"/>
      <c r="JI39" s="15"/>
      <c r="JJ39" s="15"/>
      <c r="JK39" s="15"/>
      <c r="JL39" s="15"/>
      <c r="JM39" s="15"/>
      <c r="JN39" s="15"/>
      <c r="JO39" s="15"/>
      <c r="JP39" s="15"/>
      <c r="JQ39" s="15"/>
      <c r="JR39" s="15"/>
      <c r="JS39" s="15"/>
      <c r="JT39" s="15"/>
      <c r="JU39" s="15"/>
      <c r="JV39" s="15"/>
      <c r="JW39" s="15"/>
      <c r="JX39" s="15"/>
      <c r="JY39" s="15"/>
      <c r="JZ39" s="15"/>
      <c r="KA39" s="15"/>
      <c r="KB39" s="15"/>
      <c r="KC39" s="15"/>
      <c r="KD39" s="15"/>
      <c r="KE39" s="15"/>
      <c r="KF39" s="15"/>
      <c r="KG39" s="15"/>
      <c r="KH39" s="15"/>
      <c r="KI39" s="15"/>
      <c r="KJ39" s="15"/>
      <c r="KK39" s="15"/>
      <c r="KL39" s="15"/>
      <c r="KM39" s="15"/>
      <c r="KN39" s="15"/>
      <c r="KO39" s="15"/>
      <c r="KP39" s="15"/>
      <c r="KQ39" s="15"/>
      <c r="KR39" s="15"/>
      <c r="KS39" s="15"/>
      <c r="KT39" s="15"/>
      <c r="KU39" s="15"/>
      <c r="KV39" s="15"/>
      <c r="KW39" s="15"/>
      <c r="KX39" s="15"/>
      <c r="KY39" s="15"/>
      <c r="KZ39" s="15"/>
      <c r="LA39" s="15"/>
      <c r="LB39" s="15"/>
      <c r="LC39" s="15"/>
      <c r="LD39" s="15"/>
      <c r="LE39" s="15"/>
      <c r="LF39" s="15"/>
      <c r="LG39" s="15"/>
      <c r="LH39" s="15"/>
      <c r="LI39" s="15"/>
      <c r="LJ39" s="15"/>
      <c r="LK39" s="15"/>
      <c r="LL39" s="15"/>
      <c r="LM39" s="15"/>
      <c r="LN39" s="15"/>
      <c r="LO39" s="15"/>
      <c r="LP39" s="15"/>
      <c r="LQ39" s="15"/>
      <c r="LR39" s="15"/>
      <c r="LS39" s="15"/>
      <c r="LT39" s="15"/>
      <c r="LU39" s="15"/>
      <c r="LV39" s="15"/>
      <c r="LW39" s="15"/>
      <c r="LX39" s="15"/>
      <c r="LY39" s="15"/>
      <c r="LZ39" s="15"/>
      <c r="MA39" s="15"/>
      <c r="MB39" s="15"/>
      <c r="MC39" s="15"/>
      <c r="MD39" s="15"/>
      <c r="ME39" s="15"/>
      <c r="MF39" s="15"/>
      <c r="MG39" s="15"/>
      <c r="MH39" s="15"/>
      <c r="MI39" s="15"/>
      <c r="MJ39" s="15"/>
      <c r="MK39" s="15"/>
      <c r="ML39" s="15"/>
      <c r="MM39" s="15"/>
      <c r="MN39" s="15"/>
      <c r="MO39" s="15"/>
      <c r="MP39" s="15"/>
      <c r="MQ39" s="15"/>
      <c r="MR39" s="15"/>
      <c r="MS39" s="15"/>
      <c r="MT39" s="15"/>
      <c r="MU39" s="15"/>
      <c r="MV39" s="15"/>
      <c r="MW39" s="15"/>
      <c r="MX39" s="15"/>
      <c r="MY39" s="15"/>
      <c r="MZ39" s="15"/>
      <c r="NA39" s="15"/>
      <c r="NB39" s="15"/>
      <c r="NC39" s="15"/>
      <c r="ND39" s="15"/>
      <c r="NE39" s="15"/>
      <c r="NF39" s="15"/>
      <c r="NG39" s="15"/>
      <c r="NH39" s="15"/>
      <c r="NI39" s="15"/>
      <c r="NJ39" s="15"/>
      <c r="NK39" s="15"/>
      <c r="NL39" s="15"/>
      <c r="NM39" s="15"/>
      <c r="NN39" s="15"/>
      <c r="NO39" s="15"/>
      <c r="NP39" s="15"/>
      <c r="NQ39" s="15"/>
      <c r="NR39" s="15"/>
      <c r="NS39" s="15"/>
      <c r="NT39" s="15"/>
      <c r="NU39" s="15"/>
      <c r="NV39" s="15"/>
      <c r="NW39" s="15"/>
      <c r="NX39" s="15"/>
      <c r="NY39" s="15"/>
      <c r="NZ39" s="15"/>
      <c r="OA39" s="15"/>
      <c r="OB39" s="15"/>
      <c r="OC39" s="15"/>
      <c r="OD39" s="15"/>
      <c r="OE39" s="15"/>
      <c r="OF39" s="15"/>
      <c r="OG39" s="15"/>
      <c r="OH39" s="15"/>
      <c r="OI39" s="15"/>
      <c r="OJ39" s="15"/>
      <c r="OK39" s="15"/>
      <c r="OL39" s="15"/>
      <c r="OM39" s="15"/>
      <c r="ON39" s="15"/>
      <c r="OO39" s="15"/>
      <c r="OP39" s="15"/>
      <c r="OQ39" s="15"/>
      <c r="OR39" s="15"/>
      <c r="OS39" s="15"/>
      <c r="OT39" s="15"/>
      <c r="OU39" s="15"/>
      <c r="OV39" s="15"/>
      <c r="OW39" s="15"/>
      <c r="OX39" s="15"/>
      <c r="OY39" s="15"/>
      <c r="OZ39" s="15"/>
      <c r="PA39" s="15"/>
      <c r="PB39" s="15"/>
      <c r="PC39" s="15"/>
      <c r="PD39" s="15"/>
      <c r="PE39" s="15"/>
      <c r="PF39" s="15"/>
      <c r="PG39" s="15"/>
      <c r="PH39" s="15"/>
      <c r="PI39" s="15"/>
      <c r="PJ39" s="15"/>
      <c r="PK39" s="15"/>
      <c r="PL39" s="15"/>
      <c r="PM39" s="15"/>
      <c r="PN39" s="15"/>
      <c r="PO39" s="15"/>
      <c r="PP39" s="15"/>
      <c r="PQ39" s="15"/>
      <c r="PR39" s="15"/>
      <c r="PS39" s="15"/>
      <c r="PT39" s="15"/>
      <c r="PU39" s="15"/>
      <c r="PV39" s="15"/>
      <c r="PW39" s="15"/>
      <c r="PX39" s="15"/>
      <c r="PY39" s="15"/>
      <c r="PZ39" s="15"/>
      <c r="QA39" s="15"/>
      <c r="QB39" s="15"/>
      <c r="QC39" s="15"/>
      <c r="QD39" s="15"/>
      <c r="QE39" s="15"/>
      <c r="QF39" s="15"/>
      <c r="QG39" s="15"/>
      <c r="QH39" s="15"/>
      <c r="QI39" s="15"/>
      <c r="QJ39" s="15"/>
      <c r="QK39" s="15"/>
      <c r="QL39" s="15"/>
      <c r="QM39" s="15"/>
      <c r="QN39" s="15"/>
      <c r="QO39" s="15"/>
      <c r="QP39" s="15"/>
      <c r="QQ39" s="15"/>
      <c r="QR39" s="15"/>
      <c r="QS39" s="15"/>
      <c r="QT39" s="15"/>
      <c r="QU39" s="15"/>
      <c r="QV39" s="15"/>
      <c r="QW39" s="15"/>
      <c r="QX39" s="15"/>
      <c r="QY39" s="15"/>
      <c r="QZ39" s="15"/>
      <c r="RA39" s="15"/>
      <c r="RB39" s="15"/>
      <c r="RC39" s="15"/>
      <c r="RD39" s="15"/>
      <c r="RE39" s="15"/>
      <c r="RF39" s="15"/>
      <c r="RG39" s="15"/>
      <c r="RH39" s="15"/>
      <c r="RI39" s="15"/>
      <c r="RJ39" s="15"/>
      <c r="RK39" s="15"/>
      <c r="RL39" s="15"/>
      <c r="RM39" s="15"/>
      <c r="RN39" s="15"/>
      <c r="RO39" s="15"/>
      <c r="RP39" s="15"/>
      <c r="RQ39" s="15"/>
      <c r="RR39" s="15"/>
      <c r="RS39" s="15"/>
      <c r="RT39" s="15"/>
      <c r="RU39" s="15"/>
      <c r="RV39" s="15"/>
      <c r="RW39" s="15"/>
      <c r="RX39" s="15"/>
      <c r="RY39" s="15"/>
      <c r="RZ39" s="15"/>
      <c r="SA39" s="15"/>
      <c r="SB39" s="15"/>
      <c r="SC39" s="15"/>
      <c r="SD39" s="15"/>
      <c r="SE39" s="15"/>
      <c r="SF39" s="15"/>
      <c r="SG39" s="15"/>
      <c r="SH39" s="15"/>
      <c r="SI39" s="15"/>
      <c r="SJ39" s="15"/>
      <c r="SK39" s="15"/>
      <c r="SL39" s="15"/>
      <c r="SM39" s="15"/>
      <c r="SN39" s="15"/>
      <c r="SO39" s="15"/>
      <c r="SP39" s="15"/>
      <c r="SQ39" s="15"/>
      <c r="SR39" s="15"/>
      <c r="SS39" s="15"/>
      <c r="ST39" s="15"/>
      <c r="SU39" s="15"/>
      <c r="SV39" s="15"/>
      <c r="SW39" s="15"/>
      <c r="SX39" s="15"/>
      <c r="SY39" s="15"/>
      <c r="SZ39" s="15"/>
      <c r="TA39" s="15"/>
      <c r="TB39" s="15"/>
      <c r="TC39" s="15"/>
      <c r="TD39" s="15"/>
      <c r="TE39" s="15"/>
      <c r="TF39" s="15"/>
      <c r="TG39" s="15"/>
      <c r="TH39" s="15"/>
      <c r="TI39" s="15"/>
      <c r="TJ39" s="15"/>
      <c r="TK39" s="15"/>
      <c r="TL39" s="15"/>
      <c r="TM39" s="15"/>
      <c r="TN39" s="15"/>
      <c r="TO39" s="15"/>
      <c r="TP39" s="15"/>
      <c r="TQ39" s="15"/>
      <c r="TR39" s="15"/>
      <c r="TS39" s="15"/>
      <c r="TT39" s="15"/>
      <c r="TU39" s="15"/>
      <c r="TV39" s="15"/>
      <c r="TW39" s="15"/>
      <c r="TX39" s="15"/>
      <c r="TY39" s="15"/>
      <c r="TZ39" s="15"/>
      <c r="UA39" s="15"/>
      <c r="UB39" s="15"/>
      <c r="UC39" s="15"/>
      <c r="UD39" s="15"/>
      <c r="UE39" s="15"/>
      <c r="UF39" s="15"/>
      <c r="UG39" s="15"/>
      <c r="UH39" s="15"/>
      <c r="UI39" s="15"/>
      <c r="UJ39" s="15"/>
      <c r="UK39" s="15"/>
      <c r="UL39" s="15"/>
      <c r="UM39" s="15"/>
      <c r="UN39" s="15"/>
      <c r="UO39" s="15"/>
      <c r="UP39" s="15"/>
      <c r="UQ39" s="15"/>
      <c r="UR39" s="15"/>
      <c r="US39" s="15"/>
      <c r="UT39" s="15"/>
      <c r="UU39" s="15"/>
      <c r="UV39" s="15"/>
      <c r="UW39" s="15"/>
      <c r="UX39" s="15"/>
      <c r="UY39" s="15"/>
      <c r="UZ39" s="15"/>
      <c r="VA39" s="15"/>
      <c r="VB39" s="15"/>
      <c r="VC39" s="15"/>
      <c r="VD39" s="15"/>
      <c r="VE39" s="15"/>
      <c r="VF39" s="15"/>
      <c r="VG39" s="15"/>
      <c r="VH39" s="15"/>
      <c r="VI39" s="15"/>
      <c r="VJ39" s="15"/>
      <c r="VK39" s="15"/>
      <c r="VL39" s="15"/>
      <c r="VM39" s="15"/>
      <c r="VN39" s="15"/>
      <c r="VO39" s="15"/>
      <c r="VP39" s="15"/>
      <c r="VQ39" s="15"/>
      <c r="VR39" s="15"/>
      <c r="VS39" s="15"/>
      <c r="VT39" s="15"/>
      <c r="VU39" s="15"/>
      <c r="VV39" s="15"/>
      <c r="VW39" s="15"/>
      <c r="VX39" s="15"/>
      <c r="VY39" s="15"/>
      <c r="VZ39" s="15"/>
      <c r="WA39" s="15"/>
      <c r="WB39" s="15"/>
      <c r="WC39" s="15"/>
      <c r="WD39" s="15"/>
      <c r="WE39" s="15"/>
      <c r="WF39" s="15"/>
      <c r="WG39" s="15"/>
      <c r="WH39" s="15"/>
      <c r="WI39" s="15"/>
      <c r="WJ39" s="15"/>
      <c r="WK39" s="15"/>
      <c r="WL39" s="15"/>
      <c r="WM39" s="15"/>
      <c r="WN39" s="15"/>
      <c r="WO39" s="15"/>
      <c r="WP39" s="15"/>
      <c r="WQ39" s="15"/>
      <c r="WR39" s="15"/>
      <c r="WS39" s="15"/>
      <c r="WT39" s="15"/>
      <c r="WU39" s="15"/>
      <c r="WV39" s="15"/>
      <c r="WW39" s="15"/>
      <c r="WX39" s="15"/>
      <c r="WY39" s="15"/>
      <c r="WZ39" s="15"/>
      <c r="XA39" s="15"/>
      <c r="XB39" s="15"/>
      <c r="XC39" s="15"/>
      <c r="XD39" s="15"/>
      <c r="XE39" s="15"/>
      <c r="XF39" s="15"/>
      <c r="XG39" s="15"/>
      <c r="XH39" s="15"/>
      <c r="XI39" s="15"/>
      <c r="XJ39" s="15"/>
      <c r="XK39" s="15"/>
      <c r="XL39" s="15"/>
      <c r="XM39" s="15"/>
      <c r="XN39" s="15"/>
      <c r="XO39" s="15"/>
      <c r="XP39" s="15"/>
      <c r="XQ39" s="15"/>
      <c r="XR39" s="15"/>
      <c r="XS39" s="15"/>
      <c r="XT39" s="15"/>
      <c r="XU39" s="15"/>
      <c r="XV39" s="15"/>
      <c r="XW39" s="15"/>
      <c r="XX39" s="15"/>
      <c r="XY39" s="15"/>
      <c r="XZ39" s="15"/>
      <c r="YA39" s="15"/>
      <c r="YB39" s="15"/>
      <c r="YC39" s="15"/>
      <c r="YD39" s="15"/>
      <c r="YE39" s="15"/>
      <c r="YF39" s="15"/>
      <c r="YG39" s="15"/>
      <c r="YH39" s="15"/>
      <c r="YI39" s="15"/>
      <c r="YJ39" s="15"/>
      <c r="YK39" s="15"/>
      <c r="YL39" s="15"/>
      <c r="YM39" s="15"/>
      <c r="YN39" s="15"/>
      <c r="YO39" s="15"/>
      <c r="YP39" s="15"/>
      <c r="YQ39" s="15"/>
      <c r="YR39" s="15"/>
      <c r="YS39" s="15"/>
      <c r="YT39" s="15"/>
      <c r="YU39" s="15"/>
      <c r="YV39" s="15"/>
      <c r="YW39" s="15"/>
      <c r="YX39" s="15"/>
      <c r="YY39" s="15"/>
      <c r="YZ39" s="15"/>
      <c r="ZA39" s="15"/>
      <c r="ZB39" s="15"/>
      <c r="ZC39" s="15"/>
      <c r="ZD39" s="15"/>
      <c r="ZE39" s="15"/>
      <c r="ZF39" s="15"/>
      <c r="ZG39" s="15"/>
      <c r="ZH39" s="15"/>
      <c r="ZI39" s="15"/>
      <c r="ZJ39" s="15"/>
      <c r="ZK39" s="15"/>
      <c r="ZL39" s="15"/>
      <c r="ZM39" s="15"/>
      <c r="ZN39" s="15"/>
      <c r="ZO39" s="15"/>
      <c r="ZP39" s="15"/>
      <c r="ZQ39" s="15"/>
      <c r="ZR39" s="15"/>
      <c r="ZS39" s="15"/>
      <c r="ZT39" s="15"/>
      <c r="ZU39" s="15"/>
      <c r="ZV39" s="15"/>
      <c r="ZW39" s="15"/>
      <c r="ZX39" s="15"/>
      <c r="ZY39" s="15"/>
      <c r="ZZ39" s="15"/>
      <c r="AAA39" s="15"/>
      <c r="AAB39" s="15"/>
      <c r="AAC39" s="15"/>
      <c r="AAD39" s="15"/>
      <c r="AAE39" s="15"/>
      <c r="AAF39" s="15"/>
      <c r="AAG39" s="15"/>
      <c r="AAH39" s="15"/>
      <c r="AAI39" s="15"/>
      <c r="AAJ39" s="15"/>
      <c r="AAK39" s="15"/>
      <c r="AAL39" s="15"/>
      <c r="AAM39" s="15"/>
      <c r="AAN39" s="15"/>
      <c r="AAO39" s="15"/>
      <c r="AAP39" s="15"/>
      <c r="AAQ39" s="15"/>
      <c r="AAR39" s="15"/>
      <c r="AAS39" s="15"/>
      <c r="AAT39" s="15"/>
      <c r="AAU39" s="15"/>
      <c r="AAV39" s="15"/>
      <c r="AAW39" s="15"/>
      <c r="AAX39" s="15"/>
      <c r="AAY39" s="15"/>
      <c r="AAZ39" s="15"/>
      <c r="ABA39" s="15"/>
      <c r="ABB39" s="15"/>
      <c r="ABC39" s="15"/>
      <c r="ABD39" s="15"/>
      <c r="ABE39" s="15"/>
      <c r="ABF39" s="15"/>
      <c r="ABG39" s="15"/>
      <c r="ABH39" s="15"/>
      <c r="ABI39" s="15"/>
      <c r="ABJ39" s="15"/>
      <c r="ABK39" s="15"/>
      <c r="ABL39" s="15"/>
      <c r="ABM39" s="15"/>
      <c r="ABN39" s="15"/>
      <c r="ABO39" s="15"/>
      <c r="ABP39" s="15"/>
      <c r="ABQ39" s="15"/>
      <c r="ABR39" s="15"/>
      <c r="ABS39" s="15"/>
      <c r="ABT39" s="15"/>
      <c r="ABU39" s="15"/>
      <c r="ABV39" s="15"/>
      <c r="ABW39" s="15"/>
      <c r="ABX39" s="15"/>
      <c r="ABY39" s="15"/>
      <c r="ABZ39" s="15"/>
      <c r="ACA39" s="15"/>
      <c r="ACB39" s="15"/>
      <c r="ACC39" s="15"/>
      <c r="ACD39" s="15"/>
      <c r="ACE39" s="15"/>
      <c r="ACF39" s="15"/>
      <c r="ACG39" s="15"/>
      <c r="ACH39" s="15"/>
      <c r="ACI39" s="15"/>
      <c r="ACJ39" s="15"/>
      <c r="ACK39" s="15"/>
      <c r="ACL39" s="15"/>
      <c r="ACM39" s="15"/>
      <c r="ACN39" s="15"/>
      <c r="ACO39" s="15"/>
      <c r="ACP39" s="15"/>
      <c r="ACQ39" s="15"/>
      <c r="ACR39" s="15"/>
      <c r="ACS39" s="15"/>
      <c r="ACT39" s="15"/>
      <c r="ACU39" s="15"/>
      <c r="ACV39" s="15"/>
      <c r="ACW39" s="15"/>
      <c r="ACX39" s="15"/>
      <c r="ACY39" s="15"/>
      <c r="ACZ39" s="15"/>
      <c r="ADA39" s="15"/>
      <c r="ADB39" s="15"/>
      <c r="ADC39" s="15"/>
      <c r="ADD39" s="15"/>
      <c r="ADE39" s="15"/>
      <c r="ADF39" s="15"/>
      <c r="ADG39" s="15"/>
      <c r="ADH39" s="15"/>
      <c r="ADI39" s="15"/>
      <c r="ADJ39" s="15"/>
      <c r="ADK39" s="15"/>
      <c r="ADL39" s="15"/>
      <c r="ADM39" s="15"/>
      <c r="ADN39" s="15"/>
      <c r="ADO39" s="15"/>
      <c r="ADP39" s="15"/>
      <c r="ADQ39" s="15"/>
      <c r="ADR39" s="15"/>
      <c r="ADS39" s="15"/>
      <c r="ADT39" s="15"/>
      <c r="ADU39" s="15"/>
      <c r="ADV39" s="15"/>
      <c r="ADW39" s="15"/>
      <c r="ADX39" s="15"/>
      <c r="ADY39" s="15"/>
      <c r="ADZ39" s="15"/>
      <c r="AEA39" s="15"/>
      <c r="AEB39" s="15"/>
      <c r="AEC39" s="15"/>
      <c r="AED39" s="15"/>
      <c r="AEE39" s="15"/>
      <c r="AEF39" s="15"/>
      <c r="AEG39" s="15"/>
      <c r="AEH39" s="15"/>
      <c r="AEI39" s="15"/>
      <c r="AEJ39" s="15"/>
      <c r="AEK39" s="15"/>
      <c r="AEL39" s="15"/>
      <c r="AEM39" s="15"/>
      <c r="AEN39" s="15"/>
      <c r="AEO39" s="15"/>
      <c r="AEP39" s="15"/>
      <c r="AEQ39" s="15"/>
      <c r="AER39" s="15"/>
      <c r="AES39" s="15"/>
      <c r="AET39" s="15"/>
      <c r="AEU39" s="15"/>
      <c r="AEV39" s="15"/>
      <c r="AEW39" s="15"/>
      <c r="AEX39" s="15"/>
      <c r="AEY39" s="15"/>
      <c r="AEZ39" s="15"/>
      <c r="AFA39" s="15"/>
      <c r="AFB39" s="15"/>
      <c r="AFC39" s="15"/>
      <c r="AFD39" s="15"/>
      <c r="AFE39" s="15"/>
      <c r="AFF39" s="15"/>
      <c r="AFG39" s="15"/>
      <c r="AFH39" s="15"/>
      <c r="AFI39" s="15"/>
      <c r="AFJ39" s="15"/>
      <c r="AFK39" s="15"/>
      <c r="AFL39" s="15"/>
      <c r="AFM39" s="15"/>
      <c r="AFN39" s="15"/>
      <c r="AFO39" s="15"/>
      <c r="AFP39" s="15"/>
      <c r="AFQ39" s="15"/>
      <c r="AFR39" s="15"/>
      <c r="AFS39" s="15"/>
      <c r="AFT39" s="15"/>
      <c r="AFU39" s="15"/>
      <c r="AFV39" s="15"/>
      <c r="AFW39" s="15"/>
      <c r="AFX39" s="15"/>
      <c r="AFY39" s="15"/>
      <c r="AFZ39" s="15"/>
      <c r="AGA39" s="15"/>
      <c r="AGB39" s="15"/>
      <c r="AGC39" s="15"/>
      <c r="AGD39" s="15"/>
      <c r="AGE39" s="15"/>
      <c r="AGF39" s="15"/>
      <c r="AGG39" s="15"/>
      <c r="AGH39" s="15"/>
      <c r="AGI39" s="15"/>
      <c r="AGJ39" s="15"/>
      <c r="AGK39" s="15"/>
      <c r="AGL39" s="15"/>
      <c r="AGM39" s="15"/>
      <c r="AGN39" s="15"/>
      <c r="AGO39" s="15"/>
      <c r="AGP39" s="15"/>
      <c r="AGQ39" s="15"/>
      <c r="AGR39" s="15"/>
      <c r="AGS39" s="15"/>
      <c r="AGT39" s="15"/>
      <c r="AGU39" s="15"/>
      <c r="AGV39" s="15"/>
      <c r="AGW39" s="15"/>
      <c r="AGX39" s="15"/>
      <c r="AGY39" s="15"/>
      <c r="AGZ39" s="15"/>
      <c r="AHA39" s="15"/>
      <c r="AHB39" s="15"/>
      <c r="AHC39" s="15"/>
      <c r="AHD39" s="15"/>
      <c r="AHE39" s="15"/>
      <c r="AHF39" s="15"/>
      <c r="AHG39" s="15"/>
      <c r="AHH39" s="15"/>
      <c r="AHI39" s="15"/>
      <c r="AHJ39" s="15"/>
      <c r="AHK39" s="15"/>
      <c r="AHL39" s="15"/>
      <c r="AHM39" s="15"/>
      <c r="AHN39" s="15"/>
      <c r="AHO39" s="15"/>
      <c r="AHP39" s="15"/>
      <c r="AHQ39" s="15"/>
      <c r="AHR39" s="15"/>
      <c r="AHS39" s="15"/>
      <c r="AHT39" s="15"/>
      <c r="AHU39" s="15"/>
      <c r="AHV39" s="15"/>
      <c r="AHW39" s="15"/>
      <c r="AHX39" s="15"/>
      <c r="AHY39" s="15"/>
      <c r="AHZ39" s="15"/>
      <c r="AIA39" s="15"/>
      <c r="AIB39" s="15"/>
      <c r="AIC39" s="15"/>
      <c r="AID39" s="15"/>
      <c r="AIE39" s="15"/>
      <c r="AIF39" s="15"/>
      <c r="AIG39" s="15"/>
      <c r="AIH39" s="15"/>
      <c r="AII39" s="15"/>
      <c r="AIJ39" s="15"/>
      <c r="AIK39" s="15"/>
      <c r="AIL39" s="15"/>
      <c r="AIM39" s="15"/>
      <c r="AIN39" s="15"/>
      <c r="AIO39" s="15"/>
      <c r="AIP39" s="15"/>
      <c r="AIQ39" s="15"/>
      <c r="AIR39" s="15"/>
      <c r="AIS39" s="15"/>
      <c r="AIT39" s="15"/>
      <c r="AIU39" s="15"/>
      <c r="AIV39" s="15"/>
      <c r="AIW39" s="15"/>
      <c r="AIX39" s="15"/>
      <c r="AIY39" s="15"/>
      <c r="AIZ39" s="15"/>
      <c r="AJA39" s="15"/>
      <c r="AJB39" s="15"/>
      <c r="AJC39" s="15"/>
      <c r="AJD39" s="15"/>
      <c r="AJE39" s="15"/>
      <c r="AJF39" s="15"/>
      <c r="AJG39" s="15"/>
      <c r="AJH39" s="15"/>
      <c r="AJI39" s="15"/>
      <c r="AJJ39" s="15"/>
      <c r="AJK39" s="15"/>
      <c r="AJL39" s="15"/>
      <c r="AJM39" s="15"/>
      <c r="AJN39" s="15"/>
      <c r="AJO39" s="15"/>
      <c r="AJP39" s="15"/>
      <c r="AJQ39" s="15"/>
      <c r="AJR39" s="15"/>
      <c r="AJS39" s="15"/>
      <c r="AJT39" s="15"/>
      <c r="AJU39" s="15"/>
      <c r="AJV39" s="15"/>
      <c r="AJW39" s="15"/>
      <c r="AJX39" s="15"/>
      <c r="AJY39" s="15"/>
      <c r="AJZ39" s="15"/>
      <c r="AKA39" s="15"/>
      <c r="AKB39" s="15"/>
      <c r="AKC39" s="15"/>
      <c r="AKD39" s="15"/>
      <c r="AKE39" s="15"/>
      <c r="AKF39" s="15"/>
      <c r="AKG39" s="15"/>
      <c r="AKH39" s="15"/>
      <c r="AKI39" s="15"/>
      <c r="AKJ39" s="15"/>
      <c r="AKK39" s="15"/>
      <c r="AKL39" s="15"/>
      <c r="AKM39" s="15"/>
      <c r="AKN39" s="15"/>
      <c r="AKO39" s="15"/>
      <c r="AKP39" s="15"/>
      <c r="AKQ39" s="15"/>
      <c r="AKR39" s="15"/>
      <c r="AKS39" s="15"/>
      <c r="AKT39" s="15"/>
      <c r="AKU39" s="15"/>
      <c r="AKV39" s="15"/>
      <c r="AKW39" s="15"/>
      <c r="AKX39" s="15"/>
      <c r="AKY39" s="15"/>
      <c r="AKZ39" s="15"/>
      <c r="ALA39" s="15"/>
      <c r="ALB39" s="15"/>
      <c r="ALC39" s="15"/>
      <c r="ALD39" s="15"/>
      <c r="ALE39" s="15"/>
      <c r="ALF39" s="15"/>
      <c r="ALG39" s="15"/>
      <c r="ALH39" s="15"/>
      <c r="ALI39" s="15"/>
      <c r="ALJ39" s="15"/>
      <c r="ALK39" s="15"/>
      <c r="ALL39" s="15"/>
      <c r="ALM39" s="15"/>
      <c r="ALN39" s="15"/>
      <c r="ALO39" s="15"/>
      <c r="ALP39" s="15"/>
      <c r="ALQ39" s="15"/>
      <c r="ALR39" s="15"/>
      <c r="ALS39" s="15"/>
      <c r="ALT39" s="15"/>
      <c r="ALU39" s="15"/>
      <c r="ALV39" s="15"/>
      <c r="ALW39" s="15"/>
      <c r="ALX39" s="15"/>
      <c r="ALY39" s="15"/>
      <c r="ALZ39" s="15"/>
      <c r="AMA39" s="15"/>
      <c r="AMB39" s="15"/>
      <c r="AMC39" s="15"/>
      <c r="AMD39" s="15"/>
      <c r="AME39" s="15"/>
      <c r="AMF39" s="15"/>
      <c r="AMG39" s="15"/>
      <c r="AMH39" s="15"/>
    </row>
    <row r="40" spans="1:1022" s="18" customFormat="1" ht="18" customHeight="1" x14ac:dyDescent="0.25">
      <c r="A40" s="11">
        <v>10</v>
      </c>
      <c r="B40" s="11"/>
      <c r="C40" s="46">
        <v>1125</v>
      </c>
      <c r="D40" s="38">
        <f>IFERROR((VLOOKUP(C40,INSCRITOS!A:B,2,0)),"")</f>
        <v>105930</v>
      </c>
      <c r="E40" s="38" t="str">
        <f>IFERROR((VLOOKUP(C40,INSCRITOS!A:C,3,0)),"")</f>
        <v>BEN</v>
      </c>
      <c r="F40" s="44" t="str">
        <f>IFERROR((VLOOKUP(C40,INSCRITOS!A:D,4,0)),"")</f>
        <v>Inês Agrela</v>
      </c>
      <c r="G40" s="38" t="str">
        <f>IFERROR((VLOOKUP(C40,INSCRITOS!A:F,6,0)),"")</f>
        <v>F</v>
      </c>
      <c r="H40" s="44" t="str">
        <f>IFERROR((VLOOKUP(C40,INSCRITOS!A:H,8,0)),"")</f>
        <v>Clube de Natação da Amadora</v>
      </c>
      <c r="I40" s="110">
        <v>7.8935185185185185E-3</v>
      </c>
      <c r="J40" s="110">
        <v>6.9444444444444447E-4</v>
      </c>
      <c r="K40" s="112">
        <f t="shared" si="2"/>
        <v>7.1990740740740739E-3</v>
      </c>
      <c r="L40" s="112" t="str">
        <f>IFERROR((VLOOKUP(C40,INSCRITOS!A:I,9,0)),"")</f>
        <v>F</v>
      </c>
      <c r="M40" s="45">
        <v>91</v>
      </c>
      <c r="N40" s="15"/>
      <c r="O40" s="15"/>
      <c r="P40" s="15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  <c r="AB40" s="15"/>
      <c r="AC40" s="15"/>
      <c r="AD40" s="15"/>
      <c r="AE40" s="15"/>
      <c r="AF40" s="15"/>
      <c r="AG40" s="15"/>
      <c r="AH40" s="15"/>
      <c r="AI40" s="15"/>
      <c r="AJ40" s="15"/>
      <c r="AK40" s="15"/>
      <c r="AL40" s="15"/>
      <c r="AM40" s="15"/>
      <c r="AN40" s="15"/>
      <c r="AO40" s="15"/>
      <c r="AP40" s="15"/>
      <c r="AQ40" s="15"/>
      <c r="AR40" s="15"/>
      <c r="AS40" s="15"/>
      <c r="AT40" s="15"/>
      <c r="AU40" s="15"/>
      <c r="AV40" s="15"/>
      <c r="AW40" s="15"/>
      <c r="AX40" s="15"/>
      <c r="AY40" s="15"/>
      <c r="AZ40" s="15"/>
      <c r="BA40" s="15"/>
      <c r="BB40" s="15"/>
      <c r="BC40" s="15"/>
      <c r="BD40" s="15"/>
      <c r="BE40" s="15"/>
      <c r="BF40" s="15"/>
      <c r="BG40" s="15"/>
      <c r="BH40" s="15"/>
      <c r="BI40" s="15"/>
      <c r="BJ40" s="15"/>
      <c r="BK40" s="15"/>
      <c r="BL40" s="15"/>
      <c r="BM40" s="15"/>
      <c r="BN40" s="15"/>
      <c r="BO40" s="15"/>
      <c r="BP40" s="15"/>
      <c r="BQ40" s="15"/>
      <c r="BR40" s="15"/>
      <c r="BS40" s="15"/>
      <c r="BT40" s="15"/>
      <c r="BU40" s="15"/>
      <c r="BV40" s="15"/>
      <c r="BW40" s="15"/>
      <c r="BX40" s="15"/>
      <c r="BY40" s="15"/>
      <c r="BZ40" s="15"/>
      <c r="CA40" s="15"/>
      <c r="CB40" s="15"/>
      <c r="CC40" s="15"/>
      <c r="CD40" s="15"/>
      <c r="CE40" s="15"/>
      <c r="CF40" s="15"/>
      <c r="CG40" s="15"/>
      <c r="CH40" s="15"/>
      <c r="CI40" s="15"/>
      <c r="CJ40" s="15"/>
      <c r="CK40" s="15"/>
      <c r="CL40" s="15"/>
      <c r="CM40" s="15"/>
      <c r="CN40" s="15"/>
      <c r="CO40" s="15"/>
      <c r="CP40" s="15"/>
      <c r="CQ40" s="15"/>
      <c r="CR40" s="15"/>
      <c r="CS40" s="15"/>
      <c r="CT40" s="15"/>
      <c r="CU40" s="15"/>
      <c r="CV40" s="15"/>
      <c r="CW40" s="15"/>
      <c r="CX40" s="15"/>
      <c r="CY40" s="15"/>
      <c r="CZ40" s="15"/>
      <c r="DA40" s="15"/>
      <c r="DB40" s="15"/>
      <c r="DC40" s="15"/>
      <c r="DD40" s="15"/>
      <c r="DE40" s="15"/>
      <c r="DF40" s="15"/>
      <c r="DG40" s="15"/>
      <c r="DH40" s="15"/>
      <c r="DI40" s="15"/>
      <c r="DJ40" s="15"/>
      <c r="DK40" s="15"/>
      <c r="DL40" s="15"/>
      <c r="DM40" s="15"/>
      <c r="DN40" s="15"/>
      <c r="DO40" s="15"/>
      <c r="DP40" s="15"/>
      <c r="DQ40" s="15"/>
      <c r="DR40" s="15"/>
      <c r="DS40" s="15"/>
      <c r="DT40" s="15"/>
      <c r="DU40" s="15"/>
      <c r="DV40" s="15"/>
      <c r="DW40" s="15"/>
      <c r="DX40" s="15"/>
      <c r="DY40" s="15"/>
      <c r="DZ40" s="15"/>
      <c r="EA40" s="15"/>
      <c r="EB40" s="15"/>
      <c r="EC40" s="15"/>
      <c r="ED40" s="15"/>
      <c r="EE40" s="15"/>
      <c r="EF40" s="15"/>
      <c r="EG40" s="15"/>
      <c r="EH40" s="15"/>
      <c r="EI40" s="15"/>
      <c r="EJ40" s="15"/>
      <c r="EK40" s="15"/>
      <c r="EL40" s="15"/>
      <c r="EM40" s="15"/>
      <c r="EN40" s="15"/>
      <c r="EO40" s="15"/>
      <c r="EP40" s="15"/>
      <c r="EQ40" s="15"/>
      <c r="ER40" s="15"/>
      <c r="ES40" s="15"/>
      <c r="ET40" s="15"/>
      <c r="EU40" s="15"/>
      <c r="EV40" s="15"/>
      <c r="EW40" s="15"/>
      <c r="EX40" s="15"/>
      <c r="EY40" s="15"/>
      <c r="EZ40" s="15"/>
      <c r="FA40" s="15"/>
      <c r="FB40" s="15"/>
      <c r="FC40" s="15"/>
      <c r="FD40" s="15"/>
      <c r="FE40" s="15"/>
      <c r="FF40" s="15"/>
      <c r="FG40" s="15"/>
      <c r="FH40" s="15"/>
      <c r="FI40" s="15"/>
      <c r="FJ40" s="15"/>
      <c r="FK40" s="15"/>
      <c r="FL40" s="15"/>
      <c r="FM40" s="15"/>
      <c r="FN40" s="15"/>
      <c r="FO40" s="15"/>
      <c r="FP40" s="15"/>
      <c r="FQ40" s="15"/>
      <c r="FR40" s="15"/>
      <c r="FS40" s="15"/>
      <c r="FT40" s="15"/>
      <c r="FU40" s="15"/>
      <c r="FV40" s="15"/>
      <c r="FW40" s="15"/>
      <c r="FX40" s="15"/>
      <c r="FY40" s="15"/>
      <c r="FZ40" s="15"/>
      <c r="GA40" s="15"/>
      <c r="GB40" s="15"/>
      <c r="GC40" s="15"/>
      <c r="GD40" s="15"/>
      <c r="GE40" s="15"/>
      <c r="GF40" s="15"/>
      <c r="GG40" s="15"/>
      <c r="GH40" s="15"/>
      <c r="GI40" s="15"/>
      <c r="GJ40" s="15"/>
      <c r="GK40" s="15"/>
      <c r="GL40" s="15"/>
      <c r="GM40" s="15"/>
      <c r="GN40" s="15"/>
      <c r="GO40" s="15"/>
      <c r="GP40" s="15"/>
      <c r="GQ40" s="15"/>
      <c r="GR40" s="15"/>
      <c r="GS40" s="15"/>
      <c r="GT40" s="15"/>
      <c r="GU40" s="15"/>
      <c r="GV40" s="15"/>
      <c r="GW40" s="15"/>
      <c r="GX40" s="15"/>
      <c r="GY40" s="15"/>
      <c r="GZ40" s="15"/>
      <c r="HA40" s="15"/>
      <c r="HB40" s="15"/>
      <c r="HC40" s="15"/>
      <c r="HD40" s="15"/>
      <c r="HE40" s="15"/>
      <c r="HF40" s="15"/>
      <c r="HG40" s="15"/>
      <c r="HH40" s="15"/>
      <c r="HI40" s="15"/>
      <c r="HJ40" s="15"/>
      <c r="HK40" s="15"/>
      <c r="HL40" s="15"/>
      <c r="HM40" s="15"/>
      <c r="HN40" s="15"/>
      <c r="HO40" s="15"/>
      <c r="HP40" s="15"/>
      <c r="HQ40" s="15"/>
      <c r="HR40" s="15"/>
      <c r="HS40" s="15"/>
      <c r="HT40" s="15"/>
      <c r="HU40" s="15"/>
      <c r="HV40" s="15"/>
      <c r="HW40" s="15"/>
      <c r="HX40" s="15"/>
      <c r="HY40" s="15"/>
      <c r="HZ40" s="15"/>
      <c r="IA40" s="15"/>
      <c r="IB40" s="15"/>
      <c r="IC40" s="15"/>
      <c r="ID40" s="15"/>
      <c r="IE40" s="15"/>
      <c r="IF40" s="15"/>
      <c r="IG40" s="15"/>
      <c r="IH40" s="15"/>
      <c r="II40" s="15"/>
      <c r="IJ40" s="15"/>
      <c r="IK40" s="15"/>
      <c r="IL40" s="15"/>
      <c r="IM40" s="15"/>
      <c r="IN40" s="15"/>
      <c r="IO40" s="15"/>
      <c r="IP40" s="15"/>
      <c r="IQ40" s="15"/>
      <c r="IR40" s="15"/>
      <c r="IS40" s="15"/>
      <c r="IT40" s="15"/>
      <c r="IU40" s="15"/>
      <c r="IV40" s="15"/>
      <c r="IW40" s="15"/>
      <c r="IX40" s="15"/>
      <c r="IY40" s="15"/>
      <c r="IZ40" s="15"/>
      <c r="JA40" s="15"/>
      <c r="JB40" s="15"/>
      <c r="JC40" s="15"/>
      <c r="JD40" s="15"/>
      <c r="JE40" s="15"/>
      <c r="JF40" s="15"/>
      <c r="JG40" s="15"/>
      <c r="JH40" s="15"/>
      <c r="JI40" s="15"/>
      <c r="JJ40" s="15"/>
      <c r="JK40" s="15"/>
      <c r="JL40" s="15"/>
      <c r="JM40" s="15"/>
      <c r="JN40" s="15"/>
      <c r="JO40" s="15"/>
      <c r="JP40" s="15"/>
      <c r="JQ40" s="15"/>
      <c r="JR40" s="15"/>
      <c r="JS40" s="15"/>
      <c r="JT40" s="15"/>
      <c r="JU40" s="15"/>
      <c r="JV40" s="15"/>
      <c r="JW40" s="15"/>
      <c r="JX40" s="15"/>
      <c r="JY40" s="15"/>
      <c r="JZ40" s="15"/>
      <c r="KA40" s="15"/>
      <c r="KB40" s="15"/>
      <c r="KC40" s="15"/>
      <c r="KD40" s="15"/>
      <c r="KE40" s="15"/>
      <c r="KF40" s="15"/>
      <c r="KG40" s="15"/>
      <c r="KH40" s="15"/>
      <c r="KI40" s="15"/>
      <c r="KJ40" s="15"/>
      <c r="KK40" s="15"/>
      <c r="KL40" s="15"/>
      <c r="KM40" s="15"/>
      <c r="KN40" s="15"/>
      <c r="KO40" s="15"/>
      <c r="KP40" s="15"/>
      <c r="KQ40" s="15"/>
      <c r="KR40" s="15"/>
      <c r="KS40" s="15"/>
      <c r="KT40" s="15"/>
      <c r="KU40" s="15"/>
      <c r="KV40" s="15"/>
      <c r="KW40" s="15"/>
      <c r="KX40" s="15"/>
      <c r="KY40" s="15"/>
      <c r="KZ40" s="15"/>
      <c r="LA40" s="15"/>
      <c r="LB40" s="15"/>
      <c r="LC40" s="15"/>
      <c r="LD40" s="15"/>
      <c r="LE40" s="15"/>
      <c r="LF40" s="15"/>
      <c r="LG40" s="15"/>
      <c r="LH40" s="15"/>
      <c r="LI40" s="15"/>
      <c r="LJ40" s="15"/>
      <c r="LK40" s="15"/>
      <c r="LL40" s="15"/>
      <c r="LM40" s="15"/>
      <c r="LN40" s="15"/>
      <c r="LO40" s="15"/>
      <c r="LP40" s="15"/>
      <c r="LQ40" s="15"/>
      <c r="LR40" s="15"/>
      <c r="LS40" s="15"/>
      <c r="LT40" s="15"/>
      <c r="LU40" s="15"/>
      <c r="LV40" s="15"/>
      <c r="LW40" s="15"/>
      <c r="LX40" s="15"/>
      <c r="LY40" s="15"/>
      <c r="LZ40" s="15"/>
      <c r="MA40" s="15"/>
      <c r="MB40" s="15"/>
      <c r="MC40" s="15"/>
      <c r="MD40" s="15"/>
      <c r="ME40" s="15"/>
      <c r="MF40" s="15"/>
      <c r="MG40" s="15"/>
      <c r="MH40" s="15"/>
      <c r="MI40" s="15"/>
      <c r="MJ40" s="15"/>
      <c r="MK40" s="15"/>
      <c r="ML40" s="15"/>
      <c r="MM40" s="15"/>
      <c r="MN40" s="15"/>
      <c r="MO40" s="15"/>
      <c r="MP40" s="15"/>
      <c r="MQ40" s="15"/>
      <c r="MR40" s="15"/>
      <c r="MS40" s="15"/>
      <c r="MT40" s="15"/>
      <c r="MU40" s="15"/>
      <c r="MV40" s="15"/>
      <c r="MW40" s="15"/>
      <c r="MX40" s="15"/>
      <c r="MY40" s="15"/>
      <c r="MZ40" s="15"/>
      <c r="NA40" s="15"/>
      <c r="NB40" s="15"/>
      <c r="NC40" s="15"/>
      <c r="ND40" s="15"/>
      <c r="NE40" s="15"/>
      <c r="NF40" s="15"/>
      <c r="NG40" s="15"/>
      <c r="NH40" s="15"/>
      <c r="NI40" s="15"/>
      <c r="NJ40" s="15"/>
      <c r="NK40" s="15"/>
      <c r="NL40" s="15"/>
      <c r="NM40" s="15"/>
      <c r="NN40" s="15"/>
      <c r="NO40" s="15"/>
      <c r="NP40" s="15"/>
      <c r="NQ40" s="15"/>
      <c r="NR40" s="15"/>
      <c r="NS40" s="15"/>
      <c r="NT40" s="15"/>
      <c r="NU40" s="15"/>
      <c r="NV40" s="15"/>
      <c r="NW40" s="15"/>
      <c r="NX40" s="15"/>
      <c r="NY40" s="15"/>
      <c r="NZ40" s="15"/>
      <c r="OA40" s="15"/>
      <c r="OB40" s="15"/>
      <c r="OC40" s="15"/>
      <c r="OD40" s="15"/>
      <c r="OE40" s="15"/>
      <c r="OF40" s="15"/>
      <c r="OG40" s="15"/>
      <c r="OH40" s="15"/>
      <c r="OI40" s="15"/>
      <c r="OJ40" s="15"/>
      <c r="OK40" s="15"/>
      <c r="OL40" s="15"/>
      <c r="OM40" s="15"/>
      <c r="ON40" s="15"/>
      <c r="OO40" s="15"/>
      <c r="OP40" s="15"/>
      <c r="OQ40" s="15"/>
      <c r="OR40" s="15"/>
      <c r="OS40" s="15"/>
      <c r="OT40" s="15"/>
      <c r="OU40" s="15"/>
      <c r="OV40" s="15"/>
      <c r="OW40" s="15"/>
      <c r="OX40" s="15"/>
      <c r="OY40" s="15"/>
      <c r="OZ40" s="15"/>
      <c r="PA40" s="15"/>
      <c r="PB40" s="15"/>
      <c r="PC40" s="15"/>
      <c r="PD40" s="15"/>
      <c r="PE40" s="15"/>
      <c r="PF40" s="15"/>
      <c r="PG40" s="15"/>
      <c r="PH40" s="15"/>
      <c r="PI40" s="15"/>
      <c r="PJ40" s="15"/>
      <c r="PK40" s="15"/>
      <c r="PL40" s="15"/>
      <c r="PM40" s="15"/>
      <c r="PN40" s="15"/>
      <c r="PO40" s="15"/>
      <c r="PP40" s="15"/>
      <c r="PQ40" s="15"/>
      <c r="PR40" s="15"/>
      <c r="PS40" s="15"/>
      <c r="PT40" s="15"/>
      <c r="PU40" s="15"/>
      <c r="PV40" s="15"/>
      <c r="PW40" s="15"/>
      <c r="PX40" s="15"/>
      <c r="PY40" s="15"/>
      <c r="PZ40" s="15"/>
      <c r="QA40" s="15"/>
      <c r="QB40" s="15"/>
      <c r="QC40" s="15"/>
      <c r="QD40" s="15"/>
      <c r="QE40" s="15"/>
      <c r="QF40" s="15"/>
      <c r="QG40" s="15"/>
      <c r="QH40" s="15"/>
      <c r="QI40" s="15"/>
      <c r="QJ40" s="15"/>
      <c r="QK40" s="15"/>
      <c r="QL40" s="15"/>
      <c r="QM40" s="15"/>
      <c r="QN40" s="15"/>
      <c r="QO40" s="15"/>
      <c r="QP40" s="15"/>
      <c r="QQ40" s="15"/>
      <c r="QR40" s="15"/>
      <c r="QS40" s="15"/>
      <c r="QT40" s="15"/>
      <c r="QU40" s="15"/>
      <c r="QV40" s="15"/>
      <c r="QW40" s="15"/>
      <c r="QX40" s="15"/>
      <c r="QY40" s="15"/>
      <c r="QZ40" s="15"/>
      <c r="RA40" s="15"/>
      <c r="RB40" s="15"/>
      <c r="RC40" s="15"/>
      <c r="RD40" s="15"/>
      <c r="RE40" s="15"/>
      <c r="RF40" s="15"/>
      <c r="RG40" s="15"/>
      <c r="RH40" s="15"/>
      <c r="RI40" s="15"/>
      <c r="RJ40" s="15"/>
      <c r="RK40" s="15"/>
      <c r="RL40" s="15"/>
      <c r="RM40" s="15"/>
      <c r="RN40" s="15"/>
      <c r="RO40" s="15"/>
      <c r="RP40" s="15"/>
      <c r="RQ40" s="15"/>
      <c r="RR40" s="15"/>
      <c r="RS40" s="15"/>
      <c r="RT40" s="15"/>
      <c r="RU40" s="15"/>
      <c r="RV40" s="15"/>
      <c r="RW40" s="15"/>
      <c r="RX40" s="15"/>
      <c r="RY40" s="15"/>
      <c r="RZ40" s="15"/>
      <c r="SA40" s="15"/>
      <c r="SB40" s="15"/>
      <c r="SC40" s="15"/>
      <c r="SD40" s="15"/>
      <c r="SE40" s="15"/>
      <c r="SF40" s="15"/>
      <c r="SG40" s="15"/>
      <c r="SH40" s="15"/>
      <c r="SI40" s="15"/>
      <c r="SJ40" s="15"/>
      <c r="SK40" s="15"/>
      <c r="SL40" s="15"/>
      <c r="SM40" s="15"/>
      <c r="SN40" s="15"/>
      <c r="SO40" s="15"/>
      <c r="SP40" s="15"/>
      <c r="SQ40" s="15"/>
      <c r="SR40" s="15"/>
      <c r="SS40" s="15"/>
      <c r="ST40" s="15"/>
      <c r="SU40" s="15"/>
      <c r="SV40" s="15"/>
      <c r="SW40" s="15"/>
      <c r="SX40" s="15"/>
      <c r="SY40" s="15"/>
      <c r="SZ40" s="15"/>
      <c r="TA40" s="15"/>
      <c r="TB40" s="15"/>
      <c r="TC40" s="15"/>
      <c r="TD40" s="15"/>
      <c r="TE40" s="15"/>
      <c r="TF40" s="15"/>
      <c r="TG40" s="15"/>
      <c r="TH40" s="15"/>
      <c r="TI40" s="15"/>
      <c r="TJ40" s="15"/>
      <c r="TK40" s="15"/>
      <c r="TL40" s="15"/>
      <c r="TM40" s="15"/>
      <c r="TN40" s="15"/>
      <c r="TO40" s="15"/>
      <c r="TP40" s="15"/>
      <c r="TQ40" s="15"/>
      <c r="TR40" s="15"/>
      <c r="TS40" s="15"/>
      <c r="TT40" s="15"/>
      <c r="TU40" s="15"/>
      <c r="TV40" s="15"/>
      <c r="TW40" s="15"/>
      <c r="TX40" s="15"/>
      <c r="TY40" s="15"/>
      <c r="TZ40" s="15"/>
      <c r="UA40" s="15"/>
      <c r="UB40" s="15"/>
      <c r="UC40" s="15"/>
      <c r="UD40" s="15"/>
      <c r="UE40" s="15"/>
      <c r="UF40" s="15"/>
      <c r="UG40" s="15"/>
      <c r="UH40" s="15"/>
      <c r="UI40" s="15"/>
      <c r="UJ40" s="15"/>
      <c r="UK40" s="15"/>
      <c r="UL40" s="15"/>
      <c r="UM40" s="15"/>
      <c r="UN40" s="15"/>
      <c r="UO40" s="15"/>
      <c r="UP40" s="15"/>
      <c r="UQ40" s="15"/>
      <c r="UR40" s="15"/>
      <c r="US40" s="15"/>
      <c r="UT40" s="15"/>
      <c r="UU40" s="15"/>
      <c r="UV40" s="15"/>
      <c r="UW40" s="15"/>
      <c r="UX40" s="15"/>
      <c r="UY40" s="15"/>
      <c r="UZ40" s="15"/>
      <c r="VA40" s="15"/>
      <c r="VB40" s="15"/>
      <c r="VC40" s="15"/>
      <c r="VD40" s="15"/>
      <c r="VE40" s="15"/>
      <c r="VF40" s="15"/>
      <c r="VG40" s="15"/>
      <c r="VH40" s="15"/>
      <c r="VI40" s="15"/>
      <c r="VJ40" s="15"/>
      <c r="VK40" s="15"/>
      <c r="VL40" s="15"/>
      <c r="VM40" s="15"/>
      <c r="VN40" s="15"/>
      <c r="VO40" s="15"/>
      <c r="VP40" s="15"/>
      <c r="VQ40" s="15"/>
      <c r="VR40" s="15"/>
      <c r="VS40" s="15"/>
      <c r="VT40" s="15"/>
      <c r="VU40" s="15"/>
      <c r="VV40" s="15"/>
      <c r="VW40" s="15"/>
      <c r="VX40" s="15"/>
      <c r="VY40" s="15"/>
      <c r="VZ40" s="15"/>
      <c r="WA40" s="15"/>
      <c r="WB40" s="15"/>
      <c r="WC40" s="15"/>
      <c r="WD40" s="15"/>
      <c r="WE40" s="15"/>
      <c r="WF40" s="15"/>
      <c r="WG40" s="15"/>
      <c r="WH40" s="15"/>
      <c r="WI40" s="15"/>
      <c r="WJ40" s="15"/>
      <c r="WK40" s="15"/>
      <c r="WL40" s="15"/>
      <c r="WM40" s="15"/>
      <c r="WN40" s="15"/>
      <c r="WO40" s="15"/>
      <c r="WP40" s="15"/>
      <c r="WQ40" s="15"/>
      <c r="WR40" s="15"/>
      <c r="WS40" s="15"/>
      <c r="WT40" s="15"/>
      <c r="WU40" s="15"/>
      <c r="WV40" s="15"/>
      <c r="WW40" s="15"/>
      <c r="WX40" s="15"/>
      <c r="WY40" s="15"/>
      <c r="WZ40" s="15"/>
      <c r="XA40" s="15"/>
      <c r="XB40" s="15"/>
      <c r="XC40" s="15"/>
      <c r="XD40" s="15"/>
      <c r="XE40" s="15"/>
      <c r="XF40" s="15"/>
      <c r="XG40" s="15"/>
      <c r="XH40" s="15"/>
      <c r="XI40" s="15"/>
      <c r="XJ40" s="15"/>
      <c r="XK40" s="15"/>
      <c r="XL40" s="15"/>
      <c r="XM40" s="15"/>
      <c r="XN40" s="15"/>
      <c r="XO40" s="15"/>
      <c r="XP40" s="15"/>
      <c r="XQ40" s="15"/>
      <c r="XR40" s="15"/>
      <c r="XS40" s="15"/>
      <c r="XT40" s="15"/>
      <c r="XU40" s="15"/>
      <c r="XV40" s="15"/>
      <c r="XW40" s="15"/>
      <c r="XX40" s="15"/>
      <c r="XY40" s="15"/>
      <c r="XZ40" s="15"/>
      <c r="YA40" s="15"/>
      <c r="YB40" s="15"/>
      <c r="YC40" s="15"/>
      <c r="YD40" s="15"/>
      <c r="YE40" s="15"/>
      <c r="YF40" s="15"/>
      <c r="YG40" s="15"/>
      <c r="YH40" s="15"/>
      <c r="YI40" s="15"/>
      <c r="YJ40" s="15"/>
      <c r="YK40" s="15"/>
      <c r="YL40" s="15"/>
      <c r="YM40" s="15"/>
      <c r="YN40" s="15"/>
      <c r="YO40" s="15"/>
      <c r="YP40" s="15"/>
      <c r="YQ40" s="15"/>
      <c r="YR40" s="15"/>
      <c r="YS40" s="15"/>
      <c r="YT40" s="15"/>
      <c r="YU40" s="15"/>
      <c r="YV40" s="15"/>
      <c r="YW40" s="15"/>
      <c r="YX40" s="15"/>
      <c r="YY40" s="15"/>
      <c r="YZ40" s="15"/>
      <c r="ZA40" s="15"/>
      <c r="ZB40" s="15"/>
      <c r="ZC40" s="15"/>
      <c r="ZD40" s="15"/>
      <c r="ZE40" s="15"/>
      <c r="ZF40" s="15"/>
      <c r="ZG40" s="15"/>
      <c r="ZH40" s="15"/>
      <c r="ZI40" s="15"/>
      <c r="ZJ40" s="15"/>
      <c r="ZK40" s="15"/>
      <c r="ZL40" s="15"/>
      <c r="ZM40" s="15"/>
      <c r="ZN40" s="15"/>
      <c r="ZO40" s="15"/>
      <c r="ZP40" s="15"/>
      <c r="ZQ40" s="15"/>
      <c r="ZR40" s="15"/>
      <c r="ZS40" s="15"/>
      <c r="ZT40" s="15"/>
      <c r="ZU40" s="15"/>
      <c r="ZV40" s="15"/>
      <c r="ZW40" s="15"/>
      <c r="ZX40" s="15"/>
      <c r="ZY40" s="15"/>
      <c r="ZZ40" s="15"/>
      <c r="AAA40" s="15"/>
      <c r="AAB40" s="15"/>
      <c r="AAC40" s="15"/>
      <c r="AAD40" s="15"/>
      <c r="AAE40" s="15"/>
      <c r="AAF40" s="15"/>
      <c r="AAG40" s="15"/>
      <c r="AAH40" s="15"/>
      <c r="AAI40" s="15"/>
      <c r="AAJ40" s="15"/>
      <c r="AAK40" s="15"/>
      <c r="AAL40" s="15"/>
      <c r="AAM40" s="15"/>
      <c r="AAN40" s="15"/>
      <c r="AAO40" s="15"/>
      <c r="AAP40" s="15"/>
      <c r="AAQ40" s="15"/>
      <c r="AAR40" s="15"/>
      <c r="AAS40" s="15"/>
      <c r="AAT40" s="15"/>
      <c r="AAU40" s="15"/>
      <c r="AAV40" s="15"/>
      <c r="AAW40" s="15"/>
      <c r="AAX40" s="15"/>
      <c r="AAY40" s="15"/>
      <c r="AAZ40" s="15"/>
      <c r="ABA40" s="15"/>
      <c r="ABB40" s="15"/>
      <c r="ABC40" s="15"/>
      <c r="ABD40" s="15"/>
      <c r="ABE40" s="15"/>
      <c r="ABF40" s="15"/>
      <c r="ABG40" s="15"/>
      <c r="ABH40" s="15"/>
      <c r="ABI40" s="15"/>
      <c r="ABJ40" s="15"/>
      <c r="ABK40" s="15"/>
      <c r="ABL40" s="15"/>
      <c r="ABM40" s="15"/>
      <c r="ABN40" s="15"/>
      <c r="ABO40" s="15"/>
      <c r="ABP40" s="15"/>
      <c r="ABQ40" s="15"/>
      <c r="ABR40" s="15"/>
      <c r="ABS40" s="15"/>
      <c r="ABT40" s="15"/>
      <c r="ABU40" s="15"/>
      <c r="ABV40" s="15"/>
      <c r="ABW40" s="15"/>
      <c r="ABX40" s="15"/>
      <c r="ABY40" s="15"/>
      <c r="ABZ40" s="15"/>
      <c r="ACA40" s="15"/>
      <c r="ACB40" s="15"/>
      <c r="ACC40" s="15"/>
      <c r="ACD40" s="15"/>
      <c r="ACE40" s="15"/>
      <c r="ACF40" s="15"/>
      <c r="ACG40" s="15"/>
      <c r="ACH40" s="15"/>
      <c r="ACI40" s="15"/>
      <c r="ACJ40" s="15"/>
      <c r="ACK40" s="15"/>
      <c r="ACL40" s="15"/>
      <c r="ACM40" s="15"/>
      <c r="ACN40" s="15"/>
      <c r="ACO40" s="15"/>
      <c r="ACP40" s="15"/>
      <c r="ACQ40" s="15"/>
      <c r="ACR40" s="15"/>
      <c r="ACS40" s="15"/>
      <c r="ACT40" s="15"/>
      <c r="ACU40" s="15"/>
      <c r="ACV40" s="15"/>
      <c r="ACW40" s="15"/>
      <c r="ACX40" s="15"/>
      <c r="ACY40" s="15"/>
      <c r="ACZ40" s="15"/>
      <c r="ADA40" s="15"/>
      <c r="ADB40" s="15"/>
      <c r="ADC40" s="15"/>
      <c r="ADD40" s="15"/>
      <c r="ADE40" s="15"/>
      <c r="ADF40" s="15"/>
      <c r="ADG40" s="15"/>
      <c r="ADH40" s="15"/>
      <c r="ADI40" s="15"/>
      <c r="ADJ40" s="15"/>
      <c r="ADK40" s="15"/>
      <c r="ADL40" s="15"/>
      <c r="ADM40" s="15"/>
      <c r="ADN40" s="15"/>
      <c r="ADO40" s="15"/>
      <c r="ADP40" s="15"/>
      <c r="ADQ40" s="15"/>
      <c r="ADR40" s="15"/>
      <c r="ADS40" s="15"/>
      <c r="ADT40" s="15"/>
      <c r="ADU40" s="15"/>
      <c r="ADV40" s="15"/>
      <c r="ADW40" s="15"/>
      <c r="ADX40" s="15"/>
      <c r="ADY40" s="15"/>
      <c r="ADZ40" s="15"/>
      <c r="AEA40" s="15"/>
      <c r="AEB40" s="15"/>
      <c r="AEC40" s="15"/>
      <c r="AED40" s="15"/>
      <c r="AEE40" s="15"/>
      <c r="AEF40" s="15"/>
      <c r="AEG40" s="15"/>
      <c r="AEH40" s="15"/>
      <c r="AEI40" s="15"/>
      <c r="AEJ40" s="15"/>
      <c r="AEK40" s="15"/>
      <c r="AEL40" s="15"/>
      <c r="AEM40" s="15"/>
      <c r="AEN40" s="15"/>
      <c r="AEO40" s="15"/>
      <c r="AEP40" s="15"/>
      <c r="AEQ40" s="15"/>
      <c r="AER40" s="15"/>
      <c r="AES40" s="15"/>
      <c r="AET40" s="15"/>
      <c r="AEU40" s="15"/>
      <c r="AEV40" s="15"/>
      <c r="AEW40" s="15"/>
      <c r="AEX40" s="15"/>
      <c r="AEY40" s="15"/>
      <c r="AEZ40" s="15"/>
      <c r="AFA40" s="15"/>
      <c r="AFB40" s="15"/>
      <c r="AFC40" s="15"/>
      <c r="AFD40" s="15"/>
      <c r="AFE40" s="15"/>
      <c r="AFF40" s="15"/>
      <c r="AFG40" s="15"/>
      <c r="AFH40" s="15"/>
      <c r="AFI40" s="15"/>
      <c r="AFJ40" s="15"/>
      <c r="AFK40" s="15"/>
      <c r="AFL40" s="15"/>
      <c r="AFM40" s="15"/>
      <c r="AFN40" s="15"/>
      <c r="AFO40" s="15"/>
      <c r="AFP40" s="15"/>
      <c r="AFQ40" s="15"/>
      <c r="AFR40" s="15"/>
      <c r="AFS40" s="15"/>
      <c r="AFT40" s="15"/>
      <c r="AFU40" s="15"/>
      <c r="AFV40" s="15"/>
      <c r="AFW40" s="15"/>
      <c r="AFX40" s="15"/>
      <c r="AFY40" s="15"/>
      <c r="AFZ40" s="15"/>
      <c r="AGA40" s="15"/>
      <c r="AGB40" s="15"/>
      <c r="AGC40" s="15"/>
      <c r="AGD40" s="15"/>
      <c r="AGE40" s="15"/>
      <c r="AGF40" s="15"/>
      <c r="AGG40" s="15"/>
      <c r="AGH40" s="15"/>
      <c r="AGI40" s="15"/>
      <c r="AGJ40" s="15"/>
      <c r="AGK40" s="15"/>
      <c r="AGL40" s="15"/>
      <c r="AGM40" s="15"/>
      <c r="AGN40" s="15"/>
      <c r="AGO40" s="15"/>
      <c r="AGP40" s="15"/>
      <c r="AGQ40" s="15"/>
      <c r="AGR40" s="15"/>
      <c r="AGS40" s="15"/>
      <c r="AGT40" s="15"/>
      <c r="AGU40" s="15"/>
      <c r="AGV40" s="15"/>
      <c r="AGW40" s="15"/>
      <c r="AGX40" s="15"/>
      <c r="AGY40" s="15"/>
      <c r="AGZ40" s="15"/>
      <c r="AHA40" s="15"/>
      <c r="AHB40" s="15"/>
      <c r="AHC40" s="15"/>
      <c r="AHD40" s="15"/>
      <c r="AHE40" s="15"/>
      <c r="AHF40" s="15"/>
      <c r="AHG40" s="15"/>
      <c r="AHH40" s="15"/>
      <c r="AHI40" s="15"/>
      <c r="AHJ40" s="15"/>
      <c r="AHK40" s="15"/>
      <c r="AHL40" s="15"/>
      <c r="AHM40" s="15"/>
      <c r="AHN40" s="15"/>
      <c r="AHO40" s="15"/>
      <c r="AHP40" s="15"/>
      <c r="AHQ40" s="15"/>
      <c r="AHR40" s="15"/>
      <c r="AHS40" s="15"/>
      <c r="AHT40" s="15"/>
      <c r="AHU40" s="15"/>
      <c r="AHV40" s="15"/>
      <c r="AHW40" s="15"/>
      <c r="AHX40" s="15"/>
      <c r="AHY40" s="15"/>
      <c r="AHZ40" s="15"/>
      <c r="AIA40" s="15"/>
      <c r="AIB40" s="15"/>
      <c r="AIC40" s="15"/>
      <c r="AID40" s="15"/>
      <c r="AIE40" s="15"/>
      <c r="AIF40" s="15"/>
      <c r="AIG40" s="15"/>
      <c r="AIH40" s="15"/>
      <c r="AII40" s="15"/>
      <c r="AIJ40" s="15"/>
      <c r="AIK40" s="15"/>
      <c r="AIL40" s="15"/>
      <c r="AIM40" s="15"/>
      <c r="AIN40" s="15"/>
      <c r="AIO40" s="15"/>
      <c r="AIP40" s="15"/>
      <c r="AIQ40" s="15"/>
      <c r="AIR40" s="15"/>
      <c r="AIS40" s="15"/>
      <c r="AIT40" s="15"/>
      <c r="AIU40" s="15"/>
      <c r="AIV40" s="15"/>
      <c r="AIW40" s="15"/>
      <c r="AIX40" s="15"/>
      <c r="AIY40" s="15"/>
      <c r="AIZ40" s="15"/>
      <c r="AJA40" s="15"/>
      <c r="AJB40" s="15"/>
      <c r="AJC40" s="15"/>
      <c r="AJD40" s="15"/>
      <c r="AJE40" s="15"/>
      <c r="AJF40" s="15"/>
      <c r="AJG40" s="15"/>
      <c r="AJH40" s="15"/>
      <c r="AJI40" s="15"/>
      <c r="AJJ40" s="15"/>
      <c r="AJK40" s="15"/>
      <c r="AJL40" s="15"/>
      <c r="AJM40" s="15"/>
      <c r="AJN40" s="15"/>
      <c r="AJO40" s="15"/>
      <c r="AJP40" s="15"/>
      <c r="AJQ40" s="15"/>
      <c r="AJR40" s="15"/>
      <c r="AJS40" s="15"/>
      <c r="AJT40" s="15"/>
      <c r="AJU40" s="15"/>
      <c r="AJV40" s="15"/>
      <c r="AJW40" s="15"/>
      <c r="AJX40" s="15"/>
      <c r="AJY40" s="15"/>
      <c r="AJZ40" s="15"/>
      <c r="AKA40" s="15"/>
      <c r="AKB40" s="15"/>
      <c r="AKC40" s="15"/>
      <c r="AKD40" s="15"/>
      <c r="AKE40" s="15"/>
      <c r="AKF40" s="15"/>
      <c r="AKG40" s="15"/>
      <c r="AKH40" s="15"/>
      <c r="AKI40" s="15"/>
      <c r="AKJ40" s="15"/>
      <c r="AKK40" s="15"/>
      <c r="AKL40" s="15"/>
      <c r="AKM40" s="15"/>
      <c r="AKN40" s="15"/>
      <c r="AKO40" s="15"/>
      <c r="AKP40" s="15"/>
      <c r="AKQ40" s="15"/>
      <c r="AKR40" s="15"/>
      <c r="AKS40" s="15"/>
      <c r="AKT40" s="15"/>
      <c r="AKU40" s="15"/>
      <c r="AKV40" s="15"/>
      <c r="AKW40" s="15"/>
      <c r="AKX40" s="15"/>
      <c r="AKY40" s="15"/>
      <c r="AKZ40" s="15"/>
      <c r="ALA40" s="15"/>
      <c r="ALB40" s="15"/>
      <c r="ALC40" s="15"/>
      <c r="ALD40" s="15"/>
      <c r="ALE40" s="15"/>
      <c r="ALF40" s="15"/>
      <c r="ALG40" s="15"/>
      <c r="ALH40" s="15"/>
      <c r="ALI40" s="15"/>
      <c r="ALJ40" s="15"/>
      <c r="ALK40" s="15"/>
      <c r="ALL40" s="15"/>
      <c r="ALM40" s="15"/>
      <c r="ALN40" s="15"/>
      <c r="ALO40" s="15"/>
      <c r="ALP40" s="15"/>
      <c r="ALQ40" s="15"/>
      <c r="ALR40" s="15"/>
      <c r="ALS40" s="15"/>
      <c r="ALT40" s="15"/>
      <c r="ALU40" s="15"/>
      <c r="ALV40" s="15"/>
      <c r="ALW40" s="15"/>
      <c r="ALX40" s="15"/>
      <c r="ALY40" s="15"/>
      <c r="ALZ40" s="15"/>
      <c r="AMA40" s="15"/>
      <c r="AMB40" s="15"/>
      <c r="AMC40" s="15"/>
      <c r="AMD40" s="15"/>
      <c r="AME40" s="15"/>
      <c r="AMF40" s="15"/>
      <c r="AMG40" s="15"/>
      <c r="AMH40" s="15"/>
    </row>
    <row r="41" spans="1:1022" s="18" customFormat="1" ht="18" customHeight="1" x14ac:dyDescent="0.25">
      <c r="A41" s="26"/>
      <c r="B41" s="26"/>
      <c r="C41" s="31"/>
      <c r="D41" s="5"/>
      <c r="E41" s="5"/>
      <c r="F41" s="9"/>
      <c r="G41" s="5"/>
      <c r="H41" s="9"/>
      <c r="I41" s="27"/>
      <c r="J41" s="27"/>
      <c r="K41" s="14"/>
      <c r="L41" s="14"/>
      <c r="M41" s="27"/>
      <c r="N41" s="15"/>
      <c r="O41" s="15"/>
      <c r="P41" s="15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  <c r="AB41" s="15"/>
      <c r="AC41" s="15"/>
      <c r="AD41" s="15"/>
      <c r="AE41" s="15"/>
      <c r="AF41" s="15"/>
      <c r="AG41" s="15"/>
      <c r="AH41" s="15"/>
      <c r="AI41" s="15"/>
      <c r="AJ41" s="15"/>
      <c r="AK41" s="15"/>
      <c r="AL41" s="15"/>
      <c r="AM41" s="15"/>
      <c r="AN41" s="15"/>
      <c r="AO41" s="15"/>
      <c r="AP41" s="15"/>
      <c r="AQ41" s="15"/>
      <c r="AR41" s="15"/>
      <c r="AS41" s="15"/>
      <c r="AT41" s="15"/>
      <c r="AU41" s="15"/>
      <c r="AV41" s="15"/>
      <c r="AW41" s="15"/>
      <c r="AX41" s="15"/>
      <c r="AY41" s="15"/>
      <c r="AZ41" s="15"/>
      <c r="BA41" s="15"/>
      <c r="BB41" s="15"/>
      <c r="BC41" s="15"/>
      <c r="BD41" s="15"/>
      <c r="BE41" s="15"/>
      <c r="BF41" s="15"/>
      <c r="BG41" s="15"/>
      <c r="BH41" s="15"/>
      <c r="BI41" s="15"/>
      <c r="BJ41" s="15"/>
      <c r="BK41" s="15"/>
      <c r="BL41" s="15"/>
      <c r="BM41" s="15"/>
      <c r="BN41" s="15"/>
      <c r="BO41" s="15"/>
      <c r="BP41" s="15"/>
      <c r="BQ41" s="15"/>
      <c r="BR41" s="15"/>
      <c r="BS41" s="15"/>
      <c r="BT41" s="15"/>
      <c r="BU41" s="15"/>
      <c r="BV41" s="15"/>
      <c r="BW41" s="15"/>
      <c r="BX41" s="15"/>
      <c r="BY41" s="15"/>
      <c r="BZ41" s="15"/>
      <c r="CA41" s="15"/>
      <c r="CB41" s="15"/>
      <c r="CC41" s="15"/>
      <c r="CD41" s="15"/>
      <c r="CE41" s="15"/>
      <c r="CF41" s="15"/>
      <c r="CG41" s="15"/>
      <c r="CH41" s="15"/>
      <c r="CI41" s="15"/>
      <c r="CJ41" s="15"/>
      <c r="CK41" s="15"/>
      <c r="CL41" s="15"/>
      <c r="CM41" s="15"/>
      <c r="CN41" s="15"/>
      <c r="CO41" s="15"/>
      <c r="CP41" s="15"/>
      <c r="CQ41" s="15"/>
      <c r="CR41" s="15"/>
      <c r="CS41" s="15"/>
      <c r="CT41" s="15"/>
      <c r="CU41" s="15"/>
      <c r="CV41" s="15"/>
      <c r="CW41" s="15"/>
      <c r="CX41" s="15"/>
      <c r="CY41" s="15"/>
      <c r="CZ41" s="15"/>
      <c r="DA41" s="15"/>
      <c r="DB41" s="15"/>
      <c r="DC41" s="15"/>
      <c r="DD41" s="15"/>
      <c r="DE41" s="15"/>
      <c r="DF41" s="15"/>
      <c r="DG41" s="15"/>
      <c r="DH41" s="15"/>
      <c r="DI41" s="15"/>
      <c r="DJ41" s="15"/>
      <c r="DK41" s="15"/>
      <c r="DL41" s="15"/>
      <c r="DM41" s="15"/>
      <c r="DN41" s="15"/>
      <c r="DO41" s="15"/>
      <c r="DP41" s="15"/>
      <c r="DQ41" s="15"/>
      <c r="DR41" s="15"/>
      <c r="DS41" s="15"/>
      <c r="DT41" s="15"/>
      <c r="DU41" s="15"/>
      <c r="DV41" s="15"/>
      <c r="DW41" s="15"/>
      <c r="DX41" s="15"/>
      <c r="DY41" s="15"/>
      <c r="DZ41" s="15"/>
      <c r="EA41" s="15"/>
      <c r="EB41" s="15"/>
      <c r="EC41" s="15"/>
      <c r="ED41" s="15"/>
      <c r="EE41" s="15"/>
      <c r="EF41" s="15"/>
      <c r="EG41" s="15"/>
      <c r="EH41" s="15"/>
      <c r="EI41" s="15"/>
      <c r="EJ41" s="15"/>
      <c r="EK41" s="15"/>
      <c r="EL41" s="15"/>
      <c r="EM41" s="15"/>
      <c r="EN41" s="15"/>
      <c r="EO41" s="15"/>
      <c r="EP41" s="15"/>
      <c r="EQ41" s="15"/>
      <c r="ER41" s="15"/>
      <c r="ES41" s="15"/>
      <c r="ET41" s="15"/>
      <c r="EU41" s="15"/>
      <c r="EV41" s="15"/>
      <c r="EW41" s="15"/>
      <c r="EX41" s="15"/>
      <c r="EY41" s="15"/>
      <c r="EZ41" s="15"/>
      <c r="FA41" s="15"/>
      <c r="FB41" s="15"/>
      <c r="FC41" s="15"/>
      <c r="FD41" s="15"/>
      <c r="FE41" s="15"/>
      <c r="FF41" s="15"/>
      <c r="FG41" s="15"/>
      <c r="FH41" s="15"/>
      <c r="FI41" s="15"/>
      <c r="FJ41" s="15"/>
      <c r="FK41" s="15"/>
      <c r="FL41" s="15"/>
      <c r="FM41" s="15"/>
      <c r="FN41" s="15"/>
      <c r="FO41" s="15"/>
      <c r="FP41" s="15"/>
      <c r="FQ41" s="15"/>
      <c r="FR41" s="15"/>
      <c r="FS41" s="15"/>
      <c r="FT41" s="15"/>
      <c r="FU41" s="15"/>
      <c r="FV41" s="15"/>
      <c r="FW41" s="15"/>
      <c r="FX41" s="15"/>
      <c r="FY41" s="15"/>
      <c r="FZ41" s="15"/>
      <c r="GA41" s="15"/>
      <c r="GB41" s="15"/>
      <c r="GC41" s="15"/>
      <c r="GD41" s="15"/>
      <c r="GE41" s="15"/>
      <c r="GF41" s="15"/>
      <c r="GG41" s="15"/>
      <c r="GH41" s="15"/>
      <c r="GI41" s="15"/>
      <c r="GJ41" s="15"/>
      <c r="GK41" s="15"/>
      <c r="GL41" s="15"/>
      <c r="GM41" s="15"/>
      <c r="GN41" s="15"/>
      <c r="GO41" s="15"/>
      <c r="GP41" s="15"/>
      <c r="GQ41" s="15"/>
      <c r="GR41" s="15"/>
      <c r="GS41" s="15"/>
      <c r="GT41" s="15"/>
      <c r="GU41" s="15"/>
      <c r="GV41" s="15"/>
      <c r="GW41" s="15"/>
      <c r="GX41" s="15"/>
      <c r="GY41" s="15"/>
      <c r="GZ41" s="15"/>
      <c r="HA41" s="15"/>
      <c r="HB41" s="15"/>
      <c r="HC41" s="15"/>
      <c r="HD41" s="15"/>
      <c r="HE41" s="15"/>
      <c r="HF41" s="15"/>
      <c r="HG41" s="15"/>
      <c r="HH41" s="15"/>
      <c r="HI41" s="15"/>
      <c r="HJ41" s="15"/>
      <c r="HK41" s="15"/>
      <c r="HL41" s="15"/>
      <c r="HM41" s="15"/>
      <c r="HN41" s="15"/>
      <c r="HO41" s="15"/>
      <c r="HP41" s="15"/>
      <c r="HQ41" s="15"/>
      <c r="HR41" s="15"/>
      <c r="HS41" s="15"/>
      <c r="HT41" s="15"/>
      <c r="HU41" s="15"/>
      <c r="HV41" s="15"/>
      <c r="HW41" s="15"/>
      <c r="HX41" s="15"/>
      <c r="HY41" s="15"/>
      <c r="HZ41" s="15"/>
      <c r="IA41" s="15"/>
      <c r="IB41" s="15"/>
      <c r="IC41" s="15"/>
      <c r="ID41" s="15"/>
      <c r="IE41" s="15"/>
      <c r="IF41" s="15"/>
      <c r="IG41" s="15"/>
      <c r="IH41" s="15"/>
      <c r="II41" s="15"/>
      <c r="IJ41" s="15"/>
      <c r="IK41" s="15"/>
      <c r="IL41" s="15"/>
      <c r="IM41" s="15"/>
      <c r="IN41" s="15"/>
      <c r="IO41" s="15"/>
      <c r="IP41" s="15"/>
      <c r="IQ41" s="15"/>
      <c r="IR41" s="15"/>
      <c r="IS41" s="15"/>
      <c r="IT41" s="15"/>
      <c r="IU41" s="15"/>
      <c r="IV41" s="15"/>
      <c r="IW41" s="15"/>
      <c r="IX41" s="15"/>
      <c r="IY41" s="15"/>
      <c r="IZ41" s="15"/>
      <c r="JA41" s="15"/>
      <c r="JB41" s="15"/>
      <c r="JC41" s="15"/>
      <c r="JD41" s="15"/>
      <c r="JE41" s="15"/>
      <c r="JF41" s="15"/>
      <c r="JG41" s="15"/>
      <c r="JH41" s="15"/>
      <c r="JI41" s="15"/>
      <c r="JJ41" s="15"/>
      <c r="JK41" s="15"/>
      <c r="JL41" s="15"/>
      <c r="JM41" s="15"/>
      <c r="JN41" s="15"/>
      <c r="JO41" s="15"/>
      <c r="JP41" s="15"/>
      <c r="JQ41" s="15"/>
      <c r="JR41" s="15"/>
      <c r="JS41" s="15"/>
      <c r="JT41" s="15"/>
      <c r="JU41" s="15"/>
      <c r="JV41" s="15"/>
      <c r="JW41" s="15"/>
      <c r="JX41" s="15"/>
      <c r="JY41" s="15"/>
      <c r="JZ41" s="15"/>
      <c r="KA41" s="15"/>
      <c r="KB41" s="15"/>
      <c r="KC41" s="15"/>
      <c r="KD41" s="15"/>
      <c r="KE41" s="15"/>
      <c r="KF41" s="15"/>
      <c r="KG41" s="15"/>
      <c r="KH41" s="15"/>
      <c r="KI41" s="15"/>
      <c r="KJ41" s="15"/>
      <c r="KK41" s="15"/>
      <c r="KL41" s="15"/>
      <c r="KM41" s="15"/>
      <c r="KN41" s="15"/>
      <c r="KO41" s="15"/>
      <c r="KP41" s="15"/>
      <c r="KQ41" s="15"/>
      <c r="KR41" s="15"/>
      <c r="KS41" s="15"/>
      <c r="KT41" s="15"/>
      <c r="KU41" s="15"/>
      <c r="KV41" s="15"/>
      <c r="KW41" s="15"/>
      <c r="KX41" s="15"/>
      <c r="KY41" s="15"/>
      <c r="KZ41" s="15"/>
      <c r="LA41" s="15"/>
      <c r="LB41" s="15"/>
      <c r="LC41" s="15"/>
      <c r="LD41" s="15"/>
      <c r="LE41" s="15"/>
      <c r="LF41" s="15"/>
      <c r="LG41" s="15"/>
      <c r="LH41" s="15"/>
      <c r="LI41" s="15"/>
      <c r="LJ41" s="15"/>
      <c r="LK41" s="15"/>
      <c r="LL41" s="15"/>
      <c r="LM41" s="15"/>
      <c r="LN41" s="15"/>
      <c r="LO41" s="15"/>
      <c r="LP41" s="15"/>
      <c r="LQ41" s="15"/>
      <c r="LR41" s="15"/>
      <c r="LS41" s="15"/>
      <c r="LT41" s="15"/>
      <c r="LU41" s="15"/>
      <c r="LV41" s="15"/>
      <c r="LW41" s="15"/>
      <c r="LX41" s="15"/>
      <c r="LY41" s="15"/>
      <c r="LZ41" s="15"/>
      <c r="MA41" s="15"/>
      <c r="MB41" s="15"/>
      <c r="MC41" s="15"/>
      <c r="MD41" s="15"/>
      <c r="ME41" s="15"/>
      <c r="MF41" s="15"/>
      <c r="MG41" s="15"/>
      <c r="MH41" s="15"/>
      <c r="MI41" s="15"/>
      <c r="MJ41" s="15"/>
      <c r="MK41" s="15"/>
      <c r="ML41" s="15"/>
      <c r="MM41" s="15"/>
      <c r="MN41" s="15"/>
      <c r="MO41" s="15"/>
      <c r="MP41" s="15"/>
      <c r="MQ41" s="15"/>
      <c r="MR41" s="15"/>
      <c r="MS41" s="15"/>
      <c r="MT41" s="15"/>
      <c r="MU41" s="15"/>
      <c r="MV41" s="15"/>
      <c r="MW41" s="15"/>
      <c r="MX41" s="15"/>
      <c r="MY41" s="15"/>
      <c r="MZ41" s="15"/>
      <c r="NA41" s="15"/>
      <c r="NB41" s="15"/>
      <c r="NC41" s="15"/>
      <c r="ND41" s="15"/>
      <c r="NE41" s="15"/>
      <c r="NF41" s="15"/>
      <c r="NG41" s="15"/>
      <c r="NH41" s="15"/>
      <c r="NI41" s="15"/>
      <c r="NJ41" s="15"/>
      <c r="NK41" s="15"/>
      <c r="NL41" s="15"/>
      <c r="NM41" s="15"/>
      <c r="NN41" s="15"/>
      <c r="NO41" s="15"/>
      <c r="NP41" s="15"/>
      <c r="NQ41" s="15"/>
      <c r="NR41" s="15"/>
      <c r="NS41" s="15"/>
      <c r="NT41" s="15"/>
      <c r="NU41" s="15"/>
      <c r="NV41" s="15"/>
      <c r="NW41" s="15"/>
      <c r="NX41" s="15"/>
      <c r="NY41" s="15"/>
      <c r="NZ41" s="15"/>
      <c r="OA41" s="15"/>
      <c r="OB41" s="15"/>
      <c r="OC41" s="15"/>
      <c r="OD41" s="15"/>
      <c r="OE41" s="15"/>
      <c r="OF41" s="15"/>
      <c r="OG41" s="15"/>
      <c r="OH41" s="15"/>
      <c r="OI41" s="15"/>
      <c r="OJ41" s="15"/>
      <c r="OK41" s="15"/>
      <c r="OL41" s="15"/>
      <c r="OM41" s="15"/>
      <c r="ON41" s="15"/>
      <c r="OO41" s="15"/>
      <c r="OP41" s="15"/>
      <c r="OQ41" s="15"/>
      <c r="OR41" s="15"/>
      <c r="OS41" s="15"/>
      <c r="OT41" s="15"/>
      <c r="OU41" s="15"/>
      <c r="OV41" s="15"/>
      <c r="OW41" s="15"/>
      <c r="OX41" s="15"/>
      <c r="OY41" s="15"/>
      <c r="OZ41" s="15"/>
      <c r="PA41" s="15"/>
      <c r="PB41" s="15"/>
      <c r="PC41" s="15"/>
      <c r="PD41" s="15"/>
      <c r="PE41" s="15"/>
      <c r="PF41" s="15"/>
      <c r="PG41" s="15"/>
      <c r="PH41" s="15"/>
      <c r="PI41" s="15"/>
      <c r="PJ41" s="15"/>
      <c r="PK41" s="15"/>
      <c r="PL41" s="15"/>
      <c r="PM41" s="15"/>
      <c r="PN41" s="15"/>
      <c r="PO41" s="15"/>
      <c r="PP41" s="15"/>
      <c r="PQ41" s="15"/>
      <c r="PR41" s="15"/>
      <c r="PS41" s="15"/>
      <c r="PT41" s="15"/>
      <c r="PU41" s="15"/>
      <c r="PV41" s="15"/>
      <c r="PW41" s="15"/>
      <c r="PX41" s="15"/>
      <c r="PY41" s="15"/>
      <c r="PZ41" s="15"/>
      <c r="QA41" s="15"/>
      <c r="QB41" s="15"/>
      <c r="QC41" s="15"/>
      <c r="QD41" s="15"/>
      <c r="QE41" s="15"/>
      <c r="QF41" s="15"/>
      <c r="QG41" s="15"/>
      <c r="QH41" s="15"/>
      <c r="QI41" s="15"/>
      <c r="QJ41" s="15"/>
      <c r="QK41" s="15"/>
      <c r="QL41" s="15"/>
      <c r="QM41" s="15"/>
      <c r="QN41" s="15"/>
      <c r="QO41" s="15"/>
      <c r="QP41" s="15"/>
      <c r="QQ41" s="15"/>
      <c r="QR41" s="15"/>
      <c r="QS41" s="15"/>
      <c r="QT41" s="15"/>
      <c r="QU41" s="15"/>
      <c r="QV41" s="15"/>
      <c r="QW41" s="15"/>
      <c r="QX41" s="15"/>
      <c r="QY41" s="15"/>
      <c r="QZ41" s="15"/>
      <c r="RA41" s="15"/>
      <c r="RB41" s="15"/>
      <c r="RC41" s="15"/>
      <c r="RD41" s="15"/>
      <c r="RE41" s="15"/>
      <c r="RF41" s="15"/>
      <c r="RG41" s="15"/>
      <c r="RH41" s="15"/>
      <c r="RI41" s="15"/>
      <c r="RJ41" s="15"/>
      <c r="RK41" s="15"/>
      <c r="RL41" s="15"/>
      <c r="RM41" s="15"/>
      <c r="RN41" s="15"/>
      <c r="RO41" s="15"/>
      <c r="RP41" s="15"/>
      <c r="RQ41" s="15"/>
      <c r="RR41" s="15"/>
      <c r="RS41" s="15"/>
      <c r="RT41" s="15"/>
      <c r="RU41" s="15"/>
      <c r="RV41" s="15"/>
      <c r="RW41" s="15"/>
      <c r="RX41" s="15"/>
      <c r="RY41" s="15"/>
      <c r="RZ41" s="15"/>
      <c r="SA41" s="15"/>
      <c r="SB41" s="15"/>
      <c r="SC41" s="15"/>
      <c r="SD41" s="15"/>
      <c r="SE41" s="15"/>
      <c r="SF41" s="15"/>
      <c r="SG41" s="15"/>
      <c r="SH41" s="15"/>
      <c r="SI41" s="15"/>
      <c r="SJ41" s="15"/>
      <c r="SK41" s="15"/>
      <c r="SL41" s="15"/>
      <c r="SM41" s="15"/>
      <c r="SN41" s="15"/>
      <c r="SO41" s="15"/>
      <c r="SP41" s="15"/>
      <c r="SQ41" s="15"/>
      <c r="SR41" s="15"/>
      <c r="SS41" s="15"/>
      <c r="ST41" s="15"/>
      <c r="SU41" s="15"/>
      <c r="SV41" s="15"/>
      <c r="SW41" s="15"/>
      <c r="SX41" s="15"/>
      <c r="SY41" s="15"/>
      <c r="SZ41" s="15"/>
      <c r="TA41" s="15"/>
      <c r="TB41" s="15"/>
      <c r="TC41" s="15"/>
      <c r="TD41" s="15"/>
      <c r="TE41" s="15"/>
      <c r="TF41" s="15"/>
      <c r="TG41" s="15"/>
      <c r="TH41" s="15"/>
      <c r="TI41" s="15"/>
      <c r="TJ41" s="15"/>
      <c r="TK41" s="15"/>
      <c r="TL41" s="15"/>
      <c r="TM41" s="15"/>
      <c r="TN41" s="15"/>
      <c r="TO41" s="15"/>
      <c r="TP41" s="15"/>
      <c r="TQ41" s="15"/>
      <c r="TR41" s="15"/>
      <c r="TS41" s="15"/>
      <c r="TT41" s="15"/>
      <c r="TU41" s="15"/>
      <c r="TV41" s="15"/>
      <c r="TW41" s="15"/>
      <c r="TX41" s="15"/>
      <c r="TY41" s="15"/>
      <c r="TZ41" s="15"/>
      <c r="UA41" s="15"/>
      <c r="UB41" s="15"/>
      <c r="UC41" s="15"/>
      <c r="UD41" s="15"/>
      <c r="UE41" s="15"/>
      <c r="UF41" s="15"/>
      <c r="UG41" s="15"/>
      <c r="UH41" s="15"/>
      <c r="UI41" s="15"/>
      <c r="UJ41" s="15"/>
      <c r="UK41" s="15"/>
      <c r="UL41" s="15"/>
      <c r="UM41" s="15"/>
      <c r="UN41" s="15"/>
      <c r="UO41" s="15"/>
      <c r="UP41" s="15"/>
      <c r="UQ41" s="15"/>
      <c r="UR41" s="15"/>
      <c r="US41" s="15"/>
      <c r="UT41" s="15"/>
      <c r="UU41" s="15"/>
      <c r="UV41" s="15"/>
      <c r="UW41" s="15"/>
      <c r="UX41" s="15"/>
      <c r="UY41" s="15"/>
      <c r="UZ41" s="15"/>
      <c r="VA41" s="15"/>
      <c r="VB41" s="15"/>
      <c r="VC41" s="15"/>
      <c r="VD41" s="15"/>
      <c r="VE41" s="15"/>
      <c r="VF41" s="15"/>
      <c r="VG41" s="15"/>
      <c r="VH41" s="15"/>
      <c r="VI41" s="15"/>
      <c r="VJ41" s="15"/>
      <c r="VK41" s="15"/>
      <c r="VL41" s="15"/>
      <c r="VM41" s="15"/>
      <c r="VN41" s="15"/>
      <c r="VO41" s="15"/>
      <c r="VP41" s="15"/>
      <c r="VQ41" s="15"/>
      <c r="VR41" s="15"/>
      <c r="VS41" s="15"/>
      <c r="VT41" s="15"/>
      <c r="VU41" s="15"/>
      <c r="VV41" s="15"/>
      <c r="VW41" s="15"/>
      <c r="VX41" s="15"/>
      <c r="VY41" s="15"/>
      <c r="VZ41" s="15"/>
      <c r="WA41" s="15"/>
      <c r="WB41" s="15"/>
      <c r="WC41" s="15"/>
      <c r="WD41" s="15"/>
      <c r="WE41" s="15"/>
      <c r="WF41" s="15"/>
      <c r="WG41" s="15"/>
      <c r="WH41" s="15"/>
      <c r="WI41" s="15"/>
      <c r="WJ41" s="15"/>
      <c r="WK41" s="15"/>
      <c r="WL41" s="15"/>
      <c r="WM41" s="15"/>
      <c r="WN41" s="15"/>
      <c r="WO41" s="15"/>
      <c r="WP41" s="15"/>
      <c r="WQ41" s="15"/>
      <c r="WR41" s="15"/>
      <c r="WS41" s="15"/>
      <c r="WT41" s="15"/>
      <c r="WU41" s="15"/>
      <c r="WV41" s="15"/>
      <c r="WW41" s="15"/>
      <c r="WX41" s="15"/>
      <c r="WY41" s="15"/>
      <c r="WZ41" s="15"/>
      <c r="XA41" s="15"/>
      <c r="XB41" s="15"/>
      <c r="XC41" s="15"/>
      <c r="XD41" s="15"/>
      <c r="XE41" s="15"/>
      <c r="XF41" s="15"/>
      <c r="XG41" s="15"/>
      <c r="XH41" s="15"/>
      <c r="XI41" s="15"/>
      <c r="XJ41" s="15"/>
      <c r="XK41" s="15"/>
      <c r="XL41" s="15"/>
      <c r="XM41" s="15"/>
      <c r="XN41" s="15"/>
      <c r="XO41" s="15"/>
      <c r="XP41" s="15"/>
      <c r="XQ41" s="15"/>
      <c r="XR41" s="15"/>
      <c r="XS41" s="15"/>
      <c r="XT41" s="15"/>
      <c r="XU41" s="15"/>
      <c r="XV41" s="15"/>
      <c r="XW41" s="15"/>
      <c r="XX41" s="15"/>
      <c r="XY41" s="15"/>
      <c r="XZ41" s="15"/>
      <c r="YA41" s="15"/>
      <c r="YB41" s="15"/>
      <c r="YC41" s="15"/>
      <c r="YD41" s="15"/>
      <c r="YE41" s="15"/>
      <c r="YF41" s="15"/>
      <c r="YG41" s="15"/>
      <c r="YH41" s="15"/>
      <c r="YI41" s="15"/>
      <c r="YJ41" s="15"/>
      <c r="YK41" s="15"/>
      <c r="YL41" s="15"/>
      <c r="YM41" s="15"/>
      <c r="YN41" s="15"/>
      <c r="YO41" s="15"/>
      <c r="YP41" s="15"/>
      <c r="YQ41" s="15"/>
      <c r="YR41" s="15"/>
      <c r="YS41" s="15"/>
      <c r="YT41" s="15"/>
      <c r="YU41" s="15"/>
      <c r="YV41" s="15"/>
      <c r="YW41" s="15"/>
      <c r="YX41" s="15"/>
      <c r="YY41" s="15"/>
      <c r="YZ41" s="15"/>
      <c r="ZA41" s="15"/>
      <c r="ZB41" s="15"/>
      <c r="ZC41" s="15"/>
      <c r="ZD41" s="15"/>
      <c r="ZE41" s="15"/>
      <c r="ZF41" s="15"/>
      <c r="ZG41" s="15"/>
      <c r="ZH41" s="15"/>
      <c r="ZI41" s="15"/>
      <c r="ZJ41" s="15"/>
      <c r="ZK41" s="15"/>
      <c r="ZL41" s="15"/>
      <c r="ZM41" s="15"/>
      <c r="ZN41" s="15"/>
      <c r="ZO41" s="15"/>
      <c r="ZP41" s="15"/>
      <c r="ZQ41" s="15"/>
      <c r="ZR41" s="15"/>
      <c r="ZS41" s="15"/>
      <c r="ZT41" s="15"/>
      <c r="ZU41" s="15"/>
      <c r="ZV41" s="15"/>
      <c r="ZW41" s="15"/>
      <c r="ZX41" s="15"/>
      <c r="ZY41" s="15"/>
      <c r="ZZ41" s="15"/>
      <c r="AAA41" s="15"/>
      <c r="AAB41" s="15"/>
      <c r="AAC41" s="15"/>
      <c r="AAD41" s="15"/>
      <c r="AAE41" s="15"/>
      <c r="AAF41" s="15"/>
      <c r="AAG41" s="15"/>
      <c r="AAH41" s="15"/>
      <c r="AAI41" s="15"/>
      <c r="AAJ41" s="15"/>
      <c r="AAK41" s="15"/>
      <c r="AAL41" s="15"/>
      <c r="AAM41" s="15"/>
      <c r="AAN41" s="15"/>
      <c r="AAO41" s="15"/>
      <c r="AAP41" s="15"/>
      <c r="AAQ41" s="15"/>
      <c r="AAR41" s="15"/>
      <c r="AAS41" s="15"/>
      <c r="AAT41" s="15"/>
      <c r="AAU41" s="15"/>
      <c r="AAV41" s="15"/>
      <c r="AAW41" s="15"/>
      <c r="AAX41" s="15"/>
      <c r="AAY41" s="15"/>
      <c r="AAZ41" s="15"/>
      <c r="ABA41" s="15"/>
      <c r="ABB41" s="15"/>
      <c r="ABC41" s="15"/>
      <c r="ABD41" s="15"/>
      <c r="ABE41" s="15"/>
      <c r="ABF41" s="15"/>
      <c r="ABG41" s="15"/>
      <c r="ABH41" s="15"/>
      <c r="ABI41" s="15"/>
      <c r="ABJ41" s="15"/>
      <c r="ABK41" s="15"/>
      <c r="ABL41" s="15"/>
      <c r="ABM41" s="15"/>
      <c r="ABN41" s="15"/>
      <c r="ABO41" s="15"/>
      <c r="ABP41" s="15"/>
      <c r="ABQ41" s="15"/>
      <c r="ABR41" s="15"/>
      <c r="ABS41" s="15"/>
      <c r="ABT41" s="15"/>
      <c r="ABU41" s="15"/>
      <c r="ABV41" s="15"/>
      <c r="ABW41" s="15"/>
      <c r="ABX41" s="15"/>
      <c r="ABY41" s="15"/>
      <c r="ABZ41" s="15"/>
      <c r="ACA41" s="15"/>
      <c r="ACB41" s="15"/>
      <c r="ACC41" s="15"/>
      <c r="ACD41" s="15"/>
      <c r="ACE41" s="15"/>
      <c r="ACF41" s="15"/>
      <c r="ACG41" s="15"/>
      <c r="ACH41" s="15"/>
      <c r="ACI41" s="15"/>
      <c r="ACJ41" s="15"/>
      <c r="ACK41" s="15"/>
      <c r="ACL41" s="15"/>
      <c r="ACM41" s="15"/>
      <c r="ACN41" s="15"/>
      <c r="ACO41" s="15"/>
      <c r="ACP41" s="15"/>
      <c r="ACQ41" s="15"/>
      <c r="ACR41" s="15"/>
      <c r="ACS41" s="15"/>
      <c r="ACT41" s="15"/>
      <c r="ACU41" s="15"/>
      <c r="ACV41" s="15"/>
      <c r="ACW41" s="15"/>
      <c r="ACX41" s="15"/>
      <c r="ACY41" s="15"/>
      <c r="ACZ41" s="15"/>
      <c r="ADA41" s="15"/>
      <c r="ADB41" s="15"/>
      <c r="ADC41" s="15"/>
      <c r="ADD41" s="15"/>
      <c r="ADE41" s="15"/>
      <c r="ADF41" s="15"/>
      <c r="ADG41" s="15"/>
      <c r="ADH41" s="15"/>
      <c r="ADI41" s="15"/>
      <c r="ADJ41" s="15"/>
      <c r="ADK41" s="15"/>
      <c r="ADL41" s="15"/>
      <c r="ADM41" s="15"/>
      <c r="ADN41" s="15"/>
      <c r="ADO41" s="15"/>
      <c r="ADP41" s="15"/>
      <c r="ADQ41" s="15"/>
      <c r="ADR41" s="15"/>
      <c r="ADS41" s="15"/>
      <c r="ADT41" s="15"/>
      <c r="ADU41" s="15"/>
      <c r="ADV41" s="15"/>
      <c r="ADW41" s="15"/>
      <c r="ADX41" s="15"/>
      <c r="ADY41" s="15"/>
      <c r="ADZ41" s="15"/>
      <c r="AEA41" s="15"/>
      <c r="AEB41" s="15"/>
      <c r="AEC41" s="15"/>
      <c r="AED41" s="15"/>
      <c r="AEE41" s="15"/>
      <c r="AEF41" s="15"/>
      <c r="AEG41" s="15"/>
      <c r="AEH41" s="15"/>
      <c r="AEI41" s="15"/>
      <c r="AEJ41" s="15"/>
      <c r="AEK41" s="15"/>
      <c r="AEL41" s="15"/>
      <c r="AEM41" s="15"/>
      <c r="AEN41" s="15"/>
      <c r="AEO41" s="15"/>
      <c r="AEP41" s="15"/>
      <c r="AEQ41" s="15"/>
      <c r="AER41" s="15"/>
      <c r="AES41" s="15"/>
      <c r="AET41" s="15"/>
      <c r="AEU41" s="15"/>
      <c r="AEV41" s="15"/>
      <c r="AEW41" s="15"/>
      <c r="AEX41" s="15"/>
      <c r="AEY41" s="15"/>
      <c r="AEZ41" s="15"/>
      <c r="AFA41" s="15"/>
      <c r="AFB41" s="15"/>
      <c r="AFC41" s="15"/>
      <c r="AFD41" s="15"/>
      <c r="AFE41" s="15"/>
      <c r="AFF41" s="15"/>
      <c r="AFG41" s="15"/>
      <c r="AFH41" s="15"/>
      <c r="AFI41" s="15"/>
      <c r="AFJ41" s="15"/>
      <c r="AFK41" s="15"/>
      <c r="AFL41" s="15"/>
      <c r="AFM41" s="15"/>
      <c r="AFN41" s="15"/>
      <c r="AFO41" s="15"/>
      <c r="AFP41" s="15"/>
      <c r="AFQ41" s="15"/>
      <c r="AFR41" s="15"/>
      <c r="AFS41" s="15"/>
      <c r="AFT41" s="15"/>
      <c r="AFU41" s="15"/>
      <c r="AFV41" s="15"/>
      <c r="AFW41" s="15"/>
      <c r="AFX41" s="15"/>
      <c r="AFY41" s="15"/>
      <c r="AFZ41" s="15"/>
      <c r="AGA41" s="15"/>
      <c r="AGB41" s="15"/>
      <c r="AGC41" s="15"/>
      <c r="AGD41" s="15"/>
      <c r="AGE41" s="15"/>
      <c r="AGF41" s="15"/>
      <c r="AGG41" s="15"/>
      <c r="AGH41" s="15"/>
      <c r="AGI41" s="15"/>
      <c r="AGJ41" s="15"/>
      <c r="AGK41" s="15"/>
      <c r="AGL41" s="15"/>
      <c r="AGM41" s="15"/>
      <c r="AGN41" s="15"/>
      <c r="AGO41" s="15"/>
      <c r="AGP41" s="15"/>
      <c r="AGQ41" s="15"/>
      <c r="AGR41" s="15"/>
      <c r="AGS41" s="15"/>
      <c r="AGT41" s="15"/>
      <c r="AGU41" s="15"/>
      <c r="AGV41" s="15"/>
      <c r="AGW41" s="15"/>
      <c r="AGX41" s="15"/>
      <c r="AGY41" s="15"/>
      <c r="AGZ41" s="15"/>
      <c r="AHA41" s="15"/>
      <c r="AHB41" s="15"/>
      <c r="AHC41" s="15"/>
      <c r="AHD41" s="15"/>
      <c r="AHE41" s="15"/>
      <c r="AHF41" s="15"/>
      <c r="AHG41" s="15"/>
      <c r="AHH41" s="15"/>
      <c r="AHI41" s="15"/>
      <c r="AHJ41" s="15"/>
      <c r="AHK41" s="15"/>
      <c r="AHL41" s="15"/>
      <c r="AHM41" s="15"/>
      <c r="AHN41" s="15"/>
      <c r="AHO41" s="15"/>
      <c r="AHP41" s="15"/>
      <c r="AHQ41" s="15"/>
      <c r="AHR41" s="15"/>
      <c r="AHS41" s="15"/>
      <c r="AHT41" s="15"/>
      <c r="AHU41" s="15"/>
      <c r="AHV41" s="15"/>
      <c r="AHW41" s="15"/>
      <c r="AHX41" s="15"/>
      <c r="AHY41" s="15"/>
      <c r="AHZ41" s="15"/>
      <c r="AIA41" s="15"/>
      <c r="AIB41" s="15"/>
      <c r="AIC41" s="15"/>
      <c r="AID41" s="15"/>
      <c r="AIE41" s="15"/>
      <c r="AIF41" s="15"/>
      <c r="AIG41" s="15"/>
      <c r="AIH41" s="15"/>
      <c r="AII41" s="15"/>
      <c r="AIJ41" s="15"/>
      <c r="AIK41" s="15"/>
      <c r="AIL41" s="15"/>
      <c r="AIM41" s="15"/>
      <c r="AIN41" s="15"/>
      <c r="AIO41" s="15"/>
      <c r="AIP41" s="15"/>
      <c r="AIQ41" s="15"/>
      <c r="AIR41" s="15"/>
      <c r="AIS41" s="15"/>
      <c r="AIT41" s="15"/>
      <c r="AIU41" s="15"/>
      <c r="AIV41" s="15"/>
      <c r="AIW41" s="15"/>
      <c r="AIX41" s="15"/>
      <c r="AIY41" s="15"/>
      <c r="AIZ41" s="15"/>
      <c r="AJA41" s="15"/>
      <c r="AJB41" s="15"/>
      <c r="AJC41" s="15"/>
      <c r="AJD41" s="15"/>
      <c r="AJE41" s="15"/>
      <c r="AJF41" s="15"/>
      <c r="AJG41" s="15"/>
      <c r="AJH41" s="15"/>
      <c r="AJI41" s="15"/>
      <c r="AJJ41" s="15"/>
      <c r="AJK41" s="15"/>
      <c r="AJL41" s="15"/>
      <c r="AJM41" s="15"/>
      <c r="AJN41" s="15"/>
      <c r="AJO41" s="15"/>
      <c r="AJP41" s="15"/>
      <c r="AJQ41" s="15"/>
      <c r="AJR41" s="15"/>
      <c r="AJS41" s="15"/>
      <c r="AJT41" s="15"/>
      <c r="AJU41" s="15"/>
      <c r="AJV41" s="15"/>
      <c r="AJW41" s="15"/>
      <c r="AJX41" s="15"/>
      <c r="AJY41" s="15"/>
      <c r="AJZ41" s="15"/>
      <c r="AKA41" s="15"/>
      <c r="AKB41" s="15"/>
      <c r="AKC41" s="15"/>
      <c r="AKD41" s="15"/>
      <c r="AKE41" s="15"/>
      <c r="AKF41" s="15"/>
      <c r="AKG41" s="15"/>
      <c r="AKH41" s="15"/>
      <c r="AKI41" s="15"/>
      <c r="AKJ41" s="15"/>
      <c r="AKK41" s="15"/>
      <c r="AKL41" s="15"/>
      <c r="AKM41" s="15"/>
      <c r="AKN41" s="15"/>
      <c r="AKO41" s="15"/>
      <c r="AKP41" s="15"/>
      <c r="AKQ41" s="15"/>
      <c r="AKR41" s="15"/>
      <c r="AKS41" s="15"/>
      <c r="AKT41" s="15"/>
      <c r="AKU41" s="15"/>
      <c r="AKV41" s="15"/>
      <c r="AKW41" s="15"/>
      <c r="AKX41" s="15"/>
      <c r="AKY41" s="15"/>
      <c r="AKZ41" s="15"/>
      <c r="ALA41" s="15"/>
      <c r="ALB41" s="15"/>
      <c r="ALC41" s="15"/>
      <c r="ALD41" s="15"/>
      <c r="ALE41" s="15"/>
      <c r="ALF41" s="15"/>
      <c r="ALG41" s="15"/>
      <c r="ALH41" s="15"/>
      <c r="ALI41" s="15"/>
      <c r="ALJ41" s="15"/>
      <c r="ALK41" s="15"/>
      <c r="ALL41" s="15"/>
      <c r="ALM41" s="15"/>
      <c r="ALN41" s="15"/>
      <c r="ALO41" s="15"/>
      <c r="ALP41" s="15"/>
      <c r="ALQ41" s="15"/>
      <c r="ALR41" s="15"/>
      <c r="ALS41" s="15"/>
      <c r="ALT41" s="15"/>
      <c r="ALU41" s="15"/>
      <c r="ALV41" s="15"/>
      <c r="ALW41" s="15"/>
      <c r="ALX41" s="15"/>
      <c r="ALY41" s="15"/>
      <c r="ALZ41" s="15"/>
      <c r="AMA41" s="15"/>
      <c r="AMB41" s="15"/>
      <c r="AMC41" s="15"/>
      <c r="AMD41" s="15"/>
      <c r="AME41" s="15"/>
      <c r="AMF41" s="15"/>
      <c r="AMG41" s="15"/>
      <c r="AMH41" s="15"/>
    </row>
    <row r="42" spans="1:1022" ht="18" customHeight="1" x14ac:dyDescent="0.25">
      <c r="A42" s="5"/>
      <c r="B42" s="5"/>
      <c r="D42" s="5"/>
      <c r="E42" s="5"/>
      <c r="G42" s="5"/>
    </row>
    <row r="43" spans="1:1022" ht="18" customHeight="1" x14ac:dyDescent="0.25">
      <c r="A43" s="33" t="s">
        <v>13</v>
      </c>
      <c r="B43" s="33"/>
      <c r="C43" s="33"/>
      <c r="D43" s="33"/>
      <c r="E43" s="33"/>
      <c r="F43" s="33"/>
      <c r="G43" s="33"/>
      <c r="H43" s="33"/>
      <c r="I43" s="33"/>
      <c r="J43" s="33"/>
      <c r="M43" s="33"/>
    </row>
    <row r="44" spans="1:1022" s="9" customFormat="1" ht="18" customHeight="1" x14ac:dyDescent="0.25">
      <c r="A44" s="7" t="s">
        <v>9</v>
      </c>
      <c r="B44" s="96" t="s">
        <v>261</v>
      </c>
      <c r="C44" s="29" t="s">
        <v>0</v>
      </c>
      <c r="D44" s="7" t="s">
        <v>1</v>
      </c>
      <c r="E44" s="7" t="s">
        <v>2</v>
      </c>
      <c r="F44" s="7" t="s">
        <v>3</v>
      </c>
      <c r="G44" s="7" t="s">
        <v>5</v>
      </c>
      <c r="H44" s="7" t="s">
        <v>7</v>
      </c>
      <c r="I44" s="96" t="s">
        <v>260</v>
      </c>
      <c r="J44" s="96" t="s">
        <v>266</v>
      </c>
      <c r="K44" s="7" t="s">
        <v>262</v>
      </c>
      <c r="L44" s="96" t="s">
        <v>263</v>
      </c>
      <c r="M44" s="7" t="s">
        <v>11</v>
      </c>
    </row>
    <row r="45" spans="1:1022" s="9" customFormat="1" ht="18" customHeight="1" x14ac:dyDescent="0.25">
      <c r="A45" s="3">
        <v>1</v>
      </c>
      <c r="B45" s="3">
        <v>1</v>
      </c>
      <c r="C45" s="46">
        <v>237</v>
      </c>
      <c r="D45" s="38">
        <f>IFERROR((VLOOKUP(C45,INSCRITOS!A:B,2,0)),"")</f>
        <v>102622</v>
      </c>
      <c r="E45" s="38" t="str">
        <f>IFERROR((VLOOKUP(C45,INSCRITOS!A:C,3,0)),"")</f>
        <v>INF</v>
      </c>
      <c r="F45" s="44" t="str">
        <f>IFERROR((VLOOKUP(C45,INSCRITOS!A:D,4,0)),"")</f>
        <v>Tomás Barrocas</v>
      </c>
      <c r="G45" s="38" t="str">
        <f>IFERROR((VLOOKUP(C45,INSCRITOS!A:F,6,0)),"")</f>
        <v>M</v>
      </c>
      <c r="H45" s="44" t="str">
        <f>IFERROR((VLOOKUP(C45,INSCRITOS!A:H,8,0)),"")</f>
        <v>Alhandra Sporting Club</v>
      </c>
      <c r="I45" s="110">
        <v>7.2337962962962963E-3</v>
      </c>
      <c r="J45" s="110">
        <f>IF(B45="","",_xlfn.IFS(B45=1,$J$7,B45=2,$J$8))</f>
        <v>0</v>
      </c>
      <c r="K45" s="111">
        <f t="shared" ref="K45:K65" si="3">IF(J45="","",I45-J45)</f>
        <v>7.2337962962962963E-3</v>
      </c>
      <c r="L45" s="111" t="str">
        <f>IFERROR((VLOOKUP(C45,INSCRITOS!A:I,9,0)),"")</f>
        <v>F</v>
      </c>
      <c r="M45" s="45">
        <v>100</v>
      </c>
    </row>
    <row r="46" spans="1:1022" s="9" customFormat="1" ht="18" customHeight="1" x14ac:dyDescent="0.25">
      <c r="A46" s="3">
        <v>2</v>
      </c>
      <c r="B46" s="3">
        <v>2</v>
      </c>
      <c r="C46" s="46">
        <v>1312</v>
      </c>
      <c r="D46" s="38">
        <f>IFERROR((VLOOKUP(C46,INSCRITOS!A:B,2,0)),"")</f>
        <v>105355</v>
      </c>
      <c r="E46" s="38" t="str">
        <f>IFERROR((VLOOKUP(C46,INSCRITOS!A:C,3,0)),"")</f>
        <v>INF</v>
      </c>
      <c r="F46" s="44" t="str">
        <f>IFERROR((VLOOKUP(C46,INSCRITOS!A:D,4,0)),"")</f>
        <v>Tomé Tomé</v>
      </c>
      <c r="G46" s="38" t="str">
        <f>IFERROR((VLOOKUP(C46,INSCRITOS!A:F,6,0)),"")</f>
        <v>M</v>
      </c>
      <c r="H46" s="44" t="str">
        <f>IFERROR((VLOOKUP(C46,INSCRITOS!A:H,8,0)),"")</f>
        <v>Sport Lisboa e Benfica</v>
      </c>
      <c r="I46" s="110">
        <v>1.0023148148148147E-2</v>
      </c>
      <c r="J46" s="110">
        <f>IF(B46="","",_xlfn.IFS(B46=1,$J$7,B46=2,$J$8))</f>
        <v>2.7777777777777779E-3</v>
      </c>
      <c r="K46" s="111">
        <f t="shared" si="3"/>
        <v>7.245370370370369E-3</v>
      </c>
      <c r="L46" s="111" t="str">
        <f>IFERROR((VLOOKUP(C46,INSCRITOS!A:I,9,0)),"")</f>
        <v>F</v>
      </c>
      <c r="M46" s="45">
        <v>99</v>
      </c>
    </row>
    <row r="47" spans="1:1022" s="9" customFormat="1" ht="18" customHeight="1" x14ac:dyDescent="0.25">
      <c r="A47" s="3">
        <v>3</v>
      </c>
      <c r="B47" s="3">
        <v>2</v>
      </c>
      <c r="C47" s="46">
        <v>853</v>
      </c>
      <c r="D47" s="38">
        <f>IFERROR((VLOOKUP(C47,INSCRITOS!A:B,2,0)),"")</f>
        <v>103084</v>
      </c>
      <c r="E47" s="38" t="str">
        <f>IFERROR((VLOOKUP(C47,INSCRITOS!A:C,3,0)),"")</f>
        <v>INF</v>
      </c>
      <c r="F47" s="44" t="str">
        <f>IFERROR((VLOOKUP(C47,INSCRITOS!A:D,4,0)),"")</f>
        <v>Miguel Ferreira</v>
      </c>
      <c r="G47" s="38" t="str">
        <f>IFERROR((VLOOKUP(C47,INSCRITOS!A:F,6,0)),"")</f>
        <v>M</v>
      </c>
      <c r="H47" s="44" t="str">
        <f>IFERROR((VLOOKUP(C47,INSCRITOS!A:H,8,0)),"")</f>
        <v>Sport Lisboa e Benfica</v>
      </c>
      <c r="I47" s="110">
        <v>1.0046296296296296E-2</v>
      </c>
      <c r="J47" s="110">
        <f>IF(B47="","",_xlfn.IFS(B47=1,$J$7,B47=2,$J$8))</f>
        <v>2.7777777777777779E-3</v>
      </c>
      <c r="K47" s="111">
        <f t="shared" si="3"/>
        <v>7.2685185185185179E-3</v>
      </c>
      <c r="L47" s="111" t="str">
        <f>IFERROR((VLOOKUP(C47,INSCRITOS!A:I,9,0)),"")</f>
        <v>F</v>
      </c>
      <c r="M47" s="45">
        <v>98</v>
      </c>
    </row>
    <row r="48" spans="1:1022" s="9" customFormat="1" ht="18" customHeight="1" x14ac:dyDescent="0.25">
      <c r="A48" s="3">
        <v>4</v>
      </c>
      <c r="B48" s="3">
        <v>1</v>
      </c>
      <c r="C48" s="46">
        <v>523</v>
      </c>
      <c r="D48" s="38">
        <f>IFERROR((VLOOKUP(C48,INSCRITOS!A:B,2,0)),"")</f>
        <v>102827</v>
      </c>
      <c r="E48" s="38" t="str">
        <f>IFERROR((VLOOKUP(C48,INSCRITOS!A:C,3,0)),"")</f>
        <v>INF</v>
      </c>
      <c r="F48" s="44" t="str">
        <f>IFERROR((VLOOKUP(C48,INSCRITOS!A:D,4,0)),"")</f>
        <v>David Teló</v>
      </c>
      <c r="G48" s="38" t="str">
        <f>IFERROR((VLOOKUP(C48,INSCRITOS!A:F,6,0)),"")</f>
        <v>M</v>
      </c>
      <c r="H48" s="44" t="str">
        <f>IFERROR((VLOOKUP(C48,INSCRITOS!A:H,8,0)),"")</f>
        <v>Sport Lisboa e Benfica</v>
      </c>
      <c r="I48" s="110">
        <v>7.4189814814814813E-3</v>
      </c>
      <c r="J48" s="110">
        <f>IF(B48="","",_xlfn.IFS(B48=1,$J$7,B48=2,$J$8))</f>
        <v>0</v>
      </c>
      <c r="K48" s="111">
        <f t="shared" si="3"/>
        <v>7.4189814814814813E-3</v>
      </c>
      <c r="L48" s="111" t="str">
        <f>IFERROR((VLOOKUP(C48,INSCRITOS!A:I,9,0)),"")</f>
        <v>F</v>
      </c>
      <c r="M48" s="45">
        <v>97</v>
      </c>
    </row>
    <row r="49" spans="1:13" s="9" customFormat="1" ht="18" customHeight="1" x14ac:dyDescent="0.25">
      <c r="A49" s="3">
        <v>5</v>
      </c>
      <c r="B49" s="3">
        <v>1</v>
      </c>
      <c r="C49" s="46">
        <v>625</v>
      </c>
      <c r="D49" s="38">
        <f>IFERROR((VLOOKUP(C49,INSCRITOS!A:B,2,0)),"")</f>
        <v>104490</v>
      </c>
      <c r="E49" s="38" t="str">
        <f>IFERROR((VLOOKUP(C49,INSCRITOS!A:C,3,0)),"")</f>
        <v>INF</v>
      </c>
      <c r="F49" s="44" t="str">
        <f>IFERROR((VLOOKUP(C49,INSCRITOS!A:D,4,0)),"")</f>
        <v>Vicente Graça</v>
      </c>
      <c r="G49" s="38" t="str">
        <f>IFERROR((VLOOKUP(C49,INSCRITOS!A:F,6,0)),"")</f>
        <v>M</v>
      </c>
      <c r="H49" s="44" t="str">
        <f>IFERROR((VLOOKUP(C49,INSCRITOS!A:H,8,0)),"")</f>
        <v>Clube de Natação da Amadora</v>
      </c>
      <c r="I49" s="110">
        <v>7.6504629629629631E-3</v>
      </c>
      <c r="J49" s="110">
        <f>IF(B49="","",_xlfn.IFS(B49=1,$J$7,B49=2,$J$8))</f>
        <v>0</v>
      </c>
      <c r="K49" s="111">
        <f t="shared" si="3"/>
        <v>7.6504629629629631E-3</v>
      </c>
      <c r="L49" s="111" t="str">
        <f>IFERROR((VLOOKUP(C49,INSCRITOS!A:I,9,0)),"")</f>
        <v>F</v>
      </c>
      <c r="M49" s="45">
        <v>96</v>
      </c>
    </row>
    <row r="50" spans="1:13" s="9" customFormat="1" ht="18" customHeight="1" x14ac:dyDescent="0.25">
      <c r="A50" s="3">
        <v>6</v>
      </c>
      <c r="B50" s="3">
        <v>1</v>
      </c>
      <c r="C50" s="46">
        <v>304</v>
      </c>
      <c r="D50" s="38">
        <f>IFERROR((VLOOKUP(C50,INSCRITOS!A:B,2,0)),"")</f>
        <v>103383</v>
      </c>
      <c r="E50" s="38" t="str">
        <f>IFERROR((VLOOKUP(C50,INSCRITOS!A:C,3,0)),"")</f>
        <v>INF</v>
      </c>
      <c r="F50" s="44" t="str">
        <f>IFERROR((VLOOKUP(C50,INSCRITOS!A:D,4,0)),"")</f>
        <v>Pedro Vieira Neves</v>
      </c>
      <c r="G50" s="38" t="str">
        <f>IFERROR((VLOOKUP(C50,INSCRITOS!A:F,6,0)),"")</f>
        <v>M</v>
      </c>
      <c r="H50" s="44" t="str">
        <f>IFERROR((VLOOKUP(C50,INSCRITOS!A:H,8,0)),"")</f>
        <v>GDR Manique de Cima</v>
      </c>
      <c r="I50" s="110">
        <v>7.7777777777777767E-3</v>
      </c>
      <c r="J50" s="110">
        <f>IF(B50="","",_xlfn.IFS(B50=1,$J$7,B50=2,$J$8))</f>
        <v>0</v>
      </c>
      <c r="K50" s="111">
        <f t="shared" si="3"/>
        <v>7.7777777777777767E-3</v>
      </c>
      <c r="L50" s="111" t="str">
        <f>IFERROR((VLOOKUP(C50,INSCRITOS!A:I,9,0)),"")</f>
        <v>F</v>
      </c>
      <c r="M50" s="45">
        <v>95</v>
      </c>
    </row>
    <row r="51" spans="1:13" s="9" customFormat="1" ht="18" customHeight="1" x14ac:dyDescent="0.25">
      <c r="A51" s="3">
        <v>7</v>
      </c>
      <c r="B51" s="3">
        <v>1</v>
      </c>
      <c r="C51" s="46">
        <v>568</v>
      </c>
      <c r="D51" s="38">
        <f>IFERROR((VLOOKUP(C51,INSCRITOS!A:B,2,0)),"")</f>
        <v>103623</v>
      </c>
      <c r="E51" s="38" t="str">
        <f>IFERROR((VLOOKUP(C51,INSCRITOS!A:C,3,0)),"")</f>
        <v>INF</v>
      </c>
      <c r="F51" s="44" t="str">
        <f>IFERROR((VLOOKUP(C51,INSCRITOS!A:D,4,0)),"")</f>
        <v>Pedro Sardinha</v>
      </c>
      <c r="G51" s="38" t="str">
        <f>IFERROR((VLOOKUP(C51,INSCRITOS!A:F,6,0)),"")</f>
        <v>M</v>
      </c>
      <c r="H51" s="44" t="str">
        <f>IFERROR((VLOOKUP(C51,INSCRITOS!A:H,8,0)),"")</f>
        <v>Alhandra Sporting Club</v>
      </c>
      <c r="I51" s="110">
        <v>7.789351851851852E-3</v>
      </c>
      <c r="J51" s="110">
        <f>IF(B51="","",_xlfn.IFS(B51=1,$J$7,B51=2,$J$8))</f>
        <v>0</v>
      </c>
      <c r="K51" s="111">
        <f t="shared" si="3"/>
        <v>7.789351851851852E-3</v>
      </c>
      <c r="L51" s="111" t="str">
        <f>IFERROR((VLOOKUP(C51,INSCRITOS!A:I,9,0)),"")</f>
        <v>F</v>
      </c>
      <c r="M51" s="45">
        <v>94</v>
      </c>
    </row>
    <row r="52" spans="1:13" s="9" customFormat="1" ht="18" customHeight="1" x14ac:dyDescent="0.25">
      <c r="A52" s="3">
        <v>8</v>
      </c>
      <c r="B52" s="3">
        <v>2</v>
      </c>
      <c r="C52" s="46">
        <v>941</v>
      </c>
      <c r="D52" s="38">
        <f>IFERROR((VLOOKUP(C52,INSCRITOS!A:B,2,0)),"")</f>
        <v>104693</v>
      </c>
      <c r="E52" s="38" t="str">
        <f>IFERROR((VLOOKUP(C52,INSCRITOS!A:C,3,0)),"")</f>
        <v>INF</v>
      </c>
      <c r="F52" s="44" t="str">
        <f>IFERROR((VLOOKUP(C52,INSCRITOS!A:D,4,0)),"")</f>
        <v>Henrique Silva</v>
      </c>
      <c r="G52" s="38" t="str">
        <f>IFERROR((VLOOKUP(C52,INSCRITOS!A:F,6,0)),"")</f>
        <v>M</v>
      </c>
      <c r="H52" s="44" t="str">
        <f>IFERROR((VLOOKUP(C52,INSCRITOS!A:H,8,0)),"")</f>
        <v>Sport Lisboa e Benfica</v>
      </c>
      <c r="I52" s="110">
        <v>1.0902777777777777E-2</v>
      </c>
      <c r="J52" s="110">
        <f>IF(B52="","",_xlfn.IFS(B52=1,$J$7,B52=2,$J$8))</f>
        <v>2.7777777777777779E-3</v>
      </c>
      <c r="K52" s="111">
        <f t="shared" si="3"/>
        <v>8.1249999999999985E-3</v>
      </c>
      <c r="L52" s="111" t="str">
        <f>IFERROR((VLOOKUP(C52,INSCRITOS!A:I,9,0)),"")</f>
        <v>F</v>
      </c>
      <c r="M52" s="45">
        <v>93</v>
      </c>
    </row>
    <row r="53" spans="1:13" s="9" customFormat="1" ht="18" customHeight="1" x14ac:dyDescent="0.25">
      <c r="A53" s="3">
        <v>9</v>
      </c>
      <c r="B53" s="3">
        <v>1</v>
      </c>
      <c r="C53" s="46">
        <v>570</v>
      </c>
      <c r="D53" s="38">
        <f>IFERROR((VLOOKUP(C53,INSCRITOS!A:B,2,0)),"")</f>
        <v>103625</v>
      </c>
      <c r="E53" s="38" t="str">
        <f>IFERROR((VLOOKUP(C53,INSCRITOS!A:C,3,0)),"")</f>
        <v>INF</v>
      </c>
      <c r="F53" s="44" t="str">
        <f>IFERROR((VLOOKUP(C53,INSCRITOS!A:D,4,0)),"")</f>
        <v>Manuel Morgado Cerqueira</v>
      </c>
      <c r="G53" s="38" t="str">
        <f>IFERROR((VLOOKUP(C53,INSCRITOS!A:F,6,0)),"")</f>
        <v>M</v>
      </c>
      <c r="H53" s="44" t="str">
        <f>IFERROR((VLOOKUP(C53,INSCRITOS!A:H,8,0)),"")</f>
        <v>Alhandra Sporting Club</v>
      </c>
      <c r="I53" s="110">
        <v>8.2523148148148148E-3</v>
      </c>
      <c r="J53" s="110">
        <f>IF(B53="","",_xlfn.IFS(B53=1,$J$7,B53=2,$J$8))</f>
        <v>0</v>
      </c>
      <c r="K53" s="111">
        <f t="shared" si="3"/>
        <v>8.2523148148148148E-3</v>
      </c>
      <c r="L53" s="111" t="str">
        <f>IFERROR((VLOOKUP(C53,INSCRITOS!A:I,9,0)),"")</f>
        <v>F</v>
      </c>
      <c r="M53" s="45">
        <v>92</v>
      </c>
    </row>
    <row r="54" spans="1:13" s="9" customFormat="1" ht="18" customHeight="1" x14ac:dyDescent="0.25">
      <c r="A54" s="3">
        <v>10</v>
      </c>
      <c r="B54" s="3">
        <v>1</v>
      </c>
      <c r="C54" s="46">
        <v>562</v>
      </c>
      <c r="D54" s="38">
        <f>IFERROR((VLOOKUP(C54,INSCRITOS!A:B,2,0)),"")</f>
        <v>103616</v>
      </c>
      <c r="E54" s="38" t="str">
        <f>IFERROR((VLOOKUP(C54,INSCRITOS!A:C,3,0)),"")</f>
        <v>INF</v>
      </c>
      <c r="F54" s="44" t="str">
        <f>IFERROR((VLOOKUP(C54,INSCRITOS!A:D,4,0)),"")</f>
        <v>Tomás Moreno</v>
      </c>
      <c r="G54" s="38" t="str">
        <f>IFERROR((VLOOKUP(C54,INSCRITOS!A:F,6,0)),"")</f>
        <v>M</v>
      </c>
      <c r="H54" s="44" t="str">
        <f>IFERROR((VLOOKUP(C54,INSCRITOS!A:H,8,0)),"")</f>
        <v>Associação Naval Amorense</v>
      </c>
      <c r="I54" s="110">
        <v>8.3564814814814804E-3</v>
      </c>
      <c r="J54" s="110">
        <f>IF(B54="","",_xlfn.IFS(B54=1,$J$7,B54=2,$J$8))</f>
        <v>0</v>
      </c>
      <c r="K54" s="111">
        <f t="shared" si="3"/>
        <v>8.3564814814814804E-3</v>
      </c>
      <c r="L54" s="111" t="str">
        <f>IFERROR((VLOOKUP(C54,INSCRITOS!A:I,9,0)),"")</f>
        <v>F</v>
      </c>
      <c r="M54" s="45">
        <v>91</v>
      </c>
    </row>
    <row r="55" spans="1:13" s="9" customFormat="1" ht="18" customHeight="1" x14ac:dyDescent="0.25">
      <c r="A55" s="3">
        <v>11</v>
      </c>
      <c r="B55" s="3">
        <v>2</v>
      </c>
      <c r="C55" s="46">
        <v>5311</v>
      </c>
      <c r="D55" s="38">
        <f>IFERROR((VLOOKUP(C55,INSCRITOS!A:B,2,0)),"")</f>
        <v>102469</v>
      </c>
      <c r="E55" s="38" t="str">
        <f>IFERROR((VLOOKUP(C55,INSCRITOS!A:C,3,0)),"")</f>
        <v>INF</v>
      </c>
      <c r="F55" s="44" t="str">
        <f>IFERROR((VLOOKUP(C55,INSCRITOS!A:D,4,0)),"")</f>
        <v>Tomás Sousa</v>
      </c>
      <c r="G55" s="38" t="str">
        <f>IFERROR((VLOOKUP(C55,INSCRITOS!A:F,6,0)),"")</f>
        <v>M</v>
      </c>
      <c r="H55" s="44" t="str">
        <f>IFERROR((VLOOKUP(C55,INSCRITOS!A:H,8,0)),"")</f>
        <v>Associação Naval Amorense</v>
      </c>
      <c r="I55" s="110">
        <v>1.1180555555555556E-2</v>
      </c>
      <c r="J55" s="110">
        <f>IF(B55="","",_xlfn.IFS(B55=1,$J$7,B55=2,$J$8))</f>
        <v>2.7777777777777779E-3</v>
      </c>
      <c r="K55" s="111">
        <f t="shared" si="3"/>
        <v>8.4027777777777781E-3</v>
      </c>
      <c r="L55" s="111" t="str">
        <f>IFERROR((VLOOKUP(C55,INSCRITOS!A:I,9,0)),"")</f>
        <v>F</v>
      </c>
      <c r="M55" s="45">
        <v>90</v>
      </c>
    </row>
    <row r="56" spans="1:13" s="9" customFormat="1" ht="18" customHeight="1" x14ac:dyDescent="0.25">
      <c r="A56" s="3">
        <v>12</v>
      </c>
      <c r="B56" s="3">
        <v>1</v>
      </c>
      <c r="C56" s="46">
        <v>325</v>
      </c>
      <c r="D56" s="38">
        <f>IFERROR((VLOOKUP(C56,INSCRITOS!A:B,2,0)),"")</f>
        <v>103405</v>
      </c>
      <c r="E56" s="38" t="str">
        <f>IFERROR((VLOOKUP(C56,INSCRITOS!A:C,3,0)),"")</f>
        <v>INF</v>
      </c>
      <c r="F56" s="44" t="str">
        <f>IFERROR((VLOOKUP(C56,INSCRITOS!A:D,4,0)),"")</f>
        <v>João Prudencio</v>
      </c>
      <c r="G56" s="38" t="str">
        <f>IFERROR((VLOOKUP(C56,INSCRITOS!A:F,6,0)),"")</f>
        <v>M</v>
      </c>
      <c r="H56" s="44" t="str">
        <f>IFERROR((VLOOKUP(C56,INSCRITOS!A:H,8,0)),"")</f>
        <v>Sport Lisboa e Benfica</v>
      </c>
      <c r="I56" s="110">
        <v>8.4375000000000006E-3</v>
      </c>
      <c r="J56" s="110">
        <f>IF(B56="","",_xlfn.IFS(B56=1,$J$7,B56=2,$J$8))</f>
        <v>0</v>
      </c>
      <c r="K56" s="111">
        <f t="shared" si="3"/>
        <v>8.4375000000000006E-3</v>
      </c>
      <c r="L56" s="111" t="str">
        <f>IFERROR((VLOOKUP(C56,INSCRITOS!A:I,9,0)),"")</f>
        <v>F</v>
      </c>
      <c r="M56" s="45">
        <v>89</v>
      </c>
    </row>
    <row r="57" spans="1:13" s="9" customFormat="1" ht="18" customHeight="1" x14ac:dyDescent="0.25">
      <c r="A57" s="3">
        <v>13</v>
      </c>
      <c r="B57" s="3">
        <v>1</v>
      </c>
      <c r="C57" s="46">
        <v>795</v>
      </c>
      <c r="D57" s="38">
        <f>IFERROR((VLOOKUP(C57,INSCRITOS!A:B,2,0)),"")</f>
        <v>104076</v>
      </c>
      <c r="E57" s="38" t="str">
        <f>IFERROR((VLOOKUP(C57,INSCRITOS!A:C,3,0)),"")</f>
        <v>INF</v>
      </c>
      <c r="F57" s="44" t="str">
        <f>IFERROR((VLOOKUP(C57,INSCRITOS!A:D,4,0)),"")</f>
        <v>Rodrigo Barreto</v>
      </c>
      <c r="G57" s="38" t="str">
        <f>IFERROR((VLOOKUP(C57,INSCRITOS!A:F,6,0)),"")</f>
        <v>M</v>
      </c>
      <c r="H57" s="44" t="str">
        <f>IFERROR((VLOOKUP(C57,INSCRITOS!A:H,8,0)),"")</f>
        <v>Alhandra Sporting Club</v>
      </c>
      <c r="I57" s="110">
        <v>8.4490740740740741E-3</v>
      </c>
      <c r="J57" s="110">
        <f>IF(B57="","",_xlfn.IFS(B57=1,$J$7,B57=2,$J$8))</f>
        <v>0</v>
      </c>
      <c r="K57" s="111">
        <f t="shared" si="3"/>
        <v>8.4490740740740741E-3</v>
      </c>
      <c r="L57" s="111" t="str">
        <f>IFERROR((VLOOKUP(C57,INSCRITOS!A:I,9,0)),"")</f>
        <v>F</v>
      </c>
      <c r="M57" s="45">
        <v>88</v>
      </c>
    </row>
    <row r="58" spans="1:13" s="9" customFormat="1" ht="18" customHeight="1" x14ac:dyDescent="0.25">
      <c r="A58" s="3">
        <v>14</v>
      </c>
      <c r="B58" s="3">
        <v>2</v>
      </c>
      <c r="C58" s="46">
        <v>965</v>
      </c>
      <c r="D58" s="38">
        <f>IFERROR((VLOOKUP(C58,INSCRITOS!A:B,2,0)),"")</f>
        <v>104103</v>
      </c>
      <c r="E58" s="38" t="str">
        <f>IFERROR((VLOOKUP(C58,INSCRITOS!A:C,3,0)),"")</f>
        <v>INF</v>
      </c>
      <c r="F58" s="44" t="str">
        <f>IFERROR((VLOOKUP(C58,INSCRITOS!A:D,4,0)),"")</f>
        <v>Nuno Fernandes</v>
      </c>
      <c r="G58" s="38" t="str">
        <f>IFERROR((VLOOKUP(C58,INSCRITOS!A:F,6,0)),"")</f>
        <v>M</v>
      </c>
      <c r="H58" s="44" t="str">
        <f>IFERROR((VLOOKUP(C58,INSCRITOS!A:H,8,0)),"")</f>
        <v>Peniche A. C.</v>
      </c>
      <c r="I58" s="110">
        <v>1.1296296296296296E-2</v>
      </c>
      <c r="J58" s="110">
        <f>IF(B58="","",_xlfn.IFS(B58=1,$J$7,B58=2,$J$8))</f>
        <v>2.7777777777777779E-3</v>
      </c>
      <c r="K58" s="111">
        <f t="shared" si="3"/>
        <v>8.5185185185185173E-3</v>
      </c>
      <c r="L58" s="111" t="str">
        <f>IFERROR((VLOOKUP(C58,INSCRITOS!A:I,9,0)),"")</f>
        <v>F</v>
      </c>
      <c r="M58" s="45">
        <v>87</v>
      </c>
    </row>
    <row r="59" spans="1:13" s="9" customFormat="1" ht="18" customHeight="1" x14ac:dyDescent="0.25">
      <c r="A59" s="3">
        <v>15</v>
      </c>
      <c r="B59" s="3">
        <v>2</v>
      </c>
      <c r="C59" s="46">
        <v>885</v>
      </c>
      <c r="D59" s="38">
        <f>IFERROR((VLOOKUP(C59,INSCRITOS!A:B,2,0)),"")</f>
        <v>105259</v>
      </c>
      <c r="E59" s="38" t="str">
        <f>IFERROR((VLOOKUP(C59,INSCRITOS!A:C,3,0)),"")</f>
        <v>INF</v>
      </c>
      <c r="F59" s="44" t="str">
        <f>IFERROR((VLOOKUP(C59,INSCRITOS!A:D,4,0)),"")</f>
        <v>Rafael Vaz</v>
      </c>
      <c r="G59" s="38" t="str">
        <f>IFERROR((VLOOKUP(C59,INSCRITOS!A:F,6,0)),"")</f>
        <v>M</v>
      </c>
      <c r="H59" s="44" t="str">
        <f>IFERROR((VLOOKUP(C59,INSCRITOS!A:H,8,0)),"")</f>
        <v>Alhandra Sporting Club</v>
      </c>
      <c r="I59" s="110">
        <v>1.1469907407407408E-2</v>
      </c>
      <c r="J59" s="110">
        <f>IF(B59="","",_xlfn.IFS(B59=1,$J$7,B59=2,$J$8))</f>
        <v>2.7777777777777779E-3</v>
      </c>
      <c r="K59" s="111">
        <f t="shared" si="3"/>
        <v>8.6921296296296295E-3</v>
      </c>
      <c r="L59" s="111" t="str">
        <f>IFERROR((VLOOKUP(C59,INSCRITOS!A:I,9,0)),"")</f>
        <v>F</v>
      </c>
      <c r="M59" s="45">
        <v>86</v>
      </c>
    </row>
    <row r="60" spans="1:13" s="9" customFormat="1" ht="18" customHeight="1" x14ac:dyDescent="0.25">
      <c r="A60" s="3">
        <v>16</v>
      </c>
      <c r="B60" s="3">
        <v>2</v>
      </c>
      <c r="C60" s="46">
        <v>5301</v>
      </c>
      <c r="D60" s="38">
        <f>IFERROR((VLOOKUP(C60,INSCRITOS!A:B,2,0)),"")</f>
        <v>103164</v>
      </c>
      <c r="E60" s="38" t="str">
        <f>IFERROR((VLOOKUP(C60,INSCRITOS!A:C,3,0)),"")</f>
        <v>INF</v>
      </c>
      <c r="F60" s="44" t="str">
        <f>IFERROR((VLOOKUP(C60,INSCRITOS!A:D,4,0)),"")</f>
        <v>Denis Fragoso</v>
      </c>
      <c r="G60" s="38" t="str">
        <f>IFERROR((VLOOKUP(C60,INSCRITOS!A:F,6,0)),"")</f>
        <v>M</v>
      </c>
      <c r="H60" s="44" t="str">
        <f>IFERROR((VLOOKUP(C60,INSCRITOS!A:H,8,0)),"")</f>
        <v>Associação Naval Amorense</v>
      </c>
      <c r="I60" s="110">
        <v>1.1550925925925925E-2</v>
      </c>
      <c r="J60" s="110">
        <f>IF(B60="","",_xlfn.IFS(B60=1,$J$7,B60=2,$J$8))</f>
        <v>2.7777777777777779E-3</v>
      </c>
      <c r="K60" s="111">
        <f t="shared" si="3"/>
        <v>8.7731481481481462E-3</v>
      </c>
      <c r="L60" s="111" t="str">
        <f>IFERROR((VLOOKUP(C60,INSCRITOS!A:I,9,0)),"")</f>
        <v>F</v>
      </c>
      <c r="M60" s="45">
        <v>85</v>
      </c>
    </row>
    <row r="61" spans="1:13" s="9" customFormat="1" ht="18" customHeight="1" x14ac:dyDescent="0.25">
      <c r="A61" s="3">
        <v>17</v>
      </c>
      <c r="B61" s="3">
        <v>1</v>
      </c>
      <c r="C61" s="46">
        <v>459</v>
      </c>
      <c r="D61" s="38">
        <f>IFERROR((VLOOKUP(C61,INSCRITOS!A:B,2,0)),"")</f>
        <v>105038</v>
      </c>
      <c r="E61" s="38" t="str">
        <f>IFERROR((VLOOKUP(C61,INSCRITOS!A:C,3,0)),"")</f>
        <v>INF</v>
      </c>
      <c r="F61" s="44" t="str">
        <f>IFERROR((VLOOKUP(C61,INSCRITOS!A:D,4,0)),"")</f>
        <v>Mauro Veiga</v>
      </c>
      <c r="G61" s="38" t="str">
        <f>IFERROR((VLOOKUP(C61,INSCRITOS!A:F,6,0)),"")</f>
        <v>M</v>
      </c>
      <c r="H61" s="44" t="str">
        <f>IFERROR((VLOOKUP(C61,INSCRITOS!A:H,8,0)),"")</f>
        <v>SFRAA TRIATLO</v>
      </c>
      <c r="I61" s="110">
        <v>8.8773148148148153E-3</v>
      </c>
      <c r="J61" s="110">
        <f>IF(B61="","",_xlfn.IFS(B61=1,$J$7,B61=2,$J$8))</f>
        <v>0</v>
      </c>
      <c r="K61" s="111">
        <f t="shared" si="3"/>
        <v>8.8773148148148153E-3</v>
      </c>
      <c r="L61" s="111" t="str">
        <f>IFERROR((VLOOKUP(C61,INSCRITOS!A:I,9,0)),"")</f>
        <v>F</v>
      </c>
      <c r="M61" s="45">
        <v>84</v>
      </c>
    </row>
    <row r="62" spans="1:13" s="9" customFormat="1" ht="18" customHeight="1" x14ac:dyDescent="0.25">
      <c r="A62" s="3">
        <v>18</v>
      </c>
      <c r="B62" s="3">
        <v>1</v>
      </c>
      <c r="C62" s="46">
        <v>132</v>
      </c>
      <c r="D62" s="38">
        <f>IFERROR((VLOOKUP(C62,INSCRITOS!A:B,2,0)),"")</f>
        <v>104161</v>
      </c>
      <c r="E62" s="38" t="str">
        <f>IFERROR((VLOOKUP(C62,INSCRITOS!A:C,3,0)),"")</f>
        <v>INF</v>
      </c>
      <c r="F62" s="44" t="str">
        <f>IFERROR((VLOOKUP(C62,INSCRITOS!A:D,4,0)),"")</f>
        <v>Rodrigo Paulos</v>
      </c>
      <c r="G62" s="38" t="str">
        <f>IFERROR((VLOOKUP(C62,INSCRITOS!A:F,6,0)),"")</f>
        <v>M</v>
      </c>
      <c r="H62" s="44" t="str">
        <f>IFERROR((VLOOKUP(C62,INSCRITOS!A:H,8,0)),"")</f>
        <v>Clube de Natação da Amadora</v>
      </c>
      <c r="I62" s="110">
        <v>9.5486111111111101E-3</v>
      </c>
      <c r="J62" s="110">
        <f>IF(B62="","",_xlfn.IFS(B62=1,$J$7,B62=2,$J$8))</f>
        <v>0</v>
      </c>
      <c r="K62" s="111">
        <f t="shared" si="3"/>
        <v>9.5486111111111101E-3</v>
      </c>
      <c r="L62" s="111" t="str">
        <f>IFERROR((VLOOKUP(C62,INSCRITOS!A:I,9,0)),"")</f>
        <v>F</v>
      </c>
      <c r="M62" s="45">
        <v>83</v>
      </c>
    </row>
    <row r="63" spans="1:13" s="9" customFormat="1" ht="18" customHeight="1" x14ac:dyDescent="0.25">
      <c r="A63" s="3">
        <v>19</v>
      </c>
      <c r="B63" s="3">
        <v>2</v>
      </c>
      <c r="C63" s="46">
        <v>1058</v>
      </c>
      <c r="D63" s="38">
        <f>IFERROR((VLOOKUP(C63,INSCRITOS!A:B,2,0)),"")</f>
        <v>105808</v>
      </c>
      <c r="E63" s="38" t="str">
        <f>IFERROR((VLOOKUP(C63,INSCRITOS!A:C,3,0)),"")</f>
        <v>INF</v>
      </c>
      <c r="F63" s="44" t="str">
        <f>IFERROR((VLOOKUP(C63,INSCRITOS!A:D,4,0)),"")</f>
        <v>Tiago Madeira</v>
      </c>
      <c r="G63" s="38" t="str">
        <f>IFERROR((VLOOKUP(C63,INSCRITOS!A:F,6,0)),"")</f>
        <v>M</v>
      </c>
      <c r="H63" s="44" t="str">
        <f>IFERROR((VLOOKUP(C63,INSCRITOS!A:H,8,0)),"")</f>
        <v>Peniche A. C.</v>
      </c>
      <c r="I63" s="110">
        <v>1.2499999999999999E-2</v>
      </c>
      <c r="J63" s="110">
        <f>IF(B63="","",_xlfn.IFS(B63=1,$J$7,B63=2,$J$8))</f>
        <v>2.7777777777777779E-3</v>
      </c>
      <c r="K63" s="111">
        <f t="shared" si="3"/>
        <v>9.7222222222222206E-3</v>
      </c>
      <c r="L63" s="111" t="str">
        <f>IFERROR((VLOOKUP(C63,INSCRITOS!A:I,9,0)),"")</f>
        <v>F</v>
      </c>
      <c r="M63" s="45">
        <v>82</v>
      </c>
    </row>
    <row r="64" spans="1:13" s="9" customFormat="1" ht="18" customHeight="1" x14ac:dyDescent="0.25">
      <c r="A64" s="3">
        <v>20</v>
      </c>
      <c r="B64" s="3">
        <v>2</v>
      </c>
      <c r="C64" s="46">
        <v>1228</v>
      </c>
      <c r="D64" s="38">
        <f>IFERROR((VLOOKUP(C64,INSCRITOS!A:B,2,0)),"")</f>
        <v>106103</v>
      </c>
      <c r="E64" s="38" t="str">
        <f>IFERROR((VLOOKUP(C64,INSCRITOS!A:C,3,0)),"")</f>
        <v>INF</v>
      </c>
      <c r="F64" s="44" t="str">
        <f>IFERROR((VLOOKUP(C64,INSCRITOS!A:D,4,0)),"")</f>
        <v>Francisco Agoas Catarino</v>
      </c>
      <c r="G64" s="38" t="str">
        <f>IFERROR((VLOOKUP(C64,INSCRITOS!A:F,6,0)),"")</f>
        <v>M</v>
      </c>
      <c r="H64" s="44" t="str">
        <f>IFERROR((VLOOKUP(C64,INSCRITOS!A:H,8,0)),"")</f>
        <v>SFRAA TRIATLO</v>
      </c>
      <c r="I64" s="110">
        <v>1.2824074074074073E-2</v>
      </c>
      <c r="J64" s="110">
        <f>IF(B64="","",_xlfn.IFS(B64=1,$J$7,B64=2,$J$8))</f>
        <v>2.7777777777777779E-3</v>
      </c>
      <c r="K64" s="111">
        <f t="shared" si="3"/>
        <v>1.0046296296296294E-2</v>
      </c>
      <c r="L64" s="111" t="str">
        <f>IFERROR((VLOOKUP(C64,INSCRITOS!A:I,9,0)),"")</f>
        <v>F</v>
      </c>
      <c r="M64" s="45">
        <v>81</v>
      </c>
    </row>
    <row r="65" spans="1:13" s="9" customFormat="1" ht="18" customHeight="1" x14ac:dyDescent="0.25">
      <c r="A65" s="3">
        <v>21</v>
      </c>
      <c r="B65" s="3">
        <v>2</v>
      </c>
      <c r="C65" s="46">
        <v>5320</v>
      </c>
      <c r="D65" s="38">
        <f>IFERROR((VLOOKUP(C65,INSCRITOS!A:B,2,0)),"")</f>
        <v>104166</v>
      </c>
      <c r="E65" s="38" t="str">
        <f>IFERROR((VLOOKUP(C65,INSCRITOS!A:C,3,0)),"")</f>
        <v>INF</v>
      </c>
      <c r="F65" s="44" t="str">
        <f>IFERROR((VLOOKUP(C65,INSCRITOS!A:D,4,0)),"")</f>
        <v>Samuel Parisot</v>
      </c>
      <c r="G65" s="38" t="str">
        <f>IFERROR((VLOOKUP(C65,INSCRITOS!A:F,6,0)),"")</f>
        <v>M</v>
      </c>
      <c r="H65" s="44" t="str">
        <f>IFERROR((VLOOKUP(C65,INSCRITOS!A:H,8,0)),"")</f>
        <v>Clube de Natação da Amadora</v>
      </c>
      <c r="I65" s="110">
        <v>1.4733796296296295E-2</v>
      </c>
      <c r="J65" s="110">
        <f>IF(B65="","",_xlfn.IFS(B65=1,$J$7,B65=2,$J$8))</f>
        <v>2.7777777777777779E-3</v>
      </c>
      <c r="K65" s="111">
        <f t="shared" si="3"/>
        <v>1.1956018518518517E-2</v>
      </c>
      <c r="L65" s="111" t="str">
        <f>IFERROR((VLOOKUP(C65,INSCRITOS!A:I,9,0)),"")</f>
        <v>F</v>
      </c>
      <c r="M65" s="45">
        <v>80</v>
      </c>
    </row>
    <row r="66" spans="1:13" s="9" customFormat="1" ht="18" customHeight="1" x14ac:dyDescent="0.25">
      <c r="A66" s="5"/>
      <c r="B66" s="5"/>
      <c r="C66" s="32"/>
      <c r="D66" s="5"/>
      <c r="E66" s="5"/>
      <c r="G66" s="5"/>
      <c r="I66" s="12"/>
      <c r="J66" s="12"/>
      <c r="K66" s="5"/>
      <c r="L66" s="5"/>
      <c r="M66" s="12"/>
    </row>
    <row r="67" spans="1:13" s="9" customFormat="1" ht="18" customHeight="1" x14ac:dyDescent="0.25">
      <c r="A67" s="5"/>
      <c r="B67" s="5"/>
      <c r="C67" s="32"/>
      <c r="D67" s="5"/>
      <c r="E67" s="5"/>
      <c r="G67" s="5"/>
      <c r="I67" s="12"/>
      <c r="J67" s="12"/>
      <c r="K67" s="5"/>
      <c r="L67" s="5"/>
      <c r="M67" s="12"/>
    </row>
    <row r="68" spans="1:13" s="9" customFormat="1" ht="18" customHeight="1" x14ac:dyDescent="0.25">
      <c r="A68" s="33" t="s">
        <v>14</v>
      </c>
      <c r="B68" s="33"/>
      <c r="C68" s="33"/>
      <c r="D68" s="33"/>
      <c r="E68" s="33"/>
      <c r="F68" s="33"/>
      <c r="G68" s="33"/>
      <c r="H68" s="33"/>
      <c r="I68" s="33"/>
      <c r="J68" s="33"/>
      <c r="K68" s="5"/>
      <c r="L68" s="5"/>
      <c r="M68" s="33"/>
    </row>
    <row r="69" spans="1:13" s="9" customFormat="1" ht="18" customHeight="1" x14ac:dyDescent="0.25">
      <c r="A69" s="7" t="s">
        <v>9</v>
      </c>
      <c r="B69" s="96" t="s">
        <v>261</v>
      </c>
      <c r="C69" s="29" t="s">
        <v>0</v>
      </c>
      <c r="D69" s="7" t="s">
        <v>1</v>
      </c>
      <c r="E69" s="7" t="s">
        <v>2</v>
      </c>
      <c r="F69" s="7" t="s">
        <v>3</v>
      </c>
      <c r="G69" s="7" t="s">
        <v>5</v>
      </c>
      <c r="H69" s="7" t="s">
        <v>7</v>
      </c>
      <c r="I69" s="96" t="s">
        <v>260</v>
      </c>
      <c r="J69" s="96" t="s">
        <v>266</v>
      </c>
      <c r="K69" s="7" t="s">
        <v>262</v>
      </c>
      <c r="L69" s="96" t="s">
        <v>263</v>
      </c>
      <c r="M69" s="7" t="s">
        <v>11</v>
      </c>
    </row>
    <row r="70" spans="1:13" s="9" customFormat="1" ht="18" customHeight="1" x14ac:dyDescent="0.25">
      <c r="A70" s="3">
        <v>1</v>
      </c>
      <c r="B70" s="3">
        <v>3</v>
      </c>
      <c r="C70" s="46">
        <v>907</v>
      </c>
      <c r="D70" s="3">
        <f>IFERROR((VLOOKUP(C70,INSCRITOS!A:B,2,0)),"")</f>
        <v>104678</v>
      </c>
      <c r="E70" s="3" t="str">
        <f>IFERROR((VLOOKUP(C70,INSCRITOS!A:C,3,0)),"")</f>
        <v>INF</v>
      </c>
      <c r="F70" s="8" t="str">
        <f>IFERROR((VLOOKUP(C70,INSCRITOS!A:D,4,0)),"")</f>
        <v>Maria do Carmo Vitorino</v>
      </c>
      <c r="G70" s="3" t="str">
        <f>IFERROR((VLOOKUP(C70,INSCRITOS!A:F,6,0)),"")</f>
        <v>F</v>
      </c>
      <c r="H70" s="8" t="str">
        <f>IFERROR((VLOOKUP(C70,INSCRITOS!A:H,8,0)),"")</f>
        <v>Alhandra Sporting Club</v>
      </c>
      <c r="I70" s="113">
        <v>1.1585648148148149E-2</v>
      </c>
      <c r="J70" s="113">
        <f>IF(B70="","",_xlfn.IFS(B70=1,$J$7,B70=2,$J$8,B70=3,$J$9))</f>
        <v>4.1666666666666666E-3</v>
      </c>
      <c r="K70" s="111">
        <f t="shared" ref="K70:K85" si="4">IF(J70="","",I70-J70)</f>
        <v>7.4189814814814821E-3</v>
      </c>
      <c r="L70" s="111" t="str">
        <f>IFERROR((VLOOKUP(C70,INSCRITOS!A:I,9,0)),"")</f>
        <v>F</v>
      </c>
      <c r="M70" s="4">
        <v>100</v>
      </c>
    </row>
    <row r="71" spans="1:13" s="9" customFormat="1" ht="18" customHeight="1" x14ac:dyDescent="0.25">
      <c r="A71" s="3">
        <v>2</v>
      </c>
      <c r="B71" s="3">
        <v>3</v>
      </c>
      <c r="C71" s="46">
        <v>921</v>
      </c>
      <c r="D71" s="3">
        <f>IFERROR((VLOOKUP(C71,INSCRITOS!A:B,2,0)),"")</f>
        <v>103076</v>
      </c>
      <c r="E71" s="3" t="str">
        <f>IFERROR((VLOOKUP(C71,INSCRITOS!A:C,3,0)),"")</f>
        <v>INF</v>
      </c>
      <c r="F71" s="8" t="str">
        <f>IFERROR((VLOOKUP(C71,INSCRITOS!A:D,4,0)),"")</f>
        <v>Diana Marcelino</v>
      </c>
      <c r="G71" s="3" t="str">
        <f>IFERROR((VLOOKUP(C71,INSCRITOS!A:F,6,0)),"")</f>
        <v>F</v>
      </c>
      <c r="H71" s="8" t="str">
        <f>IFERROR((VLOOKUP(C71,INSCRITOS!A:H,8,0)),"")</f>
        <v>Sport Lisboa e Benfica</v>
      </c>
      <c r="I71" s="113">
        <v>1.1828703703703704E-2</v>
      </c>
      <c r="J71" s="113">
        <f>IF(B71="","",_xlfn.IFS(B71=1,$J$7,B71=2,$J$8,B71=3,$J$9))</f>
        <v>4.1666666666666666E-3</v>
      </c>
      <c r="K71" s="111">
        <f t="shared" si="4"/>
        <v>7.6620370370370375E-3</v>
      </c>
      <c r="L71" s="111" t="str">
        <f>IFERROR((VLOOKUP(C71,INSCRITOS!A:I,9,0)),"")</f>
        <v>F</v>
      </c>
      <c r="M71" s="4">
        <v>99</v>
      </c>
    </row>
    <row r="72" spans="1:13" s="9" customFormat="1" ht="18" customHeight="1" x14ac:dyDescent="0.25">
      <c r="A72" s="3">
        <v>3</v>
      </c>
      <c r="B72" s="3">
        <v>3</v>
      </c>
      <c r="C72" s="46">
        <v>843</v>
      </c>
      <c r="D72" s="3">
        <f>IFERROR((VLOOKUP(C72,INSCRITOS!A:B,2,0)),"")</f>
        <v>104623</v>
      </c>
      <c r="E72" s="3" t="str">
        <f>IFERROR((VLOOKUP(C72,INSCRITOS!A:C,3,0)),"")</f>
        <v>INF</v>
      </c>
      <c r="F72" s="8" t="str">
        <f>IFERROR((VLOOKUP(C72,INSCRITOS!A:D,4,0)),"")</f>
        <v>Inês Fernandes</v>
      </c>
      <c r="G72" s="3" t="str">
        <f>IFERROR((VLOOKUP(C72,INSCRITOS!A:F,6,0)),"")</f>
        <v>F</v>
      </c>
      <c r="H72" s="8" t="str">
        <f>IFERROR((VLOOKUP(C72,INSCRITOS!A:H,8,0)),"")</f>
        <v>Alhandra Sporting Club</v>
      </c>
      <c r="I72" s="113">
        <v>1.1875000000000002E-2</v>
      </c>
      <c r="J72" s="113">
        <f>IF(B72="","",_xlfn.IFS(B72=1,$J$7,B72=2,$J$8,B72=3,$J$9))</f>
        <v>4.1666666666666666E-3</v>
      </c>
      <c r="K72" s="111">
        <f t="shared" si="4"/>
        <v>7.7083333333333353E-3</v>
      </c>
      <c r="L72" s="111" t="str">
        <f>IFERROR((VLOOKUP(C72,INSCRITOS!A:I,9,0)),"")</f>
        <v>F</v>
      </c>
      <c r="M72" s="4">
        <v>98</v>
      </c>
    </row>
    <row r="73" spans="1:13" s="9" customFormat="1" ht="18" customHeight="1" x14ac:dyDescent="0.25">
      <c r="A73" s="3">
        <v>4</v>
      </c>
      <c r="B73" s="3">
        <v>3</v>
      </c>
      <c r="C73" s="46">
        <v>919</v>
      </c>
      <c r="D73" s="3">
        <f>IFERROR((VLOOKUP(C73,INSCRITOS!A:B,2,0)),"")</f>
        <v>103075</v>
      </c>
      <c r="E73" s="3" t="str">
        <f>IFERROR((VLOOKUP(C73,INSCRITOS!A:C,3,0)),"")</f>
        <v>INF</v>
      </c>
      <c r="F73" s="8" t="str">
        <f>IFERROR((VLOOKUP(C73,INSCRITOS!A:D,4,0)),"")</f>
        <v>Ana Marcelino</v>
      </c>
      <c r="G73" s="3" t="str">
        <f>IFERROR((VLOOKUP(C73,INSCRITOS!A:F,6,0)),"")</f>
        <v>F</v>
      </c>
      <c r="H73" s="8" t="str">
        <f>IFERROR((VLOOKUP(C73,INSCRITOS!A:H,8,0)),"")</f>
        <v>Sport Lisboa e Benfica</v>
      </c>
      <c r="I73" s="113">
        <v>1.2025462962962962E-2</v>
      </c>
      <c r="J73" s="113">
        <f>IF(B73="","",_xlfn.IFS(B73=1,$J$7,B73=2,$J$8,B73=3,$J$9))</f>
        <v>4.1666666666666666E-3</v>
      </c>
      <c r="K73" s="111">
        <f t="shared" si="4"/>
        <v>7.8587962962962943E-3</v>
      </c>
      <c r="L73" s="111" t="str">
        <f>IFERROR((VLOOKUP(C73,INSCRITOS!A:I,9,0)),"")</f>
        <v>F</v>
      </c>
      <c r="M73" s="4">
        <v>97</v>
      </c>
    </row>
    <row r="74" spans="1:13" s="9" customFormat="1" ht="18" customHeight="1" x14ac:dyDescent="0.25">
      <c r="A74" s="3">
        <v>5</v>
      </c>
      <c r="B74" s="3">
        <v>3</v>
      </c>
      <c r="C74" s="46">
        <v>576</v>
      </c>
      <c r="D74" s="3">
        <f>IFERROR((VLOOKUP(C74,INSCRITOS!A:B,2,0)),"")</f>
        <v>103627</v>
      </c>
      <c r="E74" s="3" t="str">
        <f>IFERROR((VLOOKUP(C74,INSCRITOS!A:C,3,0)),"")</f>
        <v>INF</v>
      </c>
      <c r="F74" s="8" t="str">
        <f>IFERROR((VLOOKUP(C74,INSCRITOS!A:D,4,0)),"")</f>
        <v>Bruna Albuquerque</v>
      </c>
      <c r="G74" s="3" t="str">
        <f>IFERROR((VLOOKUP(C74,INSCRITOS!A:F,6,0)),"")</f>
        <v>F</v>
      </c>
      <c r="H74" s="8" t="str">
        <f>IFERROR((VLOOKUP(C74,INSCRITOS!A:H,8,0)),"")</f>
        <v>Alhandra Sporting Club</v>
      </c>
      <c r="I74" s="113">
        <v>1.2048611111111112E-2</v>
      </c>
      <c r="J74" s="113">
        <f>IF(B74="","",_xlfn.IFS(B74=1,$J$7,B74=2,$J$8,B74=3,$J$9))</f>
        <v>4.1666666666666666E-3</v>
      </c>
      <c r="K74" s="111">
        <f t="shared" si="4"/>
        <v>7.8819444444444449E-3</v>
      </c>
      <c r="L74" s="111" t="str">
        <f>IFERROR((VLOOKUP(C74,INSCRITOS!A:I,9,0)),"")</f>
        <v>F</v>
      </c>
      <c r="M74" s="4">
        <v>96</v>
      </c>
    </row>
    <row r="75" spans="1:13" s="9" customFormat="1" ht="18" customHeight="1" x14ac:dyDescent="0.25">
      <c r="A75" s="3">
        <v>6</v>
      </c>
      <c r="B75" s="3">
        <v>3</v>
      </c>
      <c r="C75" s="46">
        <v>620</v>
      </c>
      <c r="D75" s="3">
        <f>IFERROR((VLOOKUP(C75,INSCRITOS!A:B,2,0)),"")</f>
        <v>104486</v>
      </c>
      <c r="E75" s="3" t="str">
        <f>IFERROR((VLOOKUP(C75,INSCRITOS!A:C,3,0)),"")</f>
        <v>INF</v>
      </c>
      <c r="F75" s="8" t="str">
        <f>IFERROR((VLOOKUP(C75,INSCRITOS!A:D,4,0)),"")</f>
        <v>Luna Pereira Crispim</v>
      </c>
      <c r="G75" s="3" t="str">
        <f>IFERROR((VLOOKUP(C75,INSCRITOS!A:F,6,0)),"")</f>
        <v>F</v>
      </c>
      <c r="H75" s="8" t="str">
        <f>IFERROR((VLOOKUP(C75,INSCRITOS!A:H,8,0)),"")</f>
        <v>Sport Lisboa e Benfica</v>
      </c>
      <c r="I75" s="113">
        <v>1.2418981481481482E-2</v>
      </c>
      <c r="J75" s="113">
        <f>IF(B75="","",_xlfn.IFS(B75=1,$J$7,B75=2,$J$8,B75=3,$J$9))</f>
        <v>4.1666666666666666E-3</v>
      </c>
      <c r="K75" s="111">
        <f t="shared" si="4"/>
        <v>8.2523148148148165E-3</v>
      </c>
      <c r="L75" s="111" t="str">
        <f>IFERROR((VLOOKUP(C75,INSCRITOS!A:I,9,0)),"")</f>
        <v>F</v>
      </c>
      <c r="M75" s="4">
        <v>95</v>
      </c>
    </row>
    <row r="76" spans="1:13" s="9" customFormat="1" ht="18" customHeight="1" x14ac:dyDescent="0.25">
      <c r="A76" s="3">
        <v>7</v>
      </c>
      <c r="B76" s="3">
        <v>3</v>
      </c>
      <c r="C76" s="46">
        <v>186</v>
      </c>
      <c r="D76" s="3">
        <f>IFERROR((VLOOKUP(C76,INSCRITOS!A:B,2,0)),"")</f>
        <v>104180</v>
      </c>
      <c r="E76" s="3" t="str">
        <f>IFERROR((VLOOKUP(C76,INSCRITOS!A:C,3,0)),"")</f>
        <v>INF</v>
      </c>
      <c r="F76" s="8" t="str">
        <f>IFERROR((VLOOKUP(C76,INSCRITOS!A:D,4,0)),"")</f>
        <v>Beatriz Pereira</v>
      </c>
      <c r="G76" s="3" t="str">
        <f>IFERROR((VLOOKUP(C76,INSCRITOS!A:F,6,0)),"")</f>
        <v>F</v>
      </c>
      <c r="H76" s="8" t="str">
        <f>IFERROR((VLOOKUP(C76,INSCRITOS!A:H,8,0)),"")</f>
        <v>Alhandra Sporting Club</v>
      </c>
      <c r="I76" s="113">
        <v>1.2430555555555554E-2</v>
      </c>
      <c r="J76" s="113">
        <f>IF(B76="","",_xlfn.IFS(B76=1,$J$7,B76=2,$J$8,B76=3,$J$9))</f>
        <v>4.1666666666666666E-3</v>
      </c>
      <c r="K76" s="111">
        <f t="shared" si="4"/>
        <v>8.2638888888888866E-3</v>
      </c>
      <c r="L76" s="111" t="str">
        <f>IFERROR((VLOOKUP(C76,INSCRITOS!A:I,9,0)),"")</f>
        <v>F</v>
      </c>
      <c r="M76" s="4">
        <v>94</v>
      </c>
    </row>
    <row r="77" spans="1:13" s="9" customFormat="1" ht="18" customHeight="1" x14ac:dyDescent="0.25">
      <c r="A77" s="3">
        <v>8</v>
      </c>
      <c r="B77" s="3">
        <v>3</v>
      </c>
      <c r="C77" s="46">
        <v>109</v>
      </c>
      <c r="D77" s="3">
        <f>IFERROR((VLOOKUP(C77,INSCRITOS!A:B,2,0)),"")</f>
        <v>103257</v>
      </c>
      <c r="E77" s="3" t="str">
        <f>IFERROR((VLOOKUP(C77,INSCRITOS!A:C,3,0)),"")</f>
        <v>INF</v>
      </c>
      <c r="F77" s="8" t="str">
        <f>IFERROR((VLOOKUP(C77,INSCRITOS!A:D,4,0)),"")</f>
        <v>Benedita Pedro</v>
      </c>
      <c r="G77" s="3" t="str">
        <f>IFERROR((VLOOKUP(C77,INSCRITOS!A:F,6,0)),"")</f>
        <v>F</v>
      </c>
      <c r="H77" s="8" t="str">
        <f>IFERROR((VLOOKUP(C77,INSCRITOS!A:H,8,0)),"")</f>
        <v>SFRAA TRIATLO</v>
      </c>
      <c r="I77" s="113">
        <v>1.2592592592592593E-2</v>
      </c>
      <c r="J77" s="113">
        <f>IF(B77="","",_xlfn.IFS(B77=1,$J$7,B77=2,$J$8,B77=3,$J$9))</f>
        <v>4.1666666666666666E-3</v>
      </c>
      <c r="K77" s="111">
        <f t="shared" si="4"/>
        <v>8.425925925925927E-3</v>
      </c>
      <c r="L77" s="111" t="str">
        <f>IFERROR((VLOOKUP(C77,INSCRITOS!A:I,9,0)),"")</f>
        <v>F</v>
      </c>
      <c r="M77" s="4">
        <v>93</v>
      </c>
    </row>
    <row r="78" spans="1:13" s="9" customFormat="1" ht="18" customHeight="1" x14ac:dyDescent="0.25">
      <c r="A78" s="3">
        <v>9</v>
      </c>
      <c r="B78" s="3">
        <v>3</v>
      </c>
      <c r="C78" s="46">
        <v>704</v>
      </c>
      <c r="D78" s="3">
        <f>IFERROR((VLOOKUP(C78,INSCRITOS!A:B,2,0)),"")</f>
        <v>103735</v>
      </c>
      <c r="E78" s="3" t="str">
        <f>IFERROR((VLOOKUP(C78,INSCRITOS!A:C,3,0)),"")</f>
        <v>INF</v>
      </c>
      <c r="F78" s="8" t="str">
        <f>IFERROR((VLOOKUP(C78,INSCRITOS!A:D,4,0)),"")</f>
        <v>Ana Fung</v>
      </c>
      <c r="G78" s="3" t="str">
        <f>IFERROR((VLOOKUP(C78,INSCRITOS!A:F,6,0)),"")</f>
        <v>F</v>
      </c>
      <c r="H78" s="8" t="str">
        <f>IFERROR((VLOOKUP(C78,INSCRITOS!A:H,8,0)),"")</f>
        <v>Alhandra Sporting Club</v>
      </c>
      <c r="I78" s="113">
        <v>1.2627314814814815E-2</v>
      </c>
      <c r="J78" s="113">
        <f>IF(B78="","",_xlfn.IFS(B78=1,$J$7,B78=2,$J$8,B78=3,$J$9))</f>
        <v>4.1666666666666666E-3</v>
      </c>
      <c r="K78" s="111">
        <f t="shared" si="4"/>
        <v>8.4606481481481477E-3</v>
      </c>
      <c r="L78" s="111" t="str">
        <f>IFERROR((VLOOKUP(C78,INSCRITOS!A:I,9,0)),"")</f>
        <v>F</v>
      </c>
      <c r="M78" s="4">
        <v>92</v>
      </c>
    </row>
    <row r="79" spans="1:13" s="9" customFormat="1" ht="18" customHeight="1" x14ac:dyDescent="0.25">
      <c r="A79" s="3">
        <v>10</v>
      </c>
      <c r="B79" s="3">
        <v>3</v>
      </c>
      <c r="C79" s="46">
        <v>1230</v>
      </c>
      <c r="D79" s="3">
        <f>IFERROR((VLOOKUP(C79,INSCRITOS!A:B,2,0)),"")</f>
        <v>106105</v>
      </c>
      <c r="E79" s="3" t="str">
        <f>IFERROR((VLOOKUP(C79,INSCRITOS!A:C,3,0)),"")</f>
        <v>INF</v>
      </c>
      <c r="F79" s="8" t="str">
        <f>IFERROR((VLOOKUP(C79,INSCRITOS!A:D,4,0)),"")</f>
        <v>Alice Talento</v>
      </c>
      <c r="G79" s="3" t="str">
        <f>IFERROR((VLOOKUP(C79,INSCRITOS!A:F,6,0)),"")</f>
        <v>F</v>
      </c>
      <c r="H79" s="8" t="str">
        <f>IFERROR((VLOOKUP(C79,INSCRITOS!A:H,8,0)),"")</f>
        <v>GDR Manique de Cima</v>
      </c>
      <c r="I79" s="113">
        <v>1.3020833333333334E-2</v>
      </c>
      <c r="J79" s="113">
        <f>IF(B79="","",_xlfn.IFS(B79=1,$J$7,B79=2,$J$8,B79=3,$J$9))</f>
        <v>4.1666666666666666E-3</v>
      </c>
      <c r="K79" s="111">
        <f t="shared" si="4"/>
        <v>8.8541666666666664E-3</v>
      </c>
      <c r="L79" s="111" t="str">
        <f>IFERROR((VLOOKUP(C79,INSCRITOS!A:I,9,0)),"")</f>
        <v>F</v>
      </c>
      <c r="M79" s="4">
        <v>91</v>
      </c>
    </row>
    <row r="80" spans="1:13" s="9" customFormat="1" ht="18" customHeight="1" x14ac:dyDescent="0.25">
      <c r="A80" s="3">
        <v>11</v>
      </c>
      <c r="B80" s="3">
        <v>3</v>
      </c>
      <c r="C80" s="46">
        <v>936</v>
      </c>
      <c r="D80" s="3">
        <f>IFERROR((VLOOKUP(C80,INSCRITOS!A:B,2,0)),"")</f>
        <v>104691</v>
      </c>
      <c r="E80" s="3" t="str">
        <f>IFERROR((VLOOKUP(C80,INSCRITOS!A:C,3,0)),"")</f>
        <v>INF</v>
      </c>
      <c r="F80" s="8" t="str">
        <f>IFERROR((VLOOKUP(C80,INSCRITOS!A:D,4,0)),"")</f>
        <v>Maria Inês Nogueira</v>
      </c>
      <c r="G80" s="3" t="str">
        <f>IFERROR((VLOOKUP(C80,INSCRITOS!A:F,6,0)),"")</f>
        <v>F</v>
      </c>
      <c r="H80" s="8" t="str">
        <f>IFERROR((VLOOKUP(C80,INSCRITOS!A:H,8,0)),"")</f>
        <v>Sport Lisboa e Benfica</v>
      </c>
      <c r="I80" s="113">
        <v>1.3125E-2</v>
      </c>
      <c r="J80" s="113">
        <f>IF(B80="","",_xlfn.IFS(B80=1,$J$7,B80=2,$J$8,B80=3,$J$9))</f>
        <v>4.1666666666666666E-3</v>
      </c>
      <c r="K80" s="111">
        <f t="shared" si="4"/>
        <v>8.958333333333332E-3</v>
      </c>
      <c r="L80" s="111" t="str">
        <f>IFERROR((VLOOKUP(C80,INSCRITOS!A:I,9,0)),"")</f>
        <v>F</v>
      </c>
      <c r="M80" s="4">
        <v>90</v>
      </c>
    </row>
    <row r="81" spans="1:1022" ht="18" customHeight="1" x14ac:dyDescent="0.25">
      <c r="A81" s="3">
        <v>12</v>
      </c>
      <c r="B81" s="3">
        <v>3</v>
      </c>
      <c r="C81" s="46">
        <v>1072</v>
      </c>
      <c r="D81" s="3">
        <f>IFERROR((VLOOKUP(C81,INSCRITOS!A:B,2,0)),"")</f>
        <v>105840</v>
      </c>
      <c r="E81" s="3" t="str">
        <f>IFERROR((VLOOKUP(C81,INSCRITOS!A:C,3,0)),"")</f>
        <v>INF</v>
      </c>
      <c r="F81" s="8" t="str">
        <f>IFERROR((VLOOKUP(C81,INSCRITOS!A:D,4,0)),"")</f>
        <v>Maria Fernandes</v>
      </c>
      <c r="G81" s="3" t="str">
        <f>IFERROR((VLOOKUP(C81,INSCRITOS!A:F,6,0)),"")</f>
        <v>F</v>
      </c>
      <c r="H81" s="8" t="str">
        <f>IFERROR((VLOOKUP(C81,INSCRITOS!A:H,8,0)),"")</f>
        <v>Alhandra Sporting Club</v>
      </c>
      <c r="I81" s="113">
        <v>1.3136574074074077E-2</v>
      </c>
      <c r="J81" s="113">
        <f>IF(B81="","",_xlfn.IFS(B81=1,$J$7,B81=2,$J$8,B81=3,$J$9))</f>
        <v>4.1666666666666666E-3</v>
      </c>
      <c r="K81" s="111">
        <f t="shared" si="4"/>
        <v>8.9699074074074091E-3</v>
      </c>
      <c r="L81" s="111" t="str">
        <f>IFERROR((VLOOKUP(C81,INSCRITOS!A:I,9,0)),"")</f>
        <v>F</v>
      </c>
      <c r="M81" s="4">
        <v>89</v>
      </c>
    </row>
    <row r="82" spans="1:1022" ht="18" customHeight="1" x14ac:dyDescent="0.25">
      <c r="A82" s="3">
        <v>13</v>
      </c>
      <c r="B82" s="3">
        <v>3</v>
      </c>
      <c r="C82" s="46">
        <v>638</v>
      </c>
      <c r="D82" s="3">
        <f>IFERROR((VLOOKUP(C82,INSCRITOS!A:B,2,0)),"")</f>
        <v>105132</v>
      </c>
      <c r="E82" s="3" t="str">
        <f>IFERROR((VLOOKUP(C82,INSCRITOS!A:C,3,0)),"")</f>
        <v>INF</v>
      </c>
      <c r="F82" s="8" t="str">
        <f>IFERROR((VLOOKUP(C82,INSCRITOS!A:D,4,0)),"")</f>
        <v>Camila Dias</v>
      </c>
      <c r="G82" s="3" t="str">
        <f>IFERROR((VLOOKUP(C82,INSCRITOS!A:F,6,0)),"")</f>
        <v>F</v>
      </c>
      <c r="H82" s="8" t="str">
        <f>IFERROR((VLOOKUP(C82,INSCRITOS!A:H,8,0)),"")</f>
        <v>GDR Manique de Cima</v>
      </c>
      <c r="I82" s="113">
        <v>1.4236111111111111E-2</v>
      </c>
      <c r="J82" s="113">
        <f>IF(B82="","",_xlfn.IFS(B82=1,$J$7,B82=2,$J$8,B82=3,$J$9))</f>
        <v>4.1666666666666666E-3</v>
      </c>
      <c r="K82" s="111">
        <f t="shared" si="4"/>
        <v>1.0069444444444443E-2</v>
      </c>
      <c r="L82" s="111" t="str">
        <f>IFERROR((VLOOKUP(C82,INSCRITOS!A:I,9,0)),"")</f>
        <v>F</v>
      </c>
      <c r="M82" s="4">
        <v>88</v>
      </c>
    </row>
    <row r="83" spans="1:1022" ht="18" customHeight="1" x14ac:dyDescent="0.25">
      <c r="A83" s="3">
        <v>14</v>
      </c>
      <c r="B83" s="3">
        <v>3</v>
      </c>
      <c r="C83" s="46">
        <v>1096</v>
      </c>
      <c r="D83" s="3">
        <f>IFERROR((VLOOKUP(C83,INSCRITOS!A:B,2,0)),"")</f>
        <v>105894</v>
      </c>
      <c r="E83" s="3" t="str">
        <f>IFERROR((VLOOKUP(C83,INSCRITOS!A:C,3,0)),"")</f>
        <v>INF</v>
      </c>
      <c r="F83" s="8" t="str">
        <f>IFERROR((VLOOKUP(C83,INSCRITOS!A:D,4,0)),"")</f>
        <v>Daniela Filipe</v>
      </c>
      <c r="G83" s="3" t="str">
        <f>IFERROR((VLOOKUP(C83,INSCRITOS!A:F,6,0)),"")</f>
        <v>F</v>
      </c>
      <c r="H83" s="8" t="str">
        <f>IFERROR((VLOOKUP(C83,INSCRITOS!A:H,8,0)),"")</f>
        <v>GDR Manique de Cima</v>
      </c>
      <c r="I83" s="113">
        <v>1.4293981481481482E-2</v>
      </c>
      <c r="J83" s="113">
        <f>IF(B83="","",_xlfn.IFS(B83=1,$J$7,B83=2,$J$8,B83=3,$J$9))</f>
        <v>4.1666666666666666E-3</v>
      </c>
      <c r="K83" s="111">
        <f t="shared" si="4"/>
        <v>1.0127314814814815E-2</v>
      </c>
      <c r="L83" s="111" t="str">
        <f>IFERROR((VLOOKUP(C83,INSCRITOS!A:I,9,0)),"")</f>
        <v>F</v>
      </c>
      <c r="M83" s="4">
        <v>87</v>
      </c>
    </row>
    <row r="84" spans="1:1022" ht="18" customHeight="1" x14ac:dyDescent="0.25">
      <c r="A84" s="3">
        <v>15</v>
      </c>
      <c r="B84" s="3">
        <v>3</v>
      </c>
      <c r="C84" s="46">
        <v>5322</v>
      </c>
      <c r="D84" s="3"/>
      <c r="E84" s="3" t="str">
        <f>IFERROR((VLOOKUP(C84,INSCRITOS!A:C,3,0)),"")</f>
        <v>INF</v>
      </c>
      <c r="F84" s="8" t="str">
        <f>IFERROR((VLOOKUP(C84,INSCRITOS!A:D,4,0)),"")</f>
        <v xml:space="preserve">Zinaya Margarida Sebastião </v>
      </c>
      <c r="G84" s="3" t="str">
        <f>IFERROR((VLOOKUP(C84,INSCRITOS!A:F,6,0)),"")</f>
        <v>F</v>
      </c>
      <c r="H84" s="8" t="str">
        <f>IFERROR((VLOOKUP(C84,INSCRITOS!A:H,8,0)),"")</f>
        <v>Desportivo Náutico Marinha Grande/ Não federada</v>
      </c>
      <c r="I84" s="113">
        <v>1.4571759259259258E-2</v>
      </c>
      <c r="J84" s="113">
        <f>IF(B84="","",_xlfn.IFS(B84=1,$J$7,B84=2,$J$8,B84=3,$J$9))</f>
        <v>4.1666666666666666E-3</v>
      </c>
      <c r="K84" s="111">
        <f t="shared" si="4"/>
        <v>1.0405092592592591E-2</v>
      </c>
      <c r="L84" s="111" t="str">
        <f>IFERROR((VLOOKUP(C84,INSCRITOS!A:I,9,0)),"")</f>
        <v>NF</v>
      </c>
      <c r="M84" s="4">
        <v>0</v>
      </c>
    </row>
    <row r="85" spans="1:1022" ht="18" customHeight="1" x14ac:dyDescent="0.25">
      <c r="A85" s="3">
        <v>16</v>
      </c>
      <c r="B85" s="3">
        <v>3</v>
      </c>
      <c r="C85" s="46">
        <v>1127</v>
      </c>
      <c r="D85" s="3">
        <f>IFERROR((VLOOKUP(C85,INSCRITOS!A:B,2,0)),"")</f>
        <v>105932</v>
      </c>
      <c r="E85" s="3" t="str">
        <f>IFERROR((VLOOKUP(C85,INSCRITOS!A:C,3,0)),"")</f>
        <v>INF</v>
      </c>
      <c r="F85" s="8" t="str">
        <f>IFERROR((VLOOKUP(C85,INSCRITOS!A:D,4,0)),"")</f>
        <v>Ana Melnic</v>
      </c>
      <c r="G85" s="3" t="str">
        <f>IFERROR((VLOOKUP(C85,INSCRITOS!A:F,6,0)),"")</f>
        <v>F</v>
      </c>
      <c r="H85" s="8" t="str">
        <f>IFERROR((VLOOKUP(C85,INSCRITOS!A:H,8,0)),"")</f>
        <v>Clube de Natação da Amadora</v>
      </c>
      <c r="I85" s="113">
        <v>1.5752314814814813E-2</v>
      </c>
      <c r="J85" s="113">
        <f>IF(B85="","",_xlfn.IFS(B85=1,$J$7,B85=2,$J$8,B85=3,$J$9))</f>
        <v>4.1666666666666666E-3</v>
      </c>
      <c r="K85" s="111">
        <f t="shared" si="4"/>
        <v>1.1585648148148147E-2</v>
      </c>
      <c r="L85" s="111" t="str">
        <f>IFERROR((VLOOKUP(C85,INSCRITOS!A:I,9,0)),"")</f>
        <v>F</v>
      </c>
      <c r="M85" s="4">
        <v>86</v>
      </c>
    </row>
    <row r="86" spans="1:1022" s="18" customFormat="1" ht="18" customHeight="1" x14ac:dyDescent="0.25">
      <c r="A86" s="14"/>
      <c r="B86" s="14"/>
      <c r="C86" s="31"/>
      <c r="D86" s="14"/>
      <c r="E86" s="14"/>
      <c r="F86" s="15"/>
      <c r="G86" s="14"/>
      <c r="H86" s="15"/>
      <c r="I86" s="14"/>
      <c r="J86" s="14"/>
      <c r="K86" s="14"/>
      <c r="L86" s="14"/>
      <c r="M86" s="14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  <c r="AM86" s="15"/>
      <c r="AN86" s="15"/>
      <c r="AO86" s="15"/>
      <c r="AP86" s="15"/>
      <c r="AQ86" s="15"/>
      <c r="AR86" s="15"/>
      <c r="AS86" s="15"/>
      <c r="AT86" s="15"/>
      <c r="AU86" s="15"/>
      <c r="AV86" s="15"/>
      <c r="AW86" s="15"/>
      <c r="AX86" s="15"/>
      <c r="AY86" s="15"/>
      <c r="AZ86" s="15"/>
      <c r="BA86" s="15"/>
      <c r="BB86" s="15"/>
      <c r="BC86" s="15"/>
      <c r="BD86" s="15"/>
      <c r="BE86" s="15"/>
      <c r="BF86" s="15"/>
      <c r="BG86" s="15"/>
      <c r="BH86" s="15"/>
      <c r="BI86" s="15"/>
      <c r="BJ86" s="15"/>
      <c r="BK86" s="15"/>
      <c r="BL86" s="15"/>
      <c r="BM86" s="15"/>
      <c r="BN86" s="15"/>
      <c r="BO86" s="15"/>
      <c r="BP86" s="15"/>
      <c r="BQ86" s="15"/>
      <c r="BR86" s="15"/>
      <c r="BS86" s="15"/>
      <c r="BT86" s="15"/>
      <c r="BU86" s="15"/>
      <c r="BV86" s="15"/>
      <c r="BW86" s="15"/>
      <c r="BX86" s="15"/>
      <c r="BY86" s="15"/>
      <c r="BZ86" s="15"/>
      <c r="CA86" s="15"/>
      <c r="CB86" s="15"/>
      <c r="CC86" s="15"/>
      <c r="CD86" s="15"/>
      <c r="CE86" s="15"/>
      <c r="CF86" s="15"/>
      <c r="CG86" s="15"/>
      <c r="CH86" s="15"/>
      <c r="CI86" s="15"/>
      <c r="CJ86" s="15"/>
      <c r="CK86" s="15"/>
      <c r="CL86" s="15"/>
      <c r="CM86" s="15"/>
      <c r="CN86" s="15"/>
      <c r="CO86" s="15"/>
      <c r="CP86" s="15"/>
      <c r="CQ86" s="15"/>
      <c r="CR86" s="15"/>
      <c r="CS86" s="15"/>
      <c r="CT86" s="15"/>
      <c r="CU86" s="15"/>
      <c r="CV86" s="15"/>
      <c r="CW86" s="15"/>
      <c r="CX86" s="15"/>
      <c r="CY86" s="15"/>
      <c r="CZ86" s="15"/>
      <c r="DA86" s="15"/>
      <c r="DB86" s="15"/>
      <c r="DC86" s="15"/>
      <c r="DD86" s="15"/>
      <c r="DE86" s="15"/>
      <c r="DF86" s="15"/>
      <c r="DG86" s="15"/>
      <c r="DH86" s="15"/>
      <c r="DI86" s="15"/>
      <c r="DJ86" s="15"/>
      <c r="DK86" s="15"/>
      <c r="DL86" s="15"/>
      <c r="DM86" s="15"/>
      <c r="DN86" s="15"/>
      <c r="DO86" s="15"/>
      <c r="DP86" s="15"/>
      <c r="DQ86" s="15"/>
      <c r="DR86" s="15"/>
      <c r="DS86" s="15"/>
      <c r="DT86" s="15"/>
      <c r="DU86" s="15"/>
      <c r="DV86" s="15"/>
      <c r="DW86" s="15"/>
      <c r="DX86" s="15"/>
      <c r="DY86" s="15"/>
      <c r="DZ86" s="15"/>
      <c r="EA86" s="15"/>
      <c r="EB86" s="15"/>
      <c r="EC86" s="15"/>
      <c r="ED86" s="15"/>
      <c r="EE86" s="15"/>
      <c r="EF86" s="15"/>
      <c r="EG86" s="15"/>
      <c r="EH86" s="15"/>
      <c r="EI86" s="15"/>
      <c r="EJ86" s="15"/>
      <c r="EK86" s="15"/>
      <c r="EL86" s="15"/>
      <c r="EM86" s="15"/>
      <c r="EN86" s="15"/>
      <c r="EO86" s="15"/>
      <c r="EP86" s="15"/>
      <c r="EQ86" s="15"/>
      <c r="ER86" s="15"/>
      <c r="ES86" s="15"/>
      <c r="ET86" s="15"/>
      <c r="EU86" s="15"/>
      <c r="EV86" s="15"/>
      <c r="EW86" s="15"/>
      <c r="EX86" s="15"/>
      <c r="EY86" s="15"/>
      <c r="EZ86" s="15"/>
      <c r="FA86" s="15"/>
      <c r="FB86" s="15"/>
      <c r="FC86" s="15"/>
      <c r="FD86" s="15"/>
      <c r="FE86" s="15"/>
      <c r="FF86" s="15"/>
      <c r="FG86" s="15"/>
      <c r="FH86" s="15"/>
      <c r="FI86" s="15"/>
      <c r="FJ86" s="15"/>
      <c r="FK86" s="15"/>
      <c r="FL86" s="15"/>
      <c r="FM86" s="15"/>
      <c r="FN86" s="15"/>
      <c r="FO86" s="15"/>
      <c r="FP86" s="15"/>
      <c r="FQ86" s="15"/>
      <c r="FR86" s="15"/>
      <c r="FS86" s="15"/>
      <c r="FT86" s="15"/>
      <c r="FU86" s="15"/>
      <c r="FV86" s="15"/>
      <c r="FW86" s="15"/>
      <c r="FX86" s="15"/>
      <c r="FY86" s="15"/>
      <c r="FZ86" s="15"/>
      <c r="GA86" s="15"/>
      <c r="GB86" s="15"/>
      <c r="GC86" s="15"/>
      <c r="GD86" s="15"/>
      <c r="GE86" s="15"/>
      <c r="GF86" s="15"/>
      <c r="GG86" s="15"/>
      <c r="GH86" s="15"/>
      <c r="GI86" s="15"/>
      <c r="GJ86" s="15"/>
      <c r="GK86" s="15"/>
      <c r="GL86" s="15"/>
      <c r="GM86" s="15"/>
      <c r="GN86" s="15"/>
      <c r="GO86" s="15"/>
      <c r="GP86" s="15"/>
      <c r="GQ86" s="15"/>
      <c r="GR86" s="15"/>
      <c r="GS86" s="15"/>
      <c r="GT86" s="15"/>
      <c r="GU86" s="15"/>
      <c r="GV86" s="15"/>
      <c r="GW86" s="15"/>
      <c r="GX86" s="15"/>
      <c r="GY86" s="15"/>
      <c r="GZ86" s="15"/>
      <c r="HA86" s="15"/>
      <c r="HB86" s="15"/>
      <c r="HC86" s="15"/>
      <c r="HD86" s="15"/>
      <c r="HE86" s="15"/>
      <c r="HF86" s="15"/>
      <c r="HG86" s="15"/>
      <c r="HH86" s="15"/>
      <c r="HI86" s="15"/>
      <c r="HJ86" s="15"/>
      <c r="HK86" s="15"/>
      <c r="HL86" s="15"/>
      <c r="HM86" s="15"/>
      <c r="HN86" s="15"/>
      <c r="HO86" s="15"/>
      <c r="HP86" s="15"/>
      <c r="HQ86" s="15"/>
      <c r="HR86" s="15"/>
      <c r="HS86" s="15"/>
      <c r="HT86" s="15"/>
      <c r="HU86" s="15"/>
      <c r="HV86" s="15"/>
      <c r="HW86" s="15"/>
      <c r="HX86" s="15"/>
      <c r="HY86" s="15"/>
      <c r="HZ86" s="15"/>
      <c r="IA86" s="15"/>
      <c r="IB86" s="15"/>
      <c r="IC86" s="15"/>
      <c r="ID86" s="15"/>
      <c r="IE86" s="15"/>
      <c r="IF86" s="15"/>
      <c r="IG86" s="15"/>
      <c r="IH86" s="15"/>
      <c r="II86" s="15"/>
      <c r="IJ86" s="15"/>
      <c r="IK86" s="15"/>
      <c r="IL86" s="15"/>
      <c r="IM86" s="15"/>
      <c r="IN86" s="15"/>
      <c r="IO86" s="15"/>
      <c r="IP86" s="15"/>
      <c r="IQ86" s="15"/>
      <c r="IR86" s="15"/>
      <c r="IS86" s="15"/>
      <c r="IT86" s="15"/>
      <c r="IU86" s="15"/>
      <c r="IV86" s="15"/>
      <c r="IW86" s="15"/>
      <c r="IX86" s="15"/>
      <c r="IY86" s="15"/>
      <c r="IZ86" s="15"/>
      <c r="JA86" s="15"/>
      <c r="JB86" s="15"/>
      <c r="JC86" s="15"/>
      <c r="JD86" s="15"/>
      <c r="JE86" s="15"/>
      <c r="JF86" s="15"/>
      <c r="JG86" s="15"/>
      <c r="JH86" s="15"/>
      <c r="JI86" s="15"/>
      <c r="JJ86" s="15"/>
      <c r="JK86" s="15"/>
      <c r="JL86" s="15"/>
      <c r="JM86" s="15"/>
      <c r="JN86" s="15"/>
      <c r="JO86" s="15"/>
      <c r="JP86" s="15"/>
      <c r="JQ86" s="15"/>
      <c r="JR86" s="15"/>
      <c r="JS86" s="15"/>
      <c r="JT86" s="15"/>
      <c r="JU86" s="15"/>
      <c r="JV86" s="15"/>
      <c r="JW86" s="15"/>
      <c r="JX86" s="15"/>
      <c r="JY86" s="15"/>
      <c r="JZ86" s="15"/>
      <c r="KA86" s="15"/>
      <c r="KB86" s="15"/>
      <c r="KC86" s="15"/>
      <c r="KD86" s="15"/>
      <c r="KE86" s="15"/>
      <c r="KF86" s="15"/>
      <c r="KG86" s="15"/>
      <c r="KH86" s="15"/>
      <c r="KI86" s="15"/>
      <c r="KJ86" s="15"/>
      <c r="KK86" s="15"/>
      <c r="KL86" s="15"/>
      <c r="KM86" s="15"/>
      <c r="KN86" s="15"/>
      <c r="KO86" s="15"/>
      <c r="KP86" s="15"/>
      <c r="KQ86" s="15"/>
      <c r="KR86" s="15"/>
      <c r="KS86" s="15"/>
      <c r="KT86" s="15"/>
      <c r="KU86" s="15"/>
      <c r="KV86" s="15"/>
      <c r="KW86" s="15"/>
      <c r="KX86" s="15"/>
      <c r="KY86" s="15"/>
      <c r="KZ86" s="15"/>
      <c r="LA86" s="15"/>
      <c r="LB86" s="15"/>
      <c r="LC86" s="15"/>
      <c r="LD86" s="15"/>
      <c r="LE86" s="15"/>
      <c r="LF86" s="15"/>
      <c r="LG86" s="15"/>
      <c r="LH86" s="15"/>
      <c r="LI86" s="15"/>
      <c r="LJ86" s="15"/>
      <c r="LK86" s="15"/>
      <c r="LL86" s="15"/>
      <c r="LM86" s="15"/>
      <c r="LN86" s="15"/>
      <c r="LO86" s="15"/>
      <c r="LP86" s="15"/>
      <c r="LQ86" s="15"/>
      <c r="LR86" s="15"/>
      <c r="LS86" s="15"/>
      <c r="LT86" s="15"/>
      <c r="LU86" s="15"/>
      <c r="LV86" s="15"/>
      <c r="LW86" s="15"/>
      <c r="LX86" s="15"/>
      <c r="LY86" s="15"/>
      <c r="LZ86" s="15"/>
      <c r="MA86" s="15"/>
      <c r="MB86" s="15"/>
      <c r="MC86" s="15"/>
      <c r="MD86" s="15"/>
      <c r="ME86" s="15"/>
      <c r="MF86" s="15"/>
      <c r="MG86" s="15"/>
      <c r="MH86" s="15"/>
      <c r="MI86" s="15"/>
      <c r="MJ86" s="15"/>
      <c r="MK86" s="15"/>
      <c r="ML86" s="15"/>
      <c r="MM86" s="15"/>
      <c r="MN86" s="15"/>
      <c r="MO86" s="15"/>
      <c r="MP86" s="15"/>
      <c r="MQ86" s="15"/>
      <c r="MR86" s="15"/>
      <c r="MS86" s="15"/>
      <c r="MT86" s="15"/>
      <c r="MU86" s="15"/>
      <c r="MV86" s="15"/>
      <c r="MW86" s="15"/>
      <c r="MX86" s="15"/>
      <c r="MY86" s="15"/>
      <c r="MZ86" s="15"/>
      <c r="NA86" s="15"/>
      <c r="NB86" s="15"/>
      <c r="NC86" s="15"/>
      <c r="ND86" s="15"/>
      <c r="NE86" s="15"/>
      <c r="NF86" s="15"/>
      <c r="NG86" s="15"/>
      <c r="NH86" s="15"/>
      <c r="NI86" s="15"/>
      <c r="NJ86" s="15"/>
      <c r="NK86" s="15"/>
      <c r="NL86" s="15"/>
      <c r="NM86" s="15"/>
      <c r="NN86" s="15"/>
      <c r="NO86" s="15"/>
      <c r="NP86" s="15"/>
      <c r="NQ86" s="15"/>
      <c r="NR86" s="15"/>
      <c r="NS86" s="15"/>
      <c r="NT86" s="15"/>
      <c r="NU86" s="15"/>
      <c r="NV86" s="15"/>
      <c r="NW86" s="15"/>
      <c r="NX86" s="15"/>
      <c r="NY86" s="15"/>
      <c r="NZ86" s="15"/>
      <c r="OA86" s="15"/>
      <c r="OB86" s="15"/>
      <c r="OC86" s="15"/>
      <c r="OD86" s="15"/>
      <c r="OE86" s="15"/>
      <c r="OF86" s="15"/>
      <c r="OG86" s="15"/>
      <c r="OH86" s="15"/>
      <c r="OI86" s="15"/>
      <c r="OJ86" s="15"/>
      <c r="OK86" s="15"/>
      <c r="OL86" s="15"/>
      <c r="OM86" s="15"/>
      <c r="ON86" s="15"/>
      <c r="OO86" s="15"/>
      <c r="OP86" s="15"/>
      <c r="OQ86" s="15"/>
      <c r="OR86" s="15"/>
      <c r="OS86" s="15"/>
      <c r="OT86" s="15"/>
      <c r="OU86" s="15"/>
      <c r="OV86" s="15"/>
      <c r="OW86" s="15"/>
      <c r="OX86" s="15"/>
      <c r="OY86" s="15"/>
      <c r="OZ86" s="15"/>
      <c r="PA86" s="15"/>
      <c r="PB86" s="15"/>
      <c r="PC86" s="15"/>
      <c r="PD86" s="15"/>
      <c r="PE86" s="15"/>
      <c r="PF86" s="15"/>
      <c r="PG86" s="15"/>
      <c r="PH86" s="15"/>
      <c r="PI86" s="15"/>
      <c r="PJ86" s="15"/>
      <c r="PK86" s="15"/>
      <c r="PL86" s="15"/>
      <c r="PM86" s="15"/>
      <c r="PN86" s="15"/>
      <c r="PO86" s="15"/>
      <c r="PP86" s="15"/>
      <c r="PQ86" s="15"/>
      <c r="PR86" s="15"/>
      <c r="PS86" s="15"/>
      <c r="PT86" s="15"/>
      <c r="PU86" s="15"/>
      <c r="PV86" s="15"/>
      <c r="PW86" s="15"/>
      <c r="PX86" s="15"/>
      <c r="PY86" s="15"/>
      <c r="PZ86" s="15"/>
      <c r="QA86" s="15"/>
      <c r="QB86" s="15"/>
      <c r="QC86" s="15"/>
      <c r="QD86" s="15"/>
      <c r="QE86" s="15"/>
      <c r="QF86" s="15"/>
      <c r="QG86" s="15"/>
      <c r="QH86" s="15"/>
      <c r="QI86" s="15"/>
      <c r="QJ86" s="15"/>
      <c r="QK86" s="15"/>
      <c r="QL86" s="15"/>
      <c r="QM86" s="15"/>
      <c r="QN86" s="15"/>
      <c r="QO86" s="15"/>
      <c r="QP86" s="15"/>
      <c r="QQ86" s="15"/>
      <c r="QR86" s="15"/>
      <c r="QS86" s="15"/>
      <c r="QT86" s="15"/>
      <c r="QU86" s="15"/>
      <c r="QV86" s="15"/>
      <c r="QW86" s="15"/>
      <c r="QX86" s="15"/>
      <c r="QY86" s="15"/>
      <c r="QZ86" s="15"/>
      <c r="RA86" s="15"/>
      <c r="RB86" s="15"/>
      <c r="RC86" s="15"/>
      <c r="RD86" s="15"/>
      <c r="RE86" s="15"/>
      <c r="RF86" s="15"/>
      <c r="RG86" s="15"/>
      <c r="RH86" s="15"/>
      <c r="RI86" s="15"/>
      <c r="RJ86" s="15"/>
      <c r="RK86" s="15"/>
      <c r="RL86" s="15"/>
      <c r="RM86" s="15"/>
      <c r="RN86" s="15"/>
      <c r="RO86" s="15"/>
      <c r="RP86" s="15"/>
      <c r="RQ86" s="15"/>
      <c r="RR86" s="15"/>
      <c r="RS86" s="15"/>
      <c r="RT86" s="15"/>
      <c r="RU86" s="15"/>
      <c r="RV86" s="15"/>
      <c r="RW86" s="15"/>
      <c r="RX86" s="15"/>
      <c r="RY86" s="15"/>
      <c r="RZ86" s="15"/>
      <c r="SA86" s="15"/>
      <c r="SB86" s="15"/>
      <c r="SC86" s="15"/>
      <c r="SD86" s="15"/>
      <c r="SE86" s="15"/>
      <c r="SF86" s="15"/>
      <c r="SG86" s="15"/>
      <c r="SH86" s="15"/>
      <c r="SI86" s="15"/>
      <c r="SJ86" s="15"/>
      <c r="SK86" s="15"/>
      <c r="SL86" s="15"/>
      <c r="SM86" s="15"/>
      <c r="SN86" s="15"/>
      <c r="SO86" s="15"/>
      <c r="SP86" s="15"/>
      <c r="SQ86" s="15"/>
      <c r="SR86" s="15"/>
      <c r="SS86" s="15"/>
      <c r="ST86" s="15"/>
      <c r="SU86" s="15"/>
      <c r="SV86" s="15"/>
      <c r="SW86" s="15"/>
      <c r="SX86" s="15"/>
      <c r="SY86" s="15"/>
      <c r="SZ86" s="15"/>
      <c r="TA86" s="15"/>
      <c r="TB86" s="15"/>
      <c r="TC86" s="15"/>
      <c r="TD86" s="15"/>
      <c r="TE86" s="15"/>
      <c r="TF86" s="15"/>
      <c r="TG86" s="15"/>
      <c r="TH86" s="15"/>
      <c r="TI86" s="15"/>
      <c r="TJ86" s="15"/>
      <c r="TK86" s="15"/>
      <c r="TL86" s="15"/>
      <c r="TM86" s="15"/>
      <c r="TN86" s="15"/>
      <c r="TO86" s="15"/>
      <c r="TP86" s="15"/>
      <c r="TQ86" s="15"/>
      <c r="TR86" s="15"/>
      <c r="TS86" s="15"/>
      <c r="TT86" s="15"/>
      <c r="TU86" s="15"/>
      <c r="TV86" s="15"/>
      <c r="TW86" s="15"/>
      <c r="TX86" s="15"/>
      <c r="TY86" s="15"/>
      <c r="TZ86" s="15"/>
      <c r="UA86" s="15"/>
      <c r="UB86" s="15"/>
      <c r="UC86" s="15"/>
      <c r="UD86" s="15"/>
      <c r="UE86" s="15"/>
      <c r="UF86" s="15"/>
      <c r="UG86" s="15"/>
      <c r="UH86" s="15"/>
      <c r="UI86" s="15"/>
      <c r="UJ86" s="15"/>
      <c r="UK86" s="15"/>
      <c r="UL86" s="15"/>
      <c r="UM86" s="15"/>
      <c r="UN86" s="15"/>
      <c r="UO86" s="15"/>
      <c r="UP86" s="15"/>
      <c r="UQ86" s="15"/>
      <c r="UR86" s="15"/>
      <c r="US86" s="15"/>
      <c r="UT86" s="15"/>
      <c r="UU86" s="15"/>
      <c r="UV86" s="15"/>
      <c r="UW86" s="15"/>
      <c r="UX86" s="15"/>
      <c r="UY86" s="15"/>
      <c r="UZ86" s="15"/>
      <c r="VA86" s="15"/>
      <c r="VB86" s="15"/>
      <c r="VC86" s="15"/>
      <c r="VD86" s="15"/>
      <c r="VE86" s="15"/>
      <c r="VF86" s="15"/>
      <c r="VG86" s="15"/>
      <c r="VH86" s="15"/>
      <c r="VI86" s="15"/>
      <c r="VJ86" s="15"/>
      <c r="VK86" s="15"/>
      <c r="VL86" s="15"/>
      <c r="VM86" s="15"/>
      <c r="VN86" s="15"/>
      <c r="VO86" s="15"/>
      <c r="VP86" s="15"/>
      <c r="VQ86" s="15"/>
      <c r="VR86" s="15"/>
      <c r="VS86" s="15"/>
      <c r="VT86" s="15"/>
      <c r="VU86" s="15"/>
      <c r="VV86" s="15"/>
      <c r="VW86" s="15"/>
      <c r="VX86" s="15"/>
      <c r="VY86" s="15"/>
      <c r="VZ86" s="15"/>
      <c r="WA86" s="15"/>
      <c r="WB86" s="15"/>
      <c r="WC86" s="15"/>
      <c r="WD86" s="15"/>
      <c r="WE86" s="15"/>
      <c r="WF86" s="15"/>
      <c r="WG86" s="15"/>
      <c r="WH86" s="15"/>
      <c r="WI86" s="15"/>
      <c r="WJ86" s="15"/>
      <c r="WK86" s="15"/>
      <c r="WL86" s="15"/>
      <c r="WM86" s="15"/>
      <c r="WN86" s="15"/>
      <c r="WO86" s="15"/>
      <c r="WP86" s="15"/>
      <c r="WQ86" s="15"/>
      <c r="WR86" s="15"/>
      <c r="WS86" s="15"/>
      <c r="WT86" s="15"/>
      <c r="WU86" s="15"/>
      <c r="WV86" s="15"/>
      <c r="WW86" s="15"/>
      <c r="WX86" s="15"/>
      <c r="WY86" s="15"/>
      <c r="WZ86" s="15"/>
      <c r="XA86" s="15"/>
      <c r="XB86" s="15"/>
      <c r="XC86" s="15"/>
      <c r="XD86" s="15"/>
      <c r="XE86" s="15"/>
      <c r="XF86" s="15"/>
      <c r="XG86" s="15"/>
      <c r="XH86" s="15"/>
      <c r="XI86" s="15"/>
      <c r="XJ86" s="15"/>
      <c r="XK86" s="15"/>
      <c r="XL86" s="15"/>
      <c r="XM86" s="15"/>
      <c r="XN86" s="15"/>
      <c r="XO86" s="15"/>
      <c r="XP86" s="15"/>
      <c r="XQ86" s="15"/>
      <c r="XR86" s="15"/>
      <c r="XS86" s="15"/>
      <c r="XT86" s="15"/>
      <c r="XU86" s="15"/>
      <c r="XV86" s="15"/>
      <c r="XW86" s="15"/>
      <c r="XX86" s="15"/>
      <c r="XY86" s="15"/>
      <c r="XZ86" s="15"/>
      <c r="YA86" s="15"/>
      <c r="YB86" s="15"/>
      <c r="YC86" s="15"/>
      <c r="YD86" s="15"/>
      <c r="YE86" s="15"/>
      <c r="YF86" s="15"/>
      <c r="YG86" s="15"/>
      <c r="YH86" s="15"/>
      <c r="YI86" s="15"/>
      <c r="YJ86" s="15"/>
      <c r="YK86" s="15"/>
      <c r="YL86" s="15"/>
      <c r="YM86" s="15"/>
      <c r="YN86" s="15"/>
      <c r="YO86" s="15"/>
      <c r="YP86" s="15"/>
      <c r="YQ86" s="15"/>
      <c r="YR86" s="15"/>
      <c r="YS86" s="15"/>
      <c r="YT86" s="15"/>
      <c r="YU86" s="15"/>
      <c r="YV86" s="15"/>
      <c r="YW86" s="15"/>
      <c r="YX86" s="15"/>
      <c r="YY86" s="15"/>
      <c r="YZ86" s="15"/>
      <c r="ZA86" s="15"/>
      <c r="ZB86" s="15"/>
      <c r="ZC86" s="15"/>
      <c r="ZD86" s="15"/>
      <c r="ZE86" s="15"/>
      <c r="ZF86" s="15"/>
      <c r="ZG86" s="15"/>
      <c r="ZH86" s="15"/>
      <c r="ZI86" s="15"/>
      <c r="ZJ86" s="15"/>
      <c r="ZK86" s="15"/>
      <c r="ZL86" s="15"/>
      <c r="ZM86" s="15"/>
      <c r="ZN86" s="15"/>
      <c r="ZO86" s="15"/>
      <c r="ZP86" s="15"/>
      <c r="ZQ86" s="15"/>
      <c r="ZR86" s="15"/>
      <c r="ZS86" s="15"/>
      <c r="ZT86" s="15"/>
      <c r="ZU86" s="15"/>
      <c r="ZV86" s="15"/>
      <c r="ZW86" s="15"/>
      <c r="ZX86" s="15"/>
      <c r="ZY86" s="15"/>
      <c r="ZZ86" s="15"/>
      <c r="AAA86" s="15"/>
      <c r="AAB86" s="15"/>
      <c r="AAC86" s="15"/>
      <c r="AAD86" s="15"/>
      <c r="AAE86" s="15"/>
      <c r="AAF86" s="15"/>
      <c r="AAG86" s="15"/>
      <c r="AAH86" s="15"/>
      <c r="AAI86" s="15"/>
      <c r="AAJ86" s="15"/>
      <c r="AAK86" s="15"/>
      <c r="AAL86" s="15"/>
      <c r="AAM86" s="15"/>
      <c r="AAN86" s="15"/>
      <c r="AAO86" s="15"/>
      <c r="AAP86" s="15"/>
      <c r="AAQ86" s="15"/>
      <c r="AAR86" s="15"/>
      <c r="AAS86" s="15"/>
      <c r="AAT86" s="15"/>
      <c r="AAU86" s="15"/>
      <c r="AAV86" s="15"/>
      <c r="AAW86" s="15"/>
      <c r="AAX86" s="15"/>
      <c r="AAY86" s="15"/>
      <c r="AAZ86" s="15"/>
      <c r="ABA86" s="15"/>
      <c r="ABB86" s="15"/>
      <c r="ABC86" s="15"/>
      <c r="ABD86" s="15"/>
      <c r="ABE86" s="15"/>
      <c r="ABF86" s="15"/>
      <c r="ABG86" s="15"/>
      <c r="ABH86" s="15"/>
      <c r="ABI86" s="15"/>
      <c r="ABJ86" s="15"/>
      <c r="ABK86" s="15"/>
      <c r="ABL86" s="15"/>
      <c r="ABM86" s="15"/>
      <c r="ABN86" s="15"/>
      <c r="ABO86" s="15"/>
      <c r="ABP86" s="15"/>
      <c r="ABQ86" s="15"/>
      <c r="ABR86" s="15"/>
      <c r="ABS86" s="15"/>
      <c r="ABT86" s="15"/>
      <c r="ABU86" s="15"/>
      <c r="ABV86" s="15"/>
      <c r="ABW86" s="15"/>
      <c r="ABX86" s="15"/>
      <c r="ABY86" s="15"/>
      <c r="ABZ86" s="15"/>
      <c r="ACA86" s="15"/>
      <c r="ACB86" s="15"/>
      <c r="ACC86" s="15"/>
      <c r="ACD86" s="15"/>
      <c r="ACE86" s="15"/>
      <c r="ACF86" s="15"/>
      <c r="ACG86" s="15"/>
      <c r="ACH86" s="15"/>
      <c r="ACI86" s="15"/>
      <c r="ACJ86" s="15"/>
      <c r="ACK86" s="15"/>
      <c r="ACL86" s="15"/>
      <c r="ACM86" s="15"/>
      <c r="ACN86" s="15"/>
      <c r="ACO86" s="15"/>
      <c r="ACP86" s="15"/>
      <c r="ACQ86" s="15"/>
      <c r="ACR86" s="15"/>
      <c r="ACS86" s="15"/>
      <c r="ACT86" s="15"/>
      <c r="ACU86" s="15"/>
      <c r="ACV86" s="15"/>
      <c r="ACW86" s="15"/>
      <c r="ACX86" s="15"/>
      <c r="ACY86" s="15"/>
      <c r="ACZ86" s="15"/>
      <c r="ADA86" s="15"/>
      <c r="ADB86" s="15"/>
      <c r="ADC86" s="15"/>
      <c r="ADD86" s="15"/>
      <c r="ADE86" s="15"/>
      <c r="ADF86" s="15"/>
      <c r="ADG86" s="15"/>
      <c r="ADH86" s="15"/>
      <c r="ADI86" s="15"/>
      <c r="ADJ86" s="15"/>
      <c r="ADK86" s="15"/>
      <c r="ADL86" s="15"/>
      <c r="ADM86" s="15"/>
      <c r="ADN86" s="15"/>
      <c r="ADO86" s="15"/>
      <c r="ADP86" s="15"/>
      <c r="ADQ86" s="15"/>
      <c r="ADR86" s="15"/>
      <c r="ADS86" s="15"/>
      <c r="ADT86" s="15"/>
      <c r="ADU86" s="15"/>
      <c r="ADV86" s="15"/>
      <c r="ADW86" s="15"/>
      <c r="ADX86" s="15"/>
      <c r="ADY86" s="15"/>
      <c r="ADZ86" s="15"/>
      <c r="AEA86" s="15"/>
      <c r="AEB86" s="15"/>
      <c r="AEC86" s="15"/>
      <c r="AED86" s="15"/>
      <c r="AEE86" s="15"/>
      <c r="AEF86" s="15"/>
      <c r="AEG86" s="15"/>
      <c r="AEH86" s="15"/>
      <c r="AEI86" s="15"/>
      <c r="AEJ86" s="15"/>
      <c r="AEK86" s="15"/>
      <c r="AEL86" s="15"/>
      <c r="AEM86" s="15"/>
      <c r="AEN86" s="15"/>
      <c r="AEO86" s="15"/>
      <c r="AEP86" s="15"/>
      <c r="AEQ86" s="15"/>
      <c r="AER86" s="15"/>
      <c r="AES86" s="15"/>
      <c r="AET86" s="15"/>
      <c r="AEU86" s="15"/>
      <c r="AEV86" s="15"/>
      <c r="AEW86" s="15"/>
      <c r="AEX86" s="15"/>
      <c r="AEY86" s="15"/>
      <c r="AEZ86" s="15"/>
      <c r="AFA86" s="15"/>
      <c r="AFB86" s="15"/>
      <c r="AFC86" s="15"/>
      <c r="AFD86" s="15"/>
      <c r="AFE86" s="15"/>
      <c r="AFF86" s="15"/>
      <c r="AFG86" s="15"/>
      <c r="AFH86" s="15"/>
      <c r="AFI86" s="15"/>
      <c r="AFJ86" s="15"/>
      <c r="AFK86" s="15"/>
      <c r="AFL86" s="15"/>
      <c r="AFM86" s="15"/>
      <c r="AFN86" s="15"/>
      <c r="AFO86" s="15"/>
      <c r="AFP86" s="15"/>
      <c r="AFQ86" s="15"/>
      <c r="AFR86" s="15"/>
      <c r="AFS86" s="15"/>
      <c r="AFT86" s="15"/>
      <c r="AFU86" s="15"/>
      <c r="AFV86" s="15"/>
      <c r="AFW86" s="15"/>
      <c r="AFX86" s="15"/>
      <c r="AFY86" s="15"/>
      <c r="AFZ86" s="15"/>
      <c r="AGA86" s="15"/>
      <c r="AGB86" s="15"/>
      <c r="AGC86" s="15"/>
      <c r="AGD86" s="15"/>
      <c r="AGE86" s="15"/>
      <c r="AGF86" s="15"/>
      <c r="AGG86" s="15"/>
      <c r="AGH86" s="15"/>
      <c r="AGI86" s="15"/>
      <c r="AGJ86" s="15"/>
      <c r="AGK86" s="15"/>
      <c r="AGL86" s="15"/>
      <c r="AGM86" s="15"/>
      <c r="AGN86" s="15"/>
      <c r="AGO86" s="15"/>
      <c r="AGP86" s="15"/>
      <c r="AGQ86" s="15"/>
      <c r="AGR86" s="15"/>
      <c r="AGS86" s="15"/>
      <c r="AGT86" s="15"/>
      <c r="AGU86" s="15"/>
      <c r="AGV86" s="15"/>
      <c r="AGW86" s="15"/>
      <c r="AGX86" s="15"/>
      <c r="AGY86" s="15"/>
      <c r="AGZ86" s="15"/>
      <c r="AHA86" s="15"/>
      <c r="AHB86" s="15"/>
      <c r="AHC86" s="15"/>
      <c r="AHD86" s="15"/>
      <c r="AHE86" s="15"/>
      <c r="AHF86" s="15"/>
      <c r="AHG86" s="15"/>
      <c r="AHH86" s="15"/>
      <c r="AHI86" s="15"/>
      <c r="AHJ86" s="15"/>
      <c r="AHK86" s="15"/>
      <c r="AHL86" s="15"/>
      <c r="AHM86" s="15"/>
      <c r="AHN86" s="15"/>
      <c r="AHO86" s="15"/>
      <c r="AHP86" s="15"/>
      <c r="AHQ86" s="15"/>
      <c r="AHR86" s="15"/>
      <c r="AHS86" s="15"/>
      <c r="AHT86" s="15"/>
      <c r="AHU86" s="15"/>
      <c r="AHV86" s="15"/>
      <c r="AHW86" s="15"/>
      <c r="AHX86" s="15"/>
      <c r="AHY86" s="15"/>
      <c r="AHZ86" s="15"/>
      <c r="AIA86" s="15"/>
      <c r="AIB86" s="15"/>
      <c r="AIC86" s="15"/>
      <c r="AID86" s="15"/>
      <c r="AIE86" s="15"/>
      <c r="AIF86" s="15"/>
      <c r="AIG86" s="15"/>
      <c r="AIH86" s="15"/>
      <c r="AII86" s="15"/>
      <c r="AIJ86" s="15"/>
      <c r="AIK86" s="15"/>
      <c r="AIL86" s="15"/>
      <c r="AIM86" s="15"/>
      <c r="AIN86" s="15"/>
      <c r="AIO86" s="15"/>
      <c r="AIP86" s="15"/>
      <c r="AIQ86" s="15"/>
      <c r="AIR86" s="15"/>
      <c r="AIS86" s="15"/>
      <c r="AIT86" s="15"/>
      <c r="AIU86" s="15"/>
      <c r="AIV86" s="15"/>
      <c r="AIW86" s="15"/>
      <c r="AIX86" s="15"/>
      <c r="AIY86" s="15"/>
      <c r="AIZ86" s="15"/>
      <c r="AJA86" s="15"/>
      <c r="AJB86" s="15"/>
      <c r="AJC86" s="15"/>
      <c r="AJD86" s="15"/>
      <c r="AJE86" s="15"/>
      <c r="AJF86" s="15"/>
      <c r="AJG86" s="15"/>
      <c r="AJH86" s="15"/>
      <c r="AJI86" s="15"/>
      <c r="AJJ86" s="15"/>
      <c r="AJK86" s="15"/>
      <c r="AJL86" s="15"/>
      <c r="AJM86" s="15"/>
      <c r="AJN86" s="15"/>
      <c r="AJO86" s="15"/>
      <c r="AJP86" s="15"/>
      <c r="AJQ86" s="15"/>
      <c r="AJR86" s="15"/>
      <c r="AJS86" s="15"/>
      <c r="AJT86" s="15"/>
      <c r="AJU86" s="15"/>
      <c r="AJV86" s="15"/>
      <c r="AJW86" s="15"/>
      <c r="AJX86" s="15"/>
      <c r="AJY86" s="15"/>
      <c r="AJZ86" s="15"/>
      <c r="AKA86" s="15"/>
      <c r="AKB86" s="15"/>
      <c r="AKC86" s="15"/>
      <c r="AKD86" s="15"/>
      <c r="AKE86" s="15"/>
      <c r="AKF86" s="15"/>
      <c r="AKG86" s="15"/>
      <c r="AKH86" s="15"/>
      <c r="AKI86" s="15"/>
      <c r="AKJ86" s="15"/>
      <c r="AKK86" s="15"/>
      <c r="AKL86" s="15"/>
      <c r="AKM86" s="15"/>
      <c r="AKN86" s="15"/>
      <c r="AKO86" s="15"/>
      <c r="AKP86" s="15"/>
      <c r="AKQ86" s="15"/>
      <c r="AKR86" s="15"/>
      <c r="AKS86" s="15"/>
      <c r="AKT86" s="15"/>
      <c r="AKU86" s="15"/>
      <c r="AKV86" s="15"/>
      <c r="AKW86" s="15"/>
      <c r="AKX86" s="15"/>
      <c r="AKY86" s="15"/>
      <c r="AKZ86" s="15"/>
      <c r="ALA86" s="15"/>
      <c r="ALB86" s="15"/>
      <c r="ALC86" s="15"/>
      <c r="ALD86" s="15"/>
      <c r="ALE86" s="15"/>
      <c r="ALF86" s="15"/>
      <c r="ALG86" s="15"/>
      <c r="ALH86" s="15"/>
      <c r="ALI86" s="15"/>
      <c r="ALJ86" s="15"/>
      <c r="ALK86" s="15"/>
      <c r="ALL86" s="15"/>
      <c r="ALM86" s="15"/>
      <c r="ALN86" s="15"/>
      <c r="ALO86" s="15"/>
      <c r="ALP86" s="15"/>
      <c r="ALQ86" s="15"/>
      <c r="ALR86" s="15"/>
      <c r="ALS86" s="15"/>
      <c r="ALT86" s="15"/>
      <c r="ALU86" s="15"/>
      <c r="ALV86" s="15"/>
      <c r="ALW86" s="15"/>
      <c r="ALX86" s="15"/>
      <c r="ALY86" s="15"/>
      <c r="ALZ86" s="15"/>
      <c r="AMA86" s="15"/>
      <c r="AMB86" s="15"/>
      <c r="AMC86" s="15"/>
      <c r="AMD86" s="15"/>
      <c r="AME86" s="15"/>
      <c r="AMF86" s="15"/>
      <c r="AMG86" s="15"/>
      <c r="AMH86" s="15"/>
    </row>
    <row r="87" spans="1:1022" ht="18" customHeight="1" x14ac:dyDescent="0.25">
      <c r="A87" s="16"/>
      <c r="B87" s="16"/>
      <c r="C87" s="30"/>
      <c r="D87" s="16"/>
      <c r="E87" s="16"/>
      <c r="F87" s="16"/>
      <c r="G87" s="16"/>
      <c r="H87" s="16"/>
      <c r="I87" s="17"/>
      <c r="J87" s="17"/>
      <c r="M87" s="17"/>
    </row>
    <row r="88" spans="1:1022" ht="18" customHeight="1" x14ac:dyDescent="0.25">
      <c r="A88" s="33" t="s">
        <v>15</v>
      </c>
      <c r="B88" s="33"/>
      <c r="C88" s="33"/>
      <c r="D88" s="33"/>
      <c r="E88" s="33"/>
      <c r="F88" s="33"/>
      <c r="G88" s="33"/>
      <c r="H88" s="33"/>
      <c r="I88" s="33"/>
      <c r="J88" s="33"/>
      <c r="M88" s="33"/>
    </row>
    <row r="89" spans="1:1022" ht="18" customHeight="1" x14ac:dyDescent="0.25">
      <c r="A89" s="7" t="s">
        <v>9</v>
      </c>
      <c r="B89" s="96" t="s">
        <v>261</v>
      </c>
      <c r="C89" s="29" t="s">
        <v>0</v>
      </c>
      <c r="D89" s="7" t="s">
        <v>1</v>
      </c>
      <c r="E89" s="7" t="s">
        <v>2</v>
      </c>
      <c r="F89" s="7" t="s">
        <v>3</v>
      </c>
      <c r="G89" s="7" t="s">
        <v>5</v>
      </c>
      <c r="H89" s="7" t="s">
        <v>7</v>
      </c>
      <c r="I89" s="96" t="s">
        <v>260</v>
      </c>
      <c r="J89" s="96" t="s">
        <v>266</v>
      </c>
      <c r="K89" s="7" t="s">
        <v>262</v>
      </c>
      <c r="L89" s="96" t="s">
        <v>263</v>
      </c>
      <c r="M89" s="7" t="s">
        <v>11</v>
      </c>
    </row>
    <row r="90" spans="1:1022" ht="18" customHeight="1" x14ac:dyDescent="0.25">
      <c r="A90" s="3">
        <v>1</v>
      </c>
      <c r="B90" s="3">
        <v>2</v>
      </c>
      <c r="C90" s="43">
        <v>815</v>
      </c>
      <c r="D90" s="38">
        <f>IFERROR((VLOOKUP(C90,INSCRITOS!A:B,2,0)),"")</f>
        <v>102296</v>
      </c>
      <c r="E90" s="38" t="str">
        <f>IFERROR((VLOOKUP(C90,INSCRITOS!A:C,3,0)),"")</f>
        <v>INI</v>
      </c>
      <c r="F90" s="44" t="str">
        <f>IFERROR((VLOOKUP(C90,INSCRITOS!A:D,4,0)),"")</f>
        <v>Tiago Casinha</v>
      </c>
      <c r="G90" s="38" t="str">
        <f>IFERROR((VLOOKUP(C90,INSCRITOS!A:F,6,0)),"")</f>
        <v>M</v>
      </c>
      <c r="H90" s="44" t="str">
        <f>IFERROR((VLOOKUP(C90,INSCRITOS!A:H,8,0)),"")</f>
        <v>CNCVG</v>
      </c>
      <c r="I90" s="110">
        <v>1.2164351851851852E-2</v>
      </c>
      <c r="J90" s="110">
        <f>IF(B90="","",_xlfn.IFS(B90=1,$J$7,B90=2,$J$8))</f>
        <v>2.7777777777777779E-3</v>
      </c>
      <c r="K90" s="111">
        <f t="shared" ref="K90:K110" si="5">IF(J90="","",I90-J90)</f>
        <v>9.3865740740740732E-3</v>
      </c>
      <c r="L90" s="111" t="str">
        <f>IFERROR((VLOOKUP(C90,INSCRITOS!A:I,9,0)),"")</f>
        <v>F</v>
      </c>
      <c r="M90" s="45">
        <v>100</v>
      </c>
    </row>
    <row r="91" spans="1:1022" ht="18" customHeight="1" x14ac:dyDescent="0.25">
      <c r="A91" s="3">
        <v>2</v>
      </c>
      <c r="B91" s="3">
        <v>2</v>
      </c>
      <c r="C91" s="43">
        <v>903</v>
      </c>
      <c r="D91" s="38">
        <f>IFERROR((VLOOKUP(C91,INSCRITOS!A:B,2,0)),"")</f>
        <v>100479</v>
      </c>
      <c r="E91" s="38" t="str">
        <f>IFERROR((VLOOKUP(C91,INSCRITOS!A:C,3,0)),"")</f>
        <v>INI</v>
      </c>
      <c r="F91" s="44" t="str">
        <f>IFERROR((VLOOKUP(C91,INSCRITOS!A:D,4,0)),"")</f>
        <v>Rafael Santos</v>
      </c>
      <c r="G91" s="38" t="str">
        <f>IFERROR((VLOOKUP(C91,INSCRITOS!A:F,6,0)),"")</f>
        <v>M</v>
      </c>
      <c r="H91" s="44" t="str">
        <f>IFERROR((VLOOKUP(C91,INSCRITOS!A:H,8,0)),"")</f>
        <v>SFRAA TRIATLO</v>
      </c>
      <c r="I91" s="110">
        <v>1.2233796296296296E-2</v>
      </c>
      <c r="J91" s="110">
        <f>IF(B91="","",_xlfn.IFS(B91=1,$J$7,B91=2,$J$8))</f>
        <v>2.7777777777777779E-3</v>
      </c>
      <c r="K91" s="111">
        <f t="shared" si="5"/>
        <v>9.4560185185185181E-3</v>
      </c>
      <c r="L91" s="111" t="str">
        <f>IFERROR((VLOOKUP(C91,INSCRITOS!A:I,9,0)),"")</f>
        <v>F</v>
      </c>
      <c r="M91" s="45">
        <v>99</v>
      </c>
    </row>
    <row r="92" spans="1:1022" ht="18" customHeight="1" x14ac:dyDescent="0.25">
      <c r="A92" s="3">
        <v>3</v>
      </c>
      <c r="B92" s="3">
        <v>1</v>
      </c>
      <c r="C92" s="43">
        <v>113</v>
      </c>
      <c r="D92" s="38">
        <f>IFERROR((VLOOKUP(C92,INSCRITOS!A:B,2,0)),"")</f>
        <v>103261</v>
      </c>
      <c r="E92" s="38" t="str">
        <f>IFERROR((VLOOKUP(C92,INSCRITOS!A:C,3,0)),"")</f>
        <v>INI</v>
      </c>
      <c r="F92" s="44" t="str">
        <f>IFERROR((VLOOKUP(C92,INSCRITOS!A:D,4,0)),"")</f>
        <v>Vasco Saraiva de Melo</v>
      </c>
      <c r="G92" s="38" t="str">
        <f>IFERROR((VLOOKUP(C92,INSCRITOS!A:F,6,0)),"")</f>
        <v>M</v>
      </c>
      <c r="H92" s="44" t="str">
        <f>IFERROR((VLOOKUP(C92,INSCRITOS!A:H,8,0)),"")</f>
        <v>SFRAA TRIATLO</v>
      </c>
      <c r="I92" s="110">
        <v>9.5601851851851855E-3</v>
      </c>
      <c r="J92" s="110">
        <f>IF(B92="","",_xlfn.IFS(B92=1,$J$7,B92=2,$J$8))</f>
        <v>0</v>
      </c>
      <c r="K92" s="111">
        <f t="shared" si="5"/>
        <v>9.5601851851851855E-3</v>
      </c>
      <c r="L92" s="111" t="str">
        <f>IFERROR((VLOOKUP(C92,INSCRITOS!A:I,9,0)),"")</f>
        <v>F</v>
      </c>
      <c r="M92" s="45">
        <v>98</v>
      </c>
    </row>
    <row r="93" spans="1:1022" s="9" customFormat="1" ht="18" customHeight="1" x14ac:dyDescent="0.25">
      <c r="A93" s="3">
        <v>4</v>
      </c>
      <c r="B93" s="3">
        <v>2</v>
      </c>
      <c r="C93" s="43">
        <v>5324</v>
      </c>
      <c r="D93" s="38"/>
      <c r="E93" s="38" t="str">
        <f>IFERROR((VLOOKUP(C93,INSCRITOS!A:C,3,0)),"")</f>
        <v>INI</v>
      </c>
      <c r="F93" s="44" t="str">
        <f>IFERROR((VLOOKUP(C93,INSCRITOS!A:D,4,0)),"")</f>
        <v>Diogo Bandarra</v>
      </c>
      <c r="G93" s="38" t="str">
        <f>IFERROR((VLOOKUP(C93,INSCRITOS!A:F,6,0)),"")</f>
        <v>M</v>
      </c>
      <c r="H93" s="44" t="str">
        <f>IFERROR((VLOOKUP(C93,INSCRITOS!A:H,8,0)),"")</f>
        <v>Individual / Não Federado</v>
      </c>
      <c r="I93" s="110">
        <v>1.2442129629629629E-2</v>
      </c>
      <c r="J93" s="110">
        <f>IF(B93="","",_xlfn.IFS(B93=1,$J$7,B93=2,$J$8))</f>
        <v>2.7777777777777779E-3</v>
      </c>
      <c r="K93" s="111">
        <f t="shared" si="5"/>
        <v>9.6643518518518511E-3</v>
      </c>
      <c r="L93" s="111" t="str">
        <f>IFERROR((VLOOKUP(C93,INSCRITOS!A:I,9,0)),"")</f>
        <v>NF</v>
      </c>
      <c r="M93" s="45">
        <v>0</v>
      </c>
    </row>
    <row r="94" spans="1:1022" s="9" customFormat="1" ht="18" customHeight="1" x14ac:dyDescent="0.25">
      <c r="A94" s="3">
        <v>5</v>
      </c>
      <c r="B94" s="3">
        <v>2</v>
      </c>
      <c r="C94" s="43">
        <v>1365</v>
      </c>
      <c r="D94" s="38">
        <f>IFERROR((VLOOKUP(C94,INSCRITOS!A:B,2,0)),"")</f>
        <v>105458</v>
      </c>
      <c r="E94" s="38" t="str">
        <f>IFERROR((VLOOKUP(C94,INSCRITOS!A:C,3,0)),"")</f>
        <v>INI</v>
      </c>
      <c r="F94" s="44" t="str">
        <f>IFERROR((VLOOKUP(C94,INSCRITOS!A:D,4,0)),"")</f>
        <v>Pedro Vitorino</v>
      </c>
      <c r="G94" s="38" t="str">
        <f>IFERROR((VLOOKUP(C94,INSCRITOS!A:F,6,0)),"")</f>
        <v>M</v>
      </c>
      <c r="H94" s="44" t="str">
        <f>IFERROR((VLOOKUP(C94,INSCRITOS!A:H,8,0)),"")</f>
        <v>Alhandra Sporting Club</v>
      </c>
      <c r="I94" s="110">
        <v>1.2465277777777777E-2</v>
      </c>
      <c r="J94" s="110">
        <f>IF(B94="","",_xlfn.IFS(B94=1,$J$7,B94=2,$J$8))</f>
        <v>2.7777777777777779E-3</v>
      </c>
      <c r="K94" s="111">
        <f t="shared" si="5"/>
        <v>9.6874999999999982E-3</v>
      </c>
      <c r="L94" s="111" t="str">
        <f>IFERROR((VLOOKUP(C94,INSCRITOS!A:I,9,0)),"")</f>
        <v>F</v>
      </c>
      <c r="M94" s="45">
        <v>97</v>
      </c>
    </row>
    <row r="95" spans="1:1022" s="9" customFormat="1" ht="18" customHeight="1" x14ac:dyDescent="0.25">
      <c r="A95" s="3">
        <v>6</v>
      </c>
      <c r="B95" s="3">
        <v>2</v>
      </c>
      <c r="C95" s="143">
        <v>1046</v>
      </c>
      <c r="D95" s="38">
        <f>IFERROR((VLOOKUP(C95,INSCRITOS!A:B,2,0)),"")</f>
        <v>105735</v>
      </c>
      <c r="E95" s="38" t="str">
        <f>IFERROR((VLOOKUP(C95,INSCRITOS!A:C,3,0)),"")</f>
        <v>INI</v>
      </c>
      <c r="F95" s="44" t="str">
        <f>IFERROR((VLOOKUP(C95,INSCRITOS!A:D,4,0)),"")</f>
        <v>David Cardoso</v>
      </c>
      <c r="G95" s="38" t="str">
        <f>IFERROR((VLOOKUP(C95,INSCRITOS!A:F,6,0)),"")</f>
        <v>M</v>
      </c>
      <c r="H95" s="44" t="str">
        <f>IFERROR((VLOOKUP(C95,INSCRITOS!A:H,8,0)),"")</f>
        <v>Sport Lisboa e Benfica</v>
      </c>
      <c r="I95" s="110">
        <v>1.247685185185185E-2</v>
      </c>
      <c r="J95" s="110">
        <f>IF(B95="","",_xlfn.IFS(B95=1,$J$7,B95=2,$J$8))</f>
        <v>2.7777777777777779E-3</v>
      </c>
      <c r="K95" s="111">
        <f t="shared" si="5"/>
        <v>9.6990740740740718E-3</v>
      </c>
      <c r="L95" s="111" t="str">
        <f>IFERROR((VLOOKUP(C95,INSCRITOS!A:I,9,0)),"")</f>
        <v>F</v>
      </c>
      <c r="M95" s="45">
        <v>96</v>
      </c>
    </row>
    <row r="96" spans="1:1022" s="9" customFormat="1" ht="18" customHeight="1" x14ac:dyDescent="0.25">
      <c r="A96" s="3">
        <v>7</v>
      </c>
      <c r="B96" s="3">
        <v>1</v>
      </c>
      <c r="C96" s="49">
        <v>449</v>
      </c>
      <c r="D96" s="38">
        <f>IFERROR((VLOOKUP(C96,INSCRITOS!A:B,2,0)),"")</f>
        <v>105036</v>
      </c>
      <c r="E96" s="38" t="str">
        <f>IFERROR((VLOOKUP(C96,INSCRITOS!A:C,3,0)),"")</f>
        <v>INI</v>
      </c>
      <c r="F96" s="44" t="str">
        <f>IFERROR((VLOOKUP(C96,INSCRITOS!A:D,4,0)),"")</f>
        <v>Guilherme Pita</v>
      </c>
      <c r="G96" s="38" t="str">
        <f>IFERROR((VLOOKUP(C96,INSCRITOS!A:F,6,0)),"")</f>
        <v>M</v>
      </c>
      <c r="H96" s="44" t="str">
        <f>IFERROR((VLOOKUP(C96,INSCRITOS!A:H,8,0)),"")</f>
        <v>SFRAA TRIATLO</v>
      </c>
      <c r="I96" s="110">
        <v>9.8263888888888897E-3</v>
      </c>
      <c r="J96" s="110">
        <f>IF(B96="","",_xlfn.IFS(B96=1,$J$7,B96=2,$J$8))</f>
        <v>0</v>
      </c>
      <c r="K96" s="111">
        <f t="shared" si="5"/>
        <v>9.8263888888888897E-3</v>
      </c>
      <c r="L96" s="111" t="str">
        <f>IFERROR((VLOOKUP(C96,INSCRITOS!A:I,9,0)),"")</f>
        <v>F</v>
      </c>
      <c r="M96" s="45">
        <v>95</v>
      </c>
    </row>
    <row r="97" spans="1:13" s="9" customFormat="1" ht="18" customHeight="1" x14ac:dyDescent="0.25">
      <c r="A97" s="3">
        <v>8</v>
      </c>
      <c r="B97" s="3">
        <v>1</v>
      </c>
      <c r="C97" s="43">
        <v>112</v>
      </c>
      <c r="D97" s="38">
        <f>IFERROR((VLOOKUP(C97,INSCRITOS!A:B,2,0)),"")</f>
        <v>103260</v>
      </c>
      <c r="E97" s="38" t="str">
        <f>IFERROR((VLOOKUP(C97,INSCRITOS!A:C,3,0)),"")</f>
        <v>INI</v>
      </c>
      <c r="F97" s="44" t="str">
        <f>IFERROR((VLOOKUP(C97,INSCRITOS!A:D,4,0)),"")</f>
        <v>Ricardo Costa</v>
      </c>
      <c r="G97" s="38" t="str">
        <f>IFERROR((VLOOKUP(C97,INSCRITOS!A:F,6,0)),"")</f>
        <v>M</v>
      </c>
      <c r="H97" s="44" t="str">
        <f>IFERROR((VLOOKUP(C97,INSCRITOS!A:H,8,0)),"")</f>
        <v>SFRAA TRIATLO</v>
      </c>
      <c r="I97" s="110">
        <v>9.8611111111111104E-3</v>
      </c>
      <c r="J97" s="110">
        <f>IF(B97="","",_xlfn.IFS(B97=1,$J$7,B97=2,$J$8))</f>
        <v>0</v>
      </c>
      <c r="K97" s="111">
        <f t="shared" si="5"/>
        <v>9.8611111111111104E-3</v>
      </c>
      <c r="L97" s="111" t="str">
        <f>IFERROR((VLOOKUP(C97,INSCRITOS!A:I,9,0)),"")</f>
        <v>F</v>
      </c>
      <c r="M97" s="45">
        <v>94</v>
      </c>
    </row>
    <row r="98" spans="1:13" s="9" customFormat="1" ht="18" customHeight="1" x14ac:dyDescent="0.25">
      <c r="A98" s="3">
        <v>9</v>
      </c>
      <c r="B98" s="3">
        <v>1</v>
      </c>
      <c r="C98" s="43">
        <v>438</v>
      </c>
      <c r="D98" s="38">
        <f>IFERROR((VLOOKUP(C98,INSCRITOS!A:B,2,0)),"")</f>
        <v>103803</v>
      </c>
      <c r="E98" s="38" t="str">
        <f>IFERROR((VLOOKUP(C98,INSCRITOS!A:C,3,0)),"")</f>
        <v>INI</v>
      </c>
      <c r="F98" s="44" t="str">
        <f>IFERROR((VLOOKUP(C98,INSCRITOS!A:D,4,0)),"")</f>
        <v>Afonso Ferreira</v>
      </c>
      <c r="G98" s="38" t="str">
        <f>IFERROR((VLOOKUP(C98,INSCRITOS!A:F,6,0)),"")</f>
        <v>M</v>
      </c>
      <c r="H98" s="44" t="str">
        <f>IFERROR((VLOOKUP(C98,INSCRITOS!A:H,8,0)),"")</f>
        <v>Sport Lisboa e Benfica</v>
      </c>
      <c r="I98" s="110">
        <v>9.9189814814814817E-3</v>
      </c>
      <c r="J98" s="110">
        <f>IF(B98="","",_xlfn.IFS(B98=1,$J$7,B98=2,$J$8))</f>
        <v>0</v>
      </c>
      <c r="K98" s="111">
        <f t="shared" si="5"/>
        <v>9.9189814814814817E-3</v>
      </c>
      <c r="L98" s="111" t="str">
        <f>IFERROR((VLOOKUP(C98,INSCRITOS!A:I,9,0)),"")</f>
        <v>F</v>
      </c>
      <c r="M98" s="45">
        <v>93</v>
      </c>
    </row>
    <row r="99" spans="1:13" s="9" customFormat="1" ht="18" customHeight="1" x14ac:dyDescent="0.25">
      <c r="A99" s="3">
        <v>10</v>
      </c>
      <c r="B99" s="3">
        <v>1</v>
      </c>
      <c r="C99" s="43">
        <v>410</v>
      </c>
      <c r="D99" s="38">
        <f>IFERROR((VLOOKUP(C99,INSCRITOS!A:B,2,0)),"")</f>
        <v>102767</v>
      </c>
      <c r="E99" s="38" t="str">
        <f>IFERROR((VLOOKUP(C99,INSCRITOS!A:C,3,0)),"")</f>
        <v>INI</v>
      </c>
      <c r="F99" s="44" t="str">
        <f>IFERROR((VLOOKUP(C99,INSCRITOS!A:D,4,0)),"")</f>
        <v>Cristovão Domingos</v>
      </c>
      <c r="G99" s="38" t="str">
        <f>IFERROR((VLOOKUP(C99,INSCRITOS!A:F,6,0)),"")</f>
        <v>M</v>
      </c>
      <c r="H99" s="44" t="str">
        <f>IFERROR((VLOOKUP(C99,INSCRITOS!A:H,8,0)),"")</f>
        <v>Clube de Natação da Amadora</v>
      </c>
      <c r="I99" s="110">
        <v>1.0092592592592592E-2</v>
      </c>
      <c r="J99" s="110">
        <f>IF(B99="","",_xlfn.IFS(B99=1,$J$7,B99=2,$J$8))</f>
        <v>0</v>
      </c>
      <c r="K99" s="111">
        <f t="shared" si="5"/>
        <v>1.0092592592592592E-2</v>
      </c>
      <c r="L99" s="111" t="str">
        <f>IFERROR((VLOOKUP(C99,INSCRITOS!A:I,9,0)),"")</f>
        <v>F</v>
      </c>
      <c r="M99" s="45">
        <v>92</v>
      </c>
    </row>
    <row r="100" spans="1:13" s="9" customFormat="1" ht="18" customHeight="1" x14ac:dyDescent="0.25">
      <c r="A100" s="3">
        <v>11</v>
      </c>
      <c r="B100" s="3">
        <v>1</v>
      </c>
      <c r="C100" s="43">
        <v>716</v>
      </c>
      <c r="D100" s="38">
        <f>IFERROR((VLOOKUP(C100,INSCRITOS!A:B,2,0)),"")</f>
        <v>102969</v>
      </c>
      <c r="E100" s="38" t="str">
        <f>IFERROR((VLOOKUP(C100,INSCRITOS!A:C,3,0)),"")</f>
        <v>INI</v>
      </c>
      <c r="F100" s="44" t="str">
        <f>IFERROR((VLOOKUP(C100,INSCRITOS!A:D,4,0)),"")</f>
        <v>Bernardo Mendes</v>
      </c>
      <c r="G100" s="38" t="str">
        <f>IFERROR((VLOOKUP(C100,INSCRITOS!A:F,6,0)),"")</f>
        <v>M</v>
      </c>
      <c r="H100" s="44" t="str">
        <f>IFERROR((VLOOKUP(C100,INSCRITOS!A:H,8,0)),"")</f>
        <v>Sport Lisboa e Benfica</v>
      </c>
      <c r="I100" s="110">
        <v>1.019675925925926E-2</v>
      </c>
      <c r="J100" s="110">
        <f>IF(B100="","",_xlfn.IFS(B100=1,$J$7,B100=2,$J$8))</f>
        <v>0</v>
      </c>
      <c r="K100" s="111">
        <f t="shared" si="5"/>
        <v>1.019675925925926E-2</v>
      </c>
      <c r="L100" s="111" t="str">
        <f>IFERROR((VLOOKUP(C100,INSCRITOS!A:I,9,0)),"")</f>
        <v>F</v>
      </c>
      <c r="M100" s="45">
        <v>91</v>
      </c>
    </row>
    <row r="101" spans="1:13" s="9" customFormat="1" ht="18" customHeight="1" x14ac:dyDescent="0.25">
      <c r="A101" s="3">
        <v>12</v>
      </c>
      <c r="B101" s="3">
        <v>1</v>
      </c>
      <c r="C101" s="43">
        <v>399</v>
      </c>
      <c r="D101" s="38">
        <f>IFERROR((VLOOKUP(C101,INSCRITOS!A:B,2,0)),"")</f>
        <v>100665</v>
      </c>
      <c r="E101" s="38" t="str">
        <f>IFERROR((VLOOKUP(C101,INSCRITOS!A:C,3,0)),"")</f>
        <v>INI</v>
      </c>
      <c r="F101" s="44" t="str">
        <f>IFERROR((VLOOKUP(C101,INSCRITOS!A:D,4,0)),"")</f>
        <v>Francisco Cardeira</v>
      </c>
      <c r="G101" s="38" t="str">
        <f>IFERROR((VLOOKUP(C101,INSCRITOS!A:F,6,0)),"")</f>
        <v>M</v>
      </c>
      <c r="H101" s="44" t="str">
        <f>IFERROR((VLOOKUP(C101,INSCRITOS!A:H,8,0)),"")</f>
        <v>Alhandra Sporting Club</v>
      </c>
      <c r="I101" s="110">
        <v>1.0254629629629629E-2</v>
      </c>
      <c r="J101" s="110">
        <f>IF(B101="","",_xlfn.IFS(B101=1,$J$7,B101=2,$J$8))</f>
        <v>0</v>
      </c>
      <c r="K101" s="111">
        <f t="shared" si="5"/>
        <v>1.0254629629629629E-2</v>
      </c>
      <c r="L101" s="111" t="str">
        <f>IFERROR((VLOOKUP(C101,INSCRITOS!A:I,9,0)),"")</f>
        <v>F</v>
      </c>
      <c r="M101" s="45">
        <v>90</v>
      </c>
    </row>
    <row r="102" spans="1:13" s="9" customFormat="1" ht="18" customHeight="1" x14ac:dyDescent="0.25">
      <c r="A102" s="3">
        <v>13</v>
      </c>
      <c r="B102" s="3">
        <v>2</v>
      </c>
      <c r="C102" s="43">
        <v>896</v>
      </c>
      <c r="D102" s="38">
        <f>IFERROR((VLOOKUP(C102,INSCRITOS!A:B,2,0)),"")</f>
        <v>104102</v>
      </c>
      <c r="E102" s="38" t="str">
        <f>IFERROR((VLOOKUP(C102,INSCRITOS!A:C,3,0)),"")</f>
        <v>INI</v>
      </c>
      <c r="F102" s="44" t="str">
        <f>IFERROR((VLOOKUP(C102,INSCRITOS!A:D,4,0)),"")</f>
        <v>Alberto Fernandes</v>
      </c>
      <c r="G102" s="38" t="str">
        <f>IFERROR((VLOOKUP(C102,INSCRITOS!A:F,6,0)),"")</f>
        <v>M</v>
      </c>
      <c r="H102" s="44" t="str">
        <f>IFERROR((VLOOKUP(C102,INSCRITOS!A:H,8,0)),"")</f>
        <v>Peniche A. C.</v>
      </c>
      <c r="I102" s="110">
        <v>1.3125E-2</v>
      </c>
      <c r="J102" s="110">
        <f>IF(B102="","",_xlfn.IFS(B102=1,$J$7,B102=2,$J$8))</f>
        <v>2.7777777777777779E-3</v>
      </c>
      <c r="K102" s="111">
        <f t="shared" si="5"/>
        <v>1.0347222222222221E-2</v>
      </c>
      <c r="L102" s="111" t="str">
        <f>IFERROR((VLOOKUP(C102,INSCRITOS!A:I,9,0)),"")</f>
        <v>F</v>
      </c>
      <c r="M102" s="45">
        <v>89</v>
      </c>
    </row>
    <row r="103" spans="1:13" s="9" customFormat="1" ht="18" customHeight="1" x14ac:dyDescent="0.25">
      <c r="A103" s="3">
        <v>14</v>
      </c>
      <c r="B103" s="3">
        <v>2</v>
      </c>
      <c r="C103" s="43">
        <v>874</v>
      </c>
      <c r="D103" s="38">
        <f>IFERROR((VLOOKUP(C103,INSCRITOS!A:B,2,0)),"")</f>
        <v>102511</v>
      </c>
      <c r="E103" s="38" t="str">
        <f>IFERROR((VLOOKUP(C103,INSCRITOS!A:C,3,0)),"")</f>
        <v>INI</v>
      </c>
      <c r="F103" s="44" t="str">
        <f>IFERROR((VLOOKUP(C103,INSCRITOS!A:D,4,0)),"")</f>
        <v>Arthur Torres</v>
      </c>
      <c r="G103" s="38" t="str">
        <f>IFERROR((VLOOKUP(C103,INSCRITOS!A:F,6,0)),"")</f>
        <v>M</v>
      </c>
      <c r="H103" s="44" t="str">
        <f>IFERROR((VLOOKUP(C103,INSCRITOS!A:H,8,0)),"")</f>
        <v>Outsystems Olímpico de Oeiras</v>
      </c>
      <c r="I103" s="110">
        <v>1.3275462962962963E-2</v>
      </c>
      <c r="J103" s="110">
        <f>IF(B103="","",_xlfn.IFS(B103=1,$J$7,B103=2,$J$8))</f>
        <v>2.7777777777777779E-3</v>
      </c>
      <c r="K103" s="111">
        <f t="shared" si="5"/>
        <v>1.0497685185185185E-2</v>
      </c>
      <c r="L103" s="111" t="str">
        <f>IFERROR((VLOOKUP(C103,INSCRITOS!A:I,9,0)),"")</f>
        <v>F</v>
      </c>
      <c r="M103" s="45">
        <v>88</v>
      </c>
    </row>
    <row r="104" spans="1:13" s="9" customFormat="1" ht="18" customHeight="1" x14ac:dyDescent="0.25">
      <c r="A104" s="3">
        <v>15</v>
      </c>
      <c r="B104" s="3">
        <v>2</v>
      </c>
      <c r="C104" s="43">
        <v>786</v>
      </c>
      <c r="D104" s="38">
        <f>IFERROR((VLOOKUP(C104,INSCRITOS!A:B,2,0)),"")</f>
        <v>103095</v>
      </c>
      <c r="E104" s="38" t="str">
        <f>IFERROR((VLOOKUP(C104,INSCRITOS!A:C,3,0)),"")</f>
        <v>INI</v>
      </c>
      <c r="F104" s="44" t="str">
        <f>IFERROR((VLOOKUP(C104,INSCRITOS!A:D,4,0)),"")</f>
        <v>Gustavo Coelho</v>
      </c>
      <c r="G104" s="38" t="str">
        <f>IFERROR((VLOOKUP(C104,INSCRITOS!A:F,6,0)),"")</f>
        <v>M</v>
      </c>
      <c r="H104" s="44" t="str">
        <f>IFERROR((VLOOKUP(C104,INSCRITOS!A:H,8,0)),"")</f>
        <v>Clube de Natação da Amadora</v>
      </c>
      <c r="I104" s="110">
        <v>1.3460648148148147E-2</v>
      </c>
      <c r="J104" s="110">
        <f>IF(B104="","",_xlfn.IFS(B104=1,$J$7,B104=2,$J$8))</f>
        <v>2.7777777777777779E-3</v>
      </c>
      <c r="K104" s="111">
        <f t="shared" si="5"/>
        <v>1.0682870370370369E-2</v>
      </c>
      <c r="L104" s="111" t="str">
        <f>IFERROR((VLOOKUP(C104,INSCRITOS!A:I,9,0)),"")</f>
        <v>F</v>
      </c>
      <c r="M104" s="45">
        <v>87</v>
      </c>
    </row>
    <row r="105" spans="1:13" s="9" customFormat="1" ht="18" customHeight="1" x14ac:dyDescent="0.25">
      <c r="A105" s="3">
        <v>16</v>
      </c>
      <c r="B105" s="3">
        <v>1</v>
      </c>
      <c r="C105" s="43">
        <v>194</v>
      </c>
      <c r="D105" s="38">
        <f>IFERROR((VLOOKUP(C105,INSCRITOS!A:B,2,0)),"")</f>
        <v>104182</v>
      </c>
      <c r="E105" s="38" t="str">
        <f>IFERROR((VLOOKUP(C105,INSCRITOS!A:C,3,0)),"")</f>
        <v>INI</v>
      </c>
      <c r="F105" s="44" t="str">
        <f>IFERROR((VLOOKUP(C105,INSCRITOS!A:D,4,0)),"")</f>
        <v>André Talento</v>
      </c>
      <c r="G105" s="38" t="str">
        <f>IFERROR((VLOOKUP(C105,INSCRITOS!A:F,6,0)),"")</f>
        <v>M</v>
      </c>
      <c r="H105" s="44" t="str">
        <f>IFERROR((VLOOKUP(C105,INSCRITOS!A:H,8,0)),"")</f>
        <v>GDR Manique de Cima</v>
      </c>
      <c r="I105" s="110">
        <v>1.0787037037037038E-2</v>
      </c>
      <c r="J105" s="110">
        <f>IF(B105="","",_xlfn.IFS(B105=1,$J$7,B105=2,$J$8))</f>
        <v>0</v>
      </c>
      <c r="K105" s="111">
        <f t="shared" si="5"/>
        <v>1.0787037037037038E-2</v>
      </c>
      <c r="L105" s="111" t="str">
        <f>IFERROR((VLOOKUP(C105,INSCRITOS!A:I,9,0)),"")</f>
        <v>F</v>
      </c>
      <c r="M105" s="45">
        <v>86</v>
      </c>
    </row>
    <row r="106" spans="1:13" s="9" customFormat="1" ht="18" customHeight="1" x14ac:dyDescent="0.25">
      <c r="A106" s="3">
        <v>17</v>
      </c>
      <c r="B106" s="3">
        <v>2</v>
      </c>
      <c r="C106" s="43">
        <v>1060</v>
      </c>
      <c r="D106" s="38">
        <f>IFERROR((VLOOKUP(C106,INSCRITOS!A:B,2,0)),"")</f>
        <v>105811</v>
      </c>
      <c r="E106" s="38" t="str">
        <f>IFERROR((VLOOKUP(C106,INSCRITOS!A:C,3,0)),"")</f>
        <v>INI</v>
      </c>
      <c r="F106" s="44" t="str">
        <f>IFERROR((VLOOKUP(C106,INSCRITOS!A:D,4,0)),"")</f>
        <v>João Ribeiro</v>
      </c>
      <c r="G106" s="38" t="str">
        <f>IFERROR((VLOOKUP(C106,INSCRITOS!A:F,6,0)),"")</f>
        <v>M</v>
      </c>
      <c r="H106" s="44" t="str">
        <f>IFERROR((VLOOKUP(C106,INSCRITOS!A:H,8,0)),"")</f>
        <v>SFRAA TRIATLO</v>
      </c>
      <c r="I106" s="110">
        <v>1.3599537037037037E-2</v>
      </c>
      <c r="J106" s="110">
        <f>IF(B106="","",_xlfn.IFS(B106=1,$J$7,B106=2,$J$8))</f>
        <v>2.7777777777777779E-3</v>
      </c>
      <c r="K106" s="111">
        <f t="shared" si="5"/>
        <v>1.0821759259259258E-2</v>
      </c>
      <c r="L106" s="111" t="str">
        <f>IFERROR((VLOOKUP(C106,INSCRITOS!A:I,9,0)),"")</f>
        <v>F</v>
      </c>
      <c r="M106" s="45">
        <v>85</v>
      </c>
    </row>
    <row r="107" spans="1:13" s="9" customFormat="1" ht="18" customHeight="1" x14ac:dyDescent="0.25">
      <c r="A107" s="3">
        <v>18</v>
      </c>
      <c r="B107" s="3">
        <v>1</v>
      </c>
      <c r="C107" s="43">
        <v>283</v>
      </c>
      <c r="D107" s="38">
        <f>IFERROR((VLOOKUP(C107,INSCRITOS!A:B,2,0)),"")</f>
        <v>103369</v>
      </c>
      <c r="E107" s="38" t="str">
        <f>IFERROR((VLOOKUP(C107,INSCRITOS!A:C,3,0)),"")</f>
        <v>INI</v>
      </c>
      <c r="F107" s="44" t="str">
        <f>IFERROR((VLOOKUP(C107,INSCRITOS!A:D,4,0)),"")</f>
        <v>Joao Vaz</v>
      </c>
      <c r="G107" s="38" t="str">
        <f>IFERROR((VLOOKUP(C107,INSCRITOS!A:F,6,0)),"")</f>
        <v>M</v>
      </c>
      <c r="H107" s="44" t="str">
        <f>IFERROR((VLOOKUP(C107,INSCRITOS!A:H,8,0)),"")</f>
        <v>Clube de Natação da Amadora</v>
      </c>
      <c r="I107" s="110">
        <v>1.1203703703703704E-2</v>
      </c>
      <c r="J107" s="110">
        <f>IF(B107="","",_xlfn.IFS(B107=1,$J$7,B107=2,$J$8))</f>
        <v>0</v>
      </c>
      <c r="K107" s="111">
        <f t="shared" si="5"/>
        <v>1.1203703703703704E-2</v>
      </c>
      <c r="L107" s="111" t="str">
        <f>IFERROR((VLOOKUP(C107,INSCRITOS!A:I,9,0)),"")</f>
        <v>F</v>
      </c>
      <c r="M107" s="45">
        <v>84</v>
      </c>
    </row>
    <row r="108" spans="1:13" s="9" customFormat="1" ht="18" customHeight="1" x14ac:dyDescent="0.25">
      <c r="A108" s="3">
        <v>19</v>
      </c>
      <c r="B108" s="3">
        <v>2</v>
      </c>
      <c r="C108" s="43">
        <v>992</v>
      </c>
      <c r="D108" s="38">
        <f>IFERROR((VLOOKUP(C108,INSCRITOS!A:B,2,0)),"")</f>
        <v>102470</v>
      </c>
      <c r="E108" s="38" t="str">
        <f>IFERROR((VLOOKUP(C108,INSCRITOS!A:C,3,0)),"")</f>
        <v>INI</v>
      </c>
      <c r="F108" s="44" t="str">
        <f>IFERROR((VLOOKUP(C108,INSCRITOS!A:D,4,0)),"")</f>
        <v>David Aleixo</v>
      </c>
      <c r="G108" s="38" t="str">
        <f>IFERROR((VLOOKUP(C108,INSCRITOS!A:F,6,0)),"")</f>
        <v>M</v>
      </c>
      <c r="H108" s="44" t="str">
        <f>IFERROR((VLOOKUP(C108,INSCRITOS!A:H,8,0)),"")</f>
        <v>Associação Naval Amorense</v>
      </c>
      <c r="I108" s="110">
        <v>1.4363425925925925E-2</v>
      </c>
      <c r="J108" s="110">
        <f>IF(B108="","",_xlfn.IFS(B108=1,$J$7,B108=2,$J$8))</f>
        <v>2.7777777777777779E-3</v>
      </c>
      <c r="K108" s="111">
        <f t="shared" si="5"/>
        <v>1.1585648148148147E-2</v>
      </c>
      <c r="L108" s="111" t="str">
        <f>IFERROR((VLOOKUP(C108,INSCRITOS!A:I,9,0)),"")</f>
        <v>F</v>
      </c>
      <c r="M108" s="45">
        <v>83</v>
      </c>
    </row>
    <row r="109" spans="1:13" s="9" customFormat="1" ht="18" customHeight="1" x14ac:dyDescent="0.25">
      <c r="A109" s="3">
        <v>20</v>
      </c>
      <c r="B109" s="3">
        <v>1</v>
      </c>
      <c r="C109" s="43">
        <v>594</v>
      </c>
      <c r="D109" s="38"/>
      <c r="E109" s="38" t="str">
        <f>IFERROR((VLOOKUP(C109,INSCRITOS!A:C,3,0)),"")</f>
        <v>INI</v>
      </c>
      <c r="F109" s="44" t="str">
        <f>IFERROR((VLOOKUP(C109,INSCRITOS!A:D,4,0)),"")</f>
        <v>Daniel Ferreira</v>
      </c>
      <c r="G109" s="38" t="str">
        <f>IFERROR((VLOOKUP(C109,INSCRITOS!A:F,6,0)),"")</f>
        <v>M</v>
      </c>
      <c r="H109" s="44" t="str">
        <f>IFERROR((VLOOKUP(C109,INSCRITOS!A:H,8,0)),"")</f>
        <v>Individual / Outra Região (F)</v>
      </c>
      <c r="I109" s="110">
        <v>1.1643518518518518E-2</v>
      </c>
      <c r="J109" s="110">
        <f>IF(B109="","",_xlfn.IFS(B109=1,$J$7,B109=2,$J$8))</f>
        <v>0</v>
      </c>
      <c r="K109" s="111">
        <f t="shared" si="5"/>
        <v>1.1643518518518518E-2</v>
      </c>
      <c r="L109" s="111" t="str">
        <f>IFERROR((VLOOKUP(C109,INSCRITOS!A:I,9,0)),"")</f>
        <v>NF</v>
      </c>
      <c r="M109" s="45">
        <v>0</v>
      </c>
    </row>
    <row r="110" spans="1:13" s="9" customFormat="1" ht="18" customHeight="1" x14ac:dyDescent="0.25">
      <c r="A110" s="3">
        <v>21</v>
      </c>
      <c r="B110" s="3">
        <v>1</v>
      </c>
      <c r="C110" s="43">
        <v>21</v>
      </c>
      <c r="D110" s="38">
        <f>IFERROR((VLOOKUP(C110,INSCRITOS!A:B,2,0)),"")</f>
        <v>104109</v>
      </c>
      <c r="E110" s="38" t="str">
        <f>IFERROR((VLOOKUP(C110,INSCRITOS!A:C,3,0)),"")</f>
        <v>INI</v>
      </c>
      <c r="F110" s="44" t="str">
        <f>IFERROR((VLOOKUP(C110,INSCRITOS!A:D,4,0)),"")</f>
        <v>Afonso Farto</v>
      </c>
      <c r="G110" s="38" t="str">
        <f>IFERROR((VLOOKUP(C110,INSCRITOS!A:F,6,0)),"")</f>
        <v>M</v>
      </c>
      <c r="H110" s="44" t="str">
        <f>IFERROR((VLOOKUP(C110,INSCRITOS!A:H,8,0)),"")</f>
        <v>Peniche A. C.</v>
      </c>
      <c r="I110" s="110">
        <v>1.2418981481481482E-2</v>
      </c>
      <c r="J110" s="110">
        <f>IF(B110="","",_xlfn.IFS(B110=1,$J$7,B110=2,$J$8))</f>
        <v>0</v>
      </c>
      <c r="K110" s="111">
        <f t="shared" si="5"/>
        <v>1.2418981481481482E-2</v>
      </c>
      <c r="L110" s="111" t="str">
        <f>IFERROR((VLOOKUP(C110,INSCRITOS!A:I,9,0)),"")</f>
        <v>F</v>
      </c>
      <c r="M110" s="45">
        <v>82</v>
      </c>
    </row>
    <row r="111" spans="1:13" s="9" customFormat="1" ht="18" customHeight="1" x14ac:dyDescent="0.25">
      <c r="A111" s="5"/>
      <c r="B111" s="5"/>
      <c r="C111" s="32"/>
      <c r="D111" s="5"/>
      <c r="E111" s="5"/>
      <c r="G111" s="5"/>
      <c r="I111" s="12"/>
      <c r="J111" s="12"/>
      <c r="K111" s="5"/>
      <c r="L111" s="5"/>
      <c r="M111" s="12"/>
    </row>
    <row r="112" spans="1:13" s="9" customFormat="1" ht="18" customHeight="1" x14ac:dyDescent="0.25">
      <c r="A112" s="14"/>
      <c r="B112" s="14"/>
      <c r="C112" s="32"/>
      <c r="D112" s="5"/>
      <c r="E112" s="5"/>
      <c r="G112" s="5"/>
      <c r="I112" s="5"/>
      <c r="J112" s="5"/>
      <c r="K112" s="5"/>
      <c r="L112" s="5"/>
      <c r="M112" s="5"/>
    </row>
    <row r="113" spans="1:13" s="9" customFormat="1" ht="18" customHeight="1" x14ac:dyDescent="0.25">
      <c r="A113" s="33" t="s">
        <v>16</v>
      </c>
      <c r="B113" s="33"/>
      <c r="C113" s="33"/>
      <c r="D113" s="33"/>
      <c r="E113" s="33"/>
      <c r="F113" s="33"/>
      <c r="G113" s="33"/>
      <c r="H113" s="33"/>
      <c r="I113" s="33"/>
      <c r="J113" s="33"/>
      <c r="K113" s="5"/>
      <c r="L113" s="5"/>
      <c r="M113" s="33"/>
    </row>
    <row r="114" spans="1:13" s="9" customFormat="1" ht="18" customHeight="1" x14ac:dyDescent="0.25">
      <c r="A114" s="7" t="s">
        <v>9</v>
      </c>
      <c r="B114" s="96" t="s">
        <v>261</v>
      </c>
      <c r="C114" s="29" t="s">
        <v>0</v>
      </c>
      <c r="D114" s="7" t="s">
        <v>1</v>
      </c>
      <c r="E114" s="7" t="s">
        <v>2</v>
      </c>
      <c r="F114" s="7" t="s">
        <v>3</v>
      </c>
      <c r="G114" s="7" t="s">
        <v>5</v>
      </c>
      <c r="H114" s="7" t="s">
        <v>7</v>
      </c>
      <c r="I114" s="96" t="s">
        <v>260</v>
      </c>
      <c r="J114" s="96" t="s">
        <v>266</v>
      </c>
      <c r="K114" s="7" t="s">
        <v>262</v>
      </c>
      <c r="L114" s="96" t="s">
        <v>263</v>
      </c>
      <c r="M114" s="7" t="s">
        <v>11</v>
      </c>
    </row>
    <row r="115" spans="1:13" s="9" customFormat="1" ht="18" customHeight="1" x14ac:dyDescent="0.25">
      <c r="A115" s="3">
        <v>1</v>
      </c>
      <c r="B115" s="3">
        <v>4</v>
      </c>
      <c r="C115" s="46">
        <v>893</v>
      </c>
      <c r="D115" s="38">
        <f>IFERROR((VLOOKUP(C115,INSCRITOS!A:B,2,0)),"")</f>
        <v>103073</v>
      </c>
      <c r="E115" s="38" t="str">
        <f>IFERROR((VLOOKUP(C115,INSCRITOS!A:C,3,0)),"")</f>
        <v>INI</v>
      </c>
      <c r="F115" s="44" t="str">
        <f>IFERROR((VLOOKUP(C115,INSCRITOS!A:D,4,0)),"")</f>
        <v>Cassilda Carvalho</v>
      </c>
      <c r="G115" s="38" t="str">
        <f>IFERROR((VLOOKUP(C115,INSCRITOS!A:F,6,0)),"")</f>
        <v>F</v>
      </c>
      <c r="H115" s="44" t="str">
        <f>IFERROR((VLOOKUP(C115,INSCRITOS!A:H,8,0)),"")</f>
        <v>Sport Lisboa e Benfica</v>
      </c>
      <c r="I115" s="110">
        <v>1.5266203703703705E-2</v>
      </c>
      <c r="J115" s="110">
        <f>IF(B115="","",_xlfn.IFS(B115=1,$J$7,B115=2,$J$8,B115=4,$J$10))</f>
        <v>5.5555555555555558E-3</v>
      </c>
      <c r="K115" s="111">
        <f t="shared" ref="K115:K126" si="6">IF(J115="","",I115-J115)</f>
        <v>9.7106481481481488E-3</v>
      </c>
      <c r="L115" s="111" t="str">
        <f>IFERROR((VLOOKUP(C115,INSCRITOS!A:I,9,0)),"")</f>
        <v>F</v>
      </c>
      <c r="M115" s="45">
        <v>100</v>
      </c>
    </row>
    <row r="116" spans="1:13" s="9" customFormat="1" ht="18" customHeight="1" x14ac:dyDescent="0.25">
      <c r="A116" s="3">
        <v>2</v>
      </c>
      <c r="B116" s="3">
        <v>4</v>
      </c>
      <c r="C116" s="46">
        <v>753</v>
      </c>
      <c r="D116" s="38">
        <f>IFERROR((VLOOKUP(C116,INSCRITOS!A:B,2,0)),"")</f>
        <v>103027</v>
      </c>
      <c r="E116" s="38" t="str">
        <f>IFERROR((VLOOKUP(C116,INSCRITOS!A:C,3,0)),"")</f>
        <v>INI</v>
      </c>
      <c r="F116" s="44" t="str">
        <f>IFERROR((VLOOKUP(C116,INSCRITOS!A:D,4,0)),"")</f>
        <v>Joana salgado</v>
      </c>
      <c r="G116" s="38" t="str">
        <f>IFERROR((VLOOKUP(C116,INSCRITOS!A:F,6,0)),"")</f>
        <v>F</v>
      </c>
      <c r="H116" s="44" t="str">
        <f>IFERROR((VLOOKUP(C116,INSCRITOS!A:H,8,0)),"")</f>
        <v>Sport Lisboa e Benfica</v>
      </c>
      <c r="I116" s="110">
        <v>1.5555555555555553E-2</v>
      </c>
      <c r="J116" s="110">
        <f t="shared" ref="J116:J126" si="7">IF(B116="","",_xlfn.IFS(B116=1,$J$7,B116=2,$J$8,B116=4,$J$10))</f>
        <v>5.5555555555555558E-3</v>
      </c>
      <c r="K116" s="111">
        <f t="shared" si="6"/>
        <v>9.9999999999999985E-3</v>
      </c>
      <c r="L116" s="111" t="str">
        <f>IFERROR((VLOOKUP(C116,INSCRITOS!A:I,9,0)),"")</f>
        <v>F</v>
      </c>
      <c r="M116" s="45">
        <v>99</v>
      </c>
    </row>
    <row r="117" spans="1:13" s="9" customFormat="1" ht="18" customHeight="1" x14ac:dyDescent="0.25">
      <c r="A117" s="3">
        <v>3</v>
      </c>
      <c r="B117" s="3">
        <v>4</v>
      </c>
      <c r="C117" s="46">
        <v>833</v>
      </c>
      <c r="D117" s="38">
        <f>IFERROR((VLOOKUP(C117,INSCRITOS!A:B,2,0)),"")</f>
        <v>103057</v>
      </c>
      <c r="E117" s="38" t="str">
        <f>IFERROR((VLOOKUP(C117,INSCRITOS!A:C,3,0)),"")</f>
        <v>INI</v>
      </c>
      <c r="F117" s="44" t="str">
        <f>IFERROR((VLOOKUP(C117,INSCRITOS!A:D,4,0)),"")</f>
        <v>Inês Filipa Sousa</v>
      </c>
      <c r="G117" s="38" t="str">
        <f>IFERROR((VLOOKUP(C117,INSCRITOS!A:F,6,0)),"")</f>
        <v>F</v>
      </c>
      <c r="H117" s="44" t="str">
        <f>IFERROR((VLOOKUP(C117,INSCRITOS!A:H,8,0)),"")</f>
        <v>Alhandra Sporting Club</v>
      </c>
      <c r="I117" s="110">
        <v>1.5671296296296298E-2</v>
      </c>
      <c r="J117" s="110">
        <f t="shared" si="7"/>
        <v>5.5555555555555558E-3</v>
      </c>
      <c r="K117" s="111">
        <f t="shared" si="6"/>
        <v>1.0115740740740741E-2</v>
      </c>
      <c r="L117" s="111" t="str">
        <f>IFERROR((VLOOKUP(C117,INSCRITOS!A:I,9,0)),"")</f>
        <v>F</v>
      </c>
      <c r="M117" s="45">
        <v>98</v>
      </c>
    </row>
    <row r="118" spans="1:13" s="9" customFormat="1" ht="18" customHeight="1" x14ac:dyDescent="0.25">
      <c r="A118" s="3">
        <v>4</v>
      </c>
      <c r="B118" s="3">
        <v>4</v>
      </c>
      <c r="C118" s="46">
        <v>609</v>
      </c>
      <c r="D118" s="38">
        <f>IFERROR((VLOOKUP(C118,INSCRITOS!A:B,2,0)),"")</f>
        <v>104484</v>
      </c>
      <c r="E118" s="38" t="str">
        <f>IFERROR((VLOOKUP(C118,INSCRITOS!A:C,3,0)),"")</f>
        <v>INI</v>
      </c>
      <c r="F118" s="44" t="str">
        <f>IFERROR((VLOOKUP(C118,INSCRITOS!A:D,4,0)),"")</f>
        <v>Catarina Santos</v>
      </c>
      <c r="G118" s="38" t="str">
        <f>IFERROR((VLOOKUP(C118,INSCRITOS!A:F,6,0)),"")</f>
        <v>F</v>
      </c>
      <c r="H118" s="44" t="str">
        <f>IFERROR((VLOOKUP(C118,INSCRITOS!A:H,8,0)),"")</f>
        <v>Sport Lisboa e Benfica</v>
      </c>
      <c r="I118" s="110">
        <v>1.6122685185185184E-2</v>
      </c>
      <c r="J118" s="110">
        <f t="shared" si="7"/>
        <v>5.5555555555555558E-3</v>
      </c>
      <c r="K118" s="111">
        <f t="shared" si="6"/>
        <v>1.0567129629629628E-2</v>
      </c>
      <c r="L118" s="111" t="str">
        <f>IFERROR((VLOOKUP(C118,INSCRITOS!A:I,9,0)),"")</f>
        <v>F</v>
      </c>
      <c r="M118" s="45">
        <v>97</v>
      </c>
    </row>
    <row r="119" spans="1:13" s="9" customFormat="1" ht="18" customHeight="1" x14ac:dyDescent="0.25">
      <c r="A119" s="3">
        <v>5</v>
      </c>
      <c r="B119" s="3">
        <v>4</v>
      </c>
      <c r="C119" s="46">
        <v>489</v>
      </c>
      <c r="D119" s="38">
        <f>IFERROR((VLOOKUP(C119,INSCRITOS!A:B,2,0)),"")</f>
        <v>104354</v>
      </c>
      <c r="E119" s="38" t="str">
        <f>IFERROR((VLOOKUP(C119,INSCRITOS!A:C,3,0)),"")</f>
        <v>INI</v>
      </c>
      <c r="F119" s="44" t="str">
        <f>IFERROR((VLOOKUP(C119,INSCRITOS!A:D,4,0)),"")</f>
        <v>Matilde Tomás</v>
      </c>
      <c r="G119" s="38" t="str">
        <f>IFERROR((VLOOKUP(C119,INSCRITOS!A:F,6,0)),"")</f>
        <v>F</v>
      </c>
      <c r="H119" s="44" t="str">
        <f>IFERROR((VLOOKUP(C119,INSCRITOS!A:H,8,0)),"")</f>
        <v>Alhandra Sporting Club</v>
      </c>
      <c r="I119" s="110">
        <v>1.638888888888889E-2</v>
      </c>
      <c r="J119" s="110">
        <f t="shared" si="7"/>
        <v>5.5555555555555558E-3</v>
      </c>
      <c r="K119" s="111">
        <f t="shared" si="6"/>
        <v>1.0833333333333334E-2</v>
      </c>
      <c r="L119" s="111" t="str">
        <f>IFERROR((VLOOKUP(C119,INSCRITOS!A:I,9,0)),"")</f>
        <v>F</v>
      </c>
      <c r="M119" s="45">
        <v>96</v>
      </c>
    </row>
    <row r="120" spans="1:13" s="9" customFormat="1" ht="18" customHeight="1" x14ac:dyDescent="0.25">
      <c r="A120" s="3">
        <v>6</v>
      </c>
      <c r="B120" s="3">
        <v>4</v>
      </c>
      <c r="C120" s="46">
        <v>41</v>
      </c>
      <c r="D120" s="38">
        <f>IFERROR((VLOOKUP(C120,INSCRITOS!A:B,2,0)),"")</f>
        <v>103154</v>
      </c>
      <c r="E120" s="38" t="str">
        <f>IFERROR((VLOOKUP(C120,INSCRITOS!A:C,3,0)),"")</f>
        <v>INI</v>
      </c>
      <c r="F120" s="44" t="str">
        <f>IFERROR((VLOOKUP(C120,INSCRITOS!A:D,4,0)),"")</f>
        <v>Mariana Matos</v>
      </c>
      <c r="G120" s="38" t="str">
        <f>IFERROR((VLOOKUP(C120,INSCRITOS!A:F,6,0)),"")</f>
        <v>F</v>
      </c>
      <c r="H120" s="44" t="str">
        <f>IFERROR((VLOOKUP(C120,INSCRITOS!A:H,8,0)),"")</f>
        <v>Alhandra Sporting Club</v>
      </c>
      <c r="I120" s="110">
        <v>1.7175925925925924E-2</v>
      </c>
      <c r="J120" s="110">
        <f t="shared" si="7"/>
        <v>5.5555555555555558E-3</v>
      </c>
      <c r="K120" s="111">
        <f t="shared" si="6"/>
        <v>1.1620370370370368E-2</v>
      </c>
      <c r="L120" s="111" t="str">
        <f>IFERROR((VLOOKUP(C120,INSCRITOS!A:I,9,0)),"")</f>
        <v>F</v>
      </c>
      <c r="M120" s="45">
        <v>95</v>
      </c>
    </row>
    <row r="121" spans="1:13" s="9" customFormat="1" ht="18" customHeight="1" x14ac:dyDescent="0.25">
      <c r="A121" s="3">
        <v>7</v>
      </c>
      <c r="B121" s="3">
        <v>4</v>
      </c>
      <c r="C121" s="46">
        <v>1309</v>
      </c>
      <c r="D121" s="38">
        <f>IFERROR((VLOOKUP(C121,INSCRITOS!A:B,2,0)),"")</f>
        <v>105346</v>
      </c>
      <c r="E121" s="38" t="str">
        <f>IFERROR((VLOOKUP(C121,INSCRITOS!A:C,3,0)),"")</f>
        <v>INI</v>
      </c>
      <c r="F121" s="44" t="str">
        <f>IFERROR((VLOOKUP(C121,INSCRITOS!A:D,4,0)),"")</f>
        <v>Leticia Pires</v>
      </c>
      <c r="G121" s="38" t="str">
        <f>IFERROR((VLOOKUP(C121,INSCRITOS!A:F,6,0)),"")</f>
        <v>F</v>
      </c>
      <c r="H121" s="44" t="str">
        <f>IFERROR((VLOOKUP(C121,INSCRITOS!A:H,8,0)),"")</f>
        <v>Associação Naval Amorense</v>
      </c>
      <c r="I121" s="110">
        <v>1.8506944444444444E-2</v>
      </c>
      <c r="J121" s="110">
        <f t="shared" si="7"/>
        <v>5.5555555555555558E-3</v>
      </c>
      <c r="K121" s="111">
        <f t="shared" si="6"/>
        <v>1.2951388888888887E-2</v>
      </c>
      <c r="L121" s="111" t="str">
        <f>IFERROR((VLOOKUP(C121,INSCRITOS!A:I,9,0)),"")</f>
        <v>F</v>
      </c>
      <c r="M121" s="45">
        <v>94</v>
      </c>
    </row>
    <row r="122" spans="1:13" s="9" customFormat="1" ht="18" customHeight="1" x14ac:dyDescent="0.25">
      <c r="A122" s="3">
        <v>8</v>
      </c>
      <c r="B122" s="3">
        <v>4</v>
      </c>
      <c r="C122" s="46">
        <v>1314</v>
      </c>
      <c r="D122" s="38">
        <f>IFERROR((VLOOKUP(C122,INSCRITOS!A:B,2,0)),"")</f>
        <v>105357</v>
      </c>
      <c r="E122" s="38" t="str">
        <f>IFERROR((VLOOKUP(C122,INSCRITOS!A:C,3,0)),"")</f>
        <v>INI</v>
      </c>
      <c r="F122" s="44" t="str">
        <f>IFERROR((VLOOKUP(C122,INSCRITOS!A:D,4,0)),"")</f>
        <v>Maria Valente</v>
      </c>
      <c r="G122" s="38" t="str">
        <f>IFERROR((VLOOKUP(C122,INSCRITOS!A:F,6,0)),"")</f>
        <v>F</v>
      </c>
      <c r="H122" s="44" t="str">
        <f>IFERROR((VLOOKUP(C122,INSCRITOS!A:H,8,0)),"")</f>
        <v>Associação Naval Amorense</v>
      </c>
      <c r="I122" s="110">
        <v>1.8680555555555554E-2</v>
      </c>
      <c r="J122" s="110">
        <f t="shared" si="7"/>
        <v>5.5555555555555558E-3</v>
      </c>
      <c r="K122" s="111">
        <f t="shared" si="6"/>
        <v>1.3124999999999998E-2</v>
      </c>
      <c r="L122" s="111" t="str">
        <f>IFERROR((VLOOKUP(C122,INSCRITOS!A:I,9,0)),"")</f>
        <v>F</v>
      </c>
      <c r="M122" s="45">
        <v>93</v>
      </c>
    </row>
    <row r="123" spans="1:13" s="9" customFormat="1" ht="18" customHeight="1" x14ac:dyDescent="0.25">
      <c r="A123" s="3">
        <v>9</v>
      </c>
      <c r="B123" s="3">
        <v>4</v>
      </c>
      <c r="C123" s="46">
        <v>799</v>
      </c>
      <c r="D123" s="38">
        <f>IFERROR((VLOOKUP(C123,INSCRITOS!A:B,2,0)),"")</f>
        <v>102291</v>
      </c>
      <c r="E123" s="38" t="str">
        <f>IFERROR((VLOOKUP(C123,INSCRITOS!A:C,3,0)),"")</f>
        <v>INI</v>
      </c>
      <c r="F123" s="44" t="str">
        <f>IFERROR((VLOOKUP(C123,INSCRITOS!A:D,4,0)),"")</f>
        <v>Letícia Magalhães</v>
      </c>
      <c r="G123" s="38" t="str">
        <f>IFERROR((VLOOKUP(C123,INSCRITOS!A:F,6,0)),"")</f>
        <v>F</v>
      </c>
      <c r="H123" s="44" t="str">
        <f>IFERROR((VLOOKUP(C123,INSCRITOS!A:H,8,0)),"")</f>
        <v>Sport Lisboa e Benfica</v>
      </c>
      <c r="I123" s="110">
        <v>1.9201388888888889E-2</v>
      </c>
      <c r="J123" s="110">
        <f t="shared" si="7"/>
        <v>5.5555555555555558E-3</v>
      </c>
      <c r="K123" s="111">
        <f t="shared" si="6"/>
        <v>1.3645833333333333E-2</v>
      </c>
      <c r="L123" s="111" t="str">
        <f>IFERROR((VLOOKUP(C123,INSCRITOS!A:I,9,0)),"")</f>
        <v>F</v>
      </c>
      <c r="M123" s="45">
        <v>92</v>
      </c>
    </row>
    <row r="124" spans="1:13" s="9" customFormat="1" ht="18" customHeight="1" x14ac:dyDescent="0.25">
      <c r="A124" s="3">
        <v>10</v>
      </c>
      <c r="B124" s="3">
        <v>4</v>
      </c>
      <c r="C124" s="46">
        <v>1120</v>
      </c>
      <c r="D124" s="38">
        <f>IFERROR((VLOOKUP(C124,INSCRITOS!A:B,2,0)),"")</f>
        <v>105919</v>
      </c>
      <c r="E124" s="38" t="str">
        <f>IFERROR((VLOOKUP(C124,INSCRITOS!A:C,3,0)),"")</f>
        <v>INI</v>
      </c>
      <c r="F124" s="44" t="str">
        <f>IFERROR((VLOOKUP(C124,INSCRITOS!A:D,4,0)),"")</f>
        <v>Beatriz Cruz</v>
      </c>
      <c r="G124" s="38" t="str">
        <f>IFERROR((VLOOKUP(C124,INSCRITOS!A:F,6,0)),"")</f>
        <v>F</v>
      </c>
      <c r="H124" s="44" t="str">
        <f>IFERROR((VLOOKUP(C124,INSCRITOS!A:H,8,0)),"")</f>
        <v>GDR Manique de Cima</v>
      </c>
      <c r="I124" s="110">
        <v>1.9282407407407408E-2</v>
      </c>
      <c r="J124" s="110">
        <f t="shared" si="7"/>
        <v>5.5555555555555558E-3</v>
      </c>
      <c r="K124" s="111">
        <f t="shared" si="6"/>
        <v>1.3726851851851851E-2</v>
      </c>
      <c r="L124" s="111" t="str">
        <f>IFERROR((VLOOKUP(C124,INSCRITOS!A:I,9,0)),"")</f>
        <v>F</v>
      </c>
      <c r="M124" s="45">
        <v>91</v>
      </c>
    </row>
    <row r="125" spans="1:13" s="9" customFormat="1" ht="18" customHeight="1" x14ac:dyDescent="0.25">
      <c r="A125" s="3">
        <v>11</v>
      </c>
      <c r="B125" s="3">
        <v>4</v>
      </c>
      <c r="C125" s="46">
        <v>983</v>
      </c>
      <c r="D125" s="38">
        <f>IFERROR((VLOOKUP(C125,INSCRITOS!A:B,2,0)),"")</f>
        <v>104072</v>
      </c>
      <c r="E125" s="38" t="str">
        <f>IFERROR((VLOOKUP(C125,INSCRITOS!A:C,3,0)),"")</f>
        <v>INI</v>
      </c>
      <c r="F125" s="44" t="str">
        <f>IFERROR((VLOOKUP(C125,INSCRITOS!A:D,4,0)),"")</f>
        <v>Mariana Pinto</v>
      </c>
      <c r="G125" s="38" t="str">
        <f>IFERROR((VLOOKUP(C125,INSCRITOS!A:F,6,0)),"")</f>
        <v>F</v>
      </c>
      <c r="H125" s="44" t="str">
        <f>IFERROR((VLOOKUP(C125,INSCRITOS!A:H,8,0)),"")</f>
        <v>GDR Manique de Cima</v>
      </c>
      <c r="I125" s="110">
        <v>2.0983796296296296E-2</v>
      </c>
      <c r="J125" s="110">
        <f t="shared" si="7"/>
        <v>5.5555555555555558E-3</v>
      </c>
      <c r="K125" s="111">
        <f t="shared" si="6"/>
        <v>1.5428240740740739E-2</v>
      </c>
      <c r="L125" s="111" t="str">
        <f>IFERROR((VLOOKUP(C125,INSCRITOS!A:I,9,0)),"")</f>
        <v>F</v>
      </c>
      <c r="M125" s="45">
        <v>90</v>
      </c>
    </row>
    <row r="126" spans="1:13" s="9" customFormat="1" ht="18" customHeight="1" x14ac:dyDescent="0.25">
      <c r="A126" s="3">
        <v>12</v>
      </c>
      <c r="B126" s="3">
        <v>4</v>
      </c>
      <c r="C126" s="46">
        <v>1126</v>
      </c>
      <c r="D126" s="38">
        <f>IFERROR((VLOOKUP(C126,INSCRITOS!A:B,2,0)),"")</f>
        <v>105931</v>
      </c>
      <c r="E126" s="38" t="str">
        <f>IFERROR((VLOOKUP(C126,INSCRITOS!A:C,3,0)),"")</f>
        <v>INI</v>
      </c>
      <c r="F126" s="44" t="str">
        <f>IFERROR((VLOOKUP(C126,INSCRITOS!A:D,4,0)),"")</f>
        <v>Leonor Agrela</v>
      </c>
      <c r="G126" s="38" t="str">
        <f>IFERROR((VLOOKUP(C126,INSCRITOS!A:F,6,0)),"")</f>
        <v>F</v>
      </c>
      <c r="H126" s="44" t="str">
        <f>IFERROR((VLOOKUP(C126,INSCRITOS!A:H,8,0)),"")</f>
        <v>Clube de Natação da Amadora</v>
      </c>
      <c r="I126" s="110">
        <v>2.1446759259259259E-2</v>
      </c>
      <c r="J126" s="110">
        <f t="shared" si="7"/>
        <v>5.5555555555555558E-3</v>
      </c>
      <c r="K126" s="111">
        <f t="shared" si="6"/>
        <v>1.5891203703703703E-2</v>
      </c>
      <c r="L126" s="111" t="str">
        <f>IFERROR((VLOOKUP(C126,INSCRITOS!A:I,9,0)),"")</f>
        <v>F</v>
      </c>
      <c r="M126" s="45">
        <v>89</v>
      </c>
    </row>
    <row r="127" spans="1:13" s="9" customFormat="1" ht="18" customHeight="1" x14ac:dyDescent="0.25">
      <c r="A127" s="5"/>
      <c r="B127" s="5"/>
      <c r="C127" s="32"/>
      <c r="D127" s="5"/>
      <c r="E127" s="5"/>
      <c r="G127" s="5"/>
      <c r="I127" s="5"/>
      <c r="J127" s="5"/>
      <c r="K127" s="5"/>
      <c r="L127" s="5"/>
      <c r="M127" s="5"/>
    </row>
    <row r="128" spans="1:13" s="9" customFormat="1" ht="18" customHeight="1" x14ac:dyDescent="0.25">
      <c r="A128" s="5"/>
      <c r="B128" s="5"/>
      <c r="C128" s="32"/>
      <c r="D128" s="5"/>
      <c r="E128" s="5"/>
      <c r="G128" s="5"/>
      <c r="I128" s="5"/>
      <c r="J128" s="5"/>
      <c r="K128" s="5"/>
      <c r="L128" s="5"/>
      <c r="M128" s="5"/>
    </row>
    <row r="129" spans="1:14" s="9" customFormat="1" ht="18" customHeight="1" x14ac:dyDescent="0.25">
      <c r="A129" s="33" t="s">
        <v>17</v>
      </c>
      <c r="B129" s="33"/>
      <c r="C129" s="33"/>
      <c r="D129" s="33"/>
      <c r="E129" s="33"/>
      <c r="F129" s="33"/>
      <c r="G129" s="33"/>
      <c r="H129" s="33"/>
      <c r="I129" s="33"/>
      <c r="J129" s="33"/>
      <c r="K129" s="5"/>
      <c r="L129" s="5"/>
      <c r="M129" s="33"/>
    </row>
    <row r="130" spans="1:14" s="9" customFormat="1" ht="18" customHeight="1" x14ac:dyDescent="0.25">
      <c r="A130" s="7" t="s">
        <v>9</v>
      </c>
      <c r="B130" s="96" t="s">
        <v>261</v>
      </c>
      <c r="C130" s="29" t="s">
        <v>0</v>
      </c>
      <c r="D130" s="7" t="s">
        <v>1</v>
      </c>
      <c r="E130" s="7" t="s">
        <v>2</v>
      </c>
      <c r="F130" s="7" t="s">
        <v>3</v>
      </c>
      <c r="G130" s="7" t="s">
        <v>5</v>
      </c>
      <c r="H130" s="7" t="s">
        <v>7</v>
      </c>
      <c r="I130" s="96" t="s">
        <v>260</v>
      </c>
      <c r="J130" s="96" t="s">
        <v>266</v>
      </c>
      <c r="K130" s="7" t="s">
        <v>262</v>
      </c>
      <c r="L130" s="96" t="s">
        <v>263</v>
      </c>
      <c r="M130" s="7" t="s">
        <v>11</v>
      </c>
    </row>
    <row r="131" spans="1:14" s="9" customFormat="1" ht="18" customHeight="1" x14ac:dyDescent="0.25">
      <c r="A131" s="3">
        <v>1</v>
      </c>
      <c r="B131" s="3">
        <v>1</v>
      </c>
      <c r="C131" s="43">
        <v>630</v>
      </c>
      <c r="D131" s="3">
        <f>IFERROR((VLOOKUP(C131,INSCRITOS!A:B,2,0)),"")</f>
        <v>100784</v>
      </c>
      <c r="E131" s="3" t="str">
        <f>IFERROR((VLOOKUP(C131,INSCRITOS!A:C,3,0)),"")</f>
        <v>JUV</v>
      </c>
      <c r="F131" s="8" t="str">
        <f>IFERROR((VLOOKUP(C131,INSCRITOS!A:D,4,0)),"")</f>
        <v>Tomás Prudêncio</v>
      </c>
      <c r="G131" s="3" t="str">
        <f>IFERROR((VLOOKUP(C131,INSCRITOS!A:F,6,0)),"")</f>
        <v>M</v>
      </c>
      <c r="H131" s="8" t="str">
        <f>IFERROR((VLOOKUP(C131,INSCRITOS!A:H,8,0)),"")</f>
        <v>Sport Lisboa e Benfica</v>
      </c>
      <c r="I131" s="113">
        <v>1.3217592592592593E-2</v>
      </c>
      <c r="J131" s="113">
        <f>IF(B131="","",_xlfn.IFS(B131=1,$J$7,B131=2,$J$8))</f>
        <v>0</v>
      </c>
      <c r="K131" s="111">
        <f t="shared" ref="K131:K149" si="8">IF(J131="","",I131-J131)</f>
        <v>1.3217592592592593E-2</v>
      </c>
      <c r="L131" s="111" t="str">
        <f>IFERROR((VLOOKUP(C131,INSCRITOS!A:I,9,0)),"")</f>
        <v>F</v>
      </c>
      <c r="M131" s="4">
        <v>100</v>
      </c>
      <c r="N131" s="51"/>
    </row>
    <row r="132" spans="1:14" s="9" customFormat="1" ht="18" customHeight="1" x14ac:dyDescent="0.25">
      <c r="A132" s="3">
        <v>2</v>
      </c>
      <c r="B132" s="3">
        <v>1</v>
      </c>
      <c r="C132" s="43">
        <v>196</v>
      </c>
      <c r="D132" s="3">
        <f>IFERROR((VLOOKUP(C132,INSCRITOS!A:B,2,0)),"")</f>
        <v>102619</v>
      </c>
      <c r="E132" s="3" t="str">
        <f>IFERROR((VLOOKUP(C132,INSCRITOS!A:C,3,0)),"")</f>
        <v>JUV</v>
      </c>
      <c r="F132" s="8" t="str">
        <f>IFERROR((VLOOKUP(C132,INSCRITOS!A:D,4,0)),"")</f>
        <v>Vasco Teló</v>
      </c>
      <c r="G132" s="3" t="str">
        <f>IFERROR((VLOOKUP(C132,INSCRITOS!A:F,6,0)),"")</f>
        <v>M</v>
      </c>
      <c r="H132" s="8" t="str">
        <f>IFERROR((VLOOKUP(C132,INSCRITOS!A:H,8,0)),"")</f>
        <v>Sport Lisboa e Benfica</v>
      </c>
      <c r="I132" s="113">
        <v>1.3229166666666667E-2</v>
      </c>
      <c r="J132" s="113">
        <f>IF(B132="","",_xlfn.IFS(B132=1,$J$7,B132=2,$J$8))</f>
        <v>0</v>
      </c>
      <c r="K132" s="111">
        <f t="shared" si="8"/>
        <v>1.3229166666666667E-2</v>
      </c>
      <c r="L132" s="111" t="str">
        <f>IFERROR((VLOOKUP(C132,INSCRITOS!A:I,9,0)),"")</f>
        <v>F</v>
      </c>
      <c r="M132" s="4">
        <v>99</v>
      </c>
      <c r="N132" s="51"/>
    </row>
    <row r="133" spans="1:14" s="9" customFormat="1" ht="18" customHeight="1" x14ac:dyDescent="0.25">
      <c r="A133" s="3">
        <v>3</v>
      </c>
      <c r="B133" s="3">
        <v>1</v>
      </c>
      <c r="C133" s="43">
        <v>415</v>
      </c>
      <c r="D133" s="3">
        <f>IFERROR((VLOOKUP(C133,INSCRITOS!A:B,2,0)),"")</f>
        <v>100762</v>
      </c>
      <c r="E133" s="3" t="str">
        <f>IFERROR((VLOOKUP(C133,INSCRITOS!A:C,3,0)),"")</f>
        <v>JUV</v>
      </c>
      <c r="F133" s="8" t="str">
        <f>IFERROR((VLOOKUP(C133,INSCRITOS!A:D,4,0)),"")</f>
        <v>Francisco Protásio</v>
      </c>
      <c r="G133" s="3" t="str">
        <f>IFERROR((VLOOKUP(C133,INSCRITOS!A:F,6,0)),"")</f>
        <v>M</v>
      </c>
      <c r="H133" s="8" t="str">
        <f>IFERROR((VLOOKUP(C133,INSCRITOS!A:H,8,0)),"")</f>
        <v>Sport Lisboa e Benfica</v>
      </c>
      <c r="I133" s="113">
        <v>1.3229166666666667E-2</v>
      </c>
      <c r="J133" s="113">
        <f>IF(B133="","",_xlfn.IFS(B133=1,$J$7,B133=2,$J$8))</f>
        <v>0</v>
      </c>
      <c r="K133" s="111">
        <f t="shared" si="8"/>
        <v>1.3229166666666667E-2</v>
      </c>
      <c r="L133" s="111" t="str">
        <f>IFERROR((VLOOKUP(C133,INSCRITOS!A:I,9,0)),"")</f>
        <v>F</v>
      </c>
      <c r="M133" s="4">
        <v>98</v>
      </c>
      <c r="N133" s="51"/>
    </row>
    <row r="134" spans="1:14" s="9" customFormat="1" ht="18" customHeight="1" x14ac:dyDescent="0.25">
      <c r="A134" s="3">
        <v>4</v>
      </c>
      <c r="B134" s="3">
        <v>2</v>
      </c>
      <c r="C134" s="43">
        <v>791</v>
      </c>
      <c r="D134" s="3">
        <f>IFERROR((VLOOKUP(C134,INSCRITOS!A:B,2,0)),"")</f>
        <v>103815</v>
      </c>
      <c r="E134" s="3" t="str">
        <f>IFERROR((VLOOKUP(C134,INSCRITOS!A:C,3,0)),"")</f>
        <v>JUV</v>
      </c>
      <c r="F134" s="8" t="str">
        <f>IFERROR((VLOOKUP(C134,INSCRITOS!A:D,4,0)),"")</f>
        <v>Afonso Lopes</v>
      </c>
      <c r="G134" s="3" t="str">
        <f>IFERROR((VLOOKUP(C134,INSCRITOS!A:F,6,0)),"")</f>
        <v>M</v>
      </c>
      <c r="H134" s="8" t="str">
        <f>IFERROR((VLOOKUP(C134,INSCRITOS!A:H,8,0)),"")</f>
        <v>Clube de Natação da Amadora</v>
      </c>
      <c r="I134" s="113">
        <v>1.6446759259259262E-2</v>
      </c>
      <c r="J134" s="113">
        <f>IF(B134="","",_xlfn.IFS(B134=1,$J$7,B134=2,$J$8))</f>
        <v>2.7777777777777779E-3</v>
      </c>
      <c r="K134" s="111">
        <f t="shared" si="8"/>
        <v>1.3668981481481483E-2</v>
      </c>
      <c r="L134" s="111" t="str">
        <f>IFERROR((VLOOKUP(C134,INSCRITOS!A:I,9,0)),"")</f>
        <v>F</v>
      </c>
      <c r="M134" s="4">
        <v>97</v>
      </c>
      <c r="N134" s="51"/>
    </row>
    <row r="135" spans="1:14" s="9" customFormat="1" ht="18" customHeight="1" x14ac:dyDescent="0.25">
      <c r="A135" s="3">
        <v>5</v>
      </c>
      <c r="B135" s="3">
        <v>1</v>
      </c>
      <c r="C135" s="43">
        <v>177</v>
      </c>
      <c r="D135" s="3">
        <f>IFERROR((VLOOKUP(C135,INSCRITOS!A:B,2,0)),"")</f>
        <v>100447</v>
      </c>
      <c r="E135" s="3" t="str">
        <f>IFERROR((VLOOKUP(C135,INSCRITOS!A:C,3,0)),"")</f>
        <v>JUV</v>
      </c>
      <c r="F135" s="8" t="str">
        <f>IFERROR((VLOOKUP(C135,INSCRITOS!A:D,4,0)),"")</f>
        <v>Antonio Vaz Pedro</v>
      </c>
      <c r="G135" s="3" t="str">
        <f>IFERROR((VLOOKUP(C135,INSCRITOS!A:F,6,0)),"")</f>
        <v>M</v>
      </c>
      <c r="H135" s="8" t="str">
        <f>IFERROR((VLOOKUP(C135,INSCRITOS!A:H,8,0)),"")</f>
        <v>SFRAA TRIATLO</v>
      </c>
      <c r="I135" s="113">
        <v>1.3877314814814815E-2</v>
      </c>
      <c r="J135" s="113">
        <f>IF(B135="","",_xlfn.IFS(B135=1,$J$7,B135=2,$J$8))</f>
        <v>0</v>
      </c>
      <c r="K135" s="111">
        <f t="shared" si="8"/>
        <v>1.3877314814814815E-2</v>
      </c>
      <c r="L135" s="111" t="str">
        <f>IFERROR((VLOOKUP(C135,INSCRITOS!A:I,9,0)),"")</f>
        <v>F</v>
      </c>
      <c r="M135" s="4">
        <v>96</v>
      </c>
      <c r="N135" s="51"/>
    </row>
    <row r="136" spans="1:14" s="9" customFormat="1" ht="18" customHeight="1" x14ac:dyDescent="0.25">
      <c r="A136" s="3">
        <v>6</v>
      </c>
      <c r="B136" s="3">
        <v>1</v>
      </c>
      <c r="C136" s="43">
        <v>233</v>
      </c>
      <c r="D136" s="3">
        <f>IFERROR((VLOOKUP(C136,INSCRITOS!A:B,2,0)),"")</f>
        <v>102225</v>
      </c>
      <c r="E136" s="3" t="str">
        <f>IFERROR((VLOOKUP(C136,INSCRITOS!A:C,3,0)),"")</f>
        <v>JUV</v>
      </c>
      <c r="F136" s="8" t="str">
        <f>IFERROR((VLOOKUP(C136,INSCRITOS!A:D,4,0)),"")</f>
        <v>Tiago Margarido</v>
      </c>
      <c r="G136" s="3" t="str">
        <f>IFERROR((VLOOKUP(C136,INSCRITOS!A:F,6,0)),"")</f>
        <v>M</v>
      </c>
      <c r="H136" s="8" t="str">
        <f>IFERROR((VLOOKUP(C136,INSCRITOS!A:H,8,0)),"")</f>
        <v>Sport Lisboa e Benfica</v>
      </c>
      <c r="I136" s="113">
        <v>1.4374999999999999E-2</v>
      </c>
      <c r="J136" s="113">
        <f>IF(B136="","",_xlfn.IFS(B136=1,$J$7,B136=2,$J$8))</f>
        <v>0</v>
      </c>
      <c r="K136" s="111">
        <f t="shared" si="8"/>
        <v>1.4374999999999999E-2</v>
      </c>
      <c r="L136" s="111" t="str">
        <f>IFERROR((VLOOKUP(C136,INSCRITOS!A:I,9,0)),"")</f>
        <v>F</v>
      </c>
      <c r="M136" s="4">
        <v>95</v>
      </c>
      <c r="N136" s="51"/>
    </row>
    <row r="137" spans="1:14" s="9" customFormat="1" ht="18" customHeight="1" x14ac:dyDescent="0.25">
      <c r="A137" s="3">
        <v>7</v>
      </c>
      <c r="B137" s="3">
        <v>2</v>
      </c>
      <c r="C137" s="43">
        <v>655</v>
      </c>
      <c r="D137" s="3">
        <f>IFERROR((VLOOKUP(C137,INSCRITOS!A:B,2,0)),"")</f>
        <v>103096</v>
      </c>
      <c r="E137" s="3" t="str">
        <f>IFERROR((VLOOKUP(C137,INSCRITOS!A:C,3,0)),"")</f>
        <v>JUV</v>
      </c>
      <c r="F137" s="8" t="str">
        <f>IFERROR((VLOOKUP(C137,INSCRITOS!A:D,4,0)),"")</f>
        <v>André Canhoto</v>
      </c>
      <c r="G137" s="3" t="str">
        <f>IFERROR((VLOOKUP(C137,INSCRITOS!A:F,6,0)),"")</f>
        <v>M</v>
      </c>
      <c r="H137" s="8" t="str">
        <f>IFERROR((VLOOKUP(C137,INSCRITOS!A:H,8,0)),"")</f>
        <v>Clube de Natação da Amadora</v>
      </c>
      <c r="I137" s="113">
        <v>1.7395833333333336E-2</v>
      </c>
      <c r="J137" s="113">
        <f>IF(B137="","",_xlfn.IFS(B137=1,$J$7,B137=2,$J$8))</f>
        <v>2.7777777777777779E-3</v>
      </c>
      <c r="K137" s="111">
        <f t="shared" si="8"/>
        <v>1.4618055555555558E-2</v>
      </c>
      <c r="L137" s="111" t="str">
        <f>IFERROR((VLOOKUP(C137,INSCRITOS!A:I,9,0)),"")</f>
        <v>F</v>
      </c>
      <c r="M137" s="4">
        <v>94</v>
      </c>
      <c r="N137" s="51"/>
    </row>
    <row r="138" spans="1:14" s="9" customFormat="1" ht="18" customHeight="1" x14ac:dyDescent="0.25">
      <c r="A138" s="3">
        <v>8</v>
      </c>
      <c r="B138" s="3">
        <v>2</v>
      </c>
      <c r="C138" s="43">
        <v>5309</v>
      </c>
      <c r="D138" s="3">
        <f>IFERROR((VLOOKUP(C138,INSCRITOS!A:B,2,0)),"")</f>
        <v>104694</v>
      </c>
      <c r="E138" s="3" t="str">
        <f>IFERROR((VLOOKUP(C138,INSCRITOS!A:C,3,0)),"")</f>
        <v>JUV</v>
      </c>
      <c r="F138" s="8" t="str">
        <f>IFERROR((VLOOKUP(C138,INSCRITOS!A:D,4,0)),"")</f>
        <v>Tiago Homem</v>
      </c>
      <c r="G138" s="3" t="str">
        <f>IFERROR((VLOOKUP(C138,INSCRITOS!A:F,6,0)),"")</f>
        <v>M</v>
      </c>
      <c r="H138" s="8" t="str">
        <f>IFERROR((VLOOKUP(C138,INSCRITOS!A:H,8,0)),"")</f>
        <v>Sport Lisboa e Benfica</v>
      </c>
      <c r="I138" s="113">
        <v>1.7627314814814814E-2</v>
      </c>
      <c r="J138" s="113">
        <f>IF(B138="","",_xlfn.IFS(B138=1,$J$7,B138=2,$J$8))</f>
        <v>2.7777777777777779E-3</v>
      </c>
      <c r="K138" s="111">
        <f t="shared" si="8"/>
        <v>1.4849537037037036E-2</v>
      </c>
      <c r="L138" s="111" t="str">
        <f>IFERROR((VLOOKUP(C138,INSCRITOS!A:I,9,0)),"")</f>
        <v>F</v>
      </c>
      <c r="M138" s="4">
        <v>93</v>
      </c>
      <c r="N138" s="51"/>
    </row>
    <row r="139" spans="1:14" s="9" customFormat="1" ht="18" customHeight="1" x14ac:dyDescent="0.25">
      <c r="A139" s="3">
        <v>9</v>
      </c>
      <c r="B139" s="3">
        <v>2</v>
      </c>
      <c r="C139" s="143">
        <v>700</v>
      </c>
      <c r="D139" s="3">
        <f>IFERROR((VLOOKUP(C139,INSCRITOS!A:B,2,0)),"")</f>
        <v>102075</v>
      </c>
      <c r="E139" s="3" t="str">
        <f>IFERROR((VLOOKUP(C139,INSCRITOS!A:C,3,0)),"")</f>
        <v>JUV</v>
      </c>
      <c r="F139" s="8" t="str">
        <f>IFERROR((VLOOKUP(C139,INSCRITOS!A:D,4,0)),"")</f>
        <v>Mateus Albergaria</v>
      </c>
      <c r="G139" s="3" t="str">
        <f>IFERROR((VLOOKUP(C139,INSCRITOS!A:F,6,0)),"")</f>
        <v>M</v>
      </c>
      <c r="H139" s="8" t="str">
        <f>IFERROR((VLOOKUP(C139,INSCRITOS!A:H,8,0)),"")</f>
        <v>GDR Manique de Cima</v>
      </c>
      <c r="I139" s="113">
        <v>1.7685185185185182E-2</v>
      </c>
      <c r="J139" s="113">
        <f>IF(B139="","",_xlfn.IFS(B139=1,$J$7,B139=2,$J$8))</f>
        <v>2.7777777777777779E-3</v>
      </c>
      <c r="K139" s="111">
        <f t="shared" si="8"/>
        <v>1.4907407407407404E-2</v>
      </c>
      <c r="L139" s="111" t="str">
        <f>IFERROR((VLOOKUP(C139,INSCRITOS!A:I,9,0)),"")</f>
        <v>F</v>
      </c>
      <c r="M139" s="4">
        <v>92</v>
      </c>
      <c r="N139" s="51"/>
    </row>
    <row r="140" spans="1:14" s="9" customFormat="1" ht="18" customHeight="1" x14ac:dyDescent="0.25">
      <c r="A140" s="3">
        <v>10</v>
      </c>
      <c r="B140" s="3">
        <v>2</v>
      </c>
      <c r="C140" s="49">
        <v>1311</v>
      </c>
      <c r="D140" s="3">
        <f>IFERROR((VLOOKUP(C140,INSCRITOS!A:B,2,0)),"")</f>
        <v>105354</v>
      </c>
      <c r="E140" s="3" t="str">
        <f>IFERROR((VLOOKUP(C140,INSCRITOS!A:C,3,0)),"")</f>
        <v>JUV</v>
      </c>
      <c r="F140" s="8" t="str">
        <f>IFERROR((VLOOKUP(C140,INSCRITOS!A:D,4,0)),"")</f>
        <v>Pedro Carvalho</v>
      </c>
      <c r="G140" s="3" t="str">
        <f>IFERROR((VLOOKUP(C140,INSCRITOS!A:F,6,0)),"")</f>
        <v>M</v>
      </c>
      <c r="H140" s="8" t="str">
        <f>IFERROR((VLOOKUP(C140,INSCRITOS!A:H,8,0)),"")</f>
        <v>Sport Lisboa e Benfica</v>
      </c>
      <c r="I140" s="113">
        <v>1.7939814814814815E-2</v>
      </c>
      <c r="J140" s="113">
        <f>IF(B140="","",_xlfn.IFS(B140=1,$J$7,B140=2,$J$8))</f>
        <v>2.7777777777777779E-3</v>
      </c>
      <c r="K140" s="111">
        <f t="shared" si="8"/>
        <v>1.5162037037037036E-2</v>
      </c>
      <c r="L140" s="111" t="str">
        <f>IFERROR((VLOOKUP(C140,INSCRITOS!A:I,9,0)),"")</f>
        <v>F</v>
      </c>
      <c r="M140" s="4">
        <v>91</v>
      </c>
      <c r="N140" s="51"/>
    </row>
    <row r="141" spans="1:14" s="9" customFormat="1" ht="18" customHeight="1" x14ac:dyDescent="0.25">
      <c r="A141" s="3">
        <v>11</v>
      </c>
      <c r="B141" s="3">
        <v>1</v>
      </c>
      <c r="C141" s="43">
        <v>637</v>
      </c>
      <c r="D141" s="3">
        <f>IFERROR((VLOOKUP(C141,INSCRITOS!A:B,2,0)),"")</f>
        <v>105131</v>
      </c>
      <c r="E141" s="3" t="str">
        <f>IFERROR((VLOOKUP(C141,INSCRITOS!A:C,3,0)),"")</f>
        <v>JUV</v>
      </c>
      <c r="F141" s="8" t="str">
        <f>IFERROR((VLOOKUP(C141,INSCRITOS!A:D,4,0)),"")</f>
        <v>André Dias</v>
      </c>
      <c r="G141" s="3" t="str">
        <f>IFERROR((VLOOKUP(C141,INSCRITOS!A:F,6,0)),"")</f>
        <v>M</v>
      </c>
      <c r="H141" s="8" t="str">
        <f>IFERROR((VLOOKUP(C141,INSCRITOS!A:H,8,0)),"")</f>
        <v>GDR Manique de Cima</v>
      </c>
      <c r="I141" s="113">
        <v>1.5289351851851851E-2</v>
      </c>
      <c r="J141" s="113">
        <f>IF(B141="","",_xlfn.IFS(B141=1,$J$7,B141=2,$J$8))</f>
        <v>0</v>
      </c>
      <c r="K141" s="111">
        <f t="shared" si="8"/>
        <v>1.5289351851851851E-2</v>
      </c>
      <c r="L141" s="111" t="str">
        <f>IFERROR((VLOOKUP(C141,INSCRITOS!A:I,9,0)),"")</f>
        <v>F</v>
      </c>
      <c r="M141" s="4">
        <v>90</v>
      </c>
      <c r="N141" s="51"/>
    </row>
    <row r="142" spans="1:14" s="9" customFormat="1" ht="18" customHeight="1" x14ac:dyDescent="0.25">
      <c r="A142" s="3">
        <v>12</v>
      </c>
      <c r="B142" s="3">
        <v>2</v>
      </c>
      <c r="C142" s="43">
        <v>1034</v>
      </c>
      <c r="D142" s="3">
        <f>IFERROR((VLOOKUP(C142,INSCRITOS!A:B,2,0)),"")</f>
        <v>105702</v>
      </c>
      <c r="E142" s="3" t="str">
        <f>IFERROR((VLOOKUP(C142,INSCRITOS!A:C,3,0)),"")</f>
        <v>JUV</v>
      </c>
      <c r="F142" s="8" t="str">
        <f>IFERROR((VLOOKUP(C142,INSCRITOS!A:D,4,0)),"")</f>
        <v>Joaquim Vasconcelos</v>
      </c>
      <c r="G142" s="3" t="str">
        <f>IFERROR((VLOOKUP(C142,INSCRITOS!A:F,6,0)),"")</f>
        <v>M</v>
      </c>
      <c r="H142" s="8" t="str">
        <f>IFERROR((VLOOKUP(C142,INSCRITOS!A:H,8,0)),"")</f>
        <v>SFRAA TRIATLO</v>
      </c>
      <c r="I142" s="113">
        <v>1.8472222222222223E-2</v>
      </c>
      <c r="J142" s="113">
        <f>IF(B142="","",_xlfn.IFS(B142=1,$J$7,B142=2,$J$8))</f>
        <v>2.7777777777777779E-3</v>
      </c>
      <c r="K142" s="111">
        <f t="shared" si="8"/>
        <v>1.5694444444444445E-2</v>
      </c>
      <c r="L142" s="111" t="str">
        <f>IFERROR((VLOOKUP(C142,INSCRITOS!A:I,9,0)),"")</f>
        <v>F</v>
      </c>
      <c r="M142" s="4">
        <v>89</v>
      </c>
      <c r="N142" s="51"/>
    </row>
    <row r="143" spans="1:14" s="9" customFormat="1" ht="18" customHeight="1" x14ac:dyDescent="0.25">
      <c r="A143" s="3">
        <v>13</v>
      </c>
      <c r="B143" s="3">
        <v>1</v>
      </c>
      <c r="C143" s="43">
        <v>442</v>
      </c>
      <c r="D143" s="3">
        <f>IFERROR((VLOOKUP(C143,INSCRITOS!A:B,2,0)),"")</f>
        <v>103092</v>
      </c>
      <c r="E143" s="3" t="str">
        <f>IFERROR((VLOOKUP(C143,INSCRITOS!A:C,3,0)),"")</f>
        <v>JUV</v>
      </c>
      <c r="F143" s="8" t="str">
        <f>IFERROR((VLOOKUP(C143,INSCRITOS!A:D,4,0)),"")</f>
        <v>David dos Santos</v>
      </c>
      <c r="G143" s="3" t="str">
        <f>IFERROR((VLOOKUP(C143,INSCRITOS!A:F,6,0)),"")</f>
        <v>M</v>
      </c>
      <c r="H143" s="8" t="str">
        <f>IFERROR((VLOOKUP(C143,INSCRITOS!A:H,8,0)),"")</f>
        <v>Clube de Natação da Amadora</v>
      </c>
      <c r="I143" s="113">
        <v>1.5925925925925927E-2</v>
      </c>
      <c r="J143" s="113">
        <f>IF(B143="","",_xlfn.IFS(B143=1,$J$7,B143=2,$J$8))</f>
        <v>0</v>
      </c>
      <c r="K143" s="111">
        <f t="shared" si="8"/>
        <v>1.5925925925925927E-2</v>
      </c>
      <c r="L143" s="111" t="str">
        <f>IFERROR((VLOOKUP(C143,INSCRITOS!A:I,9,0)),"")</f>
        <v>F</v>
      </c>
      <c r="M143" s="4">
        <v>88</v>
      </c>
      <c r="N143" s="51"/>
    </row>
    <row r="144" spans="1:14" s="9" customFormat="1" ht="18" customHeight="1" x14ac:dyDescent="0.25">
      <c r="A144" s="3">
        <v>14</v>
      </c>
      <c r="B144" s="3">
        <v>1</v>
      </c>
      <c r="C144" s="43">
        <v>593</v>
      </c>
      <c r="D144" s="3">
        <f>IFERROR((VLOOKUP(C144,INSCRITOS!A:B,2,0)),"")</f>
        <v>103097</v>
      </c>
      <c r="E144" s="3" t="str">
        <f>IFERROR((VLOOKUP(C144,INSCRITOS!A:C,3,0)),"")</f>
        <v>JUV</v>
      </c>
      <c r="F144" s="8" t="str">
        <f>IFERROR((VLOOKUP(C144,INSCRITOS!A:D,4,0)),"")</f>
        <v>Tomás Pita</v>
      </c>
      <c r="G144" s="3" t="str">
        <f>IFERROR((VLOOKUP(C144,INSCRITOS!A:F,6,0)),"")</f>
        <v>M</v>
      </c>
      <c r="H144" s="8" t="str">
        <f>IFERROR((VLOOKUP(C144,INSCRITOS!A:H,8,0)),"")</f>
        <v>Clube de Natação da Amadora</v>
      </c>
      <c r="I144" s="113">
        <v>1.59375E-2</v>
      </c>
      <c r="J144" s="113">
        <f>IF(B144="","",_xlfn.IFS(B144=1,$J$7,B144=2,$J$8))</f>
        <v>0</v>
      </c>
      <c r="K144" s="111">
        <f t="shared" si="8"/>
        <v>1.59375E-2</v>
      </c>
      <c r="L144" s="111" t="str">
        <f>IFERROR((VLOOKUP(C144,INSCRITOS!A:I,9,0)),"")</f>
        <v>F</v>
      </c>
      <c r="M144" s="4">
        <v>87</v>
      </c>
      <c r="N144" s="51"/>
    </row>
    <row r="145" spans="1:14" s="9" customFormat="1" ht="18" customHeight="1" x14ac:dyDescent="0.25">
      <c r="A145" s="3">
        <v>15</v>
      </c>
      <c r="B145" s="3">
        <v>1</v>
      </c>
      <c r="C145" s="43">
        <v>173</v>
      </c>
      <c r="D145" s="3">
        <f>IFERROR((VLOOKUP(C145,INSCRITOS!A:B,2,0)),"")</f>
        <v>104176</v>
      </c>
      <c r="E145" s="3" t="str">
        <f>IFERROR((VLOOKUP(C145,INSCRITOS!A:C,3,0)),"")</f>
        <v>JUV</v>
      </c>
      <c r="F145" s="8" t="str">
        <f>IFERROR((VLOOKUP(C145,INSCRITOS!A:D,4,0)),"")</f>
        <v>Tiago Ferreira</v>
      </c>
      <c r="G145" s="3" t="str">
        <f>IFERROR((VLOOKUP(C145,INSCRITOS!A:F,6,0)),"")</f>
        <v>M</v>
      </c>
      <c r="H145" s="8" t="str">
        <f>IFERROR((VLOOKUP(C145,INSCRITOS!A:H,8,0)),"")</f>
        <v>Clube de Natação da Amadora</v>
      </c>
      <c r="I145" s="113">
        <v>1.6666666666666666E-2</v>
      </c>
      <c r="J145" s="113">
        <f>IF(B145="","",_xlfn.IFS(B145=1,$J$7,B145=2,$J$8))</f>
        <v>0</v>
      </c>
      <c r="K145" s="111">
        <f t="shared" si="8"/>
        <v>1.6666666666666666E-2</v>
      </c>
      <c r="L145" s="111" t="str">
        <f>IFERROR((VLOOKUP(C145,INSCRITOS!A:I,9,0)),"")</f>
        <v>F</v>
      </c>
      <c r="M145" s="4">
        <v>86</v>
      </c>
      <c r="N145" s="51"/>
    </row>
    <row r="146" spans="1:14" s="9" customFormat="1" ht="18" customHeight="1" x14ac:dyDescent="0.25">
      <c r="A146" s="52">
        <v>16</v>
      </c>
      <c r="B146" s="3">
        <v>1</v>
      </c>
      <c r="C146" s="48">
        <v>244</v>
      </c>
      <c r="D146" s="52">
        <f>IFERROR((VLOOKUP(C146,INSCRITOS!A:B,2,0)),"")</f>
        <v>101311</v>
      </c>
      <c r="E146" s="52" t="str">
        <f>IFERROR((VLOOKUP(C146,INSCRITOS!A:C,3,0)),"")</f>
        <v>JUV</v>
      </c>
      <c r="F146" s="53" t="str">
        <f>IFERROR((VLOOKUP(C146,INSCRITOS!A:D,4,0)),"")</f>
        <v>Francisco Jorge</v>
      </c>
      <c r="G146" s="52" t="str">
        <f>IFERROR((VLOOKUP(C146,INSCRITOS!A:F,6,0)),"")</f>
        <v>M</v>
      </c>
      <c r="H146" s="53" t="str">
        <f>IFERROR((VLOOKUP(C146,INSCRITOS!A:H,8,0)),"")</f>
        <v>Associação Naval Amorense</v>
      </c>
      <c r="I146" s="113">
        <v>1.726851851851852E-2</v>
      </c>
      <c r="J146" s="113">
        <f>IF(B146="","",_xlfn.IFS(B146=1,$J$7,B146=2,$J$8))</f>
        <v>0</v>
      </c>
      <c r="K146" s="111">
        <f t="shared" si="8"/>
        <v>1.726851851851852E-2</v>
      </c>
      <c r="L146" s="111" t="str">
        <f>IFERROR((VLOOKUP(C146,INSCRITOS!A:I,9,0)),"")</f>
        <v>F</v>
      </c>
      <c r="M146" s="4">
        <v>85</v>
      </c>
      <c r="N146" s="51"/>
    </row>
    <row r="147" spans="1:14" s="9" customFormat="1" ht="18" customHeight="1" x14ac:dyDescent="0.25">
      <c r="A147" s="3">
        <v>17</v>
      </c>
      <c r="B147" s="3">
        <v>2</v>
      </c>
      <c r="C147" s="46">
        <v>1047</v>
      </c>
      <c r="D147" s="3">
        <f>IFERROR((VLOOKUP(C147,INSCRITOS!A:B,2,0)),"")</f>
        <v>105677</v>
      </c>
      <c r="E147" s="3" t="str">
        <f>IFERROR((VLOOKUP(C147,INSCRITOS!A:C,3,0)),"")</f>
        <v>JUV</v>
      </c>
      <c r="F147" s="8" t="str">
        <f>IFERROR((VLOOKUP(C147,INSCRITOS!A:D,4,0)),"")</f>
        <v>Miguel Neves</v>
      </c>
      <c r="G147" s="3" t="str">
        <f>IFERROR((VLOOKUP(C147,INSCRITOS!A:F,6,0)),"")</f>
        <v>M</v>
      </c>
      <c r="H147" s="8" t="str">
        <f>IFERROR((VLOOKUP(C147,INSCRITOS!A:H,8,0)),"")</f>
        <v>Sport Lisboa e Benfica</v>
      </c>
      <c r="I147" s="113">
        <v>2.0324074074074074E-2</v>
      </c>
      <c r="J147" s="113">
        <f>IF(B147="","",_xlfn.IFS(B147=1,$J$7,B147=2,$J$8))</f>
        <v>2.7777777777777779E-3</v>
      </c>
      <c r="K147" s="111">
        <f t="shared" si="8"/>
        <v>1.7546296296296296E-2</v>
      </c>
      <c r="L147" s="111" t="str">
        <f>IFERROR((VLOOKUP(C147,INSCRITOS!A:I,9,0)),"")</f>
        <v>F</v>
      </c>
      <c r="M147" s="4">
        <v>84</v>
      </c>
      <c r="N147" s="51"/>
    </row>
    <row r="148" spans="1:14" s="9" customFormat="1" ht="18" customHeight="1" x14ac:dyDescent="0.25">
      <c r="A148" s="3">
        <v>18</v>
      </c>
      <c r="B148" s="3">
        <v>2</v>
      </c>
      <c r="C148" s="46">
        <v>5315</v>
      </c>
      <c r="D148" s="3">
        <f>IFERROR((VLOOKUP(C148,INSCRITOS!A:B,2,0)),"")</f>
        <v>0</v>
      </c>
      <c r="E148" s="3" t="str">
        <f>IFERROR((VLOOKUP(C148,INSCRITOS!A:C,3,0)),"")</f>
        <v>JUV</v>
      </c>
      <c r="F148" s="8" t="str">
        <f>IFERROR((VLOOKUP(C148,INSCRITOS!A:D,4,0)),"")</f>
        <v>Alexandre Santos</v>
      </c>
      <c r="G148" s="3" t="str">
        <f>IFERROR((VLOOKUP(C148,INSCRITOS!A:F,6,0)),"")</f>
        <v>M</v>
      </c>
      <c r="H148" s="8" t="str">
        <f>IFERROR((VLOOKUP(C148,INSCRITOS!A:H,8,0)),"")</f>
        <v>Peniche A. C./ Não federado</v>
      </c>
      <c r="I148" s="113">
        <v>2.5925925925925925E-2</v>
      </c>
      <c r="J148" s="113">
        <f>IF(B148="","",_xlfn.IFS(B148=1,$J$7,B148=2,$J$8))</f>
        <v>2.7777777777777779E-3</v>
      </c>
      <c r="K148" s="111">
        <f t="shared" si="8"/>
        <v>2.3148148148148147E-2</v>
      </c>
      <c r="L148" s="111" t="str">
        <f>IFERROR((VLOOKUP(C148,INSCRITOS!A:I,9,0)),"")</f>
        <v>NF</v>
      </c>
      <c r="M148" s="4">
        <v>0</v>
      </c>
      <c r="N148" s="51"/>
    </row>
    <row r="149" spans="1:14" s="9" customFormat="1" ht="18" customHeight="1" x14ac:dyDescent="0.25">
      <c r="A149" s="3">
        <v>19</v>
      </c>
      <c r="B149" s="3">
        <v>2</v>
      </c>
      <c r="C149" s="46">
        <v>5316</v>
      </c>
      <c r="D149" s="3">
        <f>IFERROR((VLOOKUP(C149,INSCRITOS!A:B,2,0)),"")</f>
        <v>0</v>
      </c>
      <c r="E149" s="3" t="str">
        <f>IFERROR((VLOOKUP(C149,INSCRITOS!A:C,3,0)),"")</f>
        <v>JUV</v>
      </c>
      <c r="F149" s="8" t="str">
        <f>IFERROR((VLOOKUP(C149,INSCRITOS!A:D,4,0)),"")</f>
        <v>Bruno Santos</v>
      </c>
      <c r="G149" s="3" t="str">
        <f>IFERROR((VLOOKUP(C149,INSCRITOS!A:F,6,0)),"")</f>
        <v>M</v>
      </c>
      <c r="H149" s="8" t="str">
        <f>IFERROR((VLOOKUP(C149,INSCRITOS!A:H,8,0)),"")</f>
        <v>Peniche A. C./ Não federado</v>
      </c>
      <c r="I149" s="113">
        <v>2.7743055555555559E-2</v>
      </c>
      <c r="J149" s="113">
        <f>IF(B149="","",_xlfn.IFS(B149=1,$J$7,B149=2,$J$8))</f>
        <v>2.7777777777777779E-3</v>
      </c>
      <c r="K149" s="111">
        <f t="shared" si="8"/>
        <v>2.4965277777777781E-2</v>
      </c>
      <c r="L149" s="111" t="str">
        <f>IFERROR((VLOOKUP(C149,INSCRITOS!A:I,9,0)),"")</f>
        <v>NF</v>
      </c>
      <c r="M149" s="4">
        <v>0</v>
      </c>
      <c r="N149" s="51"/>
    </row>
    <row r="150" spans="1:14" s="9" customFormat="1" ht="18" customHeight="1" x14ac:dyDescent="0.25">
      <c r="A150" s="5"/>
      <c r="B150" s="5"/>
      <c r="C150" s="51"/>
      <c r="D150" s="5"/>
      <c r="E150" s="5"/>
      <c r="G150" s="5"/>
      <c r="I150" s="13"/>
      <c r="J150" s="13"/>
      <c r="K150" s="5"/>
      <c r="L150" s="5"/>
      <c r="M150" s="13"/>
    </row>
    <row r="151" spans="1:14" s="9" customFormat="1" ht="18" customHeight="1" x14ac:dyDescent="0.25">
      <c r="A151" s="5"/>
      <c r="B151" s="5"/>
      <c r="C151" s="51"/>
      <c r="D151" s="5"/>
      <c r="E151" s="5"/>
      <c r="G151" s="5"/>
      <c r="I151" s="13"/>
      <c r="J151" s="13"/>
      <c r="K151" s="5"/>
      <c r="L151" s="5"/>
      <c r="M151" s="13"/>
    </row>
    <row r="152" spans="1:14" s="9" customFormat="1" ht="18" customHeight="1" x14ac:dyDescent="0.25">
      <c r="A152" s="33" t="s">
        <v>18</v>
      </c>
      <c r="B152" s="33"/>
      <c r="C152" s="33"/>
      <c r="D152" s="33"/>
      <c r="E152" s="33"/>
      <c r="F152" s="33"/>
      <c r="G152" s="33"/>
      <c r="H152" s="33"/>
      <c r="I152" s="33"/>
      <c r="J152" s="33"/>
      <c r="K152" s="5"/>
      <c r="L152" s="5"/>
      <c r="M152" s="33"/>
    </row>
    <row r="153" spans="1:14" s="9" customFormat="1" ht="18" customHeight="1" x14ac:dyDescent="0.25">
      <c r="A153" s="7" t="s">
        <v>9</v>
      </c>
      <c r="B153" s="96" t="s">
        <v>261</v>
      </c>
      <c r="C153" s="29" t="s">
        <v>0</v>
      </c>
      <c r="D153" s="7" t="s">
        <v>1</v>
      </c>
      <c r="E153" s="7" t="s">
        <v>2</v>
      </c>
      <c r="F153" s="7" t="s">
        <v>3</v>
      </c>
      <c r="G153" s="7" t="s">
        <v>5</v>
      </c>
      <c r="H153" s="7" t="s">
        <v>7</v>
      </c>
      <c r="I153" s="96" t="s">
        <v>260</v>
      </c>
      <c r="J153" s="96" t="s">
        <v>266</v>
      </c>
      <c r="K153" s="7" t="s">
        <v>262</v>
      </c>
      <c r="L153" s="96" t="s">
        <v>263</v>
      </c>
      <c r="M153" s="7" t="s">
        <v>11</v>
      </c>
    </row>
    <row r="154" spans="1:14" s="9" customFormat="1" ht="18" customHeight="1" x14ac:dyDescent="0.25">
      <c r="A154" s="3">
        <v>1</v>
      </c>
      <c r="B154" s="3">
        <v>4</v>
      </c>
      <c r="C154" s="114">
        <v>323</v>
      </c>
      <c r="D154" s="3">
        <f>IFERROR((VLOOKUP(C154,INSCRITOS!A:B,2,0)),"")</f>
        <v>102922</v>
      </c>
      <c r="E154" s="3" t="str">
        <f>IFERROR((VLOOKUP(C154,INSCRITOS!A:C,3,0)),"")</f>
        <v>JUV</v>
      </c>
      <c r="F154" s="8" t="str">
        <f>IFERROR((VLOOKUP(C154,INSCRITOS!A:D,4,0)),"")</f>
        <v>Matilde Silva Santos</v>
      </c>
      <c r="G154" s="3" t="str">
        <f>IFERROR((VLOOKUP(C154,INSCRITOS!A:F,6,0)),"")</f>
        <v>F</v>
      </c>
      <c r="H154" s="8" t="str">
        <f>IFERROR((VLOOKUP(C154,INSCRITOS!A:H,8,0)),"")</f>
        <v>SFRAA TRIATLO</v>
      </c>
      <c r="I154" s="113">
        <v>2.011574074074074E-2</v>
      </c>
      <c r="J154" s="113">
        <f>IF(B154="","",_xlfn.IFS(B154=1,$J$7,B154=2,$J$8,B154=4,$J$10))</f>
        <v>5.5555555555555558E-3</v>
      </c>
      <c r="K154" s="111">
        <f t="shared" ref="K154:K163" si="9">IF(J154="","",I154-J154)</f>
        <v>1.4560185185185183E-2</v>
      </c>
      <c r="L154" s="111" t="str">
        <f>IFERROR((VLOOKUP(C154,INSCRITOS!A:I,9,0)),"")</f>
        <v>F</v>
      </c>
      <c r="M154" s="4">
        <v>100</v>
      </c>
    </row>
    <row r="155" spans="1:14" s="9" customFormat="1" ht="18" customHeight="1" x14ac:dyDescent="0.25">
      <c r="A155" s="3">
        <v>2</v>
      </c>
      <c r="B155" s="3">
        <v>4</v>
      </c>
      <c r="C155" s="114">
        <v>544</v>
      </c>
      <c r="D155" s="3">
        <f>IFERROR((VLOOKUP(C155,INSCRITOS!A:B,2,0)),"")</f>
        <v>105112</v>
      </c>
      <c r="E155" s="3" t="str">
        <f>IFERROR((VLOOKUP(C155,INSCRITOS!A:C,3,0)),"")</f>
        <v>JUV</v>
      </c>
      <c r="F155" s="8" t="str">
        <f>IFERROR((VLOOKUP(C155,INSCRITOS!A:D,4,0)),"")</f>
        <v>Daniela Pinto</v>
      </c>
      <c r="G155" s="3" t="str">
        <f>IFERROR((VLOOKUP(C155,INSCRITOS!A:F,6,0)),"")</f>
        <v>F</v>
      </c>
      <c r="H155" s="8" t="str">
        <f>IFERROR((VLOOKUP(C155,INSCRITOS!A:H,8,0)),"")</f>
        <v>CNCVG</v>
      </c>
      <c r="I155" s="113">
        <v>2.0254629629629629E-2</v>
      </c>
      <c r="J155" s="113">
        <f t="shared" ref="J155:J164" si="10">IF(B155="","",_xlfn.IFS(B155=1,$J$7,B155=2,$J$8,B155=4,$J$10))</f>
        <v>5.5555555555555558E-3</v>
      </c>
      <c r="K155" s="111">
        <f t="shared" si="9"/>
        <v>1.4699074074074073E-2</v>
      </c>
      <c r="L155" s="111" t="str">
        <f>IFERROR((VLOOKUP(C155,INSCRITOS!A:I,9,0)),"")</f>
        <v>F</v>
      </c>
      <c r="M155" s="4">
        <v>99</v>
      </c>
    </row>
    <row r="156" spans="1:14" s="9" customFormat="1" ht="18" customHeight="1" x14ac:dyDescent="0.25">
      <c r="A156" s="3">
        <v>3</v>
      </c>
      <c r="B156" s="3">
        <v>4</v>
      </c>
      <c r="C156" s="114">
        <v>129</v>
      </c>
      <c r="D156" s="3">
        <f>IFERROR((VLOOKUP(C156,INSCRITOS!A:B,2,0)),"")</f>
        <v>102210</v>
      </c>
      <c r="E156" s="3" t="str">
        <f>IFERROR((VLOOKUP(C156,INSCRITOS!A:C,3,0)),"")</f>
        <v>JUV</v>
      </c>
      <c r="F156" s="8" t="str">
        <f>IFERROR((VLOOKUP(C156,INSCRITOS!A:D,4,0)),"")</f>
        <v>Luisa Miranda</v>
      </c>
      <c r="G156" s="3" t="str">
        <f>IFERROR((VLOOKUP(C156,INSCRITOS!A:F,6,0)),"")</f>
        <v>F</v>
      </c>
      <c r="H156" s="8" t="str">
        <f>IFERROR((VLOOKUP(C156,INSCRITOS!A:H,8,0)),"")</f>
        <v>Sport Lisboa e Benfica</v>
      </c>
      <c r="I156" s="113">
        <v>2.0335648148148148E-2</v>
      </c>
      <c r="J156" s="113">
        <f t="shared" si="10"/>
        <v>5.5555555555555558E-3</v>
      </c>
      <c r="K156" s="111">
        <f t="shared" si="9"/>
        <v>1.4780092592592591E-2</v>
      </c>
      <c r="L156" s="111" t="str">
        <f>IFERROR((VLOOKUP(C156,INSCRITOS!A:I,9,0)),"")</f>
        <v>F</v>
      </c>
      <c r="M156" s="4">
        <v>98</v>
      </c>
    </row>
    <row r="157" spans="1:14" s="9" customFormat="1" ht="18" customHeight="1" x14ac:dyDescent="0.25">
      <c r="A157" s="3">
        <v>4</v>
      </c>
      <c r="B157" s="3">
        <v>4</v>
      </c>
      <c r="C157" s="114">
        <v>546</v>
      </c>
      <c r="D157" s="3">
        <f>IFERROR((VLOOKUP(C157,INSCRITOS!A:B,2,0)),"")</f>
        <v>100760</v>
      </c>
      <c r="E157" s="3" t="str">
        <f>IFERROR((VLOOKUP(C157,INSCRITOS!A:C,3,0)),"")</f>
        <v>JUV</v>
      </c>
      <c r="F157" s="8" t="str">
        <f>IFERROR((VLOOKUP(C157,INSCRITOS!A:D,4,0)),"")</f>
        <v>Catarina Moutinho</v>
      </c>
      <c r="G157" s="3" t="str">
        <f>IFERROR((VLOOKUP(C157,INSCRITOS!A:F,6,0)),"")</f>
        <v>F</v>
      </c>
      <c r="H157" s="8" t="str">
        <f>IFERROR((VLOOKUP(C157,INSCRITOS!A:H,8,0)),"")</f>
        <v>Sport Lisboa e Benfica</v>
      </c>
      <c r="I157" s="113">
        <v>2.0555555555555556E-2</v>
      </c>
      <c r="J157" s="113">
        <f t="shared" si="10"/>
        <v>5.5555555555555558E-3</v>
      </c>
      <c r="K157" s="111">
        <f t="shared" si="9"/>
        <v>1.4999999999999999E-2</v>
      </c>
      <c r="L157" s="111" t="str">
        <f>IFERROR((VLOOKUP(C157,INSCRITOS!A:I,9,0)),"")</f>
        <v>F</v>
      </c>
      <c r="M157" s="4">
        <v>97</v>
      </c>
    </row>
    <row r="158" spans="1:14" s="9" customFormat="1" ht="18" customHeight="1" x14ac:dyDescent="0.25">
      <c r="A158" s="3">
        <v>5</v>
      </c>
      <c r="B158" s="3">
        <v>4</v>
      </c>
      <c r="C158" s="114">
        <v>964</v>
      </c>
      <c r="D158" s="3">
        <f>IFERROR((VLOOKUP(C158,INSCRITOS!A:B,2,0)),"")</f>
        <v>103089</v>
      </c>
      <c r="E158" s="3" t="str">
        <f>IFERROR((VLOOKUP(C158,INSCRITOS!A:C,3,0)),"")</f>
        <v>JUV</v>
      </c>
      <c r="F158" s="8" t="str">
        <f>IFERROR((VLOOKUP(C158,INSCRITOS!A:D,4,0)),"")</f>
        <v>Ana Francisca Moreira</v>
      </c>
      <c r="G158" s="3" t="str">
        <f>IFERROR((VLOOKUP(C158,INSCRITOS!A:F,6,0)),"")</f>
        <v>F</v>
      </c>
      <c r="H158" s="8" t="str">
        <f>IFERROR((VLOOKUP(C158,INSCRITOS!A:H,8,0)),"")</f>
        <v>Sport Lisboa e Benfica</v>
      </c>
      <c r="I158" s="113">
        <v>2.0636574074074075E-2</v>
      </c>
      <c r="J158" s="113">
        <f t="shared" si="10"/>
        <v>5.5555555555555558E-3</v>
      </c>
      <c r="K158" s="111">
        <f t="shared" si="9"/>
        <v>1.5081018518518518E-2</v>
      </c>
      <c r="L158" s="111" t="str">
        <f>IFERROR((VLOOKUP(C158,INSCRITOS!A:I,9,0)),"")</f>
        <v>F</v>
      </c>
      <c r="M158" s="4">
        <v>96</v>
      </c>
    </row>
    <row r="159" spans="1:14" s="9" customFormat="1" ht="18" customHeight="1" x14ac:dyDescent="0.25">
      <c r="A159" s="3">
        <v>6</v>
      </c>
      <c r="B159" s="3">
        <v>4</v>
      </c>
      <c r="C159" s="114">
        <v>219</v>
      </c>
      <c r="D159" s="3">
        <f>IFERROR((VLOOKUP(C159,INSCRITOS!A:B,2,0)),"")</f>
        <v>104190</v>
      </c>
      <c r="E159" s="3" t="str">
        <f>IFERROR((VLOOKUP(C159,INSCRITOS!A:C,3,0)),"")</f>
        <v>JUV</v>
      </c>
      <c r="F159" s="8" t="str">
        <f>IFERROR((VLOOKUP(C159,INSCRITOS!A:D,4,0)),"")</f>
        <v>Rafaela Silva</v>
      </c>
      <c r="G159" s="3" t="str">
        <f>IFERROR((VLOOKUP(C159,INSCRITOS!A:F,6,0)),"")</f>
        <v>F</v>
      </c>
      <c r="H159" s="8" t="str">
        <f>IFERROR((VLOOKUP(C159,INSCRITOS!A:H,8,0)),"")</f>
        <v>SFRAA TRIATLO</v>
      </c>
      <c r="I159" s="113">
        <v>2.1863425925925925E-2</v>
      </c>
      <c r="J159" s="113">
        <f t="shared" si="10"/>
        <v>5.5555555555555558E-3</v>
      </c>
      <c r="K159" s="111">
        <f t="shared" si="9"/>
        <v>1.6307870370370368E-2</v>
      </c>
      <c r="L159" s="111" t="str">
        <f>IFERROR((VLOOKUP(C159,INSCRITOS!A:I,9,0)),"")</f>
        <v>F</v>
      </c>
      <c r="M159" s="4">
        <v>95</v>
      </c>
    </row>
    <row r="160" spans="1:14" s="9" customFormat="1" ht="18" customHeight="1" x14ac:dyDescent="0.25">
      <c r="A160" s="3">
        <v>7</v>
      </c>
      <c r="B160" s="3">
        <v>4</v>
      </c>
      <c r="C160" s="114">
        <v>42</v>
      </c>
      <c r="D160" s="3">
        <f>IFERROR((VLOOKUP(C160,INSCRITOS!A:B,2,0)),"")</f>
        <v>103155</v>
      </c>
      <c r="E160" s="3" t="str">
        <f>IFERROR((VLOOKUP(C160,INSCRITOS!A:C,3,0)),"")</f>
        <v>JUV</v>
      </c>
      <c r="F160" s="8" t="str">
        <f>IFERROR((VLOOKUP(C160,INSCRITOS!A:D,4,0)),"")</f>
        <v>Maria Inês França</v>
      </c>
      <c r="G160" s="3" t="str">
        <f>IFERROR((VLOOKUP(C160,INSCRITOS!A:F,6,0)),"")</f>
        <v>F</v>
      </c>
      <c r="H160" s="8" t="str">
        <f>IFERROR((VLOOKUP(C160,INSCRITOS!A:H,8,0)),"")</f>
        <v>CNCVG</v>
      </c>
      <c r="I160" s="113">
        <v>2.255787037037037E-2</v>
      </c>
      <c r="J160" s="113">
        <f t="shared" si="10"/>
        <v>5.5555555555555558E-3</v>
      </c>
      <c r="K160" s="111">
        <f t="shared" si="9"/>
        <v>1.7002314814814814E-2</v>
      </c>
      <c r="L160" s="111" t="str">
        <f>IFERROR((VLOOKUP(C160,INSCRITOS!A:I,9,0)),"")</f>
        <v>F</v>
      </c>
      <c r="M160" s="4">
        <v>94</v>
      </c>
    </row>
    <row r="161" spans="1:13" s="9" customFormat="1" ht="18" customHeight="1" x14ac:dyDescent="0.25">
      <c r="A161" s="3">
        <v>8</v>
      </c>
      <c r="B161" s="3">
        <v>4</v>
      </c>
      <c r="C161" s="114">
        <v>834</v>
      </c>
      <c r="D161" s="3">
        <f>IFERROR((VLOOKUP(C161,INSCRITOS!A:B,2,0)),"")</f>
        <v>103903</v>
      </c>
      <c r="E161" s="3" t="str">
        <f>IFERROR((VLOOKUP(C161,INSCRITOS!A:C,3,0)),"")</f>
        <v>JUV</v>
      </c>
      <c r="F161" s="8" t="str">
        <f>IFERROR((VLOOKUP(C161,INSCRITOS!A:D,4,0)),"")</f>
        <v>Marta Brito</v>
      </c>
      <c r="G161" s="3" t="str">
        <f>IFERROR((VLOOKUP(C161,INSCRITOS!A:F,6,0)),"")</f>
        <v>F</v>
      </c>
      <c r="H161" s="8" t="str">
        <f>IFERROR((VLOOKUP(C161,INSCRITOS!A:H,8,0)),"")</f>
        <v>Associação Naval Amorense</v>
      </c>
      <c r="I161" s="113">
        <v>2.2638888888888889E-2</v>
      </c>
      <c r="J161" s="113">
        <f t="shared" si="10"/>
        <v>5.5555555555555558E-3</v>
      </c>
      <c r="K161" s="111">
        <f t="shared" si="9"/>
        <v>1.7083333333333332E-2</v>
      </c>
      <c r="L161" s="111" t="str">
        <f>IFERROR((VLOOKUP(C161,INSCRITOS!A:I,9,0)),"")</f>
        <v>F</v>
      </c>
      <c r="M161" s="4">
        <v>93</v>
      </c>
    </row>
    <row r="162" spans="1:13" s="9" customFormat="1" ht="18" customHeight="1" x14ac:dyDescent="0.25">
      <c r="A162" s="3">
        <v>9</v>
      </c>
      <c r="B162" s="3">
        <v>4</v>
      </c>
      <c r="C162" s="114">
        <v>942</v>
      </c>
      <c r="D162" s="3">
        <f>IFERROR((VLOOKUP(C162,INSCRITOS!A:B,2,0)),"")</f>
        <v>100472</v>
      </c>
      <c r="E162" s="3" t="str">
        <f>IFERROR((VLOOKUP(C162,INSCRITOS!A:C,3,0)),"")</f>
        <v>JUV</v>
      </c>
      <c r="F162" s="8" t="str">
        <f>IFERROR((VLOOKUP(C162,INSCRITOS!A:D,4,0)),"")</f>
        <v>Mariana Silva</v>
      </c>
      <c r="G162" s="3" t="str">
        <f>IFERROR((VLOOKUP(C162,INSCRITOS!A:F,6,0)),"")</f>
        <v>F</v>
      </c>
      <c r="H162" s="8" t="str">
        <f>IFERROR((VLOOKUP(C162,INSCRITOS!A:H,8,0)),"")</f>
        <v>SFRAA TRIATLO</v>
      </c>
      <c r="I162" s="113">
        <v>2.3877314814814813E-2</v>
      </c>
      <c r="J162" s="113">
        <f t="shared" si="10"/>
        <v>5.5555555555555558E-3</v>
      </c>
      <c r="K162" s="111">
        <f t="shared" si="9"/>
        <v>1.8321759259259256E-2</v>
      </c>
      <c r="L162" s="111" t="str">
        <f>IFERROR((VLOOKUP(C162,INSCRITOS!A:I,9,0)),"")</f>
        <v>F</v>
      </c>
      <c r="M162" s="4">
        <v>92</v>
      </c>
    </row>
    <row r="163" spans="1:13" s="9" customFormat="1" ht="18" customHeight="1" x14ac:dyDescent="0.25">
      <c r="A163" s="3">
        <v>10</v>
      </c>
      <c r="B163" s="3">
        <v>4</v>
      </c>
      <c r="C163" s="114">
        <v>5326</v>
      </c>
      <c r="D163" s="3">
        <f>IFERROR((VLOOKUP(C163,INSCRITOS!A:B,2,0)),"")</f>
        <v>0</v>
      </c>
      <c r="E163" s="3" t="str">
        <f>IFERROR((VLOOKUP(C163,INSCRITOS!A:C,3,0)),"")</f>
        <v>JUV</v>
      </c>
      <c r="F163" s="8" t="str">
        <f>IFERROR((VLOOKUP(C163,INSCRITOS!A:D,4,0)),"")</f>
        <v>Mafalda Parreira Machado</v>
      </c>
      <c r="G163" s="3" t="str">
        <f>IFERROR((VLOOKUP(C163,INSCRITOS!A:F,6,0)),"")</f>
        <v>F</v>
      </c>
      <c r="H163" s="8" t="str">
        <f>IFERROR((VLOOKUP(C163,INSCRITOS!A:H,8,0)),"")</f>
        <v>Industrial Desportivo Vieirense/ Não federada</v>
      </c>
      <c r="I163" s="113">
        <v>2.5659722222222223E-2</v>
      </c>
      <c r="J163" s="113">
        <f t="shared" si="10"/>
        <v>5.5555555555555558E-3</v>
      </c>
      <c r="K163" s="111">
        <f t="shared" si="9"/>
        <v>2.0104166666666666E-2</v>
      </c>
      <c r="L163" s="111" t="str">
        <f>IFERROR((VLOOKUP(C163,INSCRITOS!A:I,9,0)),"")</f>
        <v>NF</v>
      </c>
      <c r="M163" s="4">
        <v>0</v>
      </c>
    </row>
    <row r="164" spans="1:13" s="9" customFormat="1" ht="18" customHeight="1" x14ac:dyDescent="0.25">
      <c r="A164" s="3">
        <v>11</v>
      </c>
      <c r="B164" s="3">
        <v>4</v>
      </c>
      <c r="C164" s="114">
        <v>57</v>
      </c>
      <c r="D164" s="3">
        <f>IFERROR((VLOOKUP(C164,INSCRITOS!A:B,2,0)),"")</f>
        <v>104908</v>
      </c>
      <c r="E164" s="3" t="str">
        <f>IFERROR((VLOOKUP(C164,INSCRITOS!A:C,3,0)),"")</f>
        <v>JUV</v>
      </c>
      <c r="F164" s="8" t="str">
        <f>IFERROR((VLOOKUP(C164,INSCRITOS!A:D,4,0)),"")</f>
        <v>Mónica Portugal</v>
      </c>
      <c r="G164" s="3" t="str">
        <f>IFERROR((VLOOKUP(C164,INSCRITOS!A:F,6,0)),"")</f>
        <v>F</v>
      </c>
      <c r="H164" s="8" t="str">
        <f>IFERROR((VLOOKUP(C164,INSCRITOS!A:H,8,0)),"")</f>
        <v>Associação Naval Amorense</v>
      </c>
      <c r="I164" s="113"/>
      <c r="J164" s="113">
        <f t="shared" si="10"/>
        <v>5.5555555555555558E-3</v>
      </c>
      <c r="K164" s="111" t="s">
        <v>275</v>
      </c>
      <c r="L164" s="111" t="str">
        <f>IFERROR((VLOOKUP(C164,INSCRITOS!A:I,9,0)),"")</f>
        <v>F</v>
      </c>
      <c r="M164" s="4">
        <v>0</v>
      </c>
    </row>
    <row r="165" spans="1:13" s="9" customFormat="1" x14ac:dyDescent="0.25">
      <c r="A165" s="5"/>
      <c r="B165" s="5"/>
      <c r="C165" s="32"/>
      <c r="D165" s="5"/>
      <c r="E165" s="5"/>
      <c r="G165" s="5"/>
      <c r="I165" s="27"/>
      <c r="J165" s="27"/>
      <c r="K165" s="5"/>
      <c r="L165" s="5"/>
      <c r="M165" s="27"/>
    </row>
    <row r="166" spans="1:13" s="9" customFormat="1" x14ac:dyDescent="0.25">
      <c r="A166" s="5"/>
      <c r="B166" s="5"/>
      <c r="C166" s="32"/>
      <c r="D166" s="5"/>
      <c r="E166" s="5"/>
      <c r="G166" s="5"/>
      <c r="I166" s="27"/>
      <c r="J166" s="27"/>
      <c r="K166" s="5"/>
      <c r="L166" s="5"/>
      <c r="M166" s="27"/>
    </row>
    <row r="167" spans="1:13" s="9" customFormat="1" x14ac:dyDescent="0.25">
      <c r="A167" s="33" t="s">
        <v>22</v>
      </c>
      <c r="B167" s="33"/>
      <c r="C167" s="33"/>
      <c r="D167" s="33"/>
      <c r="E167" s="33"/>
      <c r="F167" s="33"/>
      <c r="G167" s="33"/>
      <c r="H167" s="33"/>
      <c r="I167" s="33"/>
      <c r="J167" s="33"/>
      <c r="K167" s="5"/>
      <c r="L167" s="5"/>
      <c r="M167" s="33"/>
    </row>
    <row r="168" spans="1:13" s="9" customFormat="1" x14ac:dyDescent="0.25">
      <c r="A168" s="7" t="s">
        <v>9</v>
      </c>
      <c r="B168" s="96" t="s">
        <v>261</v>
      </c>
      <c r="C168" s="29" t="s">
        <v>0</v>
      </c>
      <c r="D168" s="7" t="s">
        <v>1</v>
      </c>
      <c r="E168" s="7" t="s">
        <v>2</v>
      </c>
      <c r="F168" s="7" t="s">
        <v>3</v>
      </c>
      <c r="G168" s="7" t="s">
        <v>5</v>
      </c>
      <c r="H168" s="7" t="s">
        <v>7</v>
      </c>
      <c r="I168" s="96" t="s">
        <v>260</v>
      </c>
      <c r="J168" s="96" t="s">
        <v>266</v>
      </c>
      <c r="K168" s="7" t="s">
        <v>262</v>
      </c>
      <c r="L168" s="96" t="s">
        <v>263</v>
      </c>
      <c r="M168" s="7" t="s">
        <v>11</v>
      </c>
    </row>
    <row r="169" spans="1:13" s="9" customFormat="1" x14ac:dyDescent="0.25">
      <c r="A169" s="3">
        <v>1</v>
      </c>
      <c r="B169" s="3"/>
      <c r="C169" s="43">
        <v>1728</v>
      </c>
      <c r="D169" s="3">
        <f>IFERROR((VLOOKUP(C169,INSCRITOS!A:B,2,0)),"")</f>
        <v>104633</v>
      </c>
      <c r="E169" s="3" t="str">
        <f>IFERROR((VLOOKUP(C169,INSCRITOS!A:C,3,0)),"")</f>
        <v>CAD</v>
      </c>
      <c r="F169" s="8" t="str">
        <f>IFERROR((VLOOKUP(C169,INSCRITOS!A:D,4,0)),"")</f>
        <v>Daniel Carvalho</v>
      </c>
      <c r="G169" s="3" t="str">
        <f>IFERROR((VLOOKUP(C169,INSCRITOS!A:F,6,0)),"")</f>
        <v>M</v>
      </c>
      <c r="H169" s="8" t="str">
        <f>IFERROR((VLOOKUP(C169,INSCRITOS!A:H,8,0)),"")</f>
        <v>Sport Lisboa e Benfica</v>
      </c>
      <c r="I169" s="113"/>
      <c r="J169" s="113" t="str">
        <f t="shared" ref="J169:J174" si="11">IF(B169="","",_xlfn.IFS(B169=1,$J$7,B169=2,$J$8))</f>
        <v/>
      </c>
      <c r="K169" s="111">
        <v>1.7175925925925924E-2</v>
      </c>
      <c r="L169" s="111" t="str">
        <f>IFERROR((VLOOKUP(C169,INSCRITOS!A:I,9,0)),"")</f>
        <v>F</v>
      </c>
      <c r="M169" s="4">
        <v>100</v>
      </c>
    </row>
    <row r="170" spans="1:13" s="9" customFormat="1" x14ac:dyDescent="0.25">
      <c r="A170" s="3">
        <v>2</v>
      </c>
      <c r="B170" s="3"/>
      <c r="C170" s="43">
        <v>1503</v>
      </c>
      <c r="D170" s="3">
        <f>IFERROR((VLOOKUP(C170,INSCRITOS!A:B,2,0)),"")</f>
        <v>102552</v>
      </c>
      <c r="E170" s="3" t="str">
        <f>IFERROR((VLOOKUP(C170,INSCRITOS!A:C,3,0)),"")</f>
        <v>CAD</v>
      </c>
      <c r="F170" s="8" t="str">
        <f>IFERROR((VLOOKUP(C170,INSCRITOS!A:D,4,0)),"")</f>
        <v>João Menino</v>
      </c>
      <c r="G170" s="3" t="str">
        <f>IFERROR((VLOOKUP(C170,INSCRITOS!A:F,6,0)),"")</f>
        <v>M</v>
      </c>
      <c r="H170" s="8" t="str">
        <f>IFERROR((VLOOKUP(C170,INSCRITOS!A:H,8,0)),"")</f>
        <v>Sport Lisboa e Benfica</v>
      </c>
      <c r="I170" s="113"/>
      <c r="J170" s="113" t="str">
        <f t="shared" si="11"/>
        <v/>
      </c>
      <c r="K170" s="111">
        <v>1.7523148148148149E-2</v>
      </c>
      <c r="L170" s="111" t="str">
        <f>IFERROR((VLOOKUP(C170,INSCRITOS!A:I,9,0)),"")</f>
        <v>F</v>
      </c>
      <c r="M170" s="4">
        <v>99</v>
      </c>
    </row>
    <row r="171" spans="1:13" s="9" customFormat="1" x14ac:dyDescent="0.25">
      <c r="A171" s="3">
        <v>3</v>
      </c>
      <c r="B171" s="3"/>
      <c r="C171" s="43">
        <v>1502</v>
      </c>
      <c r="D171" s="3">
        <f>IFERROR((VLOOKUP(C171,INSCRITOS!A:B,2,0)),"")</f>
        <v>103077</v>
      </c>
      <c r="E171" s="3" t="str">
        <f>IFERROR((VLOOKUP(C171,INSCRITOS!A:C,3,0)),"")</f>
        <v>CAD</v>
      </c>
      <c r="F171" s="8" t="str">
        <f>IFERROR((VLOOKUP(C171,INSCRITOS!A:D,4,0)),"")</f>
        <v>Martim Pombo</v>
      </c>
      <c r="G171" s="3" t="str">
        <f>IFERROR((VLOOKUP(C171,INSCRITOS!A:F,6,0)),"")</f>
        <v>M</v>
      </c>
      <c r="H171" s="8" t="str">
        <f>IFERROR((VLOOKUP(C171,INSCRITOS!A:H,8,0)),"")</f>
        <v>Sport Lisboa e Benfica</v>
      </c>
      <c r="I171" s="113"/>
      <c r="J171" s="113" t="str">
        <f t="shared" si="11"/>
        <v/>
      </c>
      <c r="K171" s="111">
        <v>1.8645833333333334E-2</v>
      </c>
      <c r="L171" s="111" t="str">
        <f>IFERROR((VLOOKUP(C171,INSCRITOS!A:I,9,0)),"")</f>
        <v>F</v>
      </c>
      <c r="M171" s="4">
        <v>98</v>
      </c>
    </row>
    <row r="172" spans="1:13" s="9" customFormat="1" x14ac:dyDescent="0.25">
      <c r="A172" s="3">
        <v>4</v>
      </c>
      <c r="B172" s="3"/>
      <c r="C172" s="43">
        <v>1663</v>
      </c>
      <c r="D172" s="3">
        <f>IFERROR((VLOOKUP(C172,INSCRITOS!A:B,2,0)),"")</f>
        <v>104634</v>
      </c>
      <c r="E172" s="3" t="str">
        <f>IFERROR((VLOOKUP(C172,INSCRITOS!A:C,3,0)),"")</f>
        <v>CAD</v>
      </c>
      <c r="F172" s="8" t="str">
        <f>IFERROR((VLOOKUP(C172,INSCRITOS!A:D,4,0)),"")</f>
        <v>Filipe Cavalheiro</v>
      </c>
      <c r="G172" s="3" t="str">
        <f>IFERROR((VLOOKUP(C172,INSCRITOS!A:F,6,0)),"")</f>
        <v>M</v>
      </c>
      <c r="H172" s="8" t="str">
        <f>IFERROR((VLOOKUP(C172,INSCRITOS!A:H,8,0)),"")</f>
        <v>Sport Lisboa e Benfica</v>
      </c>
      <c r="I172" s="113"/>
      <c r="J172" s="113" t="str">
        <f t="shared" si="11"/>
        <v/>
      </c>
      <c r="K172" s="111">
        <v>1.8912037037037036E-2</v>
      </c>
      <c r="L172" s="111" t="str">
        <f>IFERROR((VLOOKUP(C172,INSCRITOS!A:I,9,0)),"")</f>
        <v>F</v>
      </c>
      <c r="M172" s="4">
        <v>97</v>
      </c>
    </row>
    <row r="173" spans="1:13" s="9" customFormat="1" x14ac:dyDescent="0.25">
      <c r="A173" s="3">
        <v>5</v>
      </c>
      <c r="B173" s="3"/>
      <c r="C173" s="43">
        <v>1654</v>
      </c>
      <c r="D173" s="3">
        <f>IFERROR((VLOOKUP(C173,INSCRITOS!A:B,2,0)),"")</f>
        <v>104766</v>
      </c>
      <c r="E173" s="3" t="str">
        <f>IFERROR((VLOOKUP(C173,INSCRITOS!A:C,3,0)),"")</f>
        <v>CAD</v>
      </c>
      <c r="F173" s="8" t="str">
        <f>IFERROR((VLOOKUP(C173,INSCRITOS!A:D,4,0)),"")</f>
        <v>João Mariz</v>
      </c>
      <c r="G173" s="3" t="str">
        <f>IFERROR((VLOOKUP(C173,INSCRITOS!A:F,6,0)),"")</f>
        <v>M</v>
      </c>
      <c r="H173" s="8" t="str">
        <f>IFERROR((VLOOKUP(C173,INSCRITOS!A:H,8,0)),"")</f>
        <v>CNATRIL Triatlo</v>
      </c>
      <c r="I173" s="113"/>
      <c r="J173" s="113" t="str">
        <f t="shared" si="11"/>
        <v/>
      </c>
      <c r="K173" s="111">
        <v>1.9305555555555555E-2</v>
      </c>
      <c r="L173" s="111" t="str">
        <f>IFERROR((VLOOKUP(C173,INSCRITOS!A:I,9,0)),"")</f>
        <v>F</v>
      </c>
      <c r="M173" s="4">
        <v>96</v>
      </c>
    </row>
    <row r="174" spans="1:13" s="9" customFormat="1" x14ac:dyDescent="0.25">
      <c r="A174" s="3">
        <v>6</v>
      </c>
      <c r="B174" s="3"/>
      <c r="C174" s="43">
        <v>1687</v>
      </c>
      <c r="D174" s="3">
        <f>IFERROR((VLOOKUP(C174,INSCRITOS!A:B,2,0)),"")</f>
        <v>103376</v>
      </c>
      <c r="E174" s="3" t="str">
        <f>IFERROR((VLOOKUP(C174,INSCRITOS!A:C,3,0)),"")</f>
        <v>CAD</v>
      </c>
      <c r="F174" s="8" t="str">
        <f>IFERROR((VLOOKUP(C174,INSCRITOS!A:D,4,0)),"")</f>
        <v>André Mota</v>
      </c>
      <c r="G174" s="3" t="str">
        <f>IFERROR((VLOOKUP(C174,INSCRITOS!A:F,6,0)),"")</f>
        <v>M</v>
      </c>
      <c r="H174" s="8" t="str">
        <f>IFERROR((VLOOKUP(C174,INSCRITOS!A:H,8,0)),"")</f>
        <v>Clube de Natação da Amadora</v>
      </c>
      <c r="I174" s="113"/>
      <c r="J174" s="113" t="str">
        <f t="shared" si="11"/>
        <v/>
      </c>
      <c r="K174" s="111">
        <v>1.9930555555555556E-2</v>
      </c>
      <c r="L174" s="111" t="str">
        <f>IFERROR((VLOOKUP(C174,INSCRITOS!A:I,9,0)),"")</f>
        <v>F</v>
      </c>
      <c r="M174" s="4">
        <v>95</v>
      </c>
    </row>
    <row r="175" spans="1:13" s="9" customFormat="1" x14ac:dyDescent="0.25">
      <c r="A175" s="3">
        <v>7</v>
      </c>
      <c r="B175" s="3"/>
      <c r="C175" s="43">
        <v>1662</v>
      </c>
      <c r="D175" s="3">
        <f>IFERROR((VLOOKUP(C175,INSCRITOS!A:B,2,0)),"")</f>
        <v>104199</v>
      </c>
      <c r="E175" s="3" t="str">
        <f>IFERROR((VLOOKUP(C175,INSCRITOS!A:C,3,0)),"")</f>
        <v>CAD</v>
      </c>
      <c r="F175" s="8" t="str">
        <f>IFERROR((VLOOKUP(C175,INSCRITOS!A:D,4,0)),"")</f>
        <v>Martim Simões</v>
      </c>
      <c r="G175" s="3" t="str">
        <f>IFERROR((VLOOKUP(C175,INSCRITOS!A:F,6,0)),"")</f>
        <v>M</v>
      </c>
      <c r="H175" s="8" t="str">
        <f>IFERROR((VLOOKUP(C175,INSCRITOS!A:H,8,0)),"")</f>
        <v>Sport Lisboa e Benfica</v>
      </c>
      <c r="I175" s="113"/>
      <c r="J175" s="113" t="str">
        <f>IF(B175="","",_xlfn.IFS(B175=1,$J$7,B175=2,$J$8))</f>
        <v/>
      </c>
      <c r="K175" s="111">
        <v>2.1273148148148149E-2</v>
      </c>
      <c r="L175" s="111" t="str">
        <f>IFERROR((VLOOKUP(C175,INSCRITOS!A:I,9,0)),"")</f>
        <v>F</v>
      </c>
      <c r="M175" s="4">
        <v>94</v>
      </c>
    </row>
    <row r="176" spans="1:13" s="9" customFormat="1" x14ac:dyDescent="0.25">
      <c r="A176" s="5"/>
      <c r="B176" s="5"/>
      <c r="C176" s="32"/>
      <c r="D176" s="5"/>
      <c r="E176" s="5"/>
      <c r="G176" s="5"/>
      <c r="I176" s="5"/>
      <c r="J176" s="5"/>
      <c r="K176" s="5"/>
      <c r="L176" s="5"/>
      <c r="M176" s="5"/>
    </row>
    <row r="177" spans="1:1022" s="9" customFormat="1" x14ac:dyDescent="0.25">
      <c r="A177" s="5"/>
      <c r="B177" s="5"/>
      <c r="C177" s="32"/>
      <c r="D177" s="5"/>
      <c r="E177" s="5"/>
      <c r="G177" s="5"/>
      <c r="I177" s="13"/>
      <c r="J177" s="13"/>
      <c r="K177" s="5"/>
      <c r="L177" s="5"/>
      <c r="M177" s="13"/>
    </row>
    <row r="178" spans="1:1022" s="9" customFormat="1" x14ac:dyDescent="0.25">
      <c r="A178" s="33" t="s">
        <v>23</v>
      </c>
      <c r="B178" s="33"/>
      <c r="C178" s="33"/>
      <c r="D178" s="33"/>
      <c r="E178" s="33"/>
      <c r="F178" s="33"/>
      <c r="G178" s="33"/>
      <c r="H178" s="33"/>
      <c r="I178" s="33"/>
      <c r="J178" s="33"/>
      <c r="K178" s="5"/>
      <c r="L178" s="5"/>
      <c r="M178" s="33"/>
    </row>
    <row r="179" spans="1:1022" s="9" customFormat="1" x14ac:dyDescent="0.25">
      <c r="A179" s="7" t="s">
        <v>9</v>
      </c>
      <c r="B179" s="96" t="s">
        <v>261</v>
      </c>
      <c r="C179" s="29" t="s">
        <v>0</v>
      </c>
      <c r="D179" s="7" t="s">
        <v>1</v>
      </c>
      <c r="E179" s="7" t="s">
        <v>2</v>
      </c>
      <c r="F179" s="7" t="s">
        <v>3</v>
      </c>
      <c r="G179" s="7" t="s">
        <v>5</v>
      </c>
      <c r="H179" s="7" t="s">
        <v>7</v>
      </c>
      <c r="I179" s="96" t="s">
        <v>260</v>
      </c>
      <c r="J179" s="96" t="s">
        <v>266</v>
      </c>
      <c r="K179" s="7" t="s">
        <v>262</v>
      </c>
      <c r="L179" s="96" t="s">
        <v>263</v>
      </c>
      <c r="M179" s="7" t="s">
        <v>11</v>
      </c>
    </row>
    <row r="180" spans="1:1022" s="9" customFormat="1" x14ac:dyDescent="0.25">
      <c r="A180" s="3">
        <v>1</v>
      </c>
      <c r="B180" s="3"/>
      <c r="C180" s="43">
        <v>1549</v>
      </c>
      <c r="D180" s="3">
        <f>IFERROR((VLOOKUP(C180,INSCRITOS!A:B,2,0)),"")</f>
        <v>102828</v>
      </c>
      <c r="E180" s="3" t="str">
        <f>IFERROR((VLOOKUP(C180,INSCRITOS!A:C,3,0)),"")</f>
        <v>CAD</v>
      </c>
      <c r="F180" s="8" t="str">
        <f>IFERROR((VLOOKUP(C180,INSCRITOS!A:D,4,0)),"")</f>
        <v>Mariana Carvalho</v>
      </c>
      <c r="G180" s="3" t="str">
        <f>IFERROR((VLOOKUP(C180,INSCRITOS!A:F,6,0)),"")</f>
        <v>F</v>
      </c>
      <c r="H180" s="8" t="str">
        <f>IFERROR((VLOOKUP(C180,INSCRITOS!A:H,8,0)),"")</f>
        <v>Sport Lisboa e Benfica</v>
      </c>
      <c r="I180" s="113"/>
      <c r="J180" s="113" t="str">
        <f t="shared" ref="J180:J181" si="12">IF(B180="","",_xlfn.IFS(B180=1,$J$7,B180=2,$J$8))</f>
        <v/>
      </c>
      <c r="K180" s="111">
        <v>2.0312500000000001E-2</v>
      </c>
      <c r="L180" s="111" t="str">
        <f>IFERROR((VLOOKUP(C180,INSCRITOS!A:I,9,0)),"")</f>
        <v>F</v>
      </c>
      <c r="M180" s="4">
        <v>100</v>
      </c>
    </row>
    <row r="181" spans="1:1022" s="9" customFormat="1" x14ac:dyDescent="0.25">
      <c r="A181" s="3">
        <v>2</v>
      </c>
      <c r="B181" s="3"/>
      <c r="C181" s="43">
        <v>5325</v>
      </c>
      <c r="D181" s="3">
        <f>IFERROR((VLOOKUP(C181,INSCRITOS!A:B,2,0)),"")</f>
        <v>100754</v>
      </c>
      <c r="E181" s="3" t="str">
        <f>IFERROR((VLOOKUP(C181,INSCRITOS!A:C,3,0)),"")</f>
        <v>CAD</v>
      </c>
      <c r="F181" s="8" t="str">
        <f>IFERROR((VLOOKUP(C181,INSCRITOS!A:D,4,0)),"")</f>
        <v>Beatriz Lavado</v>
      </c>
      <c r="G181" s="3" t="str">
        <f>IFERROR((VLOOKUP(C181,INSCRITOS!A:F,6,0)),"")</f>
        <v>F</v>
      </c>
      <c r="H181" s="8" t="str">
        <f>IFERROR((VLOOKUP(C181,INSCRITOS!A:H,8,0)),"")</f>
        <v>Sport Lisboa e Benfica</v>
      </c>
      <c r="I181" s="113"/>
      <c r="J181" s="113" t="str">
        <f t="shared" si="12"/>
        <v/>
      </c>
      <c r="K181" s="111">
        <v>2.4074074074074071E-2</v>
      </c>
      <c r="L181" s="111" t="str">
        <f>IFERROR((VLOOKUP(C181,INSCRITOS!A:I,9,0)),"")</f>
        <v>F</v>
      </c>
      <c r="M181" s="4">
        <v>99</v>
      </c>
    </row>
    <row r="182" spans="1:1022" s="9" customFormat="1" x14ac:dyDescent="0.25">
      <c r="A182" s="5"/>
      <c r="B182" s="5"/>
      <c r="C182" s="32"/>
      <c r="D182" s="5"/>
      <c r="E182" s="5"/>
      <c r="G182" s="5"/>
      <c r="I182" s="27"/>
      <c r="J182" s="27"/>
      <c r="K182" s="5"/>
      <c r="L182" s="5"/>
      <c r="M182" s="27"/>
    </row>
    <row r="184" spans="1:1022" s="9" customFormat="1" x14ac:dyDescent="0.25">
      <c r="C184" s="32"/>
      <c r="E184" s="149" t="s">
        <v>19</v>
      </c>
      <c r="F184" s="150"/>
      <c r="G184" s="151"/>
      <c r="I184" s="5"/>
      <c r="J184" s="5"/>
      <c r="K184" s="5"/>
      <c r="L184" s="5"/>
      <c r="M184" s="5"/>
    </row>
    <row r="186" spans="1:1022" s="9" customFormat="1" x14ac:dyDescent="0.25">
      <c r="C186" s="32"/>
      <c r="E186" s="24" t="s">
        <v>21</v>
      </c>
      <c r="F186" s="24" t="s">
        <v>7</v>
      </c>
      <c r="G186" s="24" t="s">
        <v>11</v>
      </c>
      <c r="I186" s="5"/>
      <c r="J186" s="5"/>
      <c r="K186" s="5"/>
      <c r="L186" s="5"/>
      <c r="M186" s="5"/>
    </row>
    <row r="187" spans="1:1022" s="5" customFormat="1" x14ac:dyDescent="0.25">
      <c r="A187" s="9"/>
      <c r="B187" s="9"/>
      <c r="C187" s="32"/>
      <c r="D187" s="9"/>
      <c r="E187" s="25">
        <v>1</v>
      </c>
      <c r="F187" s="42" t="s">
        <v>46</v>
      </c>
      <c r="G187" s="2">
        <v>3837</v>
      </c>
      <c r="H187" s="20"/>
      <c r="I187" s="54"/>
      <c r="J187" s="54"/>
      <c r="M187" s="54"/>
      <c r="N187" s="9"/>
      <c r="O187" s="9"/>
      <c r="P187" s="9"/>
      <c r="Q187" s="9"/>
      <c r="R187" s="9"/>
      <c r="S187" s="9"/>
      <c r="T187" s="9"/>
      <c r="U187" s="9"/>
      <c r="V187" s="9"/>
      <c r="W187" s="9"/>
      <c r="X187" s="9"/>
      <c r="Y187" s="9"/>
      <c r="Z187" s="9"/>
      <c r="AA187" s="9"/>
      <c r="AB187" s="9"/>
      <c r="AC187" s="9"/>
      <c r="AD187" s="9"/>
      <c r="AE187" s="9"/>
      <c r="AF187" s="9"/>
      <c r="AG187" s="9"/>
      <c r="AH187" s="9"/>
      <c r="AI187" s="9"/>
      <c r="AJ187" s="9"/>
      <c r="AK187" s="9"/>
      <c r="AL187" s="9"/>
      <c r="AM187" s="9"/>
      <c r="AN187" s="9"/>
      <c r="AO187" s="9"/>
      <c r="AP187" s="9"/>
      <c r="AQ187" s="9"/>
      <c r="AR187" s="9"/>
      <c r="AS187" s="9"/>
      <c r="AT187" s="9"/>
      <c r="AU187" s="9"/>
      <c r="AV187" s="9"/>
      <c r="AW187" s="9"/>
      <c r="AX187" s="9"/>
      <c r="AY187" s="9"/>
      <c r="AZ187" s="9"/>
      <c r="BA187" s="9"/>
      <c r="BB187" s="9"/>
      <c r="BC187" s="9"/>
      <c r="BD187" s="9"/>
      <c r="BE187" s="9"/>
      <c r="BF187" s="9"/>
      <c r="BG187" s="9"/>
      <c r="BH187" s="9"/>
      <c r="BI187" s="9"/>
      <c r="BJ187" s="9"/>
      <c r="BK187" s="9"/>
      <c r="BL187" s="9"/>
      <c r="BM187" s="9"/>
      <c r="BN187" s="9"/>
      <c r="BO187" s="9"/>
      <c r="BP187" s="9"/>
      <c r="BQ187" s="9"/>
      <c r="BR187" s="9"/>
      <c r="BS187" s="9"/>
      <c r="BT187" s="9"/>
      <c r="BU187" s="9"/>
      <c r="BV187" s="9"/>
      <c r="BW187" s="9"/>
      <c r="BX187" s="9"/>
      <c r="BY187" s="9"/>
      <c r="BZ187" s="9"/>
      <c r="CA187" s="9"/>
      <c r="CB187" s="9"/>
      <c r="CC187" s="9"/>
      <c r="CD187" s="9"/>
      <c r="CE187" s="9"/>
      <c r="CF187" s="9"/>
      <c r="CG187" s="9"/>
      <c r="CH187" s="9"/>
      <c r="CI187" s="9"/>
      <c r="CJ187" s="9"/>
      <c r="CK187" s="9"/>
      <c r="CL187" s="9"/>
      <c r="CM187" s="9"/>
      <c r="CN187" s="9"/>
      <c r="CO187" s="9"/>
      <c r="CP187" s="9"/>
      <c r="CQ187" s="9"/>
      <c r="CR187" s="9"/>
      <c r="CS187" s="9"/>
      <c r="CT187" s="9"/>
      <c r="CU187" s="9"/>
      <c r="CV187" s="9"/>
      <c r="CW187" s="9"/>
      <c r="CX187" s="9"/>
      <c r="CY187" s="9"/>
      <c r="CZ187" s="9"/>
      <c r="DA187" s="9"/>
      <c r="DB187" s="9"/>
      <c r="DC187" s="9"/>
      <c r="DD187" s="9"/>
      <c r="DE187" s="9"/>
      <c r="DF187" s="9"/>
      <c r="DG187" s="9"/>
      <c r="DH187" s="9"/>
      <c r="DI187" s="9"/>
      <c r="DJ187" s="9"/>
      <c r="DK187" s="9"/>
      <c r="DL187" s="9"/>
      <c r="DM187" s="9"/>
      <c r="DN187" s="9"/>
      <c r="DO187" s="9"/>
      <c r="DP187" s="9"/>
      <c r="DQ187" s="9"/>
      <c r="DR187" s="9"/>
      <c r="DS187" s="9"/>
      <c r="DT187" s="9"/>
      <c r="DU187" s="9"/>
      <c r="DV187" s="9"/>
      <c r="DW187" s="9"/>
      <c r="DX187" s="9"/>
      <c r="DY187" s="9"/>
      <c r="DZ187" s="9"/>
      <c r="EA187" s="9"/>
      <c r="EB187" s="9"/>
      <c r="EC187" s="9"/>
      <c r="ED187" s="9"/>
      <c r="EE187" s="9"/>
      <c r="EF187" s="9"/>
      <c r="EG187" s="9"/>
      <c r="EH187" s="9"/>
      <c r="EI187" s="9"/>
      <c r="EJ187" s="9"/>
      <c r="EK187" s="9"/>
      <c r="EL187" s="9"/>
      <c r="EM187" s="9"/>
      <c r="EN187" s="9"/>
      <c r="EO187" s="9"/>
      <c r="EP187" s="9"/>
      <c r="EQ187" s="9"/>
      <c r="ER187" s="9"/>
      <c r="ES187" s="9"/>
      <c r="ET187" s="9"/>
      <c r="EU187" s="9"/>
      <c r="EV187" s="9"/>
      <c r="EW187" s="9"/>
      <c r="EX187" s="9"/>
      <c r="EY187" s="9"/>
      <c r="EZ187" s="9"/>
      <c r="FA187" s="9"/>
      <c r="FB187" s="9"/>
      <c r="FC187" s="9"/>
      <c r="FD187" s="9"/>
      <c r="FE187" s="9"/>
      <c r="FF187" s="9"/>
      <c r="FG187" s="9"/>
      <c r="FH187" s="9"/>
      <c r="FI187" s="9"/>
      <c r="FJ187" s="9"/>
      <c r="FK187" s="9"/>
      <c r="FL187" s="9"/>
      <c r="FM187" s="9"/>
      <c r="FN187" s="9"/>
      <c r="FO187" s="9"/>
      <c r="FP187" s="9"/>
      <c r="FQ187" s="9"/>
      <c r="FR187" s="9"/>
      <c r="FS187" s="9"/>
      <c r="FT187" s="9"/>
      <c r="FU187" s="9"/>
      <c r="FV187" s="9"/>
      <c r="FW187" s="9"/>
      <c r="FX187" s="9"/>
      <c r="FY187" s="9"/>
      <c r="FZ187" s="9"/>
      <c r="GA187" s="9"/>
      <c r="GB187" s="9"/>
      <c r="GC187" s="9"/>
      <c r="GD187" s="9"/>
      <c r="GE187" s="9"/>
      <c r="GF187" s="9"/>
      <c r="GG187" s="9"/>
      <c r="GH187" s="9"/>
      <c r="GI187" s="9"/>
      <c r="GJ187" s="9"/>
      <c r="GK187" s="9"/>
      <c r="GL187" s="9"/>
      <c r="GM187" s="9"/>
      <c r="GN187" s="9"/>
      <c r="GO187" s="9"/>
      <c r="GP187" s="9"/>
      <c r="GQ187" s="9"/>
      <c r="GR187" s="9"/>
      <c r="GS187" s="9"/>
      <c r="GT187" s="9"/>
      <c r="GU187" s="9"/>
      <c r="GV187" s="9"/>
      <c r="GW187" s="9"/>
      <c r="GX187" s="9"/>
      <c r="GY187" s="9"/>
      <c r="GZ187" s="9"/>
      <c r="HA187" s="9"/>
      <c r="HB187" s="9"/>
      <c r="HC187" s="9"/>
      <c r="HD187" s="9"/>
      <c r="HE187" s="9"/>
      <c r="HF187" s="9"/>
      <c r="HG187" s="9"/>
      <c r="HH187" s="9"/>
      <c r="HI187" s="9"/>
      <c r="HJ187" s="9"/>
      <c r="HK187" s="9"/>
      <c r="HL187" s="9"/>
      <c r="HM187" s="9"/>
      <c r="HN187" s="9"/>
      <c r="HO187" s="9"/>
      <c r="HP187" s="9"/>
      <c r="HQ187" s="9"/>
      <c r="HR187" s="9"/>
      <c r="HS187" s="9"/>
      <c r="HT187" s="9"/>
      <c r="HU187" s="9"/>
      <c r="HV187" s="9"/>
      <c r="HW187" s="9"/>
      <c r="HX187" s="9"/>
      <c r="HY187" s="9"/>
      <c r="HZ187" s="9"/>
      <c r="IA187" s="9"/>
      <c r="IB187" s="9"/>
      <c r="IC187" s="9"/>
      <c r="ID187" s="9"/>
      <c r="IE187" s="9"/>
      <c r="IF187" s="9"/>
      <c r="IG187" s="9"/>
      <c r="IH187" s="9"/>
      <c r="II187" s="9"/>
      <c r="IJ187" s="9"/>
      <c r="IK187" s="9"/>
      <c r="IL187" s="9"/>
      <c r="IM187" s="9"/>
      <c r="IN187" s="9"/>
      <c r="IO187" s="9"/>
      <c r="IP187" s="9"/>
      <c r="IQ187" s="9"/>
      <c r="IR187" s="9"/>
      <c r="IS187" s="9"/>
      <c r="IT187" s="9"/>
      <c r="IU187" s="9"/>
      <c r="IV187" s="9"/>
      <c r="IW187" s="9"/>
      <c r="IX187" s="9"/>
      <c r="IY187" s="9"/>
      <c r="IZ187" s="9"/>
      <c r="JA187" s="9"/>
      <c r="JB187" s="9"/>
      <c r="JC187" s="9"/>
      <c r="JD187" s="9"/>
      <c r="JE187" s="9"/>
      <c r="JF187" s="9"/>
      <c r="JG187" s="9"/>
      <c r="JH187" s="9"/>
      <c r="JI187" s="9"/>
      <c r="JJ187" s="9"/>
      <c r="JK187" s="9"/>
      <c r="JL187" s="9"/>
      <c r="JM187" s="9"/>
      <c r="JN187" s="9"/>
      <c r="JO187" s="9"/>
      <c r="JP187" s="9"/>
      <c r="JQ187" s="9"/>
      <c r="JR187" s="9"/>
      <c r="JS187" s="9"/>
      <c r="JT187" s="9"/>
      <c r="JU187" s="9"/>
      <c r="JV187" s="9"/>
      <c r="JW187" s="9"/>
      <c r="JX187" s="9"/>
      <c r="JY187" s="9"/>
      <c r="JZ187" s="9"/>
      <c r="KA187" s="9"/>
      <c r="KB187" s="9"/>
      <c r="KC187" s="9"/>
      <c r="KD187" s="9"/>
      <c r="KE187" s="9"/>
      <c r="KF187" s="9"/>
      <c r="KG187" s="9"/>
      <c r="KH187" s="9"/>
      <c r="KI187" s="9"/>
      <c r="KJ187" s="9"/>
      <c r="KK187" s="9"/>
      <c r="KL187" s="9"/>
      <c r="KM187" s="9"/>
      <c r="KN187" s="9"/>
      <c r="KO187" s="9"/>
      <c r="KP187" s="9"/>
      <c r="KQ187" s="9"/>
      <c r="KR187" s="9"/>
      <c r="KS187" s="9"/>
      <c r="KT187" s="9"/>
      <c r="KU187" s="9"/>
      <c r="KV187" s="9"/>
      <c r="KW187" s="9"/>
      <c r="KX187" s="9"/>
      <c r="KY187" s="9"/>
      <c r="KZ187" s="9"/>
      <c r="LA187" s="9"/>
      <c r="LB187" s="9"/>
      <c r="LC187" s="9"/>
      <c r="LD187" s="9"/>
      <c r="LE187" s="9"/>
      <c r="LF187" s="9"/>
      <c r="LG187" s="9"/>
      <c r="LH187" s="9"/>
      <c r="LI187" s="9"/>
      <c r="LJ187" s="9"/>
      <c r="LK187" s="9"/>
      <c r="LL187" s="9"/>
      <c r="LM187" s="9"/>
      <c r="LN187" s="9"/>
      <c r="LO187" s="9"/>
      <c r="LP187" s="9"/>
      <c r="LQ187" s="9"/>
      <c r="LR187" s="9"/>
      <c r="LS187" s="9"/>
      <c r="LT187" s="9"/>
      <c r="LU187" s="9"/>
      <c r="LV187" s="9"/>
      <c r="LW187" s="9"/>
      <c r="LX187" s="9"/>
      <c r="LY187" s="9"/>
      <c r="LZ187" s="9"/>
      <c r="MA187" s="9"/>
      <c r="MB187" s="9"/>
      <c r="MC187" s="9"/>
      <c r="MD187" s="9"/>
      <c r="ME187" s="9"/>
      <c r="MF187" s="9"/>
      <c r="MG187" s="9"/>
      <c r="MH187" s="9"/>
      <c r="MI187" s="9"/>
      <c r="MJ187" s="9"/>
      <c r="MK187" s="9"/>
      <c r="ML187" s="9"/>
      <c r="MM187" s="9"/>
      <c r="MN187" s="9"/>
      <c r="MO187" s="9"/>
      <c r="MP187" s="9"/>
      <c r="MQ187" s="9"/>
      <c r="MR187" s="9"/>
      <c r="MS187" s="9"/>
      <c r="MT187" s="9"/>
      <c r="MU187" s="9"/>
      <c r="MV187" s="9"/>
      <c r="MW187" s="9"/>
      <c r="MX187" s="9"/>
      <c r="MY187" s="9"/>
      <c r="MZ187" s="9"/>
      <c r="NA187" s="9"/>
      <c r="NB187" s="9"/>
      <c r="NC187" s="9"/>
      <c r="ND187" s="9"/>
      <c r="NE187" s="9"/>
      <c r="NF187" s="9"/>
      <c r="NG187" s="9"/>
      <c r="NH187" s="9"/>
      <c r="NI187" s="9"/>
      <c r="NJ187" s="9"/>
      <c r="NK187" s="9"/>
      <c r="NL187" s="9"/>
      <c r="NM187" s="9"/>
      <c r="NN187" s="9"/>
      <c r="NO187" s="9"/>
      <c r="NP187" s="9"/>
      <c r="NQ187" s="9"/>
      <c r="NR187" s="9"/>
      <c r="NS187" s="9"/>
      <c r="NT187" s="9"/>
      <c r="NU187" s="9"/>
      <c r="NV187" s="9"/>
      <c r="NW187" s="9"/>
      <c r="NX187" s="9"/>
      <c r="NY187" s="9"/>
      <c r="NZ187" s="9"/>
      <c r="OA187" s="9"/>
      <c r="OB187" s="9"/>
      <c r="OC187" s="9"/>
      <c r="OD187" s="9"/>
      <c r="OE187" s="9"/>
      <c r="OF187" s="9"/>
      <c r="OG187" s="9"/>
      <c r="OH187" s="9"/>
      <c r="OI187" s="9"/>
      <c r="OJ187" s="9"/>
      <c r="OK187" s="9"/>
      <c r="OL187" s="9"/>
      <c r="OM187" s="9"/>
      <c r="ON187" s="9"/>
      <c r="OO187" s="9"/>
      <c r="OP187" s="9"/>
      <c r="OQ187" s="9"/>
      <c r="OR187" s="9"/>
      <c r="OS187" s="9"/>
      <c r="OT187" s="9"/>
      <c r="OU187" s="9"/>
      <c r="OV187" s="9"/>
      <c r="OW187" s="9"/>
      <c r="OX187" s="9"/>
      <c r="OY187" s="9"/>
      <c r="OZ187" s="9"/>
      <c r="PA187" s="9"/>
      <c r="PB187" s="9"/>
      <c r="PC187" s="9"/>
      <c r="PD187" s="9"/>
      <c r="PE187" s="9"/>
      <c r="PF187" s="9"/>
      <c r="PG187" s="9"/>
      <c r="PH187" s="9"/>
      <c r="PI187" s="9"/>
      <c r="PJ187" s="9"/>
      <c r="PK187" s="9"/>
      <c r="PL187" s="9"/>
      <c r="PM187" s="9"/>
      <c r="PN187" s="9"/>
      <c r="PO187" s="9"/>
      <c r="PP187" s="9"/>
      <c r="PQ187" s="9"/>
      <c r="PR187" s="9"/>
      <c r="PS187" s="9"/>
      <c r="PT187" s="9"/>
      <c r="PU187" s="9"/>
      <c r="PV187" s="9"/>
      <c r="PW187" s="9"/>
      <c r="PX187" s="9"/>
      <c r="PY187" s="9"/>
      <c r="PZ187" s="9"/>
      <c r="QA187" s="9"/>
      <c r="QB187" s="9"/>
      <c r="QC187" s="9"/>
      <c r="QD187" s="9"/>
      <c r="QE187" s="9"/>
      <c r="QF187" s="9"/>
      <c r="QG187" s="9"/>
      <c r="QH187" s="9"/>
      <c r="QI187" s="9"/>
      <c r="QJ187" s="9"/>
      <c r="QK187" s="9"/>
      <c r="QL187" s="9"/>
      <c r="QM187" s="9"/>
      <c r="QN187" s="9"/>
      <c r="QO187" s="9"/>
      <c r="QP187" s="9"/>
      <c r="QQ187" s="9"/>
      <c r="QR187" s="9"/>
      <c r="QS187" s="9"/>
      <c r="QT187" s="9"/>
      <c r="QU187" s="9"/>
      <c r="QV187" s="9"/>
      <c r="QW187" s="9"/>
      <c r="QX187" s="9"/>
      <c r="QY187" s="9"/>
      <c r="QZ187" s="9"/>
      <c r="RA187" s="9"/>
      <c r="RB187" s="9"/>
      <c r="RC187" s="9"/>
      <c r="RD187" s="9"/>
      <c r="RE187" s="9"/>
      <c r="RF187" s="9"/>
      <c r="RG187" s="9"/>
      <c r="RH187" s="9"/>
      <c r="RI187" s="9"/>
      <c r="RJ187" s="9"/>
      <c r="RK187" s="9"/>
      <c r="RL187" s="9"/>
      <c r="RM187" s="9"/>
      <c r="RN187" s="9"/>
      <c r="RO187" s="9"/>
      <c r="RP187" s="9"/>
      <c r="RQ187" s="9"/>
      <c r="RR187" s="9"/>
      <c r="RS187" s="9"/>
      <c r="RT187" s="9"/>
      <c r="RU187" s="9"/>
      <c r="RV187" s="9"/>
      <c r="RW187" s="9"/>
      <c r="RX187" s="9"/>
      <c r="RY187" s="9"/>
      <c r="RZ187" s="9"/>
      <c r="SA187" s="9"/>
      <c r="SB187" s="9"/>
      <c r="SC187" s="9"/>
      <c r="SD187" s="9"/>
      <c r="SE187" s="9"/>
      <c r="SF187" s="9"/>
      <c r="SG187" s="9"/>
      <c r="SH187" s="9"/>
      <c r="SI187" s="9"/>
      <c r="SJ187" s="9"/>
      <c r="SK187" s="9"/>
      <c r="SL187" s="9"/>
      <c r="SM187" s="9"/>
      <c r="SN187" s="9"/>
      <c r="SO187" s="9"/>
      <c r="SP187" s="9"/>
      <c r="SQ187" s="9"/>
      <c r="SR187" s="9"/>
      <c r="SS187" s="9"/>
      <c r="ST187" s="9"/>
      <c r="SU187" s="9"/>
      <c r="SV187" s="9"/>
      <c r="SW187" s="9"/>
      <c r="SX187" s="9"/>
      <c r="SY187" s="9"/>
      <c r="SZ187" s="9"/>
      <c r="TA187" s="9"/>
      <c r="TB187" s="9"/>
      <c r="TC187" s="9"/>
      <c r="TD187" s="9"/>
      <c r="TE187" s="9"/>
      <c r="TF187" s="9"/>
      <c r="TG187" s="9"/>
      <c r="TH187" s="9"/>
      <c r="TI187" s="9"/>
      <c r="TJ187" s="9"/>
      <c r="TK187" s="9"/>
      <c r="TL187" s="9"/>
      <c r="TM187" s="9"/>
      <c r="TN187" s="9"/>
      <c r="TO187" s="9"/>
      <c r="TP187" s="9"/>
      <c r="TQ187" s="9"/>
      <c r="TR187" s="9"/>
      <c r="TS187" s="9"/>
      <c r="TT187" s="9"/>
      <c r="TU187" s="9"/>
      <c r="TV187" s="9"/>
      <c r="TW187" s="9"/>
      <c r="TX187" s="9"/>
      <c r="TY187" s="9"/>
      <c r="TZ187" s="9"/>
      <c r="UA187" s="9"/>
      <c r="UB187" s="9"/>
      <c r="UC187" s="9"/>
      <c r="UD187" s="9"/>
      <c r="UE187" s="9"/>
      <c r="UF187" s="9"/>
      <c r="UG187" s="9"/>
      <c r="UH187" s="9"/>
      <c r="UI187" s="9"/>
      <c r="UJ187" s="9"/>
      <c r="UK187" s="9"/>
      <c r="UL187" s="9"/>
      <c r="UM187" s="9"/>
      <c r="UN187" s="9"/>
      <c r="UO187" s="9"/>
      <c r="UP187" s="9"/>
      <c r="UQ187" s="9"/>
      <c r="UR187" s="9"/>
      <c r="US187" s="9"/>
      <c r="UT187" s="9"/>
      <c r="UU187" s="9"/>
      <c r="UV187" s="9"/>
      <c r="UW187" s="9"/>
      <c r="UX187" s="9"/>
      <c r="UY187" s="9"/>
      <c r="UZ187" s="9"/>
      <c r="VA187" s="9"/>
      <c r="VB187" s="9"/>
      <c r="VC187" s="9"/>
      <c r="VD187" s="9"/>
      <c r="VE187" s="9"/>
      <c r="VF187" s="9"/>
      <c r="VG187" s="9"/>
      <c r="VH187" s="9"/>
      <c r="VI187" s="9"/>
      <c r="VJ187" s="9"/>
      <c r="VK187" s="9"/>
      <c r="VL187" s="9"/>
      <c r="VM187" s="9"/>
      <c r="VN187" s="9"/>
      <c r="VO187" s="9"/>
      <c r="VP187" s="9"/>
      <c r="VQ187" s="9"/>
      <c r="VR187" s="9"/>
      <c r="VS187" s="9"/>
      <c r="VT187" s="9"/>
      <c r="VU187" s="9"/>
      <c r="VV187" s="9"/>
      <c r="VW187" s="9"/>
      <c r="VX187" s="9"/>
      <c r="VY187" s="9"/>
      <c r="VZ187" s="9"/>
      <c r="WA187" s="9"/>
      <c r="WB187" s="9"/>
      <c r="WC187" s="9"/>
      <c r="WD187" s="9"/>
      <c r="WE187" s="9"/>
      <c r="WF187" s="9"/>
      <c r="WG187" s="9"/>
      <c r="WH187" s="9"/>
      <c r="WI187" s="9"/>
      <c r="WJ187" s="9"/>
      <c r="WK187" s="9"/>
      <c r="WL187" s="9"/>
      <c r="WM187" s="9"/>
      <c r="WN187" s="9"/>
      <c r="WO187" s="9"/>
      <c r="WP187" s="9"/>
      <c r="WQ187" s="9"/>
      <c r="WR187" s="9"/>
      <c r="WS187" s="9"/>
      <c r="WT187" s="9"/>
      <c r="WU187" s="9"/>
      <c r="WV187" s="9"/>
      <c r="WW187" s="9"/>
      <c r="WX187" s="9"/>
      <c r="WY187" s="9"/>
      <c r="WZ187" s="9"/>
      <c r="XA187" s="9"/>
      <c r="XB187" s="9"/>
      <c r="XC187" s="9"/>
      <c r="XD187" s="9"/>
      <c r="XE187" s="9"/>
      <c r="XF187" s="9"/>
      <c r="XG187" s="9"/>
      <c r="XH187" s="9"/>
      <c r="XI187" s="9"/>
      <c r="XJ187" s="9"/>
      <c r="XK187" s="9"/>
      <c r="XL187" s="9"/>
      <c r="XM187" s="9"/>
      <c r="XN187" s="9"/>
      <c r="XO187" s="9"/>
      <c r="XP187" s="9"/>
      <c r="XQ187" s="9"/>
      <c r="XR187" s="9"/>
      <c r="XS187" s="9"/>
      <c r="XT187" s="9"/>
      <c r="XU187" s="9"/>
      <c r="XV187" s="9"/>
      <c r="XW187" s="9"/>
      <c r="XX187" s="9"/>
      <c r="XY187" s="9"/>
      <c r="XZ187" s="9"/>
      <c r="YA187" s="9"/>
      <c r="YB187" s="9"/>
      <c r="YC187" s="9"/>
      <c r="YD187" s="9"/>
      <c r="YE187" s="9"/>
      <c r="YF187" s="9"/>
      <c r="YG187" s="9"/>
      <c r="YH187" s="9"/>
      <c r="YI187" s="9"/>
      <c r="YJ187" s="9"/>
      <c r="YK187" s="9"/>
      <c r="YL187" s="9"/>
      <c r="YM187" s="9"/>
      <c r="YN187" s="9"/>
      <c r="YO187" s="9"/>
      <c r="YP187" s="9"/>
      <c r="YQ187" s="9"/>
      <c r="YR187" s="9"/>
      <c r="YS187" s="9"/>
      <c r="YT187" s="9"/>
      <c r="YU187" s="9"/>
      <c r="YV187" s="9"/>
      <c r="YW187" s="9"/>
      <c r="YX187" s="9"/>
      <c r="YY187" s="9"/>
      <c r="YZ187" s="9"/>
      <c r="ZA187" s="9"/>
      <c r="ZB187" s="9"/>
      <c r="ZC187" s="9"/>
      <c r="ZD187" s="9"/>
      <c r="ZE187" s="9"/>
      <c r="ZF187" s="9"/>
      <c r="ZG187" s="9"/>
      <c r="ZH187" s="9"/>
      <c r="ZI187" s="9"/>
      <c r="ZJ187" s="9"/>
      <c r="ZK187" s="9"/>
      <c r="ZL187" s="9"/>
      <c r="ZM187" s="9"/>
      <c r="ZN187" s="9"/>
      <c r="ZO187" s="9"/>
      <c r="ZP187" s="9"/>
      <c r="ZQ187" s="9"/>
      <c r="ZR187" s="9"/>
      <c r="ZS187" s="9"/>
      <c r="ZT187" s="9"/>
      <c r="ZU187" s="9"/>
      <c r="ZV187" s="9"/>
      <c r="ZW187" s="9"/>
      <c r="ZX187" s="9"/>
      <c r="ZY187" s="9"/>
      <c r="ZZ187" s="9"/>
      <c r="AAA187" s="9"/>
      <c r="AAB187" s="9"/>
      <c r="AAC187" s="9"/>
      <c r="AAD187" s="9"/>
      <c r="AAE187" s="9"/>
      <c r="AAF187" s="9"/>
      <c r="AAG187" s="9"/>
      <c r="AAH187" s="9"/>
      <c r="AAI187" s="9"/>
      <c r="AAJ187" s="9"/>
      <c r="AAK187" s="9"/>
      <c r="AAL187" s="9"/>
      <c r="AAM187" s="9"/>
      <c r="AAN187" s="9"/>
      <c r="AAO187" s="9"/>
      <c r="AAP187" s="9"/>
      <c r="AAQ187" s="9"/>
      <c r="AAR187" s="9"/>
      <c r="AAS187" s="9"/>
      <c r="AAT187" s="9"/>
      <c r="AAU187" s="9"/>
      <c r="AAV187" s="9"/>
      <c r="AAW187" s="9"/>
      <c r="AAX187" s="9"/>
      <c r="AAY187" s="9"/>
      <c r="AAZ187" s="9"/>
      <c r="ABA187" s="9"/>
      <c r="ABB187" s="9"/>
      <c r="ABC187" s="9"/>
      <c r="ABD187" s="9"/>
      <c r="ABE187" s="9"/>
      <c r="ABF187" s="9"/>
      <c r="ABG187" s="9"/>
      <c r="ABH187" s="9"/>
      <c r="ABI187" s="9"/>
      <c r="ABJ187" s="9"/>
      <c r="ABK187" s="9"/>
      <c r="ABL187" s="9"/>
      <c r="ABM187" s="9"/>
      <c r="ABN187" s="9"/>
      <c r="ABO187" s="9"/>
      <c r="ABP187" s="9"/>
      <c r="ABQ187" s="9"/>
      <c r="ABR187" s="9"/>
      <c r="ABS187" s="9"/>
      <c r="ABT187" s="9"/>
      <c r="ABU187" s="9"/>
      <c r="ABV187" s="9"/>
      <c r="ABW187" s="9"/>
      <c r="ABX187" s="9"/>
      <c r="ABY187" s="9"/>
      <c r="ABZ187" s="9"/>
      <c r="ACA187" s="9"/>
      <c r="ACB187" s="9"/>
      <c r="ACC187" s="9"/>
      <c r="ACD187" s="9"/>
      <c r="ACE187" s="9"/>
      <c r="ACF187" s="9"/>
      <c r="ACG187" s="9"/>
      <c r="ACH187" s="9"/>
      <c r="ACI187" s="9"/>
      <c r="ACJ187" s="9"/>
      <c r="ACK187" s="9"/>
      <c r="ACL187" s="9"/>
      <c r="ACM187" s="9"/>
      <c r="ACN187" s="9"/>
      <c r="ACO187" s="9"/>
      <c r="ACP187" s="9"/>
      <c r="ACQ187" s="9"/>
      <c r="ACR187" s="9"/>
      <c r="ACS187" s="9"/>
      <c r="ACT187" s="9"/>
      <c r="ACU187" s="9"/>
      <c r="ACV187" s="9"/>
      <c r="ACW187" s="9"/>
      <c r="ACX187" s="9"/>
      <c r="ACY187" s="9"/>
      <c r="ACZ187" s="9"/>
      <c r="ADA187" s="9"/>
      <c r="ADB187" s="9"/>
      <c r="ADC187" s="9"/>
      <c r="ADD187" s="9"/>
      <c r="ADE187" s="9"/>
      <c r="ADF187" s="9"/>
      <c r="ADG187" s="9"/>
      <c r="ADH187" s="9"/>
      <c r="ADI187" s="9"/>
      <c r="ADJ187" s="9"/>
      <c r="ADK187" s="9"/>
      <c r="ADL187" s="9"/>
      <c r="ADM187" s="9"/>
      <c r="ADN187" s="9"/>
      <c r="ADO187" s="9"/>
      <c r="ADP187" s="9"/>
      <c r="ADQ187" s="9"/>
      <c r="ADR187" s="9"/>
      <c r="ADS187" s="9"/>
      <c r="ADT187" s="9"/>
      <c r="ADU187" s="9"/>
      <c r="ADV187" s="9"/>
      <c r="ADW187" s="9"/>
      <c r="ADX187" s="9"/>
      <c r="ADY187" s="9"/>
      <c r="ADZ187" s="9"/>
      <c r="AEA187" s="9"/>
      <c r="AEB187" s="9"/>
      <c r="AEC187" s="9"/>
      <c r="AED187" s="9"/>
      <c r="AEE187" s="9"/>
      <c r="AEF187" s="9"/>
      <c r="AEG187" s="9"/>
      <c r="AEH187" s="9"/>
      <c r="AEI187" s="9"/>
      <c r="AEJ187" s="9"/>
      <c r="AEK187" s="9"/>
      <c r="AEL187" s="9"/>
      <c r="AEM187" s="9"/>
      <c r="AEN187" s="9"/>
      <c r="AEO187" s="9"/>
      <c r="AEP187" s="9"/>
      <c r="AEQ187" s="9"/>
      <c r="AER187" s="9"/>
      <c r="AES187" s="9"/>
      <c r="AET187" s="9"/>
      <c r="AEU187" s="9"/>
      <c r="AEV187" s="9"/>
      <c r="AEW187" s="9"/>
      <c r="AEX187" s="9"/>
      <c r="AEY187" s="9"/>
      <c r="AEZ187" s="9"/>
      <c r="AFA187" s="9"/>
      <c r="AFB187" s="9"/>
      <c r="AFC187" s="9"/>
      <c r="AFD187" s="9"/>
      <c r="AFE187" s="9"/>
      <c r="AFF187" s="9"/>
      <c r="AFG187" s="9"/>
      <c r="AFH187" s="9"/>
      <c r="AFI187" s="9"/>
      <c r="AFJ187" s="9"/>
      <c r="AFK187" s="9"/>
      <c r="AFL187" s="9"/>
      <c r="AFM187" s="9"/>
      <c r="AFN187" s="9"/>
      <c r="AFO187" s="9"/>
      <c r="AFP187" s="9"/>
      <c r="AFQ187" s="9"/>
      <c r="AFR187" s="9"/>
      <c r="AFS187" s="9"/>
      <c r="AFT187" s="9"/>
      <c r="AFU187" s="9"/>
      <c r="AFV187" s="9"/>
      <c r="AFW187" s="9"/>
      <c r="AFX187" s="9"/>
      <c r="AFY187" s="9"/>
      <c r="AFZ187" s="9"/>
      <c r="AGA187" s="9"/>
      <c r="AGB187" s="9"/>
      <c r="AGC187" s="9"/>
      <c r="AGD187" s="9"/>
      <c r="AGE187" s="9"/>
      <c r="AGF187" s="9"/>
      <c r="AGG187" s="9"/>
      <c r="AGH187" s="9"/>
      <c r="AGI187" s="9"/>
      <c r="AGJ187" s="9"/>
      <c r="AGK187" s="9"/>
      <c r="AGL187" s="9"/>
      <c r="AGM187" s="9"/>
      <c r="AGN187" s="9"/>
      <c r="AGO187" s="9"/>
      <c r="AGP187" s="9"/>
      <c r="AGQ187" s="9"/>
      <c r="AGR187" s="9"/>
      <c r="AGS187" s="9"/>
      <c r="AGT187" s="9"/>
      <c r="AGU187" s="9"/>
      <c r="AGV187" s="9"/>
      <c r="AGW187" s="9"/>
      <c r="AGX187" s="9"/>
      <c r="AGY187" s="9"/>
      <c r="AGZ187" s="9"/>
      <c r="AHA187" s="9"/>
      <c r="AHB187" s="9"/>
      <c r="AHC187" s="9"/>
      <c r="AHD187" s="9"/>
      <c r="AHE187" s="9"/>
      <c r="AHF187" s="9"/>
      <c r="AHG187" s="9"/>
      <c r="AHH187" s="9"/>
      <c r="AHI187" s="9"/>
      <c r="AHJ187" s="9"/>
      <c r="AHK187" s="9"/>
      <c r="AHL187" s="9"/>
      <c r="AHM187" s="9"/>
      <c r="AHN187" s="9"/>
      <c r="AHO187" s="9"/>
      <c r="AHP187" s="9"/>
      <c r="AHQ187" s="9"/>
      <c r="AHR187" s="9"/>
      <c r="AHS187" s="9"/>
      <c r="AHT187" s="9"/>
      <c r="AHU187" s="9"/>
      <c r="AHV187" s="9"/>
      <c r="AHW187" s="9"/>
      <c r="AHX187" s="9"/>
      <c r="AHY187" s="9"/>
      <c r="AHZ187" s="9"/>
      <c r="AIA187" s="9"/>
      <c r="AIB187" s="9"/>
      <c r="AIC187" s="9"/>
      <c r="AID187" s="9"/>
      <c r="AIE187" s="9"/>
      <c r="AIF187" s="9"/>
      <c r="AIG187" s="9"/>
      <c r="AIH187" s="9"/>
      <c r="AII187" s="9"/>
      <c r="AIJ187" s="9"/>
      <c r="AIK187" s="9"/>
      <c r="AIL187" s="9"/>
      <c r="AIM187" s="9"/>
      <c r="AIN187" s="9"/>
      <c r="AIO187" s="9"/>
      <c r="AIP187" s="9"/>
      <c r="AIQ187" s="9"/>
      <c r="AIR187" s="9"/>
      <c r="AIS187" s="9"/>
      <c r="AIT187" s="9"/>
      <c r="AIU187" s="9"/>
      <c r="AIV187" s="9"/>
      <c r="AIW187" s="9"/>
      <c r="AIX187" s="9"/>
      <c r="AIY187" s="9"/>
      <c r="AIZ187" s="9"/>
      <c r="AJA187" s="9"/>
      <c r="AJB187" s="9"/>
      <c r="AJC187" s="9"/>
      <c r="AJD187" s="9"/>
      <c r="AJE187" s="9"/>
      <c r="AJF187" s="9"/>
      <c r="AJG187" s="9"/>
      <c r="AJH187" s="9"/>
      <c r="AJI187" s="9"/>
      <c r="AJJ187" s="9"/>
      <c r="AJK187" s="9"/>
      <c r="AJL187" s="9"/>
      <c r="AJM187" s="9"/>
      <c r="AJN187" s="9"/>
      <c r="AJO187" s="9"/>
      <c r="AJP187" s="9"/>
      <c r="AJQ187" s="9"/>
      <c r="AJR187" s="9"/>
      <c r="AJS187" s="9"/>
      <c r="AJT187" s="9"/>
      <c r="AJU187" s="9"/>
      <c r="AJV187" s="9"/>
      <c r="AJW187" s="9"/>
      <c r="AJX187" s="9"/>
      <c r="AJY187" s="9"/>
      <c r="AJZ187" s="9"/>
      <c r="AKA187" s="9"/>
      <c r="AKB187" s="9"/>
      <c r="AKC187" s="9"/>
      <c r="AKD187" s="9"/>
      <c r="AKE187" s="9"/>
      <c r="AKF187" s="9"/>
      <c r="AKG187" s="9"/>
      <c r="AKH187" s="9"/>
      <c r="AKI187" s="9"/>
      <c r="AKJ187" s="9"/>
      <c r="AKK187" s="9"/>
      <c r="AKL187" s="9"/>
      <c r="AKM187" s="9"/>
      <c r="AKN187" s="9"/>
      <c r="AKO187" s="9"/>
      <c r="AKP187" s="9"/>
      <c r="AKQ187" s="9"/>
      <c r="AKR187" s="9"/>
      <c r="AKS187" s="9"/>
      <c r="AKT187" s="9"/>
      <c r="AKU187" s="9"/>
      <c r="AKV187" s="9"/>
      <c r="AKW187" s="9"/>
      <c r="AKX187" s="9"/>
      <c r="AKY187" s="9"/>
      <c r="AKZ187" s="9"/>
      <c r="ALA187" s="9"/>
      <c r="ALB187" s="9"/>
      <c r="ALC187" s="9"/>
      <c r="ALD187" s="9"/>
      <c r="ALE187" s="9"/>
      <c r="ALF187" s="9"/>
      <c r="ALG187" s="9"/>
      <c r="ALH187" s="9"/>
      <c r="ALI187" s="9"/>
      <c r="ALJ187" s="9"/>
      <c r="ALK187" s="9"/>
      <c r="ALL187" s="9"/>
      <c r="ALM187" s="9"/>
      <c r="ALN187" s="9"/>
      <c r="ALO187" s="9"/>
      <c r="ALP187" s="9"/>
      <c r="ALQ187" s="9"/>
      <c r="ALR187" s="9"/>
      <c r="ALS187" s="9"/>
      <c r="ALT187" s="9"/>
      <c r="ALU187" s="9"/>
      <c r="ALV187" s="9"/>
      <c r="ALW187" s="9"/>
      <c r="ALX187" s="9"/>
      <c r="ALY187" s="9"/>
      <c r="ALZ187" s="9"/>
      <c r="AMA187" s="9"/>
      <c r="AMB187" s="9"/>
      <c r="AMC187" s="9"/>
      <c r="AMD187" s="9"/>
      <c r="AME187" s="9"/>
      <c r="AMF187" s="9"/>
      <c r="AMG187" s="9"/>
      <c r="AMH187" s="9"/>
    </row>
    <row r="188" spans="1:1022" s="5" customFormat="1" x14ac:dyDescent="0.25">
      <c r="A188" s="9"/>
      <c r="B188" s="9"/>
      <c r="C188" s="32"/>
      <c r="D188" s="9"/>
      <c r="E188" s="25">
        <v>2</v>
      </c>
      <c r="F188" s="42" t="s">
        <v>107</v>
      </c>
      <c r="G188" s="2">
        <v>2268</v>
      </c>
      <c r="H188" s="50"/>
      <c r="I188" s="54"/>
      <c r="J188" s="54"/>
      <c r="M188" s="54"/>
      <c r="N188" s="9"/>
      <c r="O188" s="9"/>
      <c r="P188" s="9"/>
      <c r="Q188" s="9"/>
      <c r="R188" s="9"/>
      <c r="S188" s="9"/>
      <c r="T188" s="9"/>
      <c r="U188" s="9"/>
      <c r="V188" s="9"/>
      <c r="W188" s="9"/>
      <c r="X188" s="9"/>
      <c r="Y188" s="9"/>
      <c r="Z188" s="9"/>
      <c r="AA188" s="9"/>
      <c r="AB188" s="9"/>
      <c r="AC188" s="9"/>
      <c r="AD188" s="9"/>
      <c r="AE188" s="9"/>
      <c r="AF188" s="9"/>
      <c r="AG188" s="9"/>
      <c r="AH188" s="9"/>
      <c r="AI188" s="9"/>
      <c r="AJ188" s="9"/>
      <c r="AK188" s="9"/>
      <c r="AL188" s="9"/>
      <c r="AM188" s="9"/>
      <c r="AN188" s="9"/>
      <c r="AO188" s="9"/>
      <c r="AP188" s="9"/>
      <c r="AQ188" s="9"/>
      <c r="AR188" s="9"/>
      <c r="AS188" s="9"/>
      <c r="AT188" s="9"/>
      <c r="AU188" s="9"/>
      <c r="AV188" s="9"/>
      <c r="AW188" s="9"/>
      <c r="AX188" s="9"/>
      <c r="AY188" s="9"/>
      <c r="AZ188" s="9"/>
      <c r="BA188" s="9"/>
      <c r="BB188" s="9"/>
      <c r="BC188" s="9"/>
      <c r="BD188" s="9"/>
      <c r="BE188" s="9"/>
      <c r="BF188" s="9"/>
      <c r="BG188" s="9"/>
      <c r="BH188" s="9"/>
      <c r="BI188" s="9"/>
      <c r="BJ188" s="9"/>
      <c r="BK188" s="9"/>
      <c r="BL188" s="9"/>
      <c r="BM188" s="9"/>
      <c r="BN188" s="9"/>
      <c r="BO188" s="9"/>
      <c r="BP188" s="9"/>
      <c r="BQ188" s="9"/>
      <c r="BR188" s="9"/>
      <c r="BS188" s="9"/>
      <c r="BT188" s="9"/>
      <c r="BU188" s="9"/>
      <c r="BV188" s="9"/>
      <c r="BW188" s="9"/>
      <c r="BX188" s="9"/>
      <c r="BY188" s="9"/>
      <c r="BZ188" s="9"/>
      <c r="CA188" s="9"/>
      <c r="CB188" s="9"/>
      <c r="CC188" s="9"/>
      <c r="CD188" s="9"/>
      <c r="CE188" s="9"/>
      <c r="CF188" s="9"/>
      <c r="CG188" s="9"/>
      <c r="CH188" s="9"/>
      <c r="CI188" s="9"/>
      <c r="CJ188" s="9"/>
      <c r="CK188" s="9"/>
      <c r="CL188" s="9"/>
      <c r="CM188" s="9"/>
      <c r="CN188" s="9"/>
      <c r="CO188" s="9"/>
      <c r="CP188" s="9"/>
      <c r="CQ188" s="9"/>
      <c r="CR188" s="9"/>
      <c r="CS188" s="9"/>
      <c r="CT188" s="9"/>
      <c r="CU188" s="9"/>
      <c r="CV188" s="9"/>
      <c r="CW188" s="9"/>
      <c r="CX188" s="9"/>
      <c r="CY188" s="9"/>
      <c r="CZ188" s="9"/>
      <c r="DA188" s="9"/>
      <c r="DB188" s="9"/>
      <c r="DC188" s="9"/>
      <c r="DD188" s="9"/>
      <c r="DE188" s="9"/>
      <c r="DF188" s="9"/>
      <c r="DG188" s="9"/>
      <c r="DH188" s="9"/>
      <c r="DI188" s="9"/>
      <c r="DJ188" s="9"/>
      <c r="DK188" s="9"/>
      <c r="DL188" s="9"/>
      <c r="DM188" s="9"/>
      <c r="DN188" s="9"/>
      <c r="DO188" s="9"/>
      <c r="DP188" s="9"/>
      <c r="DQ188" s="9"/>
      <c r="DR188" s="9"/>
      <c r="DS188" s="9"/>
      <c r="DT188" s="9"/>
      <c r="DU188" s="9"/>
      <c r="DV188" s="9"/>
      <c r="DW188" s="9"/>
      <c r="DX188" s="9"/>
      <c r="DY188" s="9"/>
      <c r="DZ188" s="9"/>
      <c r="EA188" s="9"/>
      <c r="EB188" s="9"/>
      <c r="EC188" s="9"/>
      <c r="ED188" s="9"/>
      <c r="EE188" s="9"/>
      <c r="EF188" s="9"/>
      <c r="EG188" s="9"/>
      <c r="EH188" s="9"/>
      <c r="EI188" s="9"/>
      <c r="EJ188" s="9"/>
      <c r="EK188" s="9"/>
      <c r="EL188" s="9"/>
      <c r="EM188" s="9"/>
      <c r="EN188" s="9"/>
      <c r="EO188" s="9"/>
      <c r="EP188" s="9"/>
      <c r="EQ188" s="9"/>
      <c r="ER188" s="9"/>
      <c r="ES188" s="9"/>
      <c r="ET188" s="9"/>
      <c r="EU188" s="9"/>
      <c r="EV188" s="9"/>
      <c r="EW188" s="9"/>
      <c r="EX188" s="9"/>
      <c r="EY188" s="9"/>
      <c r="EZ188" s="9"/>
      <c r="FA188" s="9"/>
      <c r="FB188" s="9"/>
      <c r="FC188" s="9"/>
      <c r="FD188" s="9"/>
      <c r="FE188" s="9"/>
      <c r="FF188" s="9"/>
      <c r="FG188" s="9"/>
      <c r="FH188" s="9"/>
      <c r="FI188" s="9"/>
      <c r="FJ188" s="9"/>
      <c r="FK188" s="9"/>
      <c r="FL188" s="9"/>
      <c r="FM188" s="9"/>
      <c r="FN188" s="9"/>
      <c r="FO188" s="9"/>
      <c r="FP188" s="9"/>
      <c r="FQ188" s="9"/>
      <c r="FR188" s="9"/>
      <c r="FS188" s="9"/>
      <c r="FT188" s="9"/>
      <c r="FU188" s="9"/>
      <c r="FV188" s="9"/>
      <c r="FW188" s="9"/>
      <c r="FX188" s="9"/>
      <c r="FY188" s="9"/>
      <c r="FZ188" s="9"/>
      <c r="GA188" s="9"/>
      <c r="GB188" s="9"/>
      <c r="GC188" s="9"/>
      <c r="GD188" s="9"/>
      <c r="GE188" s="9"/>
      <c r="GF188" s="9"/>
      <c r="GG188" s="9"/>
      <c r="GH188" s="9"/>
      <c r="GI188" s="9"/>
      <c r="GJ188" s="9"/>
      <c r="GK188" s="9"/>
      <c r="GL188" s="9"/>
      <c r="GM188" s="9"/>
      <c r="GN188" s="9"/>
      <c r="GO188" s="9"/>
      <c r="GP188" s="9"/>
      <c r="GQ188" s="9"/>
      <c r="GR188" s="9"/>
      <c r="GS188" s="9"/>
      <c r="GT188" s="9"/>
      <c r="GU188" s="9"/>
      <c r="GV188" s="9"/>
      <c r="GW188" s="9"/>
      <c r="GX188" s="9"/>
      <c r="GY188" s="9"/>
      <c r="GZ188" s="9"/>
      <c r="HA188" s="9"/>
      <c r="HB188" s="9"/>
      <c r="HC188" s="9"/>
      <c r="HD188" s="9"/>
      <c r="HE188" s="9"/>
      <c r="HF188" s="9"/>
      <c r="HG188" s="9"/>
      <c r="HH188" s="9"/>
      <c r="HI188" s="9"/>
      <c r="HJ188" s="9"/>
      <c r="HK188" s="9"/>
      <c r="HL188" s="9"/>
      <c r="HM188" s="9"/>
      <c r="HN188" s="9"/>
      <c r="HO188" s="9"/>
      <c r="HP188" s="9"/>
      <c r="HQ188" s="9"/>
      <c r="HR188" s="9"/>
      <c r="HS188" s="9"/>
      <c r="HT188" s="9"/>
      <c r="HU188" s="9"/>
      <c r="HV188" s="9"/>
      <c r="HW188" s="9"/>
      <c r="HX188" s="9"/>
      <c r="HY188" s="9"/>
      <c r="HZ188" s="9"/>
      <c r="IA188" s="9"/>
      <c r="IB188" s="9"/>
      <c r="IC188" s="9"/>
      <c r="ID188" s="9"/>
      <c r="IE188" s="9"/>
      <c r="IF188" s="9"/>
      <c r="IG188" s="9"/>
      <c r="IH188" s="9"/>
      <c r="II188" s="9"/>
      <c r="IJ188" s="9"/>
      <c r="IK188" s="9"/>
      <c r="IL188" s="9"/>
      <c r="IM188" s="9"/>
      <c r="IN188" s="9"/>
      <c r="IO188" s="9"/>
      <c r="IP188" s="9"/>
      <c r="IQ188" s="9"/>
      <c r="IR188" s="9"/>
      <c r="IS188" s="9"/>
      <c r="IT188" s="9"/>
      <c r="IU188" s="9"/>
      <c r="IV188" s="9"/>
      <c r="IW188" s="9"/>
      <c r="IX188" s="9"/>
      <c r="IY188" s="9"/>
      <c r="IZ188" s="9"/>
      <c r="JA188" s="9"/>
      <c r="JB188" s="9"/>
      <c r="JC188" s="9"/>
      <c r="JD188" s="9"/>
      <c r="JE188" s="9"/>
      <c r="JF188" s="9"/>
      <c r="JG188" s="9"/>
      <c r="JH188" s="9"/>
      <c r="JI188" s="9"/>
      <c r="JJ188" s="9"/>
      <c r="JK188" s="9"/>
      <c r="JL188" s="9"/>
      <c r="JM188" s="9"/>
      <c r="JN188" s="9"/>
      <c r="JO188" s="9"/>
      <c r="JP188" s="9"/>
      <c r="JQ188" s="9"/>
      <c r="JR188" s="9"/>
      <c r="JS188" s="9"/>
      <c r="JT188" s="9"/>
      <c r="JU188" s="9"/>
      <c r="JV188" s="9"/>
      <c r="JW188" s="9"/>
      <c r="JX188" s="9"/>
      <c r="JY188" s="9"/>
      <c r="JZ188" s="9"/>
      <c r="KA188" s="9"/>
      <c r="KB188" s="9"/>
      <c r="KC188" s="9"/>
      <c r="KD188" s="9"/>
      <c r="KE188" s="9"/>
      <c r="KF188" s="9"/>
      <c r="KG188" s="9"/>
      <c r="KH188" s="9"/>
      <c r="KI188" s="9"/>
      <c r="KJ188" s="9"/>
      <c r="KK188" s="9"/>
      <c r="KL188" s="9"/>
      <c r="KM188" s="9"/>
      <c r="KN188" s="9"/>
      <c r="KO188" s="9"/>
      <c r="KP188" s="9"/>
      <c r="KQ188" s="9"/>
      <c r="KR188" s="9"/>
      <c r="KS188" s="9"/>
      <c r="KT188" s="9"/>
      <c r="KU188" s="9"/>
      <c r="KV188" s="9"/>
      <c r="KW188" s="9"/>
      <c r="KX188" s="9"/>
      <c r="KY188" s="9"/>
      <c r="KZ188" s="9"/>
      <c r="LA188" s="9"/>
      <c r="LB188" s="9"/>
      <c r="LC188" s="9"/>
      <c r="LD188" s="9"/>
      <c r="LE188" s="9"/>
      <c r="LF188" s="9"/>
      <c r="LG188" s="9"/>
      <c r="LH188" s="9"/>
      <c r="LI188" s="9"/>
      <c r="LJ188" s="9"/>
      <c r="LK188" s="9"/>
      <c r="LL188" s="9"/>
      <c r="LM188" s="9"/>
      <c r="LN188" s="9"/>
      <c r="LO188" s="9"/>
      <c r="LP188" s="9"/>
      <c r="LQ188" s="9"/>
      <c r="LR188" s="9"/>
      <c r="LS188" s="9"/>
      <c r="LT188" s="9"/>
      <c r="LU188" s="9"/>
      <c r="LV188" s="9"/>
      <c r="LW188" s="9"/>
      <c r="LX188" s="9"/>
      <c r="LY188" s="9"/>
      <c r="LZ188" s="9"/>
      <c r="MA188" s="9"/>
      <c r="MB188" s="9"/>
      <c r="MC188" s="9"/>
      <c r="MD188" s="9"/>
      <c r="ME188" s="9"/>
      <c r="MF188" s="9"/>
      <c r="MG188" s="9"/>
      <c r="MH188" s="9"/>
      <c r="MI188" s="9"/>
      <c r="MJ188" s="9"/>
      <c r="MK188" s="9"/>
      <c r="ML188" s="9"/>
      <c r="MM188" s="9"/>
      <c r="MN188" s="9"/>
      <c r="MO188" s="9"/>
      <c r="MP188" s="9"/>
      <c r="MQ188" s="9"/>
      <c r="MR188" s="9"/>
      <c r="MS188" s="9"/>
      <c r="MT188" s="9"/>
      <c r="MU188" s="9"/>
      <c r="MV188" s="9"/>
      <c r="MW188" s="9"/>
      <c r="MX188" s="9"/>
      <c r="MY188" s="9"/>
      <c r="MZ188" s="9"/>
      <c r="NA188" s="9"/>
      <c r="NB188" s="9"/>
      <c r="NC188" s="9"/>
      <c r="ND188" s="9"/>
      <c r="NE188" s="9"/>
      <c r="NF188" s="9"/>
      <c r="NG188" s="9"/>
      <c r="NH188" s="9"/>
      <c r="NI188" s="9"/>
      <c r="NJ188" s="9"/>
      <c r="NK188" s="9"/>
      <c r="NL188" s="9"/>
      <c r="NM188" s="9"/>
      <c r="NN188" s="9"/>
      <c r="NO188" s="9"/>
      <c r="NP188" s="9"/>
      <c r="NQ188" s="9"/>
      <c r="NR188" s="9"/>
      <c r="NS188" s="9"/>
      <c r="NT188" s="9"/>
      <c r="NU188" s="9"/>
      <c r="NV188" s="9"/>
      <c r="NW188" s="9"/>
      <c r="NX188" s="9"/>
      <c r="NY188" s="9"/>
      <c r="NZ188" s="9"/>
      <c r="OA188" s="9"/>
      <c r="OB188" s="9"/>
      <c r="OC188" s="9"/>
      <c r="OD188" s="9"/>
      <c r="OE188" s="9"/>
      <c r="OF188" s="9"/>
      <c r="OG188" s="9"/>
      <c r="OH188" s="9"/>
      <c r="OI188" s="9"/>
      <c r="OJ188" s="9"/>
      <c r="OK188" s="9"/>
      <c r="OL188" s="9"/>
      <c r="OM188" s="9"/>
      <c r="ON188" s="9"/>
      <c r="OO188" s="9"/>
      <c r="OP188" s="9"/>
      <c r="OQ188" s="9"/>
      <c r="OR188" s="9"/>
      <c r="OS188" s="9"/>
      <c r="OT188" s="9"/>
      <c r="OU188" s="9"/>
      <c r="OV188" s="9"/>
      <c r="OW188" s="9"/>
      <c r="OX188" s="9"/>
      <c r="OY188" s="9"/>
      <c r="OZ188" s="9"/>
      <c r="PA188" s="9"/>
      <c r="PB188" s="9"/>
      <c r="PC188" s="9"/>
      <c r="PD188" s="9"/>
      <c r="PE188" s="9"/>
      <c r="PF188" s="9"/>
      <c r="PG188" s="9"/>
      <c r="PH188" s="9"/>
      <c r="PI188" s="9"/>
      <c r="PJ188" s="9"/>
      <c r="PK188" s="9"/>
      <c r="PL188" s="9"/>
      <c r="PM188" s="9"/>
      <c r="PN188" s="9"/>
      <c r="PO188" s="9"/>
      <c r="PP188" s="9"/>
      <c r="PQ188" s="9"/>
      <c r="PR188" s="9"/>
      <c r="PS188" s="9"/>
      <c r="PT188" s="9"/>
      <c r="PU188" s="9"/>
      <c r="PV188" s="9"/>
      <c r="PW188" s="9"/>
      <c r="PX188" s="9"/>
      <c r="PY188" s="9"/>
      <c r="PZ188" s="9"/>
      <c r="QA188" s="9"/>
      <c r="QB188" s="9"/>
      <c r="QC188" s="9"/>
      <c r="QD188" s="9"/>
      <c r="QE188" s="9"/>
      <c r="QF188" s="9"/>
      <c r="QG188" s="9"/>
      <c r="QH188" s="9"/>
      <c r="QI188" s="9"/>
      <c r="QJ188" s="9"/>
      <c r="QK188" s="9"/>
      <c r="QL188" s="9"/>
      <c r="QM188" s="9"/>
      <c r="QN188" s="9"/>
      <c r="QO188" s="9"/>
      <c r="QP188" s="9"/>
      <c r="QQ188" s="9"/>
      <c r="QR188" s="9"/>
      <c r="QS188" s="9"/>
      <c r="QT188" s="9"/>
      <c r="QU188" s="9"/>
      <c r="QV188" s="9"/>
      <c r="QW188" s="9"/>
      <c r="QX188" s="9"/>
      <c r="QY188" s="9"/>
      <c r="QZ188" s="9"/>
      <c r="RA188" s="9"/>
      <c r="RB188" s="9"/>
      <c r="RC188" s="9"/>
      <c r="RD188" s="9"/>
      <c r="RE188" s="9"/>
      <c r="RF188" s="9"/>
      <c r="RG188" s="9"/>
      <c r="RH188" s="9"/>
      <c r="RI188" s="9"/>
      <c r="RJ188" s="9"/>
      <c r="RK188" s="9"/>
      <c r="RL188" s="9"/>
      <c r="RM188" s="9"/>
      <c r="RN188" s="9"/>
      <c r="RO188" s="9"/>
      <c r="RP188" s="9"/>
      <c r="RQ188" s="9"/>
      <c r="RR188" s="9"/>
      <c r="RS188" s="9"/>
      <c r="RT188" s="9"/>
      <c r="RU188" s="9"/>
      <c r="RV188" s="9"/>
      <c r="RW188" s="9"/>
      <c r="RX188" s="9"/>
      <c r="RY188" s="9"/>
      <c r="RZ188" s="9"/>
      <c r="SA188" s="9"/>
      <c r="SB188" s="9"/>
      <c r="SC188" s="9"/>
      <c r="SD188" s="9"/>
      <c r="SE188" s="9"/>
      <c r="SF188" s="9"/>
      <c r="SG188" s="9"/>
      <c r="SH188" s="9"/>
      <c r="SI188" s="9"/>
      <c r="SJ188" s="9"/>
      <c r="SK188" s="9"/>
      <c r="SL188" s="9"/>
      <c r="SM188" s="9"/>
      <c r="SN188" s="9"/>
      <c r="SO188" s="9"/>
      <c r="SP188" s="9"/>
      <c r="SQ188" s="9"/>
      <c r="SR188" s="9"/>
      <c r="SS188" s="9"/>
      <c r="ST188" s="9"/>
      <c r="SU188" s="9"/>
      <c r="SV188" s="9"/>
      <c r="SW188" s="9"/>
      <c r="SX188" s="9"/>
      <c r="SY188" s="9"/>
      <c r="SZ188" s="9"/>
      <c r="TA188" s="9"/>
      <c r="TB188" s="9"/>
      <c r="TC188" s="9"/>
      <c r="TD188" s="9"/>
      <c r="TE188" s="9"/>
      <c r="TF188" s="9"/>
      <c r="TG188" s="9"/>
      <c r="TH188" s="9"/>
      <c r="TI188" s="9"/>
      <c r="TJ188" s="9"/>
      <c r="TK188" s="9"/>
      <c r="TL188" s="9"/>
      <c r="TM188" s="9"/>
      <c r="TN188" s="9"/>
      <c r="TO188" s="9"/>
      <c r="TP188" s="9"/>
      <c r="TQ188" s="9"/>
      <c r="TR188" s="9"/>
      <c r="TS188" s="9"/>
      <c r="TT188" s="9"/>
      <c r="TU188" s="9"/>
      <c r="TV188" s="9"/>
      <c r="TW188" s="9"/>
      <c r="TX188" s="9"/>
      <c r="TY188" s="9"/>
      <c r="TZ188" s="9"/>
      <c r="UA188" s="9"/>
      <c r="UB188" s="9"/>
      <c r="UC188" s="9"/>
      <c r="UD188" s="9"/>
      <c r="UE188" s="9"/>
      <c r="UF188" s="9"/>
      <c r="UG188" s="9"/>
      <c r="UH188" s="9"/>
      <c r="UI188" s="9"/>
      <c r="UJ188" s="9"/>
      <c r="UK188" s="9"/>
      <c r="UL188" s="9"/>
      <c r="UM188" s="9"/>
      <c r="UN188" s="9"/>
      <c r="UO188" s="9"/>
      <c r="UP188" s="9"/>
      <c r="UQ188" s="9"/>
      <c r="UR188" s="9"/>
      <c r="US188" s="9"/>
      <c r="UT188" s="9"/>
      <c r="UU188" s="9"/>
      <c r="UV188" s="9"/>
      <c r="UW188" s="9"/>
      <c r="UX188" s="9"/>
      <c r="UY188" s="9"/>
      <c r="UZ188" s="9"/>
      <c r="VA188" s="9"/>
      <c r="VB188" s="9"/>
      <c r="VC188" s="9"/>
      <c r="VD188" s="9"/>
      <c r="VE188" s="9"/>
      <c r="VF188" s="9"/>
      <c r="VG188" s="9"/>
      <c r="VH188" s="9"/>
      <c r="VI188" s="9"/>
      <c r="VJ188" s="9"/>
      <c r="VK188" s="9"/>
      <c r="VL188" s="9"/>
      <c r="VM188" s="9"/>
      <c r="VN188" s="9"/>
      <c r="VO188" s="9"/>
      <c r="VP188" s="9"/>
      <c r="VQ188" s="9"/>
      <c r="VR188" s="9"/>
      <c r="VS188" s="9"/>
      <c r="VT188" s="9"/>
      <c r="VU188" s="9"/>
      <c r="VV188" s="9"/>
      <c r="VW188" s="9"/>
      <c r="VX188" s="9"/>
      <c r="VY188" s="9"/>
      <c r="VZ188" s="9"/>
      <c r="WA188" s="9"/>
      <c r="WB188" s="9"/>
      <c r="WC188" s="9"/>
      <c r="WD188" s="9"/>
      <c r="WE188" s="9"/>
      <c r="WF188" s="9"/>
      <c r="WG188" s="9"/>
      <c r="WH188" s="9"/>
      <c r="WI188" s="9"/>
      <c r="WJ188" s="9"/>
      <c r="WK188" s="9"/>
      <c r="WL188" s="9"/>
      <c r="WM188" s="9"/>
      <c r="WN188" s="9"/>
      <c r="WO188" s="9"/>
      <c r="WP188" s="9"/>
      <c r="WQ188" s="9"/>
      <c r="WR188" s="9"/>
      <c r="WS188" s="9"/>
      <c r="WT188" s="9"/>
      <c r="WU188" s="9"/>
      <c r="WV188" s="9"/>
      <c r="WW188" s="9"/>
      <c r="WX188" s="9"/>
      <c r="WY188" s="9"/>
      <c r="WZ188" s="9"/>
      <c r="XA188" s="9"/>
      <c r="XB188" s="9"/>
      <c r="XC188" s="9"/>
      <c r="XD188" s="9"/>
      <c r="XE188" s="9"/>
      <c r="XF188" s="9"/>
      <c r="XG188" s="9"/>
      <c r="XH188" s="9"/>
      <c r="XI188" s="9"/>
      <c r="XJ188" s="9"/>
      <c r="XK188" s="9"/>
      <c r="XL188" s="9"/>
      <c r="XM188" s="9"/>
      <c r="XN188" s="9"/>
      <c r="XO188" s="9"/>
      <c r="XP188" s="9"/>
      <c r="XQ188" s="9"/>
      <c r="XR188" s="9"/>
      <c r="XS188" s="9"/>
      <c r="XT188" s="9"/>
      <c r="XU188" s="9"/>
      <c r="XV188" s="9"/>
      <c r="XW188" s="9"/>
      <c r="XX188" s="9"/>
      <c r="XY188" s="9"/>
      <c r="XZ188" s="9"/>
      <c r="YA188" s="9"/>
      <c r="YB188" s="9"/>
      <c r="YC188" s="9"/>
      <c r="YD188" s="9"/>
      <c r="YE188" s="9"/>
      <c r="YF188" s="9"/>
      <c r="YG188" s="9"/>
      <c r="YH188" s="9"/>
      <c r="YI188" s="9"/>
      <c r="YJ188" s="9"/>
      <c r="YK188" s="9"/>
      <c r="YL188" s="9"/>
      <c r="YM188" s="9"/>
      <c r="YN188" s="9"/>
      <c r="YO188" s="9"/>
      <c r="YP188" s="9"/>
      <c r="YQ188" s="9"/>
      <c r="YR188" s="9"/>
      <c r="YS188" s="9"/>
      <c r="YT188" s="9"/>
      <c r="YU188" s="9"/>
      <c r="YV188" s="9"/>
      <c r="YW188" s="9"/>
      <c r="YX188" s="9"/>
      <c r="YY188" s="9"/>
      <c r="YZ188" s="9"/>
      <c r="ZA188" s="9"/>
      <c r="ZB188" s="9"/>
      <c r="ZC188" s="9"/>
      <c r="ZD188" s="9"/>
      <c r="ZE188" s="9"/>
      <c r="ZF188" s="9"/>
      <c r="ZG188" s="9"/>
      <c r="ZH188" s="9"/>
      <c r="ZI188" s="9"/>
      <c r="ZJ188" s="9"/>
      <c r="ZK188" s="9"/>
      <c r="ZL188" s="9"/>
      <c r="ZM188" s="9"/>
      <c r="ZN188" s="9"/>
      <c r="ZO188" s="9"/>
      <c r="ZP188" s="9"/>
      <c r="ZQ188" s="9"/>
      <c r="ZR188" s="9"/>
      <c r="ZS188" s="9"/>
      <c r="ZT188" s="9"/>
      <c r="ZU188" s="9"/>
      <c r="ZV188" s="9"/>
      <c r="ZW188" s="9"/>
      <c r="ZX188" s="9"/>
      <c r="ZY188" s="9"/>
      <c r="ZZ188" s="9"/>
      <c r="AAA188" s="9"/>
      <c r="AAB188" s="9"/>
      <c r="AAC188" s="9"/>
      <c r="AAD188" s="9"/>
      <c r="AAE188" s="9"/>
      <c r="AAF188" s="9"/>
      <c r="AAG188" s="9"/>
      <c r="AAH188" s="9"/>
      <c r="AAI188" s="9"/>
      <c r="AAJ188" s="9"/>
      <c r="AAK188" s="9"/>
      <c r="AAL188" s="9"/>
      <c r="AAM188" s="9"/>
      <c r="AAN188" s="9"/>
      <c r="AAO188" s="9"/>
      <c r="AAP188" s="9"/>
      <c r="AAQ188" s="9"/>
      <c r="AAR188" s="9"/>
      <c r="AAS188" s="9"/>
      <c r="AAT188" s="9"/>
      <c r="AAU188" s="9"/>
      <c r="AAV188" s="9"/>
      <c r="AAW188" s="9"/>
      <c r="AAX188" s="9"/>
      <c r="AAY188" s="9"/>
      <c r="AAZ188" s="9"/>
      <c r="ABA188" s="9"/>
      <c r="ABB188" s="9"/>
      <c r="ABC188" s="9"/>
      <c r="ABD188" s="9"/>
      <c r="ABE188" s="9"/>
      <c r="ABF188" s="9"/>
      <c r="ABG188" s="9"/>
      <c r="ABH188" s="9"/>
      <c r="ABI188" s="9"/>
      <c r="ABJ188" s="9"/>
      <c r="ABK188" s="9"/>
      <c r="ABL188" s="9"/>
      <c r="ABM188" s="9"/>
      <c r="ABN188" s="9"/>
      <c r="ABO188" s="9"/>
      <c r="ABP188" s="9"/>
      <c r="ABQ188" s="9"/>
      <c r="ABR188" s="9"/>
      <c r="ABS188" s="9"/>
      <c r="ABT188" s="9"/>
      <c r="ABU188" s="9"/>
      <c r="ABV188" s="9"/>
      <c r="ABW188" s="9"/>
      <c r="ABX188" s="9"/>
      <c r="ABY188" s="9"/>
      <c r="ABZ188" s="9"/>
      <c r="ACA188" s="9"/>
      <c r="ACB188" s="9"/>
      <c r="ACC188" s="9"/>
      <c r="ACD188" s="9"/>
      <c r="ACE188" s="9"/>
      <c r="ACF188" s="9"/>
      <c r="ACG188" s="9"/>
      <c r="ACH188" s="9"/>
      <c r="ACI188" s="9"/>
      <c r="ACJ188" s="9"/>
      <c r="ACK188" s="9"/>
      <c r="ACL188" s="9"/>
      <c r="ACM188" s="9"/>
      <c r="ACN188" s="9"/>
      <c r="ACO188" s="9"/>
      <c r="ACP188" s="9"/>
      <c r="ACQ188" s="9"/>
      <c r="ACR188" s="9"/>
      <c r="ACS188" s="9"/>
      <c r="ACT188" s="9"/>
      <c r="ACU188" s="9"/>
      <c r="ACV188" s="9"/>
      <c r="ACW188" s="9"/>
      <c r="ACX188" s="9"/>
      <c r="ACY188" s="9"/>
      <c r="ACZ188" s="9"/>
      <c r="ADA188" s="9"/>
      <c r="ADB188" s="9"/>
      <c r="ADC188" s="9"/>
      <c r="ADD188" s="9"/>
      <c r="ADE188" s="9"/>
      <c r="ADF188" s="9"/>
      <c r="ADG188" s="9"/>
      <c r="ADH188" s="9"/>
      <c r="ADI188" s="9"/>
      <c r="ADJ188" s="9"/>
      <c r="ADK188" s="9"/>
      <c r="ADL188" s="9"/>
      <c r="ADM188" s="9"/>
      <c r="ADN188" s="9"/>
      <c r="ADO188" s="9"/>
      <c r="ADP188" s="9"/>
      <c r="ADQ188" s="9"/>
      <c r="ADR188" s="9"/>
      <c r="ADS188" s="9"/>
      <c r="ADT188" s="9"/>
      <c r="ADU188" s="9"/>
      <c r="ADV188" s="9"/>
      <c r="ADW188" s="9"/>
      <c r="ADX188" s="9"/>
      <c r="ADY188" s="9"/>
      <c r="ADZ188" s="9"/>
      <c r="AEA188" s="9"/>
      <c r="AEB188" s="9"/>
      <c r="AEC188" s="9"/>
      <c r="AED188" s="9"/>
      <c r="AEE188" s="9"/>
      <c r="AEF188" s="9"/>
      <c r="AEG188" s="9"/>
      <c r="AEH188" s="9"/>
      <c r="AEI188" s="9"/>
      <c r="AEJ188" s="9"/>
      <c r="AEK188" s="9"/>
      <c r="AEL188" s="9"/>
      <c r="AEM188" s="9"/>
      <c r="AEN188" s="9"/>
      <c r="AEO188" s="9"/>
      <c r="AEP188" s="9"/>
      <c r="AEQ188" s="9"/>
      <c r="AER188" s="9"/>
      <c r="AES188" s="9"/>
      <c r="AET188" s="9"/>
      <c r="AEU188" s="9"/>
      <c r="AEV188" s="9"/>
      <c r="AEW188" s="9"/>
      <c r="AEX188" s="9"/>
      <c r="AEY188" s="9"/>
      <c r="AEZ188" s="9"/>
      <c r="AFA188" s="9"/>
      <c r="AFB188" s="9"/>
      <c r="AFC188" s="9"/>
      <c r="AFD188" s="9"/>
      <c r="AFE188" s="9"/>
      <c r="AFF188" s="9"/>
      <c r="AFG188" s="9"/>
      <c r="AFH188" s="9"/>
      <c r="AFI188" s="9"/>
      <c r="AFJ188" s="9"/>
      <c r="AFK188" s="9"/>
      <c r="AFL188" s="9"/>
      <c r="AFM188" s="9"/>
      <c r="AFN188" s="9"/>
      <c r="AFO188" s="9"/>
      <c r="AFP188" s="9"/>
      <c r="AFQ188" s="9"/>
      <c r="AFR188" s="9"/>
      <c r="AFS188" s="9"/>
      <c r="AFT188" s="9"/>
      <c r="AFU188" s="9"/>
      <c r="AFV188" s="9"/>
      <c r="AFW188" s="9"/>
      <c r="AFX188" s="9"/>
      <c r="AFY188" s="9"/>
      <c r="AFZ188" s="9"/>
      <c r="AGA188" s="9"/>
      <c r="AGB188" s="9"/>
      <c r="AGC188" s="9"/>
      <c r="AGD188" s="9"/>
      <c r="AGE188" s="9"/>
      <c r="AGF188" s="9"/>
      <c r="AGG188" s="9"/>
      <c r="AGH188" s="9"/>
      <c r="AGI188" s="9"/>
      <c r="AGJ188" s="9"/>
      <c r="AGK188" s="9"/>
      <c r="AGL188" s="9"/>
      <c r="AGM188" s="9"/>
      <c r="AGN188" s="9"/>
      <c r="AGO188" s="9"/>
      <c r="AGP188" s="9"/>
      <c r="AGQ188" s="9"/>
      <c r="AGR188" s="9"/>
      <c r="AGS188" s="9"/>
      <c r="AGT188" s="9"/>
      <c r="AGU188" s="9"/>
      <c r="AGV188" s="9"/>
      <c r="AGW188" s="9"/>
      <c r="AGX188" s="9"/>
      <c r="AGY188" s="9"/>
      <c r="AGZ188" s="9"/>
      <c r="AHA188" s="9"/>
      <c r="AHB188" s="9"/>
      <c r="AHC188" s="9"/>
      <c r="AHD188" s="9"/>
      <c r="AHE188" s="9"/>
      <c r="AHF188" s="9"/>
      <c r="AHG188" s="9"/>
      <c r="AHH188" s="9"/>
      <c r="AHI188" s="9"/>
      <c r="AHJ188" s="9"/>
      <c r="AHK188" s="9"/>
      <c r="AHL188" s="9"/>
      <c r="AHM188" s="9"/>
      <c r="AHN188" s="9"/>
      <c r="AHO188" s="9"/>
      <c r="AHP188" s="9"/>
      <c r="AHQ188" s="9"/>
      <c r="AHR188" s="9"/>
      <c r="AHS188" s="9"/>
      <c r="AHT188" s="9"/>
      <c r="AHU188" s="9"/>
      <c r="AHV188" s="9"/>
      <c r="AHW188" s="9"/>
      <c r="AHX188" s="9"/>
      <c r="AHY188" s="9"/>
      <c r="AHZ188" s="9"/>
      <c r="AIA188" s="9"/>
      <c r="AIB188" s="9"/>
      <c r="AIC188" s="9"/>
      <c r="AID188" s="9"/>
      <c r="AIE188" s="9"/>
      <c r="AIF188" s="9"/>
      <c r="AIG188" s="9"/>
      <c r="AIH188" s="9"/>
      <c r="AII188" s="9"/>
      <c r="AIJ188" s="9"/>
      <c r="AIK188" s="9"/>
      <c r="AIL188" s="9"/>
      <c r="AIM188" s="9"/>
      <c r="AIN188" s="9"/>
      <c r="AIO188" s="9"/>
      <c r="AIP188" s="9"/>
      <c r="AIQ188" s="9"/>
      <c r="AIR188" s="9"/>
      <c r="AIS188" s="9"/>
      <c r="AIT188" s="9"/>
      <c r="AIU188" s="9"/>
      <c r="AIV188" s="9"/>
      <c r="AIW188" s="9"/>
      <c r="AIX188" s="9"/>
      <c r="AIY188" s="9"/>
      <c r="AIZ188" s="9"/>
      <c r="AJA188" s="9"/>
      <c r="AJB188" s="9"/>
      <c r="AJC188" s="9"/>
      <c r="AJD188" s="9"/>
      <c r="AJE188" s="9"/>
      <c r="AJF188" s="9"/>
      <c r="AJG188" s="9"/>
      <c r="AJH188" s="9"/>
      <c r="AJI188" s="9"/>
      <c r="AJJ188" s="9"/>
      <c r="AJK188" s="9"/>
      <c r="AJL188" s="9"/>
      <c r="AJM188" s="9"/>
      <c r="AJN188" s="9"/>
      <c r="AJO188" s="9"/>
      <c r="AJP188" s="9"/>
      <c r="AJQ188" s="9"/>
      <c r="AJR188" s="9"/>
      <c r="AJS188" s="9"/>
      <c r="AJT188" s="9"/>
      <c r="AJU188" s="9"/>
      <c r="AJV188" s="9"/>
      <c r="AJW188" s="9"/>
      <c r="AJX188" s="9"/>
      <c r="AJY188" s="9"/>
      <c r="AJZ188" s="9"/>
      <c r="AKA188" s="9"/>
      <c r="AKB188" s="9"/>
      <c r="AKC188" s="9"/>
      <c r="AKD188" s="9"/>
      <c r="AKE188" s="9"/>
      <c r="AKF188" s="9"/>
      <c r="AKG188" s="9"/>
      <c r="AKH188" s="9"/>
      <c r="AKI188" s="9"/>
      <c r="AKJ188" s="9"/>
      <c r="AKK188" s="9"/>
      <c r="AKL188" s="9"/>
      <c r="AKM188" s="9"/>
      <c r="AKN188" s="9"/>
      <c r="AKO188" s="9"/>
      <c r="AKP188" s="9"/>
      <c r="AKQ188" s="9"/>
      <c r="AKR188" s="9"/>
      <c r="AKS188" s="9"/>
      <c r="AKT188" s="9"/>
      <c r="AKU188" s="9"/>
      <c r="AKV188" s="9"/>
      <c r="AKW188" s="9"/>
      <c r="AKX188" s="9"/>
      <c r="AKY188" s="9"/>
      <c r="AKZ188" s="9"/>
      <c r="ALA188" s="9"/>
      <c r="ALB188" s="9"/>
      <c r="ALC188" s="9"/>
      <c r="ALD188" s="9"/>
      <c r="ALE188" s="9"/>
      <c r="ALF188" s="9"/>
      <c r="ALG188" s="9"/>
      <c r="ALH188" s="9"/>
      <c r="ALI188" s="9"/>
      <c r="ALJ188" s="9"/>
      <c r="ALK188" s="9"/>
      <c r="ALL188" s="9"/>
      <c r="ALM188" s="9"/>
      <c r="ALN188" s="9"/>
      <c r="ALO188" s="9"/>
      <c r="ALP188" s="9"/>
      <c r="ALQ188" s="9"/>
      <c r="ALR188" s="9"/>
      <c r="ALS188" s="9"/>
      <c r="ALT188" s="9"/>
      <c r="ALU188" s="9"/>
      <c r="ALV188" s="9"/>
      <c r="ALW188" s="9"/>
      <c r="ALX188" s="9"/>
      <c r="ALY188" s="9"/>
      <c r="ALZ188" s="9"/>
      <c r="AMA188" s="9"/>
      <c r="AMB188" s="9"/>
      <c r="AMC188" s="9"/>
      <c r="AMD188" s="9"/>
      <c r="AME188" s="9"/>
      <c r="AMF188" s="9"/>
      <c r="AMG188" s="9"/>
      <c r="AMH188" s="9"/>
    </row>
    <row r="189" spans="1:1022" s="5" customFormat="1" x14ac:dyDescent="0.25">
      <c r="A189" s="9"/>
      <c r="B189" s="9"/>
      <c r="C189" s="32"/>
      <c r="D189" s="9"/>
      <c r="E189" s="25">
        <v>3</v>
      </c>
      <c r="F189" s="42" t="s">
        <v>45</v>
      </c>
      <c r="G189" s="2">
        <v>1520</v>
      </c>
      <c r="H189" s="20"/>
      <c r="I189" s="54"/>
      <c r="J189" s="54"/>
      <c r="M189" s="54"/>
      <c r="N189" s="9"/>
      <c r="O189" s="9"/>
      <c r="P189" s="9"/>
      <c r="Q189" s="9"/>
      <c r="R189" s="9"/>
      <c r="S189" s="9"/>
      <c r="T189" s="9"/>
      <c r="U189" s="9"/>
      <c r="V189" s="9"/>
      <c r="W189" s="9"/>
      <c r="X189" s="9"/>
      <c r="Y189" s="9"/>
      <c r="Z189" s="9"/>
      <c r="AA189" s="9"/>
      <c r="AB189" s="9"/>
      <c r="AC189" s="9"/>
      <c r="AD189" s="9"/>
      <c r="AE189" s="9"/>
      <c r="AF189" s="9"/>
      <c r="AG189" s="9"/>
      <c r="AH189" s="9"/>
      <c r="AI189" s="9"/>
      <c r="AJ189" s="9"/>
      <c r="AK189" s="9"/>
      <c r="AL189" s="9"/>
      <c r="AM189" s="9"/>
      <c r="AN189" s="9"/>
      <c r="AO189" s="9"/>
      <c r="AP189" s="9"/>
      <c r="AQ189" s="9"/>
      <c r="AR189" s="9"/>
      <c r="AS189" s="9"/>
      <c r="AT189" s="9"/>
      <c r="AU189" s="9"/>
      <c r="AV189" s="9"/>
      <c r="AW189" s="9"/>
      <c r="AX189" s="9"/>
      <c r="AY189" s="9"/>
      <c r="AZ189" s="9"/>
      <c r="BA189" s="9"/>
      <c r="BB189" s="9"/>
      <c r="BC189" s="9"/>
      <c r="BD189" s="9"/>
      <c r="BE189" s="9"/>
      <c r="BF189" s="9"/>
      <c r="BG189" s="9"/>
      <c r="BH189" s="9"/>
      <c r="BI189" s="9"/>
      <c r="BJ189" s="9"/>
      <c r="BK189" s="9"/>
      <c r="BL189" s="9"/>
      <c r="BM189" s="9"/>
      <c r="BN189" s="9"/>
      <c r="BO189" s="9"/>
      <c r="BP189" s="9"/>
      <c r="BQ189" s="9"/>
      <c r="BR189" s="9"/>
      <c r="BS189" s="9"/>
      <c r="BT189" s="9"/>
      <c r="BU189" s="9"/>
      <c r="BV189" s="9"/>
      <c r="BW189" s="9"/>
      <c r="BX189" s="9"/>
      <c r="BY189" s="9"/>
      <c r="BZ189" s="9"/>
      <c r="CA189" s="9"/>
      <c r="CB189" s="9"/>
      <c r="CC189" s="9"/>
      <c r="CD189" s="9"/>
      <c r="CE189" s="9"/>
      <c r="CF189" s="9"/>
      <c r="CG189" s="9"/>
      <c r="CH189" s="9"/>
      <c r="CI189" s="9"/>
      <c r="CJ189" s="9"/>
      <c r="CK189" s="9"/>
      <c r="CL189" s="9"/>
      <c r="CM189" s="9"/>
      <c r="CN189" s="9"/>
      <c r="CO189" s="9"/>
      <c r="CP189" s="9"/>
      <c r="CQ189" s="9"/>
      <c r="CR189" s="9"/>
      <c r="CS189" s="9"/>
      <c r="CT189" s="9"/>
      <c r="CU189" s="9"/>
      <c r="CV189" s="9"/>
      <c r="CW189" s="9"/>
      <c r="CX189" s="9"/>
      <c r="CY189" s="9"/>
      <c r="CZ189" s="9"/>
      <c r="DA189" s="9"/>
      <c r="DB189" s="9"/>
      <c r="DC189" s="9"/>
      <c r="DD189" s="9"/>
      <c r="DE189" s="9"/>
      <c r="DF189" s="9"/>
      <c r="DG189" s="9"/>
      <c r="DH189" s="9"/>
      <c r="DI189" s="9"/>
      <c r="DJ189" s="9"/>
      <c r="DK189" s="9"/>
      <c r="DL189" s="9"/>
      <c r="DM189" s="9"/>
      <c r="DN189" s="9"/>
      <c r="DO189" s="9"/>
      <c r="DP189" s="9"/>
      <c r="DQ189" s="9"/>
      <c r="DR189" s="9"/>
      <c r="DS189" s="9"/>
      <c r="DT189" s="9"/>
      <c r="DU189" s="9"/>
      <c r="DV189" s="9"/>
      <c r="DW189" s="9"/>
      <c r="DX189" s="9"/>
      <c r="DY189" s="9"/>
      <c r="DZ189" s="9"/>
      <c r="EA189" s="9"/>
      <c r="EB189" s="9"/>
      <c r="EC189" s="9"/>
      <c r="ED189" s="9"/>
      <c r="EE189" s="9"/>
      <c r="EF189" s="9"/>
      <c r="EG189" s="9"/>
      <c r="EH189" s="9"/>
      <c r="EI189" s="9"/>
      <c r="EJ189" s="9"/>
      <c r="EK189" s="9"/>
      <c r="EL189" s="9"/>
      <c r="EM189" s="9"/>
      <c r="EN189" s="9"/>
      <c r="EO189" s="9"/>
      <c r="EP189" s="9"/>
      <c r="EQ189" s="9"/>
      <c r="ER189" s="9"/>
      <c r="ES189" s="9"/>
      <c r="ET189" s="9"/>
      <c r="EU189" s="9"/>
      <c r="EV189" s="9"/>
      <c r="EW189" s="9"/>
      <c r="EX189" s="9"/>
      <c r="EY189" s="9"/>
      <c r="EZ189" s="9"/>
      <c r="FA189" s="9"/>
      <c r="FB189" s="9"/>
      <c r="FC189" s="9"/>
      <c r="FD189" s="9"/>
      <c r="FE189" s="9"/>
      <c r="FF189" s="9"/>
      <c r="FG189" s="9"/>
      <c r="FH189" s="9"/>
      <c r="FI189" s="9"/>
      <c r="FJ189" s="9"/>
      <c r="FK189" s="9"/>
      <c r="FL189" s="9"/>
      <c r="FM189" s="9"/>
      <c r="FN189" s="9"/>
      <c r="FO189" s="9"/>
      <c r="FP189" s="9"/>
      <c r="FQ189" s="9"/>
      <c r="FR189" s="9"/>
      <c r="FS189" s="9"/>
      <c r="FT189" s="9"/>
      <c r="FU189" s="9"/>
      <c r="FV189" s="9"/>
      <c r="FW189" s="9"/>
      <c r="FX189" s="9"/>
      <c r="FY189" s="9"/>
      <c r="FZ189" s="9"/>
      <c r="GA189" s="9"/>
      <c r="GB189" s="9"/>
      <c r="GC189" s="9"/>
      <c r="GD189" s="9"/>
      <c r="GE189" s="9"/>
      <c r="GF189" s="9"/>
      <c r="GG189" s="9"/>
      <c r="GH189" s="9"/>
      <c r="GI189" s="9"/>
      <c r="GJ189" s="9"/>
      <c r="GK189" s="9"/>
      <c r="GL189" s="9"/>
      <c r="GM189" s="9"/>
      <c r="GN189" s="9"/>
      <c r="GO189" s="9"/>
      <c r="GP189" s="9"/>
      <c r="GQ189" s="9"/>
      <c r="GR189" s="9"/>
      <c r="GS189" s="9"/>
      <c r="GT189" s="9"/>
      <c r="GU189" s="9"/>
      <c r="GV189" s="9"/>
      <c r="GW189" s="9"/>
      <c r="GX189" s="9"/>
      <c r="GY189" s="9"/>
      <c r="GZ189" s="9"/>
      <c r="HA189" s="9"/>
      <c r="HB189" s="9"/>
      <c r="HC189" s="9"/>
      <c r="HD189" s="9"/>
      <c r="HE189" s="9"/>
      <c r="HF189" s="9"/>
      <c r="HG189" s="9"/>
      <c r="HH189" s="9"/>
      <c r="HI189" s="9"/>
      <c r="HJ189" s="9"/>
      <c r="HK189" s="9"/>
      <c r="HL189" s="9"/>
      <c r="HM189" s="9"/>
      <c r="HN189" s="9"/>
      <c r="HO189" s="9"/>
      <c r="HP189" s="9"/>
      <c r="HQ189" s="9"/>
      <c r="HR189" s="9"/>
      <c r="HS189" s="9"/>
      <c r="HT189" s="9"/>
      <c r="HU189" s="9"/>
      <c r="HV189" s="9"/>
      <c r="HW189" s="9"/>
      <c r="HX189" s="9"/>
      <c r="HY189" s="9"/>
      <c r="HZ189" s="9"/>
      <c r="IA189" s="9"/>
      <c r="IB189" s="9"/>
      <c r="IC189" s="9"/>
      <c r="ID189" s="9"/>
      <c r="IE189" s="9"/>
      <c r="IF189" s="9"/>
      <c r="IG189" s="9"/>
      <c r="IH189" s="9"/>
      <c r="II189" s="9"/>
      <c r="IJ189" s="9"/>
      <c r="IK189" s="9"/>
      <c r="IL189" s="9"/>
      <c r="IM189" s="9"/>
      <c r="IN189" s="9"/>
      <c r="IO189" s="9"/>
      <c r="IP189" s="9"/>
      <c r="IQ189" s="9"/>
      <c r="IR189" s="9"/>
      <c r="IS189" s="9"/>
      <c r="IT189" s="9"/>
      <c r="IU189" s="9"/>
      <c r="IV189" s="9"/>
      <c r="IW189" s="9"/>
      <c r="IX189" s="9"/>
      <c r="IY189" s="9"/>
      <c r="IZ189" s="9"/>
      <c r="JA189" s="9"/>
      <c r="JB189" s="9"/>
      <c r="JC189" s="9"/>
      <c r="JD189" s="9"/>
      <c r="JE189" s="9"/>
      <c r="JF189" s="9"/>
      <c r="JG189" s="9"/>
      <c r="JH189" s="9"/>
      <c r="JI189" s="9"/>
      <c r="JJ189" s="9"/>
      <c r="JK189" s="9"/>
      <c r="JL189" s="9"/>
      <c r="JM189" s="9"/>
      <c r="JN189" s="9"/>
      <c r="JO189" s="9"/>
      <c r="JP189" s="9"/>
      <c r="JQ189" s="9"/>
      <c r="JR189" s="9"/>
      <c r="JS189" s="9"/>
      <c r="JT189" s="9"/>
      <c r="JU189" s="9"/>
      <c r="JV189" s="9"/>
      <c r="JW189" s="9"/>
      <c r="JX189" s="9"/>
      <c r="JY189" s="9"/>
      <c r="JZ189" s="9"/>
      <c r="KA189" s="9"/>
      <c r="KB189" s="9"/>
      <c r="KC189" s="9"/>
      <c r="KD189" s="9"/>
      <c r="KE189" s="9"/>
      <c r="KF189" s="9"/>
      <c r="KG189" s="9"/>
      <c r="KH189" s="9"/>
      <c r="KI189" s="9"/>
      <c r="KJ189" s="9"/>
      <c r="KK189" s="9"/>
      <c r="KL189" s="9"/>
      <c r="KM189" s="9"/>
      <c r="KN189" s="9"/>
      <c r="KO189" s="9"/>
      <c r="KP189" s="9"/>
      <c r="KQ189" s="9"/>
      <c r="KR189" s="9"/>
      <c r="KS189" s="9"/>
      <c r="KT189" s="9"/>
      <c r="KU189" s="9"/>
      <c r="KV189" s="9"/>
      <c r="KW189" s="9"/>
      <c r="KX189" s="9"/>
      <c r="KY189" s="9"/>
      <c r="KZ189" s="9"/>
      <c r="LA189" s="9"/>
      <c r="LB189" s="9"/>
      <c r="LC189" s="9"/>
      <c r="LD189" s="9"/>
      <c r="LE189" s="9"/>
      <c r="LF189" s="9"/>
      <c r="LG189" s="9"/>
      <c r="LH189" s="9"/>
      <c r="LI189" s="9"/>
      <c r="LJ189" s="9"/>
      <c r="LK189" s="9"/>
      <c r="LL189" s="9"/>
      <c r="LM189" s="9"/>
      <c r="LN189" s="9"/>
      <c r="LO189" s="9"/>
      <c r="LP189" s="9"/>
      <c r="LQ189" s="9"/>
      <c r="LR189" s="9"/>
      <c r="LS189" s="9"/>
      <c r="LT189" s="9"/>
      <c r="LU189" s="9"/>
      <c r="LV189" s="9"/>
      <c r="LW189" s="9"/>
      <c r="LX189" s="9"/>
      <c r="LY189" s="9"/>
      <c r="LZ189" s="9"/>
      <c r="MA189" s="9"/>
      <c r="MB189" s="9"/>
      <c r="MC189" s="9"/>
      <c r="MD189" s="9"/>
      <c r="ME189" s="9"/>
      <c r="MF189" s="9"/>
      <c r="MG189" s="9"/>
      <c r="MH189" s="9"/>
      <c r="MI189" s="9"/>
      <c r="MJ189" s="9"/>
      <c r="MK189" s="9"/>
      <c r="ML189" s="9"/>
      <c r="MM189" s="9"/>
      <c r="MN189" s="9"/>
      <c r="MO189" s="9"/>
      <c r="MP189" s="9"/>
      <c r="MQ189" s="9"/>
      <c r="MR189" s="9"/>
      <c r="MS189" s="9"/>
      <c r="MT189" s="9"/>
      <c r="MU189" s="9"/>
      <c r="MV189" s="9"/>
      <c r="MW189" s="9"/>
      <c r="MX189" s="9"/>
      <c r="MY189" s="9"/>
      <c r="MZ189" s="9"/>
      <c r="NA189" s="9"/>
      <c r="NB189" s="9"/>
      <c r="NC189" s="9"/>
      <c r="ND189" s="9"/>
      <c r="NE189" s="9"/>
      <c r="NF189" s="9"/>
      <c r="NG189" s="9"/>
      <c r="NH189" s="9"/>
      <c r="NI189" s="9"/>
      <c r="NJ189" s="9"/>
      <c r="NK189" s="9"/>
      <c r="NL189" s="9"/>
      <c r="NM189" s="9"/>
      <c r="NN189" s="9"/>
      <c r="NO189" s="9"/>
      <c r="NP189" s="9"/>
      <c r="NQ189" s="9"/>
      <c r="NR189" s="9"/>
      <c r="NS189" s="9"/>
      <c r="NT189" s="9"/>
      <c r="NU189" s="9"/>
      <c r="NV189" s="9"/>
      <c r="NW189" s="9"/>
      <c r="NX189" s="9"/>
      <c r="NY189" s="9"/>
      <c r="NZ189" s="9"/>
      <c r="OA189" s="9"/>
      <c r="OB189" s="9"/>
      <c r="OC189" s="9"/>
      <c r="OD189" s="9"/>
      <c r="OE189" s="9"/>
      <c r="OF189" s="9"/>
      <c r="OG189" s="9"/>
      <c r="OH189" s="9"/>
      <c r="OI189" s="9"/>
      <c r="OJ189" s="9"/>
      <c r="OK189" s="9"/>
      <c r="OL189" s="9"/>
      <c r="OM189" s="9"/>
      <c r="ON189" s="9"/>
      <c r="OO189" s="9"/>
      <c r="OP189" s="9"/>
      <c r="OQ189" s="9"/>
      <c r="OR189" s="9"/>
      <c r="OS189" s="9"/>
      <c r="OT189" s="9"/>
      <c r="OU189" s="9"/>
      <c r="OV189" s="9"/>
      <c r="OW189" s="9"/>
      <c r="OX189" s="9"/>
      <c r="OY189" s="9"/>
      <c r="OZ189" s="9"/>
      <c r="PA189" s="9"/>
      <c r="PB189" s="9"/>
      <c r="PC189" s="9"/>
      <c r="PD189" s="9"/>
      <c r="PE189" s="9"/>
      <c r="PF189" s="9"/>
      <c r="PG189" s="9"/>
      <c r="PH189" s="9"/>
      <c r="PI189" s="9"/>
      <c r="PJ189" s="9"/>
      <c r="PK189" s="9"/>
      <c r="PL189" s="9"/>
      <c r="PM189" s="9"/>
      <c r="PN189" s="9"/>
      <c r="PO189" s="9"/>
      <c r="PP189" s="9"/>
      <c r="PQ189" s="9"/>
      <c r="PR189" s="9"/>
      <c r="PS189" s="9"/>
      <c r="PT189" s="9"/>
      <c r="PU189" s="9"/>
      <c r="PV189" s="9"/>
      <c r="PW189" s="9"/>
      <c r="PX189" s="9"/>
      <c r="PY189" s="9"/>
      <c r="PZ189" s="9"/>
      <c r="QA189" s="9"/>
      <c r="QB189" s="9"/>
      <c r="QC189" s="9"/>
      <c r="QD189" s="9"/>
      <c r="QE189" s="9"/>
      <c r="QF189" s="9"/>
      <c r="QG189" s="9"/>
      <c r="QH189" s="9"/>
      <c r="QI189" s="9"/>
      <c r="QJ189" s="9"/>
      <c r="QK189" s="9"/>
      <c r="QL189" s="9"/>
      <c r="QM189" s="9"/>
      <c r="QN189" s="9"/>
      <c r="QO189" s="9"/>
      <c r="QP189" s="9"/>
      <c r="QQ189" s="9"/>
      <c r="QR189" s="9"/>
      <c r="QS189" s="9"/>
      <c r="QT189" s="9"/>
      <c r="QU189" s="9"/>
      <c r="QV189" s="9"/>
      <c r="QW189" s="9"/>
      <c r="QX189" s="9"/>
      <c r="QY189" s="9"/>
      <c r="QZ189" s="9"/>
      <c r="RA189" s="9"/>
      <c r="RB189" s="9"/>
      <c r="RC189" s="9"/>
      <c r="RD189" s="9"/>
      <c r="RE189" s="9"/>
      <c r="RF189" s="9"/>
      <c r="RG189" s="9"/>
      <c r="RH189" s="9"/>
      <c r="RI189" s="9"/>
      <c r="RJ189" s="9"/>
      <c r="RK189" s="9"/>
      <c r="RL189" s="9"/>
      <c r="RM189" s="9"/>
      <c r="RN189" s="9"/>
      <c r="RO189" s="9"/>
      <c r="RP189" s="9"/>
      <c r="RQ189" s="9"/>
      <c r="RR189" s="9"/>
      <c r="RS189" s="9"/>
      <c r="RT189" s="9"/>
      <c r="RU189" s="9"/>
      <c r="RV189" s="9"/>
      <c r="RW189" s="9"/>
      <c r="RX189" s="9"/>
      <c r="RY189" s="9"/>
      <c r="RZ189" s="9"/>
      <c r="SA189" s="9"/>
      <c r="SB189" s="9"/>
      <c r="SC189" s="9"/>
      <c r="SD189" s="9"/>
      <c r="SE189" s="9"/>
      <c r="SF189" s="9"/>
      <c r="SG189" s="9"/>
      <c r="SH189" s="9"/>
      <c r="SI189" s="9"/>
      <c r="SJ189" s="9"/>
      <c r="SK189" s="9"/>
      <c r="SL189" s="9"/>
      <c r="SM189" s="9"/>
      <c r="SN189" s="9"/>
      <c r="SO189" s="9"/>
      <c r="SP189" s="9"/>
      <c r="SQ189" s="9"/>
      <c r="SR189" s="9"/>
      <c r="SS189" s="9"/>
      <c r="ST189" s="9"/>
      <c r="SU189" s="9"/>
      <c r="SV189" s="9"/>
      <c r="SW189" s="9"/>
      <c r="SX189" s="9"/>
      <c r="SY189" s="9"/>
      <c r="SZ189" s="9"/>
      <c r="TA189" s="9"/>
      <c r="TB189" s="9"/>
      <c r="TC189" s="9"/>
      <c r="TD189" s="9"/>
      <c r="TE189" s="9"/>
      <c r="TF189" s="9"/>
      <c r="TG189" s="9"/>
      <c r="TH189" s="9"/>
      <c r="TI189" s="9"/>
      <c r="TJ189" s="9"/>
      <c r="TK189" s="9"/>
      <c r="TL189" s="9"/>
      <c r="TM189" s="9"/>
      <c r="TN189" s="9"/>
      <c r="TO189" s="9"/>
      <c r="TP189" s="9"/>
      <c r="TQ189" s="9"/>
      <c r="TR189" s="9"/>
      <c r="TS189" s="9"/>
      <c r="TT189" s="9"/>
      <c r="TU189" s="9"/>
      <c r="TV189" s="9"/>
      <c r="TW189" s="9"/>
      <c r="TX189" s="9"/>
      <c r="TY189" s="9"/>
      <c r="TZ189" s="9"/>
      <c r="UA189" s="9"/>
      <c r="UB189" s="9"/>
      <c r="UC189" s="9"/>
      <c r="UD189" s="9"/>
      <c r="UE189" s="9"/>
      <c r="UF189" s="9"/>
      <c r="UG189" s="9"/>
      <c r="UH189" s="9"/>
      <c r="UI189" s="9"/>
      <c r="UJ189" s="9"/>
      <c r="UK189" s="9"/>
      <c r="UL189" s="9"/>
      <c r="UM189" s="9"/>
      <c r="UN189" s="9"/>
      <c r="UO189" s="9"/>
      <c r="UP189" s="9"/>
      <c r="UQ189" s="9"/>
      <c r="UR189" s="9"/>
      <c r="US189" s="9"/>
      <c r="UT189" s="9"/>
      <c r="UU189" s="9"/>
      <c r="UV189" s="9"/>
      <c r="UW189" s="9"/>
      <c r="UX189" s="9"/>
      <c r="UY189" s="9"/>
      <c r="UZ189" s="9"/>
      <c r="VA189" s="9"/>
      <c r="VB189" s="9"/>
      <c r="VC189" s="9"/>
      <c r="VD189" s="9"/>
      <c r="VE189" s="9"/>
      <c r="VF189" s="9"/>
      <c r="VG189" s="9"/>
      <c r="VH189" s="9"/>
      <c r="VI189" s="9"/>
      <c r="VJ189" s="9"/>
      <c r="VK189" s="9"/>
      <c r="VL189" s="9"/>
      <c r="VM189" s="9"/>
      <c r="VN189" s="9"/>
      <c r="VO189" s="9"/>
      <c r="VP189" s="9"/>
      <c r="VQ189" s="9"/>
      <c r="VR189" s="9"/>
      <c r="VS189" s="9"/>
      <c r="VT189" s="9"/>
      <c r="VU189" s="9"/>
      <c r="VV189" s="9"/>
      <c r="VW189" s="9"/>
      <c r="VX189" s="9"/>
      <c r="VY189" s="9"/>
      <c r="VZ189" s="9"/>
      <c r="WA189" s="9"/>
      <c r="WB189" s="9"/>
      <c r="WC189" s="9"/>
      <c r="WD189" s="9"/>
      <c r="WE189" s="9"/>
      <c r="WF189" s="9"/>
      <c r="WG189" s="9"/>
      <c r="WH189" s="9"/>
      <c r="WI189" s="9"/>
      <c r="WJ189" s="9"/>
      <c r="WK189" s="9"/>
      <c r="WL189" s="9"/>
      <c r="WM189" s="9"/>
      <c r="WN189" s="9"/>
      <c r="WO189" s="9"/>
      <c r="WP189" s="9"/>
      <c r="WQ189" s="9"/>
      <c r="WR189" s="9"/>
      <c r="WS189" s="9"/>
      <c r="WT189" s="9"/>
      <c r="WU189" s="9"/>
      <c r="WV189" s="9"/>
      <c r="WW189" s="9"/>
      <c r="WX189" s="9"/>
      <c r="WY189" s="9"/>
      <c r="WZ189" s="9"/>
      <c r="XA189" s="9"/>
      <c r="XB189" s="9"/>
      <c r="XC189" s="9"/>
      <c r="XD189" s="9"/>
      <c r="XE189" s="9"/>
      <c r="XF189" s="9"/>
      <c r="XG189" s="9"/>
      <c r="XH189" s="9"/>
      <c r="XI189" s="9"/>
      <c r="XJ189" s="9"/>
      <c r="XK189" s="9"/>
      <c r="XL189" s="9"/>
      <c r="XM189" s="9"/>
      <c r="XN189" s="9"/>
      <c r="XO189" s="9"/>
      <c r="XP189" s="9"/>
      <c r="XQ189" s="9"/>
      <c r="XR189" s="9"/>
      <c r="XS189" s="9"/>
      <c r="XT189" s="9"/>
      <c r="XU189" s="9"/>
      <c r="XV189" s="9"/>
      <c r="XW189" s="9"/>
      <c r="XX189" s="9"/>
      <c r="XY189" s="9"/>
      <c r="XZ189" s="9"/>
      <c r="YA189" s="9"/>
      <c r="YB189" s="9"/>
      <c r="YC189" s="9"/>
      <c r="YD189" s="9"/>
      <c r="YE189" s="9"/>
      <c r="YF189" s="9"/>
      <c r="YG189" s="9"/>
      <c r="YH189" s="9"/>
      <c r="YI189" s="9"/>
      <c r="YJ189" s="9"/>
      <c r="YK189" s="9"/>
      <c r="YL189" s="9"/>
      <c r="YM189" s="9"/>
      <c r="YN189" s="9"/>
      <c r="YO189" s="9"/>
      <c r="YP189" s="9"/>
      <c r="YQ189" s="9"/>
      <c r="YR189" s="9"/>
      <c r="YS189" s="9"/>
      <c r="YT189" s="9"/>
      <c r="YU189" s="9"/>
      <c r="YV189" s="9"/>
      <c r="YW189" s="9"/>
      <c r="YX189" s="9"/>
      <c r="YY189" s="9"/>
      <c r="YZ189" s="9"/>
      <c r="ZA189" s="9"/>
      <c r="ZB189" s="9"/>
      <c r="ZC189" s="9"/>
      <c r="ZD189" s="9"/>
      <c r="ZE189" s="9"/>
      <c r="ZF189" s="9"/>
      <c r="ZG189" s="9"/>
      <c r="ZH189" s="9"/>
      <c r="ZI189" s="9"/>
      <c r="ZJ189" s="9"/>
      <c r="ZK189" s="9"/>
      <c r="ZL189" s="9"/>
      <c r="ZM189" s="9"/>
      <c r="ZN189" s="9"/>
      <c r="ZO189" s="9"/>
      <c r="ZP189" s="9"/>
      <c r="ZQ189" s="9"/>
      <c r="ZR189" s="9"/>
      <c r="ZS189" s="9"/>
      <c r="ZT189" s="9"/>
      <c r="ZU189" s="9"/>
      <c r="ZV189" s="9"/>
      <c r="ZW189" s="9"/>
      <c r="ZX189" s="9"/>
      <c r="ZY189" s="9"/>
      <c r="ZZ189" s="9"/>
      <c r="AAA189" s="9"/>
      <c r="AAB189" s="9"/>
      <c r="AAC189" s="9"/>
      <c r="AAD189" s="9"/>
      <c r="AAE189" s="9"/>
      <c r="AAF189" s="9"/>
      <c r="AAG189" s="9"/>
      <c r="AAH189" s="9"/>
      <c r="AAI189" s="9"/>
      <c r="AAJ189" s="9"/>
      <c r="AAK189" s="9"/>
      <c r="AAL189" s="9"/>
      <c r="AAM189" s="9"/>
      <c r="AAN189" s="9"/>
      <c r="AAO189" s="9"/>
      <c r="AAP189" s="9"/>
      <c r="AAQ189" s="9"/>
      <c r="AAR189" s="9"/>
      <c r="AAS189" s="9"/>
      <c r="AAT189" s="9"/>
      <c r="AAU189" s="9"/>
      <c r="AAV189" s="9"/>
      <c r="AAW189" s="9"/>
      <c r="AAX189" s="9"/>
      <c r="AAY189" s="9"/>
      <c r="AAZ189" s="9"/>
      <c r="ABA189" s="9"/>
      <c r="ABB189" s="9"/>
      <c r="ABC189" s="9"/>
      <c r="ABD189" s="9"/>
      <c r="ABE189" s="9"/>
      <c r="ABF189" s="9"/>
      <c r="ABG189" s="9"/>
      <c r="ABH189" s="9"/>
      <c r="ABI189" s="9"/>
      <c r="ABJ189" s="9"/>
      <c r="ABK189" s="9"/>
      <c r="ABL189" s="9"/>
      <c r="ABM189" s="9"/>
      <c r="ABN189" s="9"/>
      <c r="ABO189" s="9"/>
      <c r="ABP189" s="9"/>
      <c r="ABQ189" s="9"/>
      <c r="ABR189" s="9"/>
      <c r="ABS189" s="9"/>
      <c r="ABT189" s="9"/>
      <c r="ABU189" s="9"/>
      <c r="ABV189" s="9"/>
      <c r="ABW189" s="9"/>
      <c r="ABX189" s="9"/>
      <c r="ABY189" s="9"/>
      <c r="ABZ189" s="9"/>
      <c r="ACA189" s="9"/>
      <c r="ACB189" s="9"/>
      <c r="ACC189" s="9"/>
      <c r="ACD189" s="9"/>
      <c r="ACE189" s="9"/>
      <c r="ACF189" s="9"/>
      <c r="ACG189" s="9"/>
      <c r="ACH189" s="9"/>
      <c r="ACI189" s="9"/>
      <c r="ACJ189" s="9"/>
      <c r="ACK189" s="9"/>
      <c r="ACL189" s="9"/>
      <c r="ACM189" s="9"/>
      <c r="ACN189" s="9"/>
      <c r="ACO189" s="9"/>
      <c r="ACP189" s="9"/>
      <c r="ACQ189" s="9"/>
      <c r="ACR189" s="9"/>
      <c r="ACS189" s="9"/>
      <c r="ACT189" s="9"/>
      <c r="ACU189" s="9"/>
      <c r="ACV189" s="9"/>
      <c r="ACW189" s="9"/>
      <c r="ACX189" s="9"/>
      <c r="ACY189" s="9"/>
      <c r="ACZ189" s="9"/>
      <c r="ADA189" s="9"/>
      <c r="ADB189" s="9"/>
      <c r="ADC189" s="9"/>
      <c r="ADD189" s="9"/>
      <c r="ADE189" s="9"/>
      <c r="ADF189" s="9"/>
      <c r="ADG189" s="9"/>
      <c r="ADH189" s="9"/>
      <c r="ADI189" s="9"/>
      <c r="ADJ189" s="9"/>
      <c r="ADK189" s="9"/>
      <c r="ADL189" s="9"/>
      <c r="ADM189" s="9"/>
      <c r="ADN189" s="9"/>
      <c r="ADO189" s="9"/>
      <c r="ADP189" s="9"/>
      <c r="ADQ189" s="9"/>
      <c r="ADR189" s="9"/>
      <c r="ADS189" s="9"/>
      <c r="ADT189" s="9"/>
      <c r="ADU189" s="9"/>
      <c r="ADV189" s="9"/>
      <c r="ADW189" s="9"/>
      <c r="ADX189" s="9"/>
      <c r="ADY189" s="9"/>
      <c r="ADZ189" s="9"/>
      <c r="AEA189" s="9"/>
      <c r="AEB189" s="9"/>
      <c r="AEC189" s="9"/>
      <c r="AED189" s="9"/>
      <c r="AEE189" s="9"/>
      <c r="AEF189" s="9"/>
      <c r="AEG189" s="9"/>
      <c r="AEH189" s="9"/>
      <c r="AEI189" s="9"/>
      <c r="AEJ189" s="9"/>
      <c r="AEK189" s="9"/>
      <c r="AEL189" s="9"/>
      <c r="AEM189" s="9"/>
      <c r="AEN189" s="9"/>
      <c r="AEO189" s="9"/>
      <c r="AEP189" s="9"/>
      <c r="AEQ189" s="9"/>
      <c r="AER189" s="9"/>
      <c r="AES189" s="9"/>
      <c r="AET189" s="9"/>
      <c r="AEU189" s="9"/>
      <c r="AEV189" s="9"/>
      <c r="AEW189" s="9"/>
      <c r="AEX189" s="9"/>
      <c r="AEY189" s="9"/>
      <c r="AEZ189" s="9"/>
      <c r="AFA189" s="9"/>
      <c r="AFB189" s="9"/>
      <c r="AFC189" s="9"/>
      <c r="AFD189" s="9"/>
      <c r="AFE189" s="9"/>
      <c r="AFF189" s="9"/>
      <c r="AFG189" s="9"/>
      <c r="AFH189" s="9"/>
      <c r="AFI189" s="9"/>
      <c r="AFJ189" s="9"/>
      <c r="AFK189" s="9"/>
      <c r="AFL189" s="9"/>
      <c r="AFM189" s="9"/>
      <c r="AFN189" s="9"/>
      <c r="AFO189" s="9"/>
      <c r="AFP189" s="9"/>
      <c r="AFQ189" s="9"/>
      <c r="AFR189" s="9"/>
      <c r="AFS189" s="9"/>
      <c r="AFT189" s="9"/>
      <c r="AFU189" s="9"/>
      <c r="AFV189" s="9"/>
      <c r="AFW189" s="9"/>
      <c r="AFX189" s="9"/>
      <c r="AFY189" s="9"/>
      <c r="AFZ189" s="9"/>
      <c r="AGA189" s="9"/>
      <c r="AGB189" s="9"/>
      <c r="AGC189" s="9"/>
      <c r="AGD189" s="9"/>
      <c r="AGE189" s="9"/>
      <c r="AGF189" s="9"/>
      <c r="AGG189" s="9"/>
      <c r="AGH189" s="9"/>
      <c r="AGI189" s="9"/>
      <c r="AGJ189" s="9"/>
      <c r="AGK189" s="9"/>
      <c r="AGL189" s="9"/>
      <c r="AGM189" s="9"/>
      <c r="AGN189" s="9"/>
      <c r="AGO189" s="9"/>
      <c r="AGP189" s="9"/>
      <c r="AGQ189" s="9"/>
      <c r="AGR189" s="9"/>
      <c r="AGS189" s="9"/>
      <c r="AGT189" s="9"/>
      <c r="AGU189" s="9"/>
      <c r="AGV189" s="9"/>
      <c r="AGW189" s="9"/>
      <c r="AGX189" s="9"/>
      <c r="AGY189" s="9"/>
      <c r="AGZ189" s="9"/>
      <c r="AHA189" s="9"/>
      <c r="AHB189" s="9"/>
      <c r="AHC189" s="9"/>
      <c r="AHD189" s="9"/>
      <c r="AHE189" s="9"/>
      <c r="AHF189" s="9"/>
      <c r="AHG189" s="9"/>
      <c r="AHH189" s="9"/>
      <c r="AHI189" s="9"/>
      <c r="AHJ189" s="9"/>
      <c r="AHK189" s="9"/>
      <c r="AHL189" s="9"/>
      <c r="AHM189" s="9"/>
      <c r="AHN189" s="9"/>
      <c r="AHO189" s="9"/>
      <c r="AHP189" s="9"/>
      <c r="AHQ189" s="9"/>
      <c r="AHR189" s="9"/>
      <c r="AHS189" s="9"/>
      <c r="AHT189" s="9"/>
      <c r="AHU189" s="9"/>
      <c r="AHV189" s="9"/>
      <c r="AHW189" s="9"/>
      <c r="AHX189" s="9"/>
      <c r="AHY189" s="9"/>
      <c r="AHZ189" s="9"/>
      <c r="AIA189" s="9"/>
      <c r="AIB189" s="9"/>
      <c r="AIC189" s="9"/>
      <c r="AID189" s="9"/>
      <c r="AIE189" s="9"/>
      <c r="AIF189" s="9"/>
      <c r="AIG189" s="9"/>
      <c r="AIH189" s="9"/>
      <c r="AII189" s="9"/>
      <c r="AIJ189" s="9"/>
      <c r="AIK189" s="9"/>
      <c r="AIL189" s="9"/>
      <c r="AIM189" s="9"/>
      <c r="AIN189" s="9"/>
      <c r="AIO189" s="9"/>
      <c r="AIP189" s="9"/>
      <c r="AIQ189" s="9"/>
      <c r="AIR189" s="9"/>
      <c r="AIS189" s="9"/>
      <c r="AIT189" s="9"/>
      <c r="AIU189" s="9"/>
      <c r="AIV189" s="9"/>
      <c r="AIW189" s="9"/>
      <c r="AIX189" s="9"/>
      <c r="AIY189" s="9"/>
      <c r="AIZ189" s="9"/>
      <c r="AJA189" s="9"/>
      <c r="AJB189" s="9"/>
      <c r="AJC189" s="9"/>
      <c r="AJD189" s="9"/>
      <c r="AJE189" s="9"/>
      <c r="AJF189" s="9"/>
      <c r="AJG189" s="9"/>
      <c r="AJH189" s="9"/>
      <c r="AJI189" s="9"/>
      <c r="AJJ189" s="9"/>
      <c r="AJK189" s="9"/>
      <c r="AJL189" s="9"/>
      <c r="AJM189" s="9"/>
      <c r="AJN189" s="9"/>
      <c r="AJO189" s="9"/>
      <c r="AJP189" s="9"/>
      <c r="AJQ189" s="9"/>
      <c r="AJR189" s="9"/>
      <c r="AJS189" s="9"/>
      <c r="AJT189" s="9"/>
      <c r="AJU189" s="9"/>
      <c r="AJV189" s="9"/>
      <c r="AJW189" s="9"/>
      <c r="AJX189" s="9"/>
      <c r="AJY189" s="9"/>
      <c r="AJZ189" s="9"/>
      <c r="AKA189" s="9"/>
      <c r="AKB189" s="9"/>
      <c r="AKC189" s="9"/>
      <c r="AKD189" s="9"/>
      <c r="AKE189" s="9"/>
      <c r="AKF189" s="9"/>
      <c r="AKG189" s="9"/>
      <c r="AKH189" s="9"/>
      <c r="AKI189" s="9"/>
      <c r="AKJ189" s="9"/>
      <c r="AKK189" s="9"/>
      <c r="AKL189" s="9"/>
      <c r="AKM189" s="9"/>
      <c r="AKN189" s="9"/>
      <c r="AKO189" s="9"/>
      <c r="AKP189" s="9"/>
      <c r="AKQ189" s="9"/>
      <c r="AKR189" s="9"/>
      <c r="AKS189" s="9"/>
      <c r="AKT189" s="9"/>
      <c r="AKU189" s="9"/>
      <c r="AKV189" s="9"/>
      <c r="AKW189" s="9"/>
      <c r="AKX189" s="9"/>
      <c r="AKY189" s="9"/>
      <c r="AKZ189" s="9"/>
      <c r="ALA189" s="9"/>
      <c r="ALB189" s="9"/>
      <c r="ALC189" s="9"/>
      <c r="ALD189" s="9"/>
      <c r="ALE189" s="9"/>
      <c r="ALF189" s="9"/>
      <c r="ALG189" s="9"/>
      <c r="ALH189" s="9"/>
      <c r="ALI189" s="9"/>
      <c r="ALJ189" s="9"/>
      <c r="ALK189" s="9"/>
      <c r="ALL189" s="9"/>
      <c r="ALM189" s="9"/>
      <c r="ALN189" s="9"/>
      <c r="ALO189" s="9"/>
      <c r="ALP189" s="9"/>
      <c r="ALQ189" s="9"/>
      <c r="ALR189" s="9"/>
      <c r="ALS189" s="9"/>
      <c r="ALT189" s="9"/>
      <c r="ALU189" s="9"/>
      <c r="ALV189" s="9"/>
      <c r="ALW189" s="9"/>
      <c r="ALX189" s="9"/>
      <c r="ALY189" s="9"/>
      <c r="ALZ189" s="9"/>
      <c r="AMA189" s="9"/>
      <c r="AMB189" s="9"/>
      <c r="AMC189" s="9"/>
      <c r="AMD189" s="9"/>
      <c r="AME189" s="9"/>
      <c r="AMF189" s="9"/>
      <c r="AMG189" s="9"/>
      <c r="AMH189" s="9"/>
    </row>
    <row r="190" spans="1:1022" s="5" customFormat="1" x14ac:dyDescent="0.25">
      <c r="A190" s="9"/>
      <c r="B190" s="9"/>
      <c r="C190" s="32"/>
      <c r="D190" s="9"/>
      <c r="E190" s="25">
        <v>4</v>
      </c>
      <c r="F190" s="42" t="s">
        <v>41</v>
      </c>
      <c r="G190" s="2">
        <v>1486</v>
      </c>
      <c r="H190" s="55"/>
      <c r="I190" s="54"/>
      <c r="J190" s="54"/>
      <c r="M190" s="54"/>
      <c r="N190" s="9"/>
      <c r="O190" s="9"/>
      <c r="P190" s="9"/>
      <c r="Q190" s="9"/>
      <c r="R190" s="9"/>
      <c r="S190" s="9"/>
      <c r="T190" s="9"/>
      <c r="U190" s="9"/>
      <c r="V190" s="9"/>
      <c r="W190" s="9"/>
      <c r="X190" s="9"/>
      <c r="Y190" s="9"/>
      <c r="Z190" s="9"/>
      <c r="AA190" s="9"/>
      <c r="AB190" s="9"/>
      <c r="AC190" s="9"/>
      <c r="AD190" s="9"/>
      <c r="AE190" s="9"/>
      <c r="AF190" s="9"/>
      <c r="AG190" s="9"/>
      <c r="AH190" s="9"/>
      <c r="AI190" s="9"/>
      <c r="AJ190" s="9"/>
      <c r="AK190" s="9"/>
      <c r="AL190" s="9"/>
      <c r="AM190" s="9"/>
      <c r="AN190" s="9"/>
      <c r="AO190" s="9"/>
      <c r="AP190" s="9"/>
      <c r="AQ190" s="9"/>
      <c r="AR190" s="9"/>
      <c r="AS190" s="9"/>
      <c r="AT190" s="9"/>
      <c r="AU190" s="9"/>
      <c r="AV190" s="9"/>
      <c r="AW190" s="9"/>
      <c r="AX190" s="9"/>
      <c r="AY190" s="9"/>
      <c r="AZ190" s="9"/>
      <c r="BA190" s="9"/>
      <c r="BB190" s="9"/>
      <c r="BC190" s="9"/>
      <c r="BD190" s="9"/>
      <c r="BE190" s="9"/>
      <c r="BF190" s="9"/>
      <c r="BG190" s="9"/>
      <c r="BH190" s="9"/>
      <c r="BI190" s="9"/>
      <c r="BJ190" s="9"/>
      <c r="BK190" s="9"/>
      <c r="BL190" s="9"/>
      <c r="BM190" s="9"/>
      <c r="BN190" s="9"/>
      <c r="BO190" s="9"/>
      <c r="BP190" s="9"/>
      <c r="BQ190" s="9"/>
      <c r="BR190" s="9"/>
      <c r="BS190" s="9"/>
      <c r="BT190" s="9"/>
      <c r="BU190" s="9"/>
      <c r="BV190" s="9"/>
      <c r="BW190" s="9"/>
      <c r="BX190" s="9"/>
      <c r="BY190" s="9"/>
      <c r="BZ190" s="9"/>
      <c r="CA190" s="9"/>
      <c r="CB190" s="9"/>
      <c r="CC190" s="9"/>
      <c r="CD190" s="9"/>
      <c r="CE190" s="9"/>
      <c r="CF190" s="9"/>
      <c r="CG190" s="9"/>
      <c r="CH190" s="9"/>
      <c r="CI190" s="9"/>
      <c r="CJ190" s="9"/>
      <c r="CK190" s="9"/>
      <c r="CL190" s="9"/>
      <c r="CM190" s="9"/>
      <c r="CN190" s="9"/>
      <c r="CO190" s="9"/>
      <c r="CP190" s="9"/>
      <c r="CQ190" s="9"/>
      <c r="CR190" s="9"/>
      <c r="CS190" s="9"/>
      <c r="CT190" s="9"/>
      <c r="CU190" s="9"/>
      <c r="CV190" s="9"/>
      <c r="CW190" s="9"/>
      <c r="CX190" s="9"/>
      <c r="CY190" s="9"/>
      <c r="CZ190" s="9"/>
      <c r="DA190" s="9"/>
      <c r="DB190" s="9"/>
      <c r="DC190" s="9"/>
      <c r="DD190" s="9"/>
      <c r="DE190" s="9"/>
      <c r="DF190" s="9"/>
      <c r="DG190" s="9"/>
      <c r="DH190" s="9"/>
      <c r="DI190" s="9"/>
      <c r="DJ190" s="9"/>
      <c r="DK190" s="9"/>
      <c r="DL190" s="9"/>
      <c r="DM190" s="9"/>
      <c r="DN190" s="9"/>
      <c r="DO190" s="9"/>
      <c r="DP190" s="9"/>
      <c r="DQ190" s="9"/>
      <c r="DR190" s="9"/>
      <c r="DS190" s="9"/>
      <c r="DT190" s="9"/>
      <c r="DU190" s="9"/>
      <c r="DV190" s="9"/>
      <c r="DW190" s="9"/>
      <c r="DX190" s="9"/>
      <c r="DY190" s="9"/>
      <c r="DZ190" s="9"/>
      <c r="EA190" s="9"/>
      <c r="EB190" s="9"/>
      <c r="EC190" s="9"/>
      <c r="ED190" s="9"/>
      <c r="EE190" s="9"/>
      <c r="EF190" s="9"/>
      <c r="EG190" s="9"/>
      <c r="EH190" s="9"/>
      <c r="EI190" s="9"/>
      <c r="EJ190" s="9"/>
      <c r="EK190" s="9"/>
      <c r="EL190" s="9"/>
      <c r="EM190" s="9"/>
      <c r="EN190" s="9"/>
      <c r="EO190" s="9"/>
      <c r="EP190" s="9"/>
      <c r="EQ190" s="9"/>
      <c r="ER190" s="9"/>
      <c r="ES190" s="9"/>
      <c r="ET190" s="9"/>
      <c r="EU190" s="9"/>
      <c r="EV190" s="9"/>
      <c r="EW190" s="9"/>
      <c r="EX190" s="9"/>
      <c r="EY190" s="9"/>
      <c r="EZ190" s="9"/>
      <c r="FA190" s="9"/>
      <c r="FB190" s="9"/>
      <c r="FC190" s="9"/>
      <c r="FD190" s="9"/>
      <c r="FE190" s="9"/>
      <c r="FF190" s="9"/>
      <c r="FG190" s="9"/>
      <c r="FH190" s="9"/>
      <c r="FI190" s="9"/>
      <c r="FJ190" s="9"/>
      <c r="FK190" s="9"/>
      <c r="FL190" s="9"/>
      <c r="FM190" s="9"/>
      <c r="FN190" s="9"/>
      <c r="FO190" s="9"/>
      <c r="FP190" s="9"/>
      <c r="FQ190" s="9"/>
      <c r="FR190" s="9"/>
      <c r="FS190" s="9"/>
      <c r="FT190" s="9"/>
      <c r="FU190" s="9"/>
      <c r="FV190" s="9"/>
      <c r="FW190" s="9"/>
      <c r="FX190" s="9"/>
      <c r="FY190" s="9"/>
      <c r="FZ190" s="9"/>
      <c r="GA190" s="9"/>
      <c r="GB190" s="9"/>
      <c r="GC190" s="9"/>
      <c r="GD190" s="9"/>
      <c r="GE190" s="9"/>
      <c r="GF190" s="9"/>
      <c r="GG190" s="9"/>
      <c r="GH190" s="9"/>
      <c r="GI190" s="9"/>
      <c r="GJ190" s="9"/>
      <c r="GK190" s="9"/>
      <c r="GL190" s="9"/>
      <c r="GM190" s="9"/>
      <c r="GN190" s="9"/>
      <c r="GO190" s="9"/>
      <c r="GP190" s="9"/>
      <c r="GQ190" s="9"/>
      <c r="GR190" s="9"/>
      <c r="GS190" s="9"/>
      <c r="GT190" s="9"/>
      <c r="GU190" s="9"/>
      <c r="GV190" s="9"/>
      <c r="GW190" s="9"/>
      <c r="GX190" s="9"/>
      <c r="GY190" s="9"/>
      <c r="GZ190" s="9"/>
      <c r="HA190" s="9"/>
      <c r="HB190" s="9"/>
      <c r="HC190" s="9"/>
      <c r="HD190" s="9"/>
      <c r="HE190" s="9"/>
      <c r="HF190" s="9"/>
      <c r="HG190" s="9"/>
      <c r="HH190" s="9"/>
      <c r="HI190" s="9"/>
      <c r="HJ190" s="9"/>
      <c r="HK190" s="9"/>
      <c r="HL190" s="9"/>
      <c r="HM190" s="9"/>
      <c r="HN190" s="9"/>
      <c r="HO190" s="9"/>
      <c r="HP190" s="9"/>
      <c r="HQ190" s="9"/>
      <c r="HR190" s="9"/>
      <c r="HS190" s="9"/>
      <c r="HT190" s="9"/>
      <c r="HU190" s="9"/>
      <c r="HV190" s="9"/>
      <c r="HW190" s="9"/>
      <c r="HX190" s="9"/>
      <c r="HY190" s="9"/>
      <c r="HZ190" s="9"/>
      <c r="IA190" s="9"/>
      <c r="IB190" s="9"/>
      <c r="IC190" s="9"/>
      <c r="ID190" s="9"/>
      <c r="IE190" s="9"/>
      <c r="IF190" s="9"/>
      <c r="IG190" s="9"/>
      <c r="IH190" s="9"/>
      <c r="II190" s="9"/>
      <c r="IJ190" s="9"/>
      <c r="IK190" s="9"/>
      <c r="IL190" s="9"/>
      <c r="IM190" s="9"/>
      <c r="IN190" s="9"/>
      <c r="IO190" s="9"/>
      <c r="IP190" s="9"/>
      <c r="IQ190" s="9"/>
      <c r="IR190" s="9"/>
      <c r="IS190" s="9"/>
      <c r="IT190" s="9"/>
      <c r="IU190" s="9"/>
      <c r="IV190" s="9"/>
      <c r="IW190" s="9"/>
      <c r="IX190" s="9"/>
      <c r="IY190" s="9"/>
      <c r="IZ190" s="9"/>
      <c r="JA190" s="9"/>
      <c r="JB190" s="9"/>
      <c r="JC190" s="9"/>
      <c r="JD190" s="9"/>
      <c r="JE190" s="9"/>
      <c r="JF190" s="9"/>
      <c r="JG190" s="9"/>
      <c r="JH190" s="9"/>
      <c r="JI190" s="9"/>
      <c r="JJ190" s="9"/>
      <c r="JK190" s="9"/>
      <c r="JL190" s="9"/>
      <c r="JM190" s="9"/>
      <c r="JN190" s="9"/>
      <c r="JO190" s="9"/>
      <c r="JP190" s="9"/>
      <c r="JQ190" s="9"/>
      <c r="JR190" s="9"/>
      <c r="JS190" s="9"/>
      <c r="JT190" s="9"/>
      <c r="JU190" s="9"/>
      <c r="JV190" s="9"/>
      <c r="JW190" s="9"/>
      <c r="JX190" s="9"/>
      <c r="JY190" s="9"/>
      <c r="JZ190" s="9"/>
      <c r="KA190" s="9"/>
      <c r="KB190" s="9"/>
      <c r="KC190" s="9"/>
      <c r="KD190" s="9"/>
      <c r="KE190" s="9"/>
      <c r="KF190" s="9"/>
      <c r="KG190" s="9"/>
      <c r="KH190" s="9"/>
      <c r="KI190" s="9"/>
      <c r="KJ190" s="9"/>
      <c r="KK190" s="9"/>
      <c r="KL190" s="9"/>
      <c r="KM190" s="9"/>
      <c r="KN190" s="9"/>
      <c r="KO190" s="9"/>
      <c r="KP190" s="9"/>
      <c r="KQ190" s="9"/>
      <c r="KR190" s="9"/>
      <c r="KS190" s="9"/>
      <c r="KT190" s="9"/>
      <c r="KU190" s="9"/>
      <c r="KV190" s="9"/>
      <c r="KW190" s="9"/>
      <c r="KX190" s="9"/>
      <c r="KY190" s="9"/>
      <c r="KZ190" s="9"/>
      <c r="LA190" s="9"/>
      <c r="LB190" s="9"/>
      <c r="LC190" s="9"/>
      <c r="LD190" s="9"/>
      <c r="LE190" s="9"/>
      <c r="LF190" s="9"/>
      <c r="LG190" s="9"/>
      <c r="LH190" s="9"/>
      <c r="LI190" s="9"/>
      <c r="LJ190" s="9"/>
      <c r="LK190" s="9"/>
      <c r="LL190" s="9"/>
      <c r="LM190" s="9"/>
      <c r="LN190" s="9"/>
      <c r="LO190" s="9"/>
      <c r="LP190" s="9"/>
      <c r="LQ190" s="9"/>
      <c r="LR190" s="9"/>
      <c r="LS190" s="9"/>
      <c r="LT190" s="9"/>
      <c r="LU190" s="9"/>
      <c r="LV190" s="9"/>
      <c r="LW190" s="9"/>
      <c r="LX190" s="9"/>
      <c r="LY190" s="9"/>
      <c r="LZ190" s="9"/>
      <c r="MA190" s="9"/>
      <c r="MB190" s="9"/>
      <c r="MC190" s="9"/>
      <c r="MD190" s="9"/>
      <c r="ME190" s="9"/>
      <c r="MF190" s="9"/>
      <c r="MG190" s="9"/>
      <c r="MH190" s="9"/>
      <c r="MI190" s="9"/>
      <c r="MJ190" s="9"/>
      <c r="MK190" s="9"/>
      <c r="ML190" s="9"/>
      <c r="MM190" s="9"/>
      <c r="MN190" s="9"/>
      <c r="MO190" s="9"/>
      <c r="MP190" s="9"/>
      <c r="MQ190" s="9"/>
      <c r="MR190" s="9"/>
      <c r="MS190" s="9"/>
      <c r="MT190" s="9"/>
      <c r="MU190" s="9"/>
      <c r="MV190" s="9"/>
      <c r="MW190" s="9"/>
      <c r="MX190" s="9"/>
      <c r="MY190" s="9"/>
      <c r="MZ190" s="9"/>
      <c r="NA190" s="9"/>
      <c r="NB190" s="9"/>
      <c r="NC190" s="9"/>
      <c r="ND190" s="9"/>
      <c r="NE190" s="9"/>
      <c r="NF190" s="9"/>
      <c r="NG190" s="9"/>
      <c r="NH190" s="9"/>
      <c r="NI190" s="9"/>
      <c r="NJ190" s="9"/>
      <c r="NK190" s="9"/>
      <c r="NL190" s="9"/>
      <c r="NM190" s="9"/>
      <c r="NN190" s="9"/>
      <c r="NO190" s="9"/>
      <c r="NP190" s="9"/>
      <c r="NQ190" s="9"/>
      <c r="NR190" s="9"/>
      <c r="NS190" s="9"/>
      <c r="NT190" s="9"/>
      <c r="NU190" s="9"/>
      <c r="NV190" s="9"/>
      <c r="NW190" s="9"/>
      <c r="NX190" s="9"/>
      <c r="NY190" s="9"/>
      <c r="NZ190" s="9"/>
      <c r="OA190" s="9"/>
      <c r="OB190" s="9"/>
      <c r="OC190" s="9"/>
      <c r="OD190" s="9"/>
      <c r="OE190" s="9"/>
      <c r="OF190" s="9"/>
      <c r="OG190" s="9"/>
      <c r="OH190" s="9"/>
      <c r="OI190" s="9"/>
      <c r="OJ190" s="9"/>
      <c r="OK190" s="9"/>
      <c r="OL190" s="9"/>
      <c r="OM190" s="9"/>
      <c r="ON190" s="9"/>
      <c r="OO190" s="9"/>
      <c r="OP190" s="9"/>
      <c r="OQ190" s="9"/>
      <c r="OR190" s="9"/>
      <c r="OS190" s="9"/>
      <c r="OT190" s="9"/>
      <c r="OU190" s="9"/>
      <c r="OV190" s="9"/>
      <c r="OW190" s="9"/>
      <c r="OX190" s="9"/>
      <c r="OY190" s="9"/>
      <c r="OZ190" s="9"/>
      <c r="PA190" s="9"/>
      <c r="PB190" s="9"/>
      <c r="PC190" s="9"/>
      <c r="PD190" s="9"/>
      <c r="PE190" s="9"/>
      <c r="PF190" s="9"/>
      <c r="PG190" s="9"/>
      <c r="PH190" s="9"/>
      <c r="PI190" s="9"/>
      <c r="PJ190" s="9"/>
      <c r="PK190" s="9"/>
      <c r="PL190" s="9"/>
      <c r="PM190" s="9"/>
      <c r="PN190" s="9"/>
      <c r="PO190" s="9"/>
      <c r="PP190" s="9"/>
      <c r="PQ190" s="9"/>
      <c r="PR190" s="9"/>
      <c r="PS190" s="9"/>
      <c r="PT190" s="9"/>
      <c r="PU190" s="9"/>
      <c r="PV190" s="9"/>
      <c r="PW190" s="9"/>
      <c r="PX190" s="9"/>
      <c r="PY190" s="9"/>
      <c r="PZ190" s="9"/>
      <c r="QA190" s="9"/>
      <c r="QB190" s="9"/>
      <c r="QC190" s="9"/>
      <c r="QD190" s="9"/>
      <c r="QE190" s="9"/>
      <c r="QF190" s="9"/>
      <c r="QG190" s="9"/>
      <c r="QH190" s="9"/>
      <c r="QI190" s="9"/>
      <c r="QJ190" s="9"/>
      <c r="QK190" s="9"/>
      <c r="QL190" s="9"/>
      <c r="QM190" s="9"/>
      <c r="QN190" s="9"/>
      <c r="QO190" s="9"/>
      <c r="QP190" s="9"/>
      <c r="QQ190" s="9"/>
      <c r="QR190" s="9"/>
      <c r="QS190" s="9"/>
      <c r="QT190" s="9"/>
      <c r="QU190" s="9"/>
      <c r="QV190" s="9"/>
      <c r="QW190" s="9"/>
      <c r="QX190" s="9"/>
      <c r="QY190" s="9"/>
      <c r="QZ190" s="9"/>
      <c r="RA190" s="9"/>
      <c r="RB190" s="9"/>
      <c r="RC190" s="9"/>
      <c r="RD190" s="9"/>
      <c r="RE190" s="9"/>
      <c r="RF190" s="9"/>
      <c r="RG190" s="9"/>
      <c r="RH190" s="9"/>
      <c r="RI190" s="9"/>
      <c r="RJ190" s="9"/>
      <c r="RK190" s="9"/>
      <c r="RL190" s="9"/>
      <c r="RM190" s="9"/>
      <c r="RN190" s="9"/>
      <c r="RO190" s="9"/>
      <c r="RP190" s="9"/>
      <c r="RQ190" s="9"/>
      <c r="RR190" s="9"/>
      <c r="RS190" s="9"/>
      <c r="RT190" s="9"/>
      <c r="RU190" s="9"/>
      <c r="RV190" s="9"/>
      <c r="RW190" s="9"/>
      <c r="RX190" s="9"/>
      <c r="RY190" s="9"/>
      <c r="RZ190" s="9"/>
      <c r="SA190" s="9"/>
      <c r="SB190" s="9"/>
      <c r="SC190" s="9"/>
      <c r="SD190" s="9"/>
      <c r="SE190" s="9"/>
      <c r="SF190" s="9"/>
      <c r="SG190" s="9"/>
      <c r="SH190" s="9"/>
      <c r="SI190" s="9"/>
      <c r="SJ190" s="9"/>
      <c r="SK190" s="9"/>
      <c r="SL190" s="9"/>
      <c r="SM190" s="9"/>
      <c r="SN190" s="9"/>
      <c r="SO190" s="9"/>
      <c r="SP190" s="9"/>
      <c r="SQ190" s="9"/>
      <c r="SR190" s="9"/>
      <c r="SS190" s="9"/>
      <c r="ST190" s="9"/>
      <c r="SU190" s="9"/>
      <c r="SV190" s="9"/>
      <c r="SW190" s="9"/>
      <c r="SX190" s="9"/>
      <c r="SY190" s="9"/>
      <c r="SZ190" s="9"/>
      <c r="TA190" s="9"/>
      <c r="TB190" s="9"/>
      <c r="TC190" s="9"/>
      <c r="TD190" s="9"/>
      <c r="TE190" s="9"/>
      <c r="TF190" s="9"/>
      <c r="TG190" s="9"/>
      <c r="TH190" s="9"/>
      <c r="TI190" s="9"/>
      <c r="TJ190" s="9"/>
      <c r="TK190" s="9"/>
      <c r="TL190" s="9"/>
      <c r="TM190" s="9"/>
      <c r="TN190" s="9"/>
      <c r="TO190" s="9"/>
      <c r="TP190" s="9"/>
      <c r="TQ190" s="9"/>
      <c r="TR190" s="9"/>
      <c r="TS190" s="9"/>
      <c r="TT190" s="9"/>
      <c r="TU190" s="9"/>
      <c r="TV190" s="9"/>
      <c r="TW190" s="9"/>
      <c r="TX190" s="9"/>
      <c r="TY190" s="9"/>
      <c r="TZ190" s="9"/>
      <c r="UA190" s="9"/>
      <c r="UB190" s="9"/>
      <c r="UC190" s="9"/>
      <c r="UD190" s="9"/>
      <c r="UE190" s="9"/>
      <c r="UF190" s="9"/>
      <c r="UG190" s="9"/>
      <c r="UH190" s="9"/>
      <c r="UI190" s="9"/>
      <c r="UJ190" s="9"/>
      <c r="UK190" s="9"/>
      <c r="UL190" s="9"/>
      <c r="UM190" s="9"/>
      <c r="UN190" s="9"/>
      <c r="UO190" s="9"/>
      <c r="UP190" s="9"/>
      <c r="UQ190" s="9"/>
      <c r="UR190" s="9"/>
      <c r="US190" s="9"/>
      <c r="UT190" s="9"/>
      <c r="UU190" s="9"/>
      <c r="UV190" s="9"/>
      <c r="UW190" s="9"/>
      <c r="UX190" s="9"/>
      <c r="UY190" s="9"/>
      <c r="UZ190" s="9"/>
      <c r="VA190" s="9"/>
      <c r="VB190" s="9"/>
      <c r="VC190" s="9"/>
      <c r="VD190" s="9"/>
      <c r="VE190" s="9"/>
      <c r="VF190" s="9"/>
      <c r="VG190" s="9"/>
      <c r="VH190" s="9"/>
      <c r="VI190" s="9"/>
      <c r="VJ190" s="9"/>
      <c r="VK190" s="9"/>
      <c r="VL190" s="9"/>
      <c r="VM190" s="9"/>
      <c r="VN190" s="9"/>
      <c r="VO190" s="9"/>
      <c r="VP190" s="9"/>
      <c r="VQ190" s="9"/>
      <c r="VR190" s="9"/>
      <c r="VS190" s="9"/>
      <c r="VT190" s="9"/>
      <c r="VU190" s="9"/>
      <c r="VV190" s="9"/>
      <c r="VW190" s="9"/>
      <c r="VX190" s="9"/>
      <c r="VY190" s="9"/>
      <c r="VZ190" s="9"/>
      <c r="WA190" s="9"/>
      <c r="WB190" s="9"/>
      <c r="WC190" s="9"/>
      <c r="WD190" s="9"/>
      <c r="WE190" s="9"/>
      <c r="WF190" s="9"/>
      <c r="WG190" s="9"/>
      <c r="WH190" s="9"/>
      <c r="WI190" s="9"/>
      <c r="WJ190" s="9"/>
      <c r="WK190" s="9"/>
      <c r="WL190" s="9"/>
      <c r="WM190" s="9"/>
      <c r="WN190" s="9"/>
      <c r="WO190" s="9"/>
      <c r="WP190" s="9"/>
      <c r="WQ190" s="9"/>
      <c r="WR190" s="9"/>
      <c r="WS190" s="9"/>
      <c r="WT190" s="9"/>
      <c r="WU190" s="9"/>
      <c r="WV190" s="9"/>
      <c r="WW190" s="9"/>
      <c r="WX190" s="9"/>
      <c r="WY190" s="9"/>
      <c r="WZ190" s="9"/>
      <c r="XA190" s="9"/>
      <c r="XB190" s="9"/>
      <c r="XC190" s="9"/>
      <c r="XD190" s="9"/>
      <c r="XE190" s="9"/>
      <c r="XF190" s="9"/>
      <c r="XG190" s="9"/>
      <c r="XH190" s="9"/>
      <c r="XI190" s="9"/>
      <c r="XJ190" s="9"/>
      <c r="XK190" s="9"/>
      <c r="XL190" s="9"/>
      <c r="XM190" s="9"/>
      <c r="XN190" s="9"/>
      <c r="XO190" s="9"/>
      <c r="XP190" s="9"/>
      <c r="XQ190" s="9"/>
      <c r="XR190" s="9"/>
      <c r="XS190" s="9"/>
      <c r="XT190" s="9"/>
      <c r="XU190" s="9"/>
      <c r="XV190" s="9"/>
      <c r="XW190" s="9"/>
      <c r="XX190" s="9"/>
      <c r="XY190" s="9"/>
      <c r="XZ190" s="9"/>
      <c r="YA190" s="9"/>
      <c r="YB190" s="9"/>
      <c r="YC190" s="9"/>
      <c r="YD190" s="9"/>
      <c r="YE190" s="9"/>
      <c r="YF190" s="9"/>
      <c r="YG190" s="9"/>
      <c r="YH190" s="9"/>
      <c r="YI190" s="9"/>
      <c r="YJ190" s="9"/>
      <c r="YK190" s="9"/>
      <c r="YL190" s="9"/>
      <c r="YM190" s="9"/>
      <c r="YN190" s="9"/>
      <c r="YO190" s="9"/>
      <c r="YP190" s="9"/>
      <c r="YQ190" s="9"/>
      <c r="YR190" s="9"/>
      <c r="YS190" s="9"/>
      <c r="YT190" s="9"/>
      <c r="YU190" s="9"/>
      <c r="YV190" s="9"/>
      <c r="YW190" s="9"/>
      <c r="YX190" s="9"/>
      <c r="YY190" s="9"/>
      <c r="YZ190" s="9"/>
      <c r="ZA190" s="9"/>
      <c r="ZB190" s="9"/>
      <c r="ZC190" s="9"/>
      <c r="ZD190" s="9"/>
      <c r="ZE190" s="9"/>
      <c r="ZF190" s="9"/>
      <c r="ZG190" s="9"/>
      <c r="ZH190" s="9"/>
      <c r="ZI190" s="9"/>
      <c r="ZJ190" s="9"/>
      <c r="ZK190" s="9"/>
      <c r="ZL190" s="9"/>
      <c r="ZM190" s="9"/>
      <c r="ZN190" s="9"/>
      <c r="ZO190" s="9"/>
      <c r="ZP190" s="9"/>
      <c r="ZQ190" s="9"/>
      <c r="ZR190" s="9"/>
      <c r="ZS190" s="9"/>
      <c r="ZT190" s="9"/>
      <c r="ZU190" s="9"/>
      <c r="ZV190" s="9"/>
      <c r="ZW190" s="9"/>
      <c r="ZX190" s="9"/>
      <c r="ZY190" s="9"/>
      <c r="ZZ190" s="9"/>
      <c r="AAA190" s="9"/>
      <c r="AAB190" s="9"/>
      <c r="AAC190" s="9"/>
      <c r="AAD190" s="9"/>
      <c r="AAE190" s="9"/>
      <c r="AAF190" s="9"/>
      <c r="AAG190" s="9"/>
      <c r="AAH190" s="9"/>
      <c r="AAI190" s="9"/>
      <c r="AAJ190" s="9"/>
      <c r="AAK190" s="9"/>
      <c r="AAL190" s="9"/>
      <c r="AAM190" s="9"/>
      <c r="AAN190" s="9"/>
      <c r="AAO190" s="9"/>
      <c r="AAP190" s="9"/>
      <c r="AAQ190" s="9"/>
      <c r="AAR190" s="9"/>
      <c r="AAS190" s="9"/>
      <c r="AAT190" s="9"/>
      <c r="AAU190" s="9"/>
      <c r="AAV190" s="9"/>
      <c r="AAW190" s="9"/>
      <c r="AAX190" s="9"/>
      <c r="AAY190" s="9"/>
      <c r="AAZ190" s="9"/>
      <c r="ABA190" s="9"/>
      <c r="ABB190" s="9"/>
      <c r="ABC190" s="9"/>
      <c r="ABD190" s="9"/>
      <c r="ABE190" s="9"/>
      <c r="ABF190" s="9"/>
      <c r="ABG190" s="9"/>
      <c r="ABH190" s="9"/>
      <c r="ABI190" s="9"/>
      <c r="ABJ190" s="9"/>
      <c r="ABK190" s="9"/>
      <c r="ABL190" s="9"/>
      <c r="ABM190" s="9"/>
      <c r="ABN190" s="9"/>
      <c r="ABO190" s="9"/>
      <c r="ABP190" s="9"/>
      <c r="ABQ190" s="9"/>
      <c r="ABR190" s="9"/>
      <c r="ABS190" s="9"/>
      <c r="ABT190" s="9"/>
      <c r="ABU190" s="9"/>
      <c r="ABV190" s="9"/>
      <c r="ABW190" s="9"/>
      <c r="ABX190" s="9"/>
      <c r="ABY190" s="9"/>
      <c r="ABZ190" s="9"/>
      <c r="ACA190" s="9"/>
      <c r="ACB190" s="9"/>
      <c r="ACC190" s="9"/>
      <c r="ACD190" s="9"/>
      <c r="ACE190" s="9"/>
      <c r="ACF190" s="9"/>
      <c r="ACG190" s="9"/>
      <c r="ACH190" s="9"/>
      <c r="ACI190" s="9"/>
      <c r="ACJ190" s="9"/>
      <c r="ACK190" s="9"/>
      <c r="ACL190" s="9"/>
      <c r="ACM190" s="9"/>
      <c r="ACN190" s="9"/>
      <c r="ACO190" s="9"/>
      <c r="ACP190" s="9"/>
      <c r="ACQ190" s="9"/>
      <c r="ACR190" s="9"/>
      <c r="ACS190" s="9"/>
      <c r="ACT190" s="9"/>
      <c r="ACU190" s="9"/>
      <c r="ACV190" s="9"/>
      <c r="ACW190" s="9"/>
      <c r="ACX190" s="9"/>
      <c r="ACY190" s="9"/>
      <c r="ACZ190" s="9"/>
      <c r="ADA190" s="9"/>
      <c r="ADB190" s="9"/>
      <c r="ADC190" s="9"/>
      <c r="ADD190" s="9"/>
      <c r="ADE190" s="9"/>
      <c r="ADF190" s="9"/>
      <c r="ADG190" s="9"/>
      <c r="ADH190" s="9"/>
      <c r="ADI190" s="9"/>
      <c r="ADJ190" s="9"/>
      <c r="ADK190" s="9"/>
      <c r="ADL190" s="9"/>
      <c r="ADM190" s="9"/>
      <c r="ADN190" s="9"/>
      <c r="ADO190" s="9"/>
      <c r="ADP190" s="9"/>
      <c r="ADQ190" s="9"/>
      <c r="ADR190" s="9"/>
      <c r="ADS190" s="9"/>
      <c r="ADT190" s="9"/>
      <c r="ADU190" s="9"/>
      <c r="ADV190" s="9"/>
      <c r="ADW190" s="9"/>
      <c r="ADX190" s="9"/>
      <c r="ADY190" s="9"/>
      <c r="ADZ190" s="9"/>
      <c r="AEA190" s="9"/>
      <c r="AEB190" s="9"/>
      <c r="AEC190" s="9"/>
      <c r="AED190" s="9"/>
      <c r="AEE190" s="9"/>
      <c r="AEF190" s="9"/>
      <c r="AEG190" s="9"/>
      <c r="AEH190" s="9"/>
      <c r="AEI190" s="9"/>
      <c r="AEJ190" s="9"/>
      <c r="AEK190" s="9"/>
      <c r="AEL190" s="9"/>
      <c r="AEM190" s="9"/>
      <c r="AEN190" s="9"/>
      <c r="AEO190" s="9"/>
      <c r="AEP190" s="9"/>
      <c r="AEQ190" s="9"/>
      <c r="AER190" s="9"/>
      <c r="AES190" s="9"/>
      <c r="AET190" s="9"/>
      <c r="AEU190" s="9"/>
      <c r="AEV190" s="9"/>
      <c r="AEW190" s="9"/>
      <c r="AEX190" s="9"/>
      <c r="AEY190" s="9"/>
      <c r="AEZ190" s="9"/>
      <c r="AFA190" s="9"/>
      <c r="AFB190" s="9"/>
      <c r="AFC190" s="9"/>
      <c r="AFD190" s="9"/>
      <c r="AFE190" s="9"/>
      <c r="AFF190" s="9"/>
      <c r="AFG190" s="9"/>
      <c r="AFH190" s="9"/>
      <c r="AFI190" s="9"/>
      <c r="AFJ190" s="9"/>
      <c r="AFK190" s="9"/>
      <c r="AFL190" s="9"/>
      <c r="AFM190" s="9"/>
      <c r="AFN190" s="9"/>
      <c r="AFO190" s="9"/>
      <c r="AFP190" s="9"/>
      <c r="AFQ190" s="9"/>
      <c r="AFR190" s="9"/>
      <c r="AFS190" s="9"/>
      <c r="AFT190" s="9"/>
      <c r="AFU190" s="9"/>
      <c r="AFV190" s="9"/>
      <c r="AFW190" s="9"/>
      <c r="AFX190" s="9"/>
      <c r="AFY190" s="9"/>
      <c r="AFZ190" s="9"/>
      <c r="AGA190" s="9"/>
      <c r="AGB190" s="9"/>
      <c r="AGC190" s="9"/>
      <c r="AGD190" s="9"/>
      <c r="AGE190" s="9"/>
      <c r="AGF190" s="9"/>
      <c r="AGG190" s="9"/>
      <c r="AGH190" s="9"/>
      <c r="AGI190" s="9"/>
      <c r="AGJ190" s="9"/>
      <c r="AGK190" s="9"/>
      <c r="AGL190" s="9"/>
      <c r="AGM190" s="9"/>
      <c r="AGN190" s="9"/>
      <c r="AGO190" s="9"/>
      <c r="AGP190" s="9"/>
      <c r="AGQ190" s="9"/>
      <c r="AGR190" s="9"/>
      <c r="AGS190" s="9"/>
      <c r="AGT190" s="9"/>
      <c r="AGU190" s="9"/>
      <c r="AGV190" s="9"/>
      <c r="AGW190" s="9"/>
      <c r="AGX190" s="9"/>
      <c r="AGY190" s="9"/>
      <c r="AGZ190" s="9"/>
      <c r="AHA190" s="9"/>
      <c r="AHB190" s="9"/>
      <c r="AHC190" s="9"/>
      <c r="AHD190" s="9"/>
      <c r="AHE190" s="9"/>
      <c r="AHF190" s="9"/>
      <c r="AHG190" s="9"/>
      <c r="AHH190" s="9"/>
      <c r="AHI190" s="9"/>
      <c r="AHJ190" s="9"/>
      <c r="AHK190" s="9"/>
      <c r="AHL190" s="9"/>
      <c r="AHM190" s="9"/>
      <c r="AHN190" s="9"/>
      <c r="AHO190" s="9"/>
      <c r="AHP190" s="9"/>
      <c r="AHQ190" s="9"/>
      <c r="AHR190" s="9"/>
      <c r="AHS190" s="9"/>
      <c r="AHT190" s="9"/>
      <c r="AHU190" s="9"/>
      <c r="AHV190" s="9"/>
      <c r="AHW190" s="9"/>
      <c r="AHX190" s="9"/>
      <c r="AHY190" s="9"/>
      <c r="AHZ190" s="9"/>
      <c r="AIA190" s="9"/>
      <c r="AIB190" s="9"/>
      <c r="AIC190" s="9"/>
      <c r="AID190" s="9"/>
      <c r="AIE190" s="9"/>
      <c r="AIF190" s="9"/>
      <c r="AIG190" s="9"/>
      <c r="AIH190" s="9"/>
      <c r="AII190" s="9"/>
      <c r="AIJ190" s="9"/>
      <c r="AIK190" s="9"/>
      <c r="AIL190" s="9"/>
      <c r="AIM190" s="9"/>
      <c r="AIN190" s="9"/>
      <c r="AIO190" s="9"/>
      <c r="AIP190" s="9"/>
      <c r="AIQ190" s="9"/>
      <c r="AIR190" s="9"/>
      <c r="AIS190" s="9"/>
      <c r="AIT190" s="9"/>
      <c r="AIU190" s="9"/>
      <c r="AIV190" s="9"/>
      <c r="AIW190" s="9"/>
      <c r="AIX190" s="9"/>
      <c r="AIY190" s="9"/>
      <c r="AIZ190" s="9"/>
      <c r="AJA190" s="9"/>
      <c r="AJB190" s="9"/>
      <c r="AJC190" s="9"/>
      <c r="AJD190" s="9"/>
      <c r="AJE190" s="9"/>
      <c r="AJF190" s="9"/>
      <c r="AJG190" s="9"/>
      <c r="AJH190" s="9"/>
      <c r="AJI190" s="9"/>
      <c r="AJJ190" s="9"/>
      <c r="AJK190" s="9"/>
      <c r="AJL190" s="9"/>
      <c r="AJM190" s="9"/>
      <c r="AJN190" s="9"/>
      <c r="AJO190" s="9"/>
      <c r="AJP190" s="9"/>
      <c r="AJQ190" s="9"/>
      <c r="AJR190" s="9"/>
      <c r="AJS190" s="9"/>
      <c r="AJT190" s="9"/>
      <c r="AJU190" s="9"/>
      <c r="AJV190" s="9"/>
      <c r="AJW190" s="9"/>
      <c r="AJX190" s="9"/>
      <c r="AJY190" s="9"/>
      <c r="AJZ190" s="9"/>
      <c r="AKA190" s="9"/>
      <c r="AKB190" s="9"/>
      <c r="AKC190" s="9"/>
      <c r="AKD190" s="9"/>
      <c r="AKE190" s="9"/>
      <c r="AKF190" s="9"/>
      <c r="AKG190" s="9"/>
      <c r="AKH190" s="9"/>
      <c r="AKI190" s="9"/>
      <c r="AKJ190" s="9"/>
      <c r="AKK190" s="9"/>
      <c r="AKL190" s="9"/>
      <c r="AKM190" s="9"/>
      <c r="AKN190" s="9"/>
      <c r="AKO190" s="9"/>
      <c r="AKP190" s="9"/>
      <c r="AKQ190" s="9"/>
      <c r="AKR190" s="9"/>
      <c r="AKS190" s="9"/>
      <c r="AKT190" s="9"/>
      <c r="AKU190" s="9"/>
      <c r="AKV190" s="9"/>
      <c r="AKW190" s="9"/>
      <c r="AKX190" s="9"/>
      <c r="AKY190" s="9"/>
      <c r="AKZ190" s="9"/>
      <c r="ALA190" s="9"/>
      <c r="ALB190" s="9"/>
      <c r="ALC190" s="9"/>
      <c r="ALD190" s="9"/>
      <c r="ALE190" s="9"/>
      <c r="ALF190" s="9"/>
      <c r="ALG190" s="9"/>
      <c r="ALH190" s="9"/>
      <c r="ALI190" s="9"/>
      <c r="ALJ190" s="9"/>
      <c r="ALK190" s="9"/>
      <c r="ALL190" s="9"/>
      <c r="ALM190" s="9"/>
      <c r="ALN190" s="9"/>
      <c r="ALO190" s="9"/>
      <c r="ALP190" s="9"/>
      <c r="ALQ190" s="9"/>
      <c r="ALR190" s="9"/>
      <c r="ALS190" s="9"/>
      <c r="ALT190" s="9"/>
      <c r="ALU190" s="9"/>
      <c r="ALV190" s="9"/>
      <c r="ALW190" s="9"/>
      <c r="ALX190" s="9"/>
      <c r="ALY190" s="9"/>
      <c r="ALZ190" s="9"/>
      <c r="AMA190" s="9"/>
      <c r="AMB190" s="9"/>
      <c r="AMC190" s="9"/>
      <c r="AMD190" s="9"/>
      <c r="AME190" s="9"/>
      <c r="AMF190" s="9"/>
      <c r="AMG190" s="9"/>
      <c r="AMH190" s="9"/>
    </row>
    <row r="191" spans="1:1022" s="5" customFormat="1" x14ac:dyDescent="0.25">
      <c r="A191" s="9"/>
      <c r="B191" s="9"/>
      <c r="C191" s="32"/>
      <c r="D191" s="9"/>
      <c r="E191" s="25">
        <v>5</v>
      </c>
      <c r="F191" s="42" t="s">
        <v>190</v>
      </c>
      <c r="G191" s="2">
        <v>810</v>
      </c>
      <c r="H191" s="50"/>
      <c r="I191" s="54"/>
      <c r="J191" s="54"/>
      <c r="M191" s="54"/>
      <c r="N191" s="9"/>
      <c r="O191" s="9"/>
      <c r="P191" s="9"/>
      <c r="Q191" s="9"/>
      <c r="R191" s="9"/>
      <c r="S191" s="9"/>
      <c r="T191" s="9"/>
      <c r="U191" s="9"/>
      <c r="V191" s="9"/>
      <c r="W191" s="9"/>
      <c r="X191" s="9"/>
      <c r="Y191" s="9"/>
      <c r="Z191" s="9"/>
      <c r="AA191" s="9"/>
      <c r="AB191" s="9"/>
      <c r="AC191" s="9"/>
      <c r="AD191" s="9"/>
      <c r="AE191" s="9"/>
      <c r="AF191" s="9"/>
      <c r="AG191" s="9"/>
      <c r="AH191" s="9"/>
      <c r="AI191" s="9"/>
      <c r="AJ191" s="9"/>
      <c r="AK191" s="9"/>
      <c r="AL191" s="9"/>
      <c r="AM191" s="9"/>
      <c r="AN191" s="9"/>
      <c r="AO191" s="9"/>
      <c r="AP191" s="9"/>
      <c r="AQ191" s="9"/>
      <c r="AR191" s="9"/>
      <c r="AS191" s="9"/>
      <c r="AT191" s="9"/>
      <c r="AU191" s="9"/>
      <c r="AV191" s="9"/>
      <c r="AW191" s="9"/>
      <c r="AX191" s="9"/>
      <c r="AY191" s="9"/>
      <c r="AZ191" s="9"/>
      <c r="BA191" s="9"/>
      <c r="BB191" s="9"/>
      <c r="BC191" s="9"/>
      <c r="BD191" s="9"/>
      <c r="BE191" s="9"/>
      <c r="BF191" s="9"/>
      <c r="BG191" s="9"/>
      <c r="BH191" s="9"/>
      <c r="BI191" s="9"/>
      <c r="BJ191" s="9"/>
      <c r="BK191" s="9"/>
      <c r="BL191" s="9"/>
      <c r="BM191" s="9"/>
      <c r="BN191" s="9"/>
      <c r="BO191" s="9"/>
      <c r="BP191" s="9"/>
      <c r="BQ191" s="9"/>
      <c r="BR191" s="9"/>
      <c r="BS191" s="9"/>
      <c r="BT191" s="9"/>
      <c r="BU191" s="9"/>
      <c r="BV191" s="9"/>
      <c r="BW191" s="9"/>
      <c r="BX191" s="9"/>
      <c r="BY191" s="9"/>
      <c r="BZ191" s="9"/>
      <c r="CA191" s="9"/>
      <c r="CB191" s="9"/>
      <c r="CC191" s="9"/>
      <c r="CD191" s="9"/>
      <c r="CE191" s="9"/>
      <c r="CF191" s="9"/>
      <c r="CG191" s="9"/>
      <c r="CH191" s="9"/>
      <c r="CI191" s="9"/>
      <c r="CJ191" s="9"/>
      <c r="CK191" s="9"/>
      <c r="CL191" s="9"/>
      <c r="CM191" s="9"/>
      <c r="CN191" s="9"/>
      <c r="CO191" s="9"/>
      <c r="CP191" s="9"/>
      <c r="CQ191" s="9"/>
      <c r="CR191" s="9"/>
      <c r="CS191" s="9"/>
      <c r="CT191" s="9"/>
      <c r="CU191" s="9"/>
      <c r="CV191" s="9"/>
      <c r="CW191" s="9"/>
      <c r="CX191" s="9"/>
      <c r="CY191" s="9"/>
      <c r="CZ191" s="9"/>
      <c r="DA191" s="9"/>
      <c r="DB191" s="9"/>
      <c r="DC191" s="9"/>
      <c r="DD191" s="9"/>
      <c r="DE191" s="9"/>
      <c r="DF191" s="9"/>
      <c r="DG191" s="9"/>
      <c r="DH191" s="9"/>
      <c r="DI191" s="9"/>
      <c r="DJ191" s="9"/>
      <c r="DK191" s="9"/>
      <c r="DL191" s="9"/>
      <c r="DM191" s="9"/>
      <c r="DN191" s="9"/>
      <c r="DO191" s="9"/>
      <c r="DP191" s="9"/>
      <c r="DQ191" s="9"/>
      <c r="DR191" s="9"/>
      <c r="DS191" s="9"/>
      <c r="DT191" s="9"/>
      <c r="DU191" s="9"/>
      <c r="DV191" s="9"/>
      <c r="DW191" s="9"/>
      <c r="DX191" s="9"/>
      <c r="DY191" s="9"/>
      <c r="DZ191" s="9"/>
      <c r="EA191" s="9"/>
      <c r="EB191" s="9"/>
      <c r="EC191" s="9"/>
      <c r="ED191" s="9"/>
      <c r="EE191" s="9"/>
      <c r="EF191" s="9"/>
      <c r="EG191" s="9"/>
      <c r="EH191" s="9"/>
      <c r="EI191" s="9"/>
      <c r="EJ191" s="9"/>
      <c r="EK191" s="9"/>
      <c r="EL191" s="9"/>
      <c r="EM191" s="9"/>
      <c r="EN191" s="9"/>
      <c r="EO191" s="9"/>
      <c r="EP191" s="9"/>
      <c r="EQ191" s="9"/>
      <c r="ER191" s="9"/>
      <c r="ES191" s="9"/>
      <c r="ET191" s="9"/>
      <c r="EU191" s="9"/>
      <c r="EV191" s="9"/>
      <c r="EW191" s="9"/>
      <c r="EX191" s="9"/>
      <c r="EY191" s="9"/>
      <c r="EZ191" s="9"/>
      <c r="FA191" s="9"/>
      <c r="FB191" s="9"/>
      <c r="FC191" s="9"/>
      <c r="FD191" s="9"/>
      <c r="FE191" s="9"/>
      <c r="FF191" s="9"/>
      <c r="FG191" s="9"/>
      <c r="FH191" s="9"/>
      <c r="FI191" s="9"/>
      <c r="FJ191" s="9"/>
      <c r="FK191" s="9"/>
      <c r="FL191" s="9"/>
      <c r="FM191" s="9"/>
      <c r="FN191" s="9"/>
      <c r="FO191" s="9"/>
      <c r="FP191" s="9"/>
      <c r="FQ191" s="9"/>
      <c r="FR191" s="9"/>
      <c r="FS191" s="9"/>
      <c r="FT191" s="9"/>
      <c r="FU191" s="9"/>
      <c r="FV191" s="9"/>
      <c r="FW191" s="9"/>
      <c r="FX191" s="9"/>
      <c r="FY191" s="9"/>
      <c r="FZ191" s="9"/>
      <c r="GA191" s="9"/>
      <c r="GB191" s="9"/>
      <c r="GC191" s="9"/>
      <c r="GD191" s="9"/>
      <c r="GE191" s="9"/>
      <c r="GF191" s="9"/>
      <c r="GG191" s="9"/>
      <c r="GH191" s="9"/>
      <c r="GI191" s="9"/>
      <c r="GJ191" s="9"/>
      <c r="GK191" s="9"/>
      <c r="GL191" s="9"/>
      <c r="GM191" s="9"/>
      <c r="GN191" s="9"/>
      <c r="GO191" s="9"/>
      <c r="GP191" s="9"/>
      <c r="GQ191" s="9"/>
      <c r="GR191" s="9"/>
      <c r="GS191" s="9"/>
      <c r="GT191" s="9"/>
      <c r="GU191" s="9"/>
      <c r="GV191" s="9"/>
      <c r="GW191" s="9"/>
      <c r="GX191" s="9"/>
      <c r="GY191" s="9"/>
      <c r="GZ191" s="9"/>
      <c r="HA191" s="9"/>
      <c r="HB191" s="9"/>
      <c r="HC191" s="9"/>
      <c r="HD191" s="9"/>
      <c r="HE191" s="9"/>
      <c r="HF191" s="9"/>
      <c r="HG191" s="9"/>
      <c r="HH191" s="9"/>
      <c r="HI191" s="9"/>
      <c r="HJ191" s="9"/>
      <c r="HK191" s="9"/>
      <c r="HL191" s="9"/>
      <c r="HM191" s="9"/>
      <c r="HN191" s="9"/>
      <c r="HO191" s="9"/>
      <c r="HP191" s="9"/>
      <c r="HQ191" s="9"/>
      <c r="HR191" s="9"/>
      <c r="HS191" s="9"/>
      <c r="HT191" s="9"/>
      <c r="HU191" s="9"/>
      <c r="HV191" s="9"/>
      <c r="HW191" s="9"/>
      <c r="HX191" s="9"/>
      <c r="HY191" s="9"/>
      <c r="HZ191" s="9"/>
      <c r="IA191" s="9"/>
      <c r="IB191" s="9"/>
      <c r="IC191" s="9"/>
      <c r="ID191" s="9"/>
      <c r="IE191" s="9"/>
      <c r="IF191" s="9"/>
      <c r="IG191" s="9"/>
      <c r="IH191" s="9"/>
      <c r="II191" s="9"/>
      <c r="IJ191" s="9"/>
      <c r="IK191" s="9"/>
      <c r="IL191" s="9"/>
      <c r="IM191" s="9"/>
      <c r="IN191" s="9"/>
      <c r="IO191" s="9"/>
      <c r="IP191" s="9"/>
      <c r="IQ191" s="9"/>
      <c r="IR191" s="9"/>
      <c r="IS191" s="9"/>
      <c r="IT191" s="9"/>
      <c r="IU191" s="9"/>
      <c r="IV191" s="9"/>
      <c r="IW191" s="9"/>
      <c r="IX191" s="9"/>
      <c r="IY191" s="9"/>
      <c r="IZ191" s="9"/>
      <c r="JA191" s="9"/>
      <c r="JB191" s="9"/>
      <c r="JC191" s="9"/>
      <c r="JD191" s="9"/>
      <c r="JE191" s="9"/>
      <c r="JF191" s="9"/>
      <c r="JG191" s="9"/>
      <c r="JH191" s="9"/>
      <c r="JI191" s="9"/>
      <c r="JJ191" s="9"/>
      <c r="JK191" s="9"/>
      <c r="JL191" s="9"/>
      <c r="JM191" s="9"/>
      <c r="JN191" s="9"/>
      <c r="JO191" s="9"/>
      <c r="JP191" s="9"/>
      <c r="JQ191" s="9"/>
      <c r="JR191" s="9"/>
      <c r="JS191" s="9"/>
      <c r="JT191" s="9"/>
      <c r="JU191" s="9"/>
      <c r="JV191" s="9"/>
      <c r="JW191" s="9"/>
      <c r="JX191" s="9"/>
      <c r="JY191" s="9"/>
      <c r="JZ191" s="9"/>
      <c r="KA191" s="9"/>
      <c r="KB191" s="9"/>
      <c r="KC191" s="9"/>
      <c r="KD191" s="9"/>
      <c r="KE191" s="9"/>
      <c r="KF191" s="9"/>
      <c r="KG191" s="9"/>
      <c r="KH191" s="9"/>
      <c r="KI191" s="9"/>
      <c r="KJ191" s="9"/>
      <c r="KK191" s="9"/>
      <c r="KL191" s="9"/>
      <c r="KM191" s="9"/>
      <c r="KN191" s="9"/>
      <c r="KO191" s="9"/>
      <c r="KP191" s="9"/>
      <c r="KQ191" s="9"/>
      <c r="KR191" s="9"/>
      <c r="KS191" s="9"/>
      <c r="KT191" s="9"/>
      <c r="KU191" s="9"/>
      <c r="KV191" s="9"/>
      <c r="KW191" s="9"/>
      <c r="KX191" s="9"/>
      <c r="KY191" s="9"/>
      <c r="KZ191" s="9"/>
      <c r="LA191" s="9"/>
      <c r="LB191" s="9"/>
      <c r="LC191" s="9"/>
      <c r="LD191" s="9"/>
      <c r="LE191" s="9"/>
      <c r="LF191" s="9"/>
      <c r="LG191" s="9"/>
      <c r="LH191" s="9"/>
      <c r="LI191" s="9"/>
      <c r="LJ191" s="9"/>
      <c r="LK191" s="9"/>
      <c r="LL191" s="9"/>
      <c r="LM191" s="9"/>
      <c r="LN191" s="9"/>
      <c r="LO191" s="9"/>
      <c r="LP191" s="9"/>
      <c r="LQ191" s="9"/>
      <c r="LR191" s="9"/>
      <c r="LS191" s="9"/>
      <c r="LT191" s="9"/>
      <c r="LU191" s="9"/>
      <c r="LV191" s="9"/>
      <c r="LW191" s="9"/>
      <c r="LX191" s="9"/>
      <c r="LY191" s="9"/>
      <c r="LZ191" s="9"/>
      <c r="MA191" s="9"/>
      <c r="MB191" s="9"/>
      <c r="MC191" s="9"/>
      <c r="MD191" s="9"/>
      <c r="ME191" s="9"/>
      <c r="MF191" s="9"/>
      <c r="MG191" s="9"/>
      <c r="MH191" s="9"/>
      <c r="MI191" s="9"/>
      <c r="MJ191" s="9"/>
      <c r="MK191" s="9"/>
      <c r="ML191" s="9"/>
      <c r="MM191" s="9"/>
      <c r="MN191" s="9"/>
      <c r="MO191" s="9"/>
      <c r="MP191" s="9"/>
      <c r="MQ191" s="9"/>
      <c r="MR191" s="9"/>
      <c r="MS191" s="9"/>
      <c r="MT191" s="9"/>
      <c r="MU191" s="9"/>
      <c r="MV191" s="9"/>
      <c r="MW191" s="9"/>
      <c r="MX191" s="9"/>
      <c r="MY191" s="9"/>
      <c r="MZ191" s="9"/>
      <c r="NA191" s="9"/>
      <c r="NB191" s="9"/>
      <c r="NC191" s="9"/>
      <c r="ND191" s="9"/>
      <c r="NE191" s="9"/>
      <c r="NF191" s="9"/>
      <c r="NG191" s="9"/>
      <c r="NH191" s="9"/>
      <c r="NI191" s="9"/>
      <c r="NJ191" s="9"/>
      <c r="NK191" s="9"/>
      <c r="NL191" s="9"/>
      <c r="NM191" s="9"/>
      <c r="NN191" s="9"/>
      <c r="NO191" s="9"/>
      <c r="NP191" s="9"/>
      <c r="NQ191" s="9"/>
      <c r="NR191" s="9"/>
      <c r="NS191" s="9"/>
      <c r="NT191" s="9"/>
      <c r="NU191" s="9"/>
      <c r="NV191" s="9"/>
      <c r="NW191" s="9"/>
      <c r="NX191" s="9"/>
      <c r="NY191" s="9"/>
      <c r="NZ191" s="9"/>
      <c r="OA191" s="9"/>
      <c r="OB191" s="9"/>
      <c r="OC191" s="9"/>
      <c r="OD191" s="9"/>
      <c r="OE191" s="9"/>
      <c r="OF191" s="9"/>
      <c r="OG191" s="9"/>
      <c r="OH191" s="9"/>
      <c r="OI191" s="9"/>
      <c r="OJ191" s="9"/>
      <c r="OK191" s="9"/>
      <c r="OL191" s="9"/>
      <c r="OM191" s="9"/>
      <c r="ON191" s="9"/>
      <c r="OO191" s="9"/>
      <c r="OP191" s="9"/>
      <c r="OQ191" s="9"/>
      <c r="OR191" s="9"/>
      <c r="OS191" s="9"/>
      <c r="OT191" s="9"/>
      <c r="OU191" s="9"/>
      <c r="OV191" s="9"/>
      <c r="OW191" s="9"/>
      <c r="OX191" s="9"/>
      <c r="OY191" s="9"/>
      <c r="OZ191" s="9"/>
      <c r="PA191" s="9"/>
      <c r="PB191" s="9"/>
      <c r="PC191" s="9"/>
      <c r="PD191" s="9"/>
      <c r="PE191" s="9"/>
      <c r="PF191" s="9"/>
      <c r="PG191" s="9"/>
      <c r="PH191" s="9"/>
      <c r="PI191" s="9"/>
      <c r="PJ191" s="9"/>
      <c r="PK191" s="9"/>
      <c r="PL191" s="9"/>
      <c r="PM191" s="9"/>
      <c r="PN191" s="9"/>
      <c r="PO191" s="9"/>
      <c r="PP191" s="9"/>
      <c r="PQ191" s="9"/>
      <c r="PR191" s="9"/>
      <c r="PS191" s="9"/>
      <c r="PT191" s="9"/>
      <c r="PU191" s="9"/>
      <c r="PV191" s="9"/>
      <c r="PW191" s="9"/>
      <c r="PX191" s="9"/>
      <c r="PY191" s="9"/>
      <c r="PZ191" s="9"/>
      <c r="QA191" s="9"/>
      <c r="QB191" s="9"/>
      <c r="QC191" s="9"/>
      <c r="QD191" s="9"/>
      <c r="QE191" s="9"/>
      <c r="QF191" s="9"/>
      <c r="QG191" s="9"/>
      <c r="QH191" s="9"/>
      <c r="QI191" s="9"/>
      <c r="QJ191" s="9"/>
      <c r="QK191" s="9"/>
      <c r="QL191" s="9"/>
      <c r="QM191" s="9"/>
      <c r="QN191" s="9"/>
      <c r="QO191" s="9"/>
      <c r="QP191" s="9"/>
      <c r="QQ191" s="9"/>
      <c r="QR191" s="9"/>
      <c r="QS191" s="9"/>
      <c r="QT191" s="9"/>
      <c r="QU191" s="9"/>
      <c r="QV191" s="9"/>
      <c r="QW191" s="9"/>
      <c r="QX191" s="9"/>
      <c r="QY191" s="9"/>
      <c r="QZ191" s="9"/>
      <c r="RA191" s="9"/>
      <c r="RB191" s="9"/>
      <c r="RC191" s="9"/>
      <c r="RD191" s="9"/>
      <c r="RE191" s="9"/>
      <c r="RF191" s="9"/>
      <c r="RG191" s="9"/>
      <c r="RH191" s="9"/>
      <c r="RI191" s="9"/>
      <c r="RJ191" s="9"/>
      <c r="RK191" s="9"/>
      <c r="RL191" s="9"/>
      <c r="RM191" s="9"/>
      <c r="RN191" s="9"/>
      <c r="RO191" s="9"/>
      <c r="RP191" s="9"/>
      <c r="RQ191" s="9"/>
      <c r="RR191" s="9"/>
      <c r="RS191" s="9"/>
      <c r="RT191" s="9"/>
      <c r="RU191" s="9"/>
      <c r="RV191" s="9"/>
      <c r="RW191" s="9"/>
      <c r="RX191" s="9"/>
      <c r="RY191" s="9"/>
      <c r="RZ191" s="9"/>
      <c r="SA191" s="9"/>
      <c r="SB191" s="9"/>
      <c r="SC191" s="9"/>
      <c r="SD191" s="9"/>
      <c r="SE191" s="9"/>
      <c r="SF191" s="9"/>
      <c r="SG191" s="9"/>
      <c r="SH191" s="9"/>
      <c r="SI191" s="9"/>
      <c r="SJ191" s="9"/>
      <c r="SK191" s="9"/>
      <c r="SL191" s="9"/>
      <c r="SM191" s="9"/>
      <c r="SN191" s="9"/>
      <c r="SO191" s="9"/>
      <c r="SP191" s="9"/>
      <c r="SQ191" s="9"/>
      <c r="SR191" s="9"/>
      <c r="SS191" s="9"/>
      <c r="ST191" s="9"/>
      <c r="SU191" s="9"/>
      <c r="SV191" s="9"/>
      <c r="SW191" s="9"/>
      <c r="SX191" s="9"/>
      <c r="SY191" s="9"/>
      <c r="SZ191" s="9"/>
      <c r="TA191" s="9"/>
      <c r="TB191" s="9"/>
      <c r="TC191" s="9"/>
      <c r="TD191" s="9"/>
      <c r="TE191" s="9"/>
      <c r="TF191" s="9"/>
      <c r="TG191" s="9"/>
      <c r="TH191" s="9"/>
      <c r="TI191" s="9"/>
      <c r="TJ191" s="9"/>
      <c r="TK191" s="9"/>
      <c r="TL191" s="9"/>
      <c r="TM191" s="9"/>
      <c r="TN191" s="9"/>
      <c r="TO191" s="9"/>
      <c r="TP191" s="9"/>
      <c r="TQ191" s="9"/>
      <c r="TR191" s="9"/>
      <c r="TS191" s="9"/>
      <c r="TT191" s="9"/>
      <c r="TU191" s="9"/>
      <c r="TV191" s="9"/>
      <c r="TW191" s="9"/>
      <c r="TX191" s="9"/>
      <c r="TY191" s="9"/>
      <c r="TZ191" s="9"/>
      <c r="UA191" s="9"/>
      <c r="UB191" s="9"/>
      <c r="UC191" s="9"/>
      <c r="UD191" s="9"/>
      <c r="UE191" s="9"/>
      <c r="UF191" s="9"/>
      <c r="UG191" s="9"/>
      <c r="UH191" s="9"/>
      <c r="UI191" s="9"/>
      <c r="UJ191" s="9"/>
      <c r="UK191" s="9"/>
      <c r="UL191" s="9"/>
      <c r="UM191" s="9"/>
      <c r="UN191" s="9"/>
      <c r="UO191" s="9"/>
      <c r="UP191" s="9"/>
      <c r="UQ191" s="9"/>
      <c r="UR191" s="9"/>
      <c r="US191" s="9"/>
      <c r="UT191" s="9"/>
      <c r="UU191" s="9"/>
      <c r="UV191" s="9"/>
      <c r="UW191" s="9"/>
      <c r="UX191" s="9"/>
      <c r="UY191" s="9"/>
      <c r="UZ191" s="9"/>
      <c r="VA191" s="9"/>
      <c r="VB191" s="9"/>
      <c r="VC191" s="9"/>
      <c r="VD191" s="9"/>
      <c r="VE191" s="9"/>
      <c r="VF191" s="9"/>
      <c r="VG191" s="9"/>
      <c r="VH191" s="9"/>
      <c r="VI191" s="9"/>
      <c r="VJ191" s="9"/>
      <c r="VK191" s="9"/>
      <c r="VL191" s="9"/>
      <c r="VM191" s="9"/>
      <c r="VN191" s="9"/>
      <c r="VO191" s="9"/>
      <c r="VP191" s="9"/>
      <c r="VQ191" s="9"/>
      <c r="VR191" s="9"/>
      <c r="VS191" s="9"/>
      <c r="VT191" s="9"/>
      <c r="VU191" s="9"/>
      <c r="VV191" s="9"/>
      <c r="VW191" s="9"/>
      <c r="VX191" s="9"/>
      <c r="VY191" s="9"/>
      <c r="VZ191" s="9"/>
      <c r="WA191" s="9"/>
      <c r="WB191" s="9"/>
      <c r="WC191" s="9"/>
      <c r="WD191" s="9"/>
      <c r="WE191" s="9"/>
      <c r="WF191" s="9"/>
      <c r="WG191" s="9"/>
      <c r="WH191" s="9"/>
      <c r="WI191" s="9"/>
      <c r="WJ191" s="9"/>
      <c r="WK191" s="9"/>
      <c r="WL191" s="9"/>
      <c r="WM191" s="9"/>
      <c r="WN191" s="9"/>
      <c r="WO191" s="9"/>
      <c r="WP191" s="9"/>
      <c r="WQ191" s="9"/>
      <c r="WR191" s="9"/>
      <c r="WS191" s="9"/>
      <c r="WT191" s="9"/>
      <c r="WU191" s="9"/>
      <c r="WV191" s="9"/>
      <c r="WW191" s="9"/>
      <c r="WX191" s="9"/>
      <c r="WY191" s="9"/>
      <c r="WZ191" s="9"/>
      <c r="XA191" s="9"/>
      <c r="XB191" s="9"/>
      <c r="XC191" s="9"/>
      <c r="XD191" s="9"/>
      <c r="XE191" s="9"/>
      <c r="XF191" s="9"/>
      <c r="XG191" s="9"/>
      <c r="XH191" s="9"/>
      <c r="XI191" s="9"/>
      <c r="XJ191" s="9"/>
      <c r="XK191" s="9"/>
      <c r="XL191" s="9"/>
      <c r="XM191" s="9"/>
      <c r="XN191" s="9"/>
      <c r="XO191" s="9"/>
      <c r="XP191" s="9"/>
      <c r="XQ191" s="9"/>
      <c r="XR191" s="9"/>
      <c r="XS191" s="9"/>
      <c r="XT191" s="9"/>
      <c r="XU191" s="9"/>
      <c r="XV191" s="9"/>
      <c r="XW191" s="9"/>
      <c r="XX191" s="9"/>
      <c r="XY191" s="9"/>
      <c r="XZ191" s="9"/>
      <c r="YA191" s="9"/>
      <c r="YB191" s="9"/>
      <c r="YC191" s="9"/>
      <c r="YD191" s="9"/>
      <c r="YE191" s="9"/>
      <c r="YF191" s="9"/>
      <c r="YG191" s="9"/>
      <c r="YH191" s="9"/>
      <c r="YI191" s="9"/>
      <c r="YJ191" s="9"/>
      <c r="YK191" s="9"/>
      <c r="YL191" s="9"/>
      <c r="YM191" s="9"/>
      <c r="YN191" s="9"/>
      <c r="YO191" s="9"/>
      <c r="YP191" s="9"/>
      <c r="YQ191" s="9"/>
      <c r="YR191" s="9"/>
      <c r="YS191" s="9"/>
      <c r="YT191" s="9"/>
      <c r="YU191" s="9"/>
      <c r="YV191" s="9"/>
      <c r="YW191" s="9"/>
      <c r="YX191" s="9"/>
      <c r="YY191" s="9"/>
      <c r="YZ191" s="9"/>
      <c r="ZA191" s="9"/>
      <c r="ZB191" s="9"/>
      <c r="ZC191" s="9"/>
      <c r="ZD191" s="9"/>
      <c r="ZE191" s="9"/>
      <c r="ZF191" s="9"/>
      <c r="ZG191" s="9"/>
      <c r="ZH191" s="9"/>
      <c r="ZI191" s="9"/>
      <c r="ZJ191" s="9"/>
      <c r="ZK191" s="9"/>
      <c r="ZL191" s="9"/>
      <c r="ZM191" s="9"/>
      <c r="ZN191" s="9"/>
      <c r="ZO191" s="9"/>
      <c r="ZP191" s="9"/>
      <c r="ZQ191" s="9"/>
      <c r="ZR191" s="9"/>
      <c r="ZS191" s="9"/>
      <c r="ZT191" s="9"/>
      <c r="ZU191" s="9"/>
      <c r="ZV191" s="9"/>
      <c r="ZW191" s="9"/>
      <c r="ZX191" s="9"/>
      <c r="ZY191" s="9"/>
      <c r="ZZ191" s="9"/>
      <c r="AAA191" s="9"/>
      <c r="AAB191" s="9"/>
      <c r="AAC191" s="9"/>
      <c r="AAD191" s="9"/>
      <c r="AAE191" s="9"/>
      <c r="AAF191" s="9"/>
      <c r="AAG191" s="9"/>
      <c r="AAH191" s="9"/>
      <c r="AAI191" s="9"/>
      <c r="AAJ191" s="9"/>
      <c r="AAK191" s="9"/>
      <c r="AAL191" s="9"/>
      <c r="AAM191" s="9"/>
      <c r="AAN191" s="9"/>
      <c r="AAO191" s="9"/>
      <c r="AAP191" s="9"/>
      <c r="AAQ191" s="9"/>
      <c r="AAR191" s="9"/>
      <c r="AAS191" s="9"/>
      <c r="AAT191" s="9"/>
      <c r="AAU191" s="9"/>
      <c r="AAV191" s="9"/>
      <c r="AAW191" s="9"/>
      <c r="AAX191" s="9"/>
      <c r="AAY191" s="9"/>
      <c r="AAZ191" s="9"/>
      <c r="ABA191" s="9"/>
      <c r="ABB191" s="9"/>
      <c r="ABC191" s="9"/>
      <c r="ABD191" s="9"/>
      <c r="ABE191" s="9"/>
      <c r="ABF191" s="9"/>
      <c r="ABG191" s="9"/>
      <c r="ABH191" s="9"/>
      <c r="ABI191" s="9"/>
      <c r="ABJ191" s="9"/>
      <c r="ABK191" s="9"/>
      <c r="ABL191" s="9"/>
      <c r="ABM191" s="9"/>
      <c r="ABN191" s="9"/>
      <c r="ABO191" s="9"/>
      <c r="ABP191" s="9"/>
      <c r="ABQ191" s="9"/>
      <c r="ABR191" s="9"/>
      <c r="ABS191" s="9"/>
      <c r="ABT191" s="9"/>
      <c r="ABU191" s="9"/>
      <c r="ABV191" s="9"/>
      <c r="ABW191" s="9"/>
      <c r="ABX191" s="9"/>
      <c r="ABY191" s="9"/>
      <c r="ABZ191" s="9"/>
      <c r="ACA191" s="9"/>
      <c r="ACB191" s="9"/>
      <c r="ACC191" s="9"/>
      <c r="ACD191" s="9"/>
      <c r="ACE191" s="9"/>
      <c r="ACF191" s="9"/>
      <c r="ACG191" s="9"/>
      <c r="ACH191" s="9"/>
      <c r="ACI191" s="9"/>
      <c r="ACJ191" s="9"/>
      <c r="ACK191" s="9"/>
      <c r="ACL191" s="9"/>
      <c r="ACM191" s="9"/>
      <c r="ACN191" s="9"/>
      <c r="ACO191" s="9"/>
      <c r="ACP191" s="9"/>
      <c r="ACQ191" s="9"/>
      <c r="ACR191" s="9"/>
      <c r="ACS191" s="9"/>
      <c r="ACT191" s="9"/>
      <c r="ACU191" s="9"/>
      <c r="ACV191" s="9"/>
      <c r="ACW191" s="9"/>
      <c r="ACX191" s="9"/>
      <c r="ACY191" s="9"/>
      <c r="ACZ191" s="9"/>
      <c r="ADA191" s="9"/>
      <c r="ADB191" s="9"/>
      <c r="ADC191" s="9"/>
      <c r="ADD191" s="9"/>
      <c r="ADE191" s="9"/>
      <c r="ADF191" s="9"/>
      <c r="ADG191" s="9"/>
      <c r="ADH191" s="9"/>
      <c r="ADI191" s="9"/>
      <c r="ADJ191" s="9"/>
      <c r="ADK191" s="9"/>
      <c r="ADL191" s="9"/>
      <c r="ADM191" s="9"/>
      <c r="ADN191" s="9"/>
      <c r="ADO191" s="9"/>
      <c r="ADP191" s="9"/>
      <c r="ADQ191" s="9"/>
      <c r="ADR191" s="9"/>
      <c r="ADS191" s="9"/>
      <c r="ADT191" s="9"/>
      <c r="ADU191" s="9"/>
      <c r="ADV191" s="9"/>
      <c r="ADW191" s="9"/>
      <c r="ADX191" s="9"/>
      <c r="ADY191" s="9"/>
      <c r="ADZ191" s="9"/>
      <c r="AEA191" s="9"/>
      <c r="AEB191" s="9"/>
      <c r="AEC191" s="9"/>
      <c r="AED191" s="9"/>
      <c r="AEE191" s="9"/>
      <c r="AEF191" s="9"/>
      <c r="AEG191" s="9"/>
      <c r="AEH191" s="9"/>
      <c r="AEI191" s="9"/>
      <c r="AEJ191" s="9"/>
      <c r="AEK191" s="9"/>
      <c r="AEL191" s="9"/>
      <c r="AEM191" s="9"/>
      <c r="AEN191" s="9"/>
      <c r="AEO191" s="9"/>
      <c r="AEP191" s="9"/>
      <c r="AEQ191" s="9"/>
      <c r="AER191" s="9"/>
      <c r="AES191" s="9"/>
      <c r="AET191" s="9"/>
      <c r="AEU191" s="9"/>
      <c r="AEV191" s="9"/>
      <c r="AEW191" s="9"/>
      <c r="AEX191" s="9"/>
      <c r="AEY191" s="9"/>
      <c r="AEZ191" s="9"/>
      <c r="AFA191" s="9"/>
      <c r="AFB191" s="9"/>
      <c r="AFC191" s="9"/>
      <c r="AFD191" s="9"/>
      <c r="AFE191" s="9"/>
      <c r="AFF191" s="9"/>
      <c r="AFG191" s="9"/>
      <c r="AFH191" s="9"/>
      <c r="AFI191" s="9"/>
      <c r="AFJ191" s="9"/>
      <c r="AFK191" s="9"/>
      <c r="AFL191" s="9"/>
      <c r="AFM191" s="9"/>
      <c r="AFN191" s="9"/>
      <c r="AFO191" s="9"/>
      <c r="AFP191" s="9"/>
      <c r="AFQ191" s="9"/>
      <c r="AFR191" s="9"/>
      <c r="AFS191" s="9"/>
      <c r="AFT191" s="9"/>
      <c r="AFU191" s="9"/>
      <c r="AFV191" s="9"/>
      <c r="AFW191" s="9"/>
      <c r="AFX191" s="9"/>
      <c r="AFY191" s="9"/>
      <c r="AFZ191" s="9"/>
      <c r="AGA191" s="9"/>
      <c r="AGB191" s="9"/>
      <c r="AGC191" s="9"/>
      <c r="AGD191" s="9"/>
      <c r="AGE191" s="9"/>
      <c r="AGF191" s="9"/>
      <c r="AGG191" s="9"/>
      <c r="AGH191" s="9"/>
      <c r="AGI191" s="9"/>
      <c r="AGJ191" s="9"/>
      <c r="AGK191" s="9"/>
      <c r="AGL191" s="9"/>
      <c r="AGM191" s="9"/>
      <c r="AGN191" s="9"/>
      <c r="AGO191" s="9"/>
      <c r="AGP191" s="9"/>
      <c r="AGQ191" s="9"/>
      <c r="AGR191" s="9"/>
      <c r="AGS191" s="9"/>
      <c r="AGT191" s="9"/>
      <c r="AGU191" s="9"/>
      <c r="AGV191" s="9"/>
      <c r="AGW191" s="9"/>
      <c r="AGX191" s="9"/>
      <c r="AGY191" s="9"/>
      <c r="AGZ191" s="9"/>
      <c r="AHA191" s="9"/>
      <c r="AHB191" s="9"/>
      <c r="AHC191" s="9"/>
      <c r="AHD191" s="9"/>
      <c r="AHE191" s="9"/>
      <c r="AHF191" s="9"/>
      <c r="AHG191" s="9"/>
      <c r="AHH191" s="9"/>
      <c r="AHI191" s="9"/>
      <c r="AHJ191" s="9"/>
      <c r="AHK191" s="9"/>
      <c r="AHL191" s="9"/>
      <c r="AHM191" s="9"/>
      <c r="AHN191" s="9"/>
      <c r="AHO191" s="9"/>
      <c r="AHP191" s="9"/>
      <c r="AHQ191" s="9"/>
      <c r="AHR191" s="9"/>
      <c r="AHS191" s="9"/>
      <c r="AHT191" s="9"/>
      <c r="AHU191" s="9"/>
      <c r="AHV191" s="9"/>
      <c r="AHW191" s="9"/>
      <c r="AHX191" s="9"/>
      <c r="AHY191" s="9"/>
      <c r="AHZ191" s="9"/>
      <c r="AIA191" s="9"/>
      <c r="AIB191" s="9"/>
      <c r="AIC191" s="9"/>
      <c r="AID191" s="9"/>
      <c r="AIE191" s="9"/>
      <c r="AIF191" s="9"/>
      <c r="AIG191" s="9"/>
      <c r="AIH191" s="9"/>
      <c r="AII191" s="9"/>
      <c r="AIJ191" s="9"/>
      <c r="AIK191" s="9"/>
      <c r="AIL191" s="9"/>
      <c r="AIM191" s="9"/>
      <c r="AIN191" s="9"/>
      <c r="AIO191" s="9"/>
      <c r="AIP191" s="9"/>
      <c r="AIQ191" s="9"/>
      <c r="AIR191" s="9"/>
      <c r="AIS191" s="9"/>
      <c r="AIT191" s="9"/>
      <c r="AIU191" s="9"/>
      <c r="AIV191" s="9"/>
      <c r="AIW191" s="9"/>
      <c r="AIX191" s="9"/>
      <c r="AIY191" s="9"/>
      <c r="AIZ191" s="9"/>
      <c r="AJA191" s="9"/>
      <c r="AJB191" s="9"/>
      <c r="AJC191" s="9"/>
      <c r="AJD191" s="9"/>
      <c r="AJE191" s="9"/>
      <c r="AJF191" s="9"/>
      <c r="AJG191" s="9"/>
      <c r="AJH191" s="9"/>
      <c r="AJI191" s="9"/>
      <c r="AJJ191" s="9"/>
      <c r="AJK191" s="9"/>
      <c r="AJL191" s="9"/>
      <c r="AJM191" s="9"/>
      <c r="AJN191" s="9"/>
      <c r="AJO191" s="9"/>
      <c r="AJP191" s="9"/>
      <c r="AJQ191" s="9"/>
      <c r="AJR191" s="9"/>
      <c r="AJS191" s="9"/>
      <c r="AJT191" s="9"/>
      <c r="AJU191" s="9"/>
      <c r="AJV191" s="9"/>
      <c r="AJW191" s="9"/>
      <c r="AJX191" s="9"/>
      <c r="AJY191" s="9"/>
      <c r="AJZ191" s="9"/>
      <c r="AKA191" s="9"/>
      <c r="AKB191" s="9"/>
      <c r="AKC191" s="9"/>
      <c r="AKD191" s="9"/>
      <c r="AKE191" s="9"/>
      <c r="AKF191" s="9"/>
      <c r="AKG191" s="9"/>
      <c r="AKH191" s="9"/>
      <c r="AKI191" s="9"/>
      <c r="AKJ191" s="9"/>
      <c r="AKK191" s="9"/>
      <c r="AKL191" s="9"/>
      <c r="AKM191" s="9"/>
      <c r="AKN191" s="9"/>
      <c r="AKO191" s="9"/>
      <c r="AKP191" s="9"/>
      <c r="AKQ191" s="9"/>
      <c r="AKR191" s="9"/>
      <c r="AKS191" s="9"/>
      <c r="AKT191" s="9"/>
      <c r="AKU191" s="9"/>
      <c r="AKV191" s="9"/>
      <c r="AKW191" s="9"/>
      <c r="AKX191" s="9"/>
      <c r="AKY191" s="9"/>
      <c r="AKZ191" s="9"/>
      <c r="ALA191" s="9"/>
      <c r="ALB191" s="9"/>
      <c r="ALC191" s="9"/>
      <c r="ALD191" s="9"/>
      <c r="ALE191" s="9"/>
      <c r="ALF191" s="9"/>
      <c r="ALG191" s="9"/>
      <c r="ALH191" s="9"/>
      <c r="ALI191" s="9"/>
      <c r="ALJ191" s="9"/>
      <c r="ALK191" s="9"/>
      <c r="ALL191" s="9"/>
      <c r="ALM191" s="9"/>
      <c r="ALN191" s="9"/>
      <c r="ALO191" s="9"/>
      <c r="ALP191" s="9"/>
      <c r="ALQ191" s="9"/>
      <c r="ALR191" s="9"/>
      <c r="ALS191" s="9"/>
      <c r="ALT191" s="9"/>
      <c r="ALU191" s="9"/>
      <c r="ALV191" s="9"/>
      <c r="ALW191" s="9"/>
      <c r="ALX191" s="9"/>
      <c r="ALY191" s="9"/>
      <c r="ALZ191" s="9"/>
      <c r="AMA191" s="9"/>
      <c r="AMB191" s="9"/>
      <c r="AMC191" s="9"/>
      <c r="AMD191" s="9"/>
      <c r="AME191" s="9"/>
      <c r="AMF191" s="9"/>
      <c r="AMG191" s="9"/>
      <c r="AMH191" s="9"/>
    </row>
    <row r="192" spans="1:1022" s="5" customFormat="1" x14ac:dyDescent="0.25">
      <c r="A192" s="9"/>
      <c r="B192" s="9"/>
      <c r="C192" s="32"/>
      <c r="D192" s="9"/>
      <c r="E192" s="25">
        <v>6</v>
      </c>
      <c r="F192" s="42" t="s">
        <v>43</v>
      </c>
      <c r="G192" s="2">
        <v>714</v>
      </c>
      <c r="H192" s="55"/>
      <c r="I192" s="54"/>
      <c r="J192" s="54"/>
      <c r="M192" s="54"/>
      <c r="N192" s="9"/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  <c r="Z192" s="9"/>
      <c r="AA192" s="9"/>
      <c r="AB192" s="9"/>
      <c r="AC192" s="9"/>
      <c r="AD192" s="9"/>
      <c r="AE192" s="9"/>
      <c r="AF192" s="9"/>
      <c r="AG192" s="9"/>
      <c r="AH192" s="9"/>
      <c r="AI192" s="9"/>
      <c r="AJ192" s="9"/>
      <c r="AK192" s="9"/>
      <c r="AL192" s="9"/>
      <c r="AM192" s="9"/>
      <c r="AN192" s="9"/>
      <c r="AO192" s="9"/>
      <c r="AP192" s="9"/>
      <c r="AQ192" s="9"/>
      <c r="AR192" s="9"/>
      <c r="AS192" s="9"/>
      <c r="AT192" s="9"/>
      <c r="AU192" s="9"/>
      <c r="AV192" s="9"/>
      <c r="AW192" s="9"/>
      <c r="AX192" s="9"/>
      <c r="AY192" s="9"/>
      <c r="AZ192" s="9"/>
      <c r="BA192" s="9"/>
      <c r="BB192" s="9"/>
      <c r="BC192" s="9"/>
      <c r="BD192" s="9"/>
      <c r="BE192" s="9"/>
      <c r="BF192" s="9"/>
      <c r="BG192" s="9"/>
      <c r="BH192" s="9"/>
      <c r="BI192" s="9"/>
      <c r="BJ192" s="9"/>
      <c r="BK192" s="9"/>
      <c r="BL192" s="9"/>
      <c r="BM192" s="9"/>
      <c r="BN192" s="9"/>
      <c r="BO192" s="9"/>
      <c r="BP192" s="9"/>
      <c r="BQ192" s="9"/>
      <c r="BR192" s="9"/>
      <c r="BS192" s="9"/>
      <c r="BT192" s="9"/>
      <c r="BU192" s="9"/>
      <c r="BV192" s="9"/>
      <c r="BW192" s="9"/>
      <c r="BX192" s="9"/>
      <c r="BY192" s="9"/>
      <c r="BZ192" s="9"/>
      <c r="CA192" s="9"/>
      <c r="CB192" s="9"/>
      <c r="CC192" s="9"/>
      <c r="CD192" s="9"/>
      <c r="CE192" s="9"/>
      <c r="CF192" s="9"/>
      <c r="CG192" s="9"/>
      <c r="CH192" s="9"/>
      <c r="CI192" s="9"/>
      <c r="CJ192" s="9"/>
      <c r="CK192" s="9"/>
      <c r="CL192" s="9"/>
      <c r="CM192" s="9"/>
      <c r="CN192" s="9"/>
      <c r="CO192" s="9"/>
      <c r="CP192" s="9"/>
      <c r="CQ192" s="9"/>
      <c r="CR192" s="9"/>
      <c r="CS192" s="9"/>
      <c r="CT192" s="9"/>
      <c r="CU192" s="9"/>
      <c r="CV192" s="9"/>
      <c r="CW192" s="9"/>
      <c r="CX192" s="9"/>
      <c r="CY192" s="9"/>
      <c r="CZ192" s="9"/>
      <c r="DA192" s="9"/>
      <c r="DB192" s="9"/>
      <c r="DC192" s="9"/>
      <c r="DD192" s="9"/>
      <c r="DE192" s="9"/>
      <c r="DF192" s="9"/>
      <c r="DG192" s="9"/>
      <c r="DH192" s="9"/>
      <c r="DI192" s="9"/>
      <c r="DJ192" s="9"/>
      <c r="DK192" s="9"/>
      <c r="DL192" s="9"/>
      <c r="DM192" s="9"/>
      <c r="DN192" s="9"/>
      <c r="DO192" s="9"/>
      <c r="DP192" s="9"/>
      <c r="DQ192" s="9"/>
      <c r="DR192" s="9"/>
      <c r="DS192" s="9"/>
      <c r="DT192" s="9"/>
      <c r="DU192" s="9"/>
      <c r="DV192" s="9"/>
      <c r="DW192" s="9"/>
      <c r="DX192" s="9"/>
      <c r="DY192" s="9"/>
      <c r="DZ192" s="9"/>
      <c r="EA192" s="9"/>
      <c r="EB192" s="9"/>
      <c r="EC192" s="9"/>
      <c r="ED192" s="9"/>
      <c r="EE192" s="9"/>
      <c r="EF192" s="9"/>
      <c r="EG192" s="9"/>
      <c r="EH192" s="9"/>
      <c r="EI192" s="9"/>
      <c r="EJ192" s="9"/>
      <c r="EK192" s="9"/>
      <c r="EL192" s="9"/>
      <c r="EM192" s="9"/>
      <c r="EN192" s="9"/>
      <c r="EO192" s="9"/>
      <c r="EP192" s="9"/>
      <c r="EQ192" s="9"/>
      <c r="ER192" s="9"/>
      <c r="ES192" s="9"/>
      <c r="ET192" s="9"/>
      <c r="EU192" s="9"/>
      <c r="EV192" s="9"/>
      <c r="EW192" s="9"/>
      <c r="EX192" s="9"/>
      <c r="EY192" s="9"/>
      <c r="EZ192" s="9"/>
      <c r="FA192" s="9"/>
      <c r="FB192" s="9"/>
      <c r="FC192" s="9"/>
      <c r="FD192" s="9"/>
      <c r="FE192" s="9"/>
      <c r="FF192" s="9"/>
      <c r="FG192" s="9"/>
      <c r="FH192" s="9"/>
      <c r="FI192" s="9"/>
      <c r="FJ192" s="9"/>
      <c r="FK192" s="9"/>
      <c r="FL192" s="9"/>
      <c r="FM192" s="9"/>
      <c r="FN192" s="9"/>
      <c r="FO192" s="9"/>
      <c r="FP192" s="9"/>
      <c r="FQ192" s="9"/>
      <c r="FR192" s="9"/>
      <c r="FS192" s="9"/>
      <c r="FT192" s="9"/>
      <c r="FU192" s="9"/>
      <c r="FV192" s="9"/>
      <c r="FW192" s="9"/>
      <c r="FX192" s="9"/>
      <c r="FY192" s="9"/>
      <c r="FZ192" s="9"/>
      <c r="GA192" s="9"/>
      <c r="GB192" s="9"/>
      <c r="GC192" s="9"/>
      <c r="GD192" s="9"/>
      <c r="GE192" s="9"/>
      <c r="GF192" s="9"/>
      <c r="GG192" s="9"/>
      <c r="GH192" s="9"/>
      <c r="GI192" s="9"/>
      <c r="GJ192" s="9"/>
      <c r="GK192" s="9"/>
      <c r="GL192" s="9"/>
      <c r="GM192" s="9"/>
      <c r="GN192" s="9"/>
      <c r="GO192" s="9"/>
      <c r="GP192" s="9"/>
      <c r="GQ192" s="9"/>
      <c r="GR192" s="9"/>
      <c r="GS192" s="9"/>
      <c r="GT192" s="9"/>
      <c r="GU192" s="9"/>
      <c r="GV192" s="9"/>
      <c r="GW192" s="9"/>
      <c r="GX192" s="9"/>
      <c r="GY192" s="9"/>
      <c r="GZ192" s="9"/>
      <c r="HA192" s="9"/>
      <c r="HB192" s="9"/>
      <c r="HC192" s="9"/>
      <c r="HD192" s="9"/>
      <c r="HE192" s="9"/>
      <c r="HF192" s="9"/>
      <c r="HG192" s="9"/>
      <c r="HH192" s="9"/>
      <c r="HI192" s="9"/>
      <c r="HJ192" s="9"/>
      <c r="HK192" s="9"/>
      <c r="HL192" s="9"/>
      <c r="HM192" s="9"/>
      <c r="HN192" s="9"/>
      <c r="HO192" s="9"/>
      <c r="HP192" s="9"/>
      <c r="HQ192" s="9"/>
      <c r="HR192" s="9"/>
      <c r="HS192" s="9"/>
      <c r="HT192" s="9"/>
      <c r="HU192" s="9"/>
      <c r="HV192" s="9"/>
      <c r="HW192" s="9"/>
      <c r="HX192" s="9"/>
      <c r="HY192" s="9"/>
      <c r="HZ192" s="9"/>
      <c r="IA192" s="9"/>
      <c r="IB192" s="9"/>
      <c r="IC192" s="9"/>
      <c r="ID192" s="9"/>
      <c r="IE192" s="9"/>
      <c r="IF192" s="9"/>
      <c r="IG192" s="9"/>
      <c r="IH192" s="9"/>
      <c r="II192" s="9"/>
      <c r="IJ192" s="9"/>
      <c r="IK192" s="9"/>
      <c r="IL192" s="9"/>
      <c r="IM192" s="9"/>
      <c r="IN192" s="9"/>
      <c r="IO192" s="9"/>
      <c r="IP192" s="9"/>
      <c r="IQ192" s="9"/>
      <c r="IR192" s="9"/>
      <c r="IS192" s="9"/>
      <c r="IT192" s="9"/>
      <c r="IU192" s="9"/>
      <c r="IV192" s="9"/>
      <c r="IW192" s="9"/>
      <c r="IX192" s="9"/>
      <c r="IY192" s="9"/>
      <c r="IZ192" s="9"/>
      <c r="JA192" s="9"/>
      <c r="JB192" s="9"/>
      <c r="JC192" s="9"/>
      <c r="JD192" s="9"/>
      <c r="JE192" s="9"/>
      <c r="JF192" s="9"/>
      <c r="JG192" s="9"/>
      <c r="JH192" s="9"/>
      <c r="JI192" s="9"/>
      <c r="JJ192" s="9"/>
      <c r="JK192" s="9"/>
      <c r="JL192" s="9"/>
      <c r="JM192" s="9"/>
      <c r="JN192" s="9"/>
      <c r="JO192" s="9"/>
      <c r="JP192" s="9"/>
      <c r="JQ192" s="9"/>
      <c r="JR192" s="9"/>
      <c r="JS192" s="9"/>
      <c r="JT192" s="9"/>
      <c r="JU192" s="9"/>
      <c r="JV192" s="9"/>
      <c r="JW192" s="9"/>
      <c r="JX192" s="9"/>
      <c r="JY192" s="9"/>
      <c r="JZ192" s="9"/>
      <c r="KA192" s="9"/>
      <c r="KB192" s="9"/>
      <c r="KC192" s="9"/>
      <c r="KD192" s="9"/>
      <c r="KE192" s="9"/>
      <c r="KF192" s="9"/>
      <c r="KG192" s="9"/>
      <c r="KH192" s="9"/>
      <c r="KI192" s="9"/>
      <c r="KJ192" s="9"/>
      <c r="KK192" s="9"/>
      <c r="KL192" s="9"/>
      <c r="KM192" s="9"/>
      <c r="KN192" s="9"/>
      <c r="KO192" s="9"/>
      <c r="KP192" s="9"/>
      <c r="KQ192" s="9"/>
      <c r="KR192" s="9"/>
      <c r="KS192" s="9"/>
      <c r="KT192" s="9"/>
      <c r="KU192" s="9"/>
      <c r="KV192" s="9"/>
      <c r="KW192" s="9"/>
      <c r="KX192" s="9"/>
      <c r="KY192" s="9"/>
      <c r="KZ192" s="9"/>
      <c r="LA192" s="9"/>
      <c r="LB192" s="9"/>
      <c r="LC192" s="9"/>
      <c r="LD192" s="9"/>
      <c r="LE192" s="9"/>
      <c r="LF192" s="9"/>
      <c r="LG192" s="9"/>
      <c r="LH192" s="9"/>
      <c r="LI192" s="9"/>
      <c r="LJ192" s="9"/>
      <c r="LK192" s="9"/>
      <c r="LL192" s="9"/>
      <c r="LM192" s="9"/>
      <c r="LN192" s="9"/>
      <c r="LO192" s="9"/>
      <c r="LP192" s="9"/>
      <c r="LQ192" s="9"/>
      <c r="LR192" s="9"/>
      <c r="LS192" s="9"/>
      <c r="LT192" s="9"/>
      <c r="LU192" s="9"/>
      <c r="LV192" s="9"/>
      <c r="LW192" s="9"/>
      <c r="LX192" s="9"/>
      <c r="LY192" s="9"/>
      <c r="LZ192" s="9"/>
      <c r="MA192" s="9"/>
      <c r="MB192" s="9"/>
      <c r="MC192" s="9"/>
      <c r="MD192" s="9"/>
      <c r="ME192" s="9"/>
      <c r="MF192" s="9"/>
      <c r="MG192" s="9"/>
      <c r="MH192" s="9"/>
      <c r="MI192" s="9"/>
      <c r="MJ192" s="9"/>
      <c r="MK192" s="9"/>
      <c r="ML192" s="9"/>
      <c r="MM192" s="9"/>
      <c r="MN192" s="9"/>
      <c r="MO192" s="9"/>
      <c r="MP192" s="9"/>
      <c r="MQ192" s="9"/>
      <c r="MR192" s="9"/>
      <c r="MS192" s="9"/>
      <c r="MT192" s="9"/>
      <c r="MU192" s="9"/>
      <c r="MV192" s="9"/>
      <c r="MW192" s="9"/>
      <c r="MX192" s="9"/>
      <c r="MY192" s="9"/>
      <c r="MZ192" s="9"/>
      <c r="NA192" s="9"/>
      <c r="NB192" s="9"/>
      <c r="NC192" s="9"/>
      <c r="ND192" s="9"/>
      <c r="NE192" s="9"/>
      <c r="NF192" s="9"/>
      <c r="NG192" s="9"/>
      <c r="NH192" s="9"/>
      <c r="NI192" s="9"/>
      <c r="NJ192" s="9"/>
      <c r="NK192" s="9"/>
      <c r="NL192" s="9"/>
      <c r="NM192" s="9"/>
      <c r="NN192" s="9"/>
      <c r="NO192" s="9"/>
      <c r="NP192" s="9"/>
      <c r="NQ192" s="9"/>
      <c r="NR192" s="9"/>
      <c r="NS192" s="9"/>
      <c r="NT192" s="9"/>
      <c r="NU192" s="9"/>
      <c r="NV192" s="9"/>
      <c r="NW192" s="9"/>
      <c r="NX192" s="9"/>
      <c r="NY192" s="9"/>
      <c r="NZ192" s="9"/>
      <c r="OA192" s="9"/>
      <c r="OB192" s="9"/>
      <c r="OC192" s="9"/>
      <c r="OD192" s="9"/>
      <c r="OE192" s="9"/>
      <c r="OF192" s="9"/>
      <c r="OG192" s="9"/>
      <c r="OH192" s="9"/>
      <c r="OI192" s="9"/>
      <c r="OJ192" s="9"/>
      <c r="OK192" s="9"/>
      <c r="OL192" s="9"/>
      <c r="OM192" s="9"/>
      <c r="ON192" s="9"/>
      <c r="OO192" s="9"/>
      <c r="OP192" s="9"/>
      <c r="OQ192" s="9"/>
      <c r="OR192" s="9"/>
      <c r="OS192" s="9"/>
      <c r="OT192" s="9"/>
      <c r="OU192" s="9"/>
      <c r="OV192" s="9"/>
      <c r="OW192" s="9"/>
      <c r="OX192" s="9"/>
      <c r="OY192" s="9"/>
      <c r="OZ192" s="9"/>
      <c r="PA192" s="9"/>
      <c r="PB192" s="9"/>
      <c r="PC192" s="9"/>
      <c r="PD192" s="9"/>
      <c r="PE192" s="9"/>
      <c r="PF192" s="9"/>
      <c r="PG192" s="9"/>
      <c r="PH192" s="9"/>
      <c r="PI192" s="9"/>
      <c r="PJ192" s="9"/>
      <c r="PK192" s="9"/>
      <c r="PL192" s="9"/>
      <c r="PM192" s="9"/>
      <c r="PN192" s="9"/>
      <c r="PO192" s="9"/>
      <c r="PP192" s="9"/>
      <c r="PQ192" s="9"/>
      <c r="PR192" s="9"/>
      <c r="PS192" s="9"/>
      <c r="PT192" s="9"/>
      <c r="PU192" s="9"/>
      <c r="PV192" s="9"/>
      <c r="PW192" s="9"/>
      <c r="PX192" s="9"/>
      <c r="PY192" s="9"/>
      <c r="PZ192" s="9"/>
      <c r="QA192" s="9"/>
      <c r="QB192" s="9"/>
      <c r="QC192" s="9"/>
      <c r="QD192" s="9"/>
      <c r="QE192" s="9"/>
      <c r="QF192" s="9"/>
      <c r="QG192" s="9"/>
      <c r="QH192" s="9"/>
      <c r="QI192" s="9"/>
      <c r="QJ192" s="9"/>
      <c r="QK192" s="9"/>
      <c r="QL192" s="9"/>
      <c r="QM192" s="9"/>
      <c r="QN192" s="9"/>
      <c r="QO192" s="9"/>
      <c r="QP192" s="9"/>
      <c r="QQ192" s="9"/>
      <c r="QR192" s="9"/>
      <c r="QS192" s="9"/>
      <c r="QT192" s="9"/>
      <c r="QU192" s="9"/>
      <c r="QV192" s="9"/>
      <c r="QW192" s="9"/>
      <c r="QX192" s="9"/>
      <c r="QY192" s="9"/>
      <c r="QZ192" s="9"/>
      <c r="RA192" s="9"/>
      <c r="RB192" s="9"/>
      <c r="RC192" s="9"/>
      <c r="RD192" s="9"/>
      <c r="RE192" s="9"/>
      <c r="RF192" s="9"/>
      <c r="RG192" s="9"/>
      <c r="RH192" s="9"/>
      <c r="RI192" s="9"/>
      <c r="RJ192" s="9"/>
      <c r="RK192" s="9"/>
      <c r="RL192" s="9"/>
      <c r="RM192" s="9"/>
      <c r="RN192" s="9"/>
      <c r="RO192" s="9"/>
      <c r="RP192" s="9"/>
      <c r="RQ192" s="9"/>
      <c r="RR192" s="9"/>
      <c r="RS192" s="9"/>
      <c r="RT192" s="9"/>
      <c r="RU192" s="9"/>
      <c r="RV192" s="9"/>
      <c r="RW192" s="9"/>
      <c r="RX192" s="9"/>
      <c r="RY192" s="9"/>
      <c r="RZ192" s="9"/>
      <c r="SA192" s="9"/>
      <c r="SB192" s="9"/>
      <c r="SC192" s="9"/>
      <c r="SD192" s="9"/>
      <c r="SE192" s="9"/>
      <c r="SF192" s="9"/>
      <c r="SG192" s="9"/>
      <c r="SH192" s="9"/>
      <c r="SI192" s="9"/>
      <c r="SJ192" s="9"/>
      <c r="SK192" s="9"/>
      <c r="SL192" s="9"/>
      <c r="SM192" s="9"/>
      <c r="SN192" s="9"/>
      <c r="SO192" s="9"/>
      <c r="SP192" s="9"/>
      <c r="SQ192" s="9"/>
      <c r="SR192" s="9"/>
      <c r="SS192" s="9"/>
      <c r="ST192" s="9"/>
      <c r="SU192" s="9"/>
      <c r="SV192" s="9"/>
      <c r="SW192" s="9"/>
      <c r="SX192" s="9"/>
      <c r="SY192" s="9"/>
      <c r="SZ192" s="9"/>
      <c r="TA192" s="9"/>
      <c r="TB192" s="9"/>
      <c r="TC192" s="9"/>
      <c r="TD192" s="9"/>
      <c r="TE192" s="9"/>
      <c r="TF192" s="9"/>
      <c r="TG192" s="9"/>
      <c r="TH192" s="9"/>
      <c r="TI192" s="9"/>
      <c r="TJ192" s="9"/>
      <c r="TK192" s="9"/>
      <c r="TL192" s="9"/>
      <c r="TM192" s="9"/>
      <c r="TN192" s="9"/>
      <c r="TO192" s="9"/>
      <c r="TP192" s="9"/>
      <c r="TQ192" s="9"/>
      <c r="TR192" s="9"/>
      <c r="TS192" s="9"/>
      <c r="TT192" s="9"/>
      <c r="TU192" s="9"/>
      <c r="TV192" s="9"/>
      <c r="TW192" s="9"/>
      <c r="TX192" s="9"/>
      <c r="TY192" s="9"/>
      <c r="TZ192" s="9"/>
      <c r="UA192" s="9"/>
      <c r="UB192" s="9"/>
      <c r="UC192" s="9"/>
      <c r="UD192" s="9"/>
      <c r="UE192" s="9"/>
      <c r="UF192" s="9"/>
      <c r="UG192" s="9"/>
      <c r="UH192" s="9"/>
      <c r="UI192" s="9"/>
      <c r="UJ192" s="9"/>
      <c r="UK192" s="9"/>
      <c r="UL192" s="9"/>
      <c r="UM192" s="9"/>
      <c r="UN192" s="9"/>
      <c r="UO192" s="9"/>
      <c r="UP192" s="9"/>
      <c r="UQ192" s="9"/>
      <c r="UR192" s="9"/>
      <c r="US192" s="9"/>
      <c r="UT192" s="9"/>
      <c r="UU192" s="9"/>
      <c r="UV192" s="9"/>
      <c r="UW192" s="9"/>
      <c r="UX192" s="9"/>
      <c r="UY192" s="9"/>
      <c r="UZ192" s="9"/>
      <c r="VA192" s="9"/>
      <c r="VB192" s="9"/>
      <c r="VC192" s="9"/>
      <c r="VD192" s="9"/>
      <c r="VE192" s="9"/>
      <c r="VF192" s="9"/>
      <c r="VG192" s="9"/>
      <c r="VH192" s="9"/>
      <c r="VI192" s="9"/>
      <c r="VJ192" s="9"/>
      <c r="VK192" s="9"/>
      <c r="VL192" s="9"/>
      <c r="VM192" s="9"/>
      <c r="VN192" s="9"/>
      <c r="VO192" s="9"/>
      <c r="VP192" s="9"/>
      <c r="VQ192" s="9"/>
      <c r="VR192" s="9"/>
      <c r="VS192" s="9"/>
      <c r="VT192" s="9"/>
      <c r="VU192" s="9"/>
      <c r="VV192" s="9"/>
      <c r="VW192" s="9"/>
      <c r="VX192" s="9"/>
      <c r="VY192" s="9"/>
      <c r="VZ192" s="9"/>
      <c r="WA192" s="9"/>
      <c r="WB192" s="9"/>
      <c r="WC192" s="9"/>
      <c r="WD192" s="9"/>
      <c r="WE192" s="9"/>
      <c r="WF192" s="9"/>
      <c r="WG192" s="9"/>
      <c r="WH192" s="9"/>
      <c r="WI192" s="9"/>
      <c r="WJ192" s="9"/>
      <c r="WK192" s="9"/>
      <c r="WL192" s="9"/>
      <c r="WM192" s="9"/>
      <c r="WN192" s="9"/>
      <c r="WO192" s="9"/>
      <c r="WP192" s="9"/>
      <c r="WQ192" s="9"/>
      <c r="WR192" s="9"/>
      <c r="WS192" s="9"/>
      <c r="WT192" s="9"/>
      <c r="WU192" s="9"/>
      <c r="WV192" s="9"/>
      <c r="WW192" s="9"/>
      <c r="WX192" s="9"/>
      <c r="WY192" s="9"/>
      <c r="WZ192" s="9"/>
      <c r="XA192" s="9"/>
      <c r="XB192" s="9"/>
      <c r="XC192" s="9"/>
      <c r="XD192" s="9"/>
      <c r="XE192" s="9"/>
      <c r="XF192" s="9"/>
      <c r="XG192" s="9"/>
      <c r="XH192" s="9"/>
      <c r="XI192" s="9"/>
      <c r="XJ192" s="9"/>
      <c r="XK192" s="9"/>
      <c r="XL192" s="9"/>
      <c r="XM192" s="9"/>
      <c r="XN192" s="9"/>
      <c r="XO192" s="9"/>
      <c r="XP192" s="9"/>
      <c r="XQ192" s="9"/>
      <c r="XR192" s="9"/>
      <c r="XS192" s="9"/>
      <c r="XT192" s="9"/>
      <c r="XU192" s="9"/>
      <c r="XV192" s="9"/>
      <c r="XW192" s="9"/>
      <c r="XX192" s="9"/>
      <c r="XY192" s="9"/>
      <c r="XZ192" s="9"/>
      <c r="YA192" s="9"/>
      <c r="YB192" s="9"/>
      <c r="YC192" s="9"/>
      <c r="YD192" s="9"/>
      <c r="YE192" s="9"/>
      <c r="YF192" s="9"/>
      <c r="YG192" s="9"/>
      <c r="YH192" s="9"/>
      <c r="YI192" s="9"/>
      <c r="YJ192" s="9"/>
      <c r="YK192" s="9"/>
      <c r="YL192" s="9"/>
      <c r="YM192" s="9"/>
      <c r="YN192" s="9"/>
      <c r="YO192" s="9"/>
      <c r="YP192" s="9"/>
      <c r="YQ192" s="9"/>
      <c r="YR192" s="9"/>
      <c r="YS192" s="9"/>
      <c r="YT192" s="9"/>
      <c r="YU192" s="9"/>
      <c r="YV192" s="9"/>
      <c r="YW192" s="9"/>
      <c r="YX192" s="9"/>
      <c r="YY192" s="9"/>
      <c r="YZ192" s="9"/>
      <c r="ZA192" s="9"/>
      <c r="ZB192" s="9"/>
      <c r="ZC192" s="9"/>
      <c r="ZD192" s="9"/>
      <c r="ZE192" s="9"/>
      <c r="ZF192" s="9"/>
      <c r="ZG192" s="9"/>
      <c r="ZH192" s="9"/>
      <c r="ZI192" s="9"/>
      <c r="ZJ192" s="9"/>
      <c r="ZK192" s="9"/>
      <c r="ZL192" s="9"/>
      <c r="ZM192" s="9"/>
      <c r="ZN192" s="9"/>
      <c r="ZO192" s="9"/>
      <c r="ZP192" s="9"/>
      <c r="ZQ192" s="9"/>
      <c r="ZR192" s="9"/>
      <c r="ZS192" s="9"/>
      <c r="ZT192" s="9"/>
      <c r="ZU192" s="9"/>
      <c r="ZV192" s="9"/>
      <c r="ZW192" s="9"/>
      <c r="ZX192" s="9"/>
      <c r="ZY192" s="9"/>
      <c r="ZZ192" s="9"/>
      <c r="AAA192" s="9"/>
      <c r="AAB192" s="9"/>
      <c r="AAC192" s="9"/>
      <c r="AAD192" s="9"/>
      <c r="AAE192" s="9"/>
      <c r="AAF192" s="9"/>
      <c r="AAG192" s="9"/>
      <c r="AAH192" s="9"/>
      <c r="AAI192" s="9"/>
      <c r="AAJ192" s="9"/>
      <c r="AAK192" s="9"/>
      <c r="AAL192" s="9"/>
      <c r="AAM192" s="9"/>
      <c r="AAN192" s="9"/>
      <c r="AAO192" s="9"/>
      <c r="AAP192" s="9"/>
      <c r="AAQ192" s="9"/>
      <c r="AAR192" s="9"/>
      <c r="AAS192" s="9"/>
      <c r="AAT192" s="9"/>
      <c r="AAU192" s="9"/>
      <c r="AAV192" s="9"/>
      <c r="AAW192" s="9"/>
      <c r="AAX192" s="9"/>
      <c r="AAY192" s="9"/>
      <c r="AAZ192" s="9"/>
      <c r="ABA192" s="9"/>
      <c r="ABB192" s="9"/>
      <c r="ABC192" s="9"/>
      <c r="ABD192" s="9"/>
      <c r="ABE192" s="9"/>
      <c r="ABF192" s="9"/>
      <c r="ABG192" s="9"/>
      <c r="ABH192" s="9"/>
      <c r="ABI192" s="9"/>
      <c r="ABJ192" s="9"/>
      <c r="ABK192" s="9"/>
      <c r="ABL192" s="9"/>
      <c r="ABM192" s="9"/>
      <c r="ABN192" s="9"/>
      <c r="ABO192" s="9"/>
      <c r="ABP192" s="9"/>
      <c r="ABQ192" s="9"/>
      <c r="ABR192" s="9"/>
      <c r="ABS192" s="9"/>
      <c r="ABT192" s="9"/>
      <c r="ABU192" s="9"/>
      <c r="ABV192" s="9"/>
      <c r="ABW192" s="9"/>
      <c r="ABX192" s="9"/>
      <c r="ABY192" s="9"/>
      <c r="ABZ192" s="9"/>
      <c r="ACA192" s="9"/>
      <c r="ACB192" s="9"/>
      <c r="ACC192" s="9"/>
      <c r="ACD192" s="9"/>
      <c r="ACE192" s="9"/>
      <c r="ACF192" s="9"/>
      <c r="ACG192" s="9"/>
      <c r="ACH192" s="9"/>
      <c r="ACI192" s="9"/>
      <c r="ACJ192" s="9"/>
      <c r="ACK192" s="9"/>
      <c r="ACL192" s="9"/>
      <c r="ACM192" s="9"/>
      <c r="ACN192" s="9"/>
      <c r="ACO192" s="9"/>
      <c r="ACP192" s="9"/>
      <c r="ACQ192" s="9"/>
      <c r="ACR192" s="9"/>
      <c r="ACS192" s="9"/>
      <c r="ACT192" s="9"/>
      <c r="ACU192" s="9"/>
      <c r="ACV192" s="9"/>
      <c r="ACW192" s="9"/>
      <c r="ACX192" s="9"/>
      <c r="ACY192" s="9"/>
      <c r="ACZ192" s="9"/>
      <c r="ADA192" s="9"/>
      <c r="ADB192" s="9"/>
      <c r="ADC192" s="9"/>
      <c r="ADD192" s="9"/>
      <c r="ADE192" s="9"/>
      <c r="ADF192" s="9"/>
      <c r="ADG192" s="9"/>
      <c r="ADH192" s="9"/>
      <c r="ADI192" s="9"/>
      <c r="ADJ192" s="9"/>
      <c r="ADK192" s="9"/>
      <c r="ADL192" s="9"/>
      <c r="ADM192" s="9"/>
      <c r="ADN192" s="9"/>
      <c r="ADO192" s="9"/>
      <c r="ADP192" s="9"/>
      <c r="ADQ192" s="9"/>
      <c r="ADR192" s="9"/>
      <c r="ADS192" s="9"/>
      <c r="ADT192" s="9"/>
      <c r="ADU192" s="9"/>
      <c r="ADV192" s="9"/>
      <c r="ADW192" s="9"/>
      <c r="ADX192" s="9"/>
      <c r="ADY192" s="9"/>
      <c r="ADZ192" s="9"/>
      <c r="AEA192" s="9"/>
      <c r="AEB192" s="9"/>
      <c r="AEC192" s="9"/>
      <c r="AED192" s="9"/>
      <c r="AEE192" s="9"/>
      <c r="AEF192" s="9"/>
      <c r="AEG192" s="9"/>
      <c r="AEH192" s="9"/>
      <c r="AEI192" s="9"/>
      <c r="AEJ192" s="9"/>
      <c r="AEK192" s="9"/>
      <c r="AEL192" s="9"/>
      <c r="AEM192" s="9"/>
      <c r="AEN192" s="9"/>
      <c r="AEO192" s="9"/>
      <c r="AEP192" s="9"/>
      <c r="AEQ192" s="9"/>
      <c r="AER192" s="9"/>
      <c r="AES192" s="9"/>
      <c r="AET192" s="9"/>
      <c r="AEU192" s="9"/>
      <c r="AEV192" s="9"/>
      <c r="AEW192" s="9"/>
      <c r="AEX192" s="9"/>
      <c r="AEY192" s="9"/>
      <c r="AEZ192" s="9"/>
      <c r="AFA192" s="9"/>
      <c r="AFB192" s="9"/>
      <c r="AFC192" s="9"/>
      <c r="AFD192" s="9"/>
      <c r="AFE192" s="9"/>
      <c r="AFF192" s="9"/>
      <c r="AFG192" s="9"/>
      <c r="AFH192" s="9"/>
      <c r="AFI192" s="9"/>
      <c r="AFJ192" s="9"/>
      <c r="AFK192" s="9"/>
      <c r="AFL192" s="9"/>
      <c r="AFM192" s="9"/>
      <c r="AFN192" s="9"/>
      <c r="AFO192" s="9"/>
      <c r="AFP192" s="9"/>
      <c r="AFQ192" s="9"/>
      <c r="AFR192" s="9"/>
      <c r="AFS192" s="9"/>
      <c r="AFT192" s="9"/>
      <c r="AFU192" s="9"/>
      <c r="AFV192" s="9"/>
      <c r="AFW192" s="9"/>
      <c r="AFX192" s="9"/>
      <c r="AFY192" s="9"/>
      <c r="AFZ192" s="9"/>
      <c r="AGA192" s="9"/>
      <c r="AGB192" s="9"/>
      <c r="AGC192" s="9"/>
      <c r="AGD192" s="9"/>
      <c r="AGE192" s="9"/>
      <c r="AGF192" s="9"/>
      <c r="AGG192" s="9"/>
      <c r="AGH192" s="9"/>
      <c r="AGI192" s="9"/>
      <c r="AGJ192" s="9"/>
      <c r="AGK192" s="9"/>
      <c r="AGL192" s="9"/>
      <c r="AGM192" s="9"/>
      <c r="AGN192" s="9"/>
      <c r="AGO192" s="9"/>
      <c r="AGP192" s="9"/>
      <c r="AGQ192" s="9"/>
      <c r="AGR192" s="9"/>
      <c r="AGS192" s="9"/>
      <c r="AGT192" s="9"/>
      <c r="AGU192" s="9"/>
      <c r="AGV192" s="9"/>
      <c r="AGW192" s="9"/>
      <c r="AGX192" s="9"/>
      <c r="AGY192" s="9"/>
      <c r="AGZ192" s="9"/>
      <c r="AHA192" s="9"/>
      <c r="AHB192" s="9"/>
      <c r="AHC192" s="9"/>
      <c r="AHD192" s="9"/>
      <c r="AHE192" s="9"/>
      <c r="AHF192" s="9"/>
      <c r="AHG192" s="9"/>
      <c r="AHH192" s="9"/>
      <c r="AHI192" s="9"/>
      <c r="AHJ192" s="9"/>
      <c r="AHK192" s="9"/>
      <c r="AHL192" s="9"/>
      <c r="AHM192" s="9"/>
      <c r="AHN192" s="9"/>
      <c r="AHO192" s="9"/>
      <c r="AHP192" s="9"/>
      <c r="AHQ192" s="9"/>
      <c r="AHR192" s="9"/>
      <c r="AHS192" s="9"/>
      <c r="AHT192" s="9"/>
      <c r="AHU192" s="9"/>
      <c r="AHV192" s="9"/>
      <c r="AHW192" s="9"/>
      <c r="AHX192" s="9"/>
      <c r="AHY192" s="9"/>
      <c r="AHZ192" s="9"/>
      <c r="AIA192" s="9"/>
      <c r="AIB192" s="9"/>
      <c r="AIC192" s="9"/>
      <c r="AID192" s="9"/>
      <c r="AIE192" s="9"/>
      <c r="AIF192" s="9"/>
      <c r="AIG192" s="9"/>
      <c r="AIH192" s="9"/>
      <c r="AII192" s="9"/>
      <c r="AIJ192" s="9"/>
      <c r="AIK192" s="9"/>
      <c r="AIL192" s="9"/>
      <c r="AIM192" s="9"/>
      <c r="AIN192" s="9"/>
      <c r="AIO192" s="9"/>
      <c r="AIP192" s="9"/>
      <c r="AIQ192" s="9"/>
      <c r="AIR192" s="9"/>
      <c r="AIS192" s="9"/>
      <c r="AIT192" s="9"/>
      <c r="AIU192" s="9"/>
      <c r="AIV192" s="9"/>
      <c r="AIW192" s="9"/>
      <c r="AIX192" s="9"/>
      <c r="AIY192" s="9"/>
      <c r="AIZ192" s="9"/>
      <c r="AJA192" s="9"/>
      <c r="AJB192" s="9"/>
      <c r="AJC192" s="9"/>
      <c r="AJD192" s="9"/>
      <c r="AJE192" s="9"/>
      <c r="AJF192" s="9"/>
      <c r="AJG192" s="9"/>
      <c r="AJH192" s="9"/>
      <c r="AJI192" s="9"/>
      <c r="AJJ192" s="9"/>
      <c r="AJK192" s="9"/>
      <c r="AJL192" s="9"/>
      <c r="AJM192" s="9"/>
      <c r="AJN192" s="9"/>
      <c r="AJO192" s="9"/>
      <c r="AJP192" s="9"/>
      <c r="AJQ192" s="9"/>
      <c r="AJR192" s="9"/>
      <c r="AJS192" s="9"/>
      <c r="AJT192" s="9"/>
      <c r="AJU192" s="9"/>
      <c r="AJV192" s="9"/>
      <c r="AJW192" s="9"/>
      <c r="AJX192" s="9"/>
      <c r="AJY192" s="9"/>
      <c r="AJZ192" s="9"/>
      <c r="AKA192" s="9"/>
      <c r="AKB192" s="9"/>
      <c r="AKC192" s="9"/>
      <c r="AKD192" s="9"/>
      <c r="AKE192" s="9"/>
      <c r="AKF192" s="9"/>
      <c r="AKG192" s="9"/>
      <c r="AKH192" s="9"/>
      <c r="AKI192" s="9"/>
      <c r="AKJ192" s="9"/>
      <c r="AKK192" s="9"/>
      <c r="AKL192" s="9"/>
      <c r="AKM192" s="9"/>
      <c r="AKN192" s="9"/>
      <c r="AKO192" s="9"/>
      <c r="AKP192" s="9"/>
      <c r="AKQ192" s="9"/>
      <c r="AKR192" s="9"/>
      <c r="AKS192" s="9"/>
      <c r="AKT192" s="9"/>
      <c r="AKU192" s="9"/>
      <c r="AKV192" s="9"/>
      <c r="AKW192" s="9"/>
      <c r="AKX192" s="9"/>
      <c r="AKY192" s="9"/>
      <c r="AKZ192" s="9"/>
      <c r="ALA192" s="9"/>
      <c r="ALB192" s="9"/>
      <c r="ALC192" s="9"/>
      <c r="ALD192" s="9"/>
      <c r="ALE192" s="9"/>
      <c r="ALF192" s="9"/>
      <c r="ALG192" s="9"/>
      <c r="ALH192" s="9"/>
      <c r="ALI192" s="9"/>
      <c r="ALJ192" s="9"/>
      <c r="ALK192" s="9"/>
      <c r="ALL192" s="9"/>
      <c r="ALM192" s="9"/>
      <c r="ALN192" s="9"/>
      <c r="ALO192" s="9"/>
      <c r="ALP192" s="9"/>
      <c r="ALQ192" s="9"/>
      <c r="ALR192" s="9"/>
      <c r="ALS192" s="9"/>
      <c r="ALT192" s="9"/>
      <c r="ALU192" s="9"/>
      <c r="ALV192" s="9"/>
      <c r="ALW192" s="9"/>
      <c r="ALX192" s="9"/>
      <c r="ALY192" s="9"/>
      <c r="ALZ192" s="9"/>
      <c r="AMA192" s="9"/>
      <c r="AMB192" s="9"/>
      <c r="AMC192" s="9"/>
      <c r="AMD192" s="9"/>
      <c r="AME192" s="9"/>
      <c r="AMF192" s="9"/>
      <c r="AMG192" s="9"/>
      <c r="AMH192" s="9"/>
    </row>
    <row r="193" spans="1:1022" s="5" customFormat="1" x14ac:dyDescent="0.25">
      <c r="A193" s="9"/>
      <c r="B193" s="9"/>
      <c r="C193" s="32"/>
      <c r="D193" s="9"/>
      <c r="E193" s="25">
        <v>7</v>
      </c>
      <c r="F193" s="42" t="s">
        <v>42</v>
      </c>
      <c r="G193" s="2">
        <v>431</v>
      </c>
      <c r="H193" s="20"/>
      <c r="I193" s="54"/>
      <c r="J193" s="54"/>
      <c r="M193" s="54"/>
      <c r="N193" s="9"/>
      <c r="O193" s="9"/>
      <c r="P193" s="9"/>
      <c r="Q193" s="9"/>
      <c r="R193" s="9"/>
      <c r="S193" s="9"/>
      <c r="T193" s="9"/>
      <c r="U193" s="9"/>
      <c r="V193" s="9"/>
      <c r="W193" s="9"/>
      <c r="X193" s="9"/>
      <c r="Y193" s="9"/>
      <c r="Z193" s="9"/>
      <c r="AA193" s="9"/>
      <c r="AB193" s="9"/>
      <c r="AC193" s="9"/>
      <c r="AD193" s="9"/>
      <c r="AE193" s="9"/>
      <c r="AF193" s="9"/>
      <c r="AG193" s="9"/>
      <c r="AH193" s="9"/>
      <c r="AI193" s="9"/>
      <c r="AJ193" s="9"/>
      <c r="AK193" s="9"/>
      <c r="AL193" s="9"/>
      <c r="AM193" s="9"/>
      <c r="AN193" s="9"/>
      <c r="AO193" s="9"/>
      <c r="AP193" s="9"/>
      <c r="AQ193" s="9"/>
      <c r="AR193" s="9"/>
      <c r="AS193" s="9"/>
      <c r="AT193" s="9"/>
      <c r="AU193" s="9"/>
      <c r="AV193" s="9"/>
      <c r="AW193" s="9"/>
      <c r="AX193" s="9"/>
      <c r="AY193" s="9"/>
      <c r="AZ193" s="9"/>
      <c r="BA193" s="9"/>
      <c r="BB193" s="9"/>
      <c r="BC193" s="9"/>
      <c r="BD193" s="9"/>
      <c r="BE193" s="9"/>
      <c r="BF193" s="9"/>
      <c r="BG193" s="9"/>
      <c r="BH193" s="9"/>
      <c r="BI193" s="9"/>
      <c r="BJ193" s="9"/>
      <c r="BK193" s="9"/>
      <c r="BL193" s="9"/>
      <c r="BM193" s="9"/>
      <c r="BN193" s="9"/>
      <c r="BO193" s="9"/>
      <c r="BP193" s="9"/>
      <c r="BQ193" s="9"/>
      <c r="BR193" s="9"/>
      <c r="BS193" s="9"/>
      <c r="BT193" s="9"/>
      <c r="BU193" s="9"/>
      <c r="BV193" s="9"/>
      <c r="BW193" s="9"/>
      <c r="BX193" s="9"/>
      <c r="BY193" s="9"/>
      <c r="BZ193" s="9"/>
      <c r="CA193" s="9"/>
      <c r="CB193" s="9"/>
      <c r="CC193" s="9"/>
      <c r="CD193" s="9"/>
      <c r="CE193" s="9"/>
      <c r="CF193" s="9"/>
      <c r="CG193" s="9"/>
      <c r="CH193" s="9"/>
      <c r="CI193" s="9"/>
      <c r="CJ193" s="9"/>
      <c r="CK193" s="9"/>
      <c r="CL193" s="9"/>
      <c r="CM193" s="9"/>
      <c r="CN193" s="9"/>
      <c r="CO193" s="9"/>
      <c r="CP193" s="9"/>
      <c r="CQ193" s="9"/>
      <c r="CR193" s="9"/>
      <c r="CS193" s="9"/>
      <c r="CT193" s="9"/>
      <c r="CU193" s="9"/>
      <c r="CV193" s="9"/>
      <c r="CW193" s="9"/>
      <c r="CX193" s="9"/>
      <c r="CY193" s="9"/>
      <c r="CZ193" s="9"/>
      <c r="DA193" s="9"/>
      <c r="DB193" s="9"/>
      <c r="DC193" s="9"/>
      <c r="DD193" s="9"/>
      <c r="DE193" s="9"/>
      <c r="DF193" s="9"/>
      <c r="DG193" s="9"/>
      <c r="DH193" s="9"/>
      <c r="DI193" s="9"/>
      <c r="DJ193" s="9"/>
      <c r="DK193" s="9"/>
      <c r="DL193" s="9"/>
      <c r="DM193" s="9"/>
      <c r="DN193" s="9"/>
      <c r="DO193" s="9"/>
      <c r="DP193" s="9"/>
      <c r="DQ193" s="9"/>
      <c r="DR193" s="9"/>
      <c r="DS193" s="9"/>
      <c r="DT193" s="9"/>
      <c r="DU193" s="9"/>
      <c r="DV193" s="9"/>
      <c r="DW193" s="9"/>
      <c r="DX193" s="9"/>
      <c r="DY193" s="9"/>
      <c r="DZ193" s="9"/>
      <c r="EA193" s="9"/>
      <c r="EB193" s="9"/>
      <c r="EC193" s="9"/>
      <c r="ED193" s="9"/>
      <c r="EE193" s="9"/>
      <c r="EF193" s="9"/>
      <c r="EG193" s="9"/>
      <c r="EH193" s="9"/>
      <c r="EI193" s="9"/>
      <c r="EJ193" s="9"/>
      <c r="EK193" s="9"/>
      <c r="EL193" s="9"/>
      <c r="EM193" s="9"/>
      <c r="EN193" s="9"/>
      <c r="EO193" s="9"/>
      <c r="EP193" s="9"/>
      <c r="EQ193" s="9"/>
      <c r="ER193" s="9"/>
      <c r="ES193" s="9"/>
      <c r="ET193" s="9"/>
      <c r="EU193" s="9"/>
      <c r="EV193" s="9"/>
      <c r="EW193" s="9"/>
      <c r="EX193" s="9"/>
      <c r="EY193" s="9"/>
      <c r="EZ193" s="9"/>
      <c r="FA193" s="9"/>
      <c r="FB193" s="9"/>
      <c r="FC193" s="9"/>
      <c r="FD193" s="9"/>
      <c r="FE193" s="9"/>
      <c r="FF193" s="9"/>
      <c r="FG193" s="9"/>
      <c r="FH193" s="9"/>
      <c r="FI193" s="9"/>
      <c r="FJ193" s="9"/>
      <c r="FK193" s="9"/>
      <c r="FL193" s="9"/>
      <c r="FM193" s="9"/>
      <c r="FN193" s="9"/>
      <c r="FO193" s="9"/>
      <c r="FP193" s="9"/>
      <c r="FQ193" s="9"/>
      <c r="FR193" s="9"/>
      <c r="FS193" s="9"/>
      <c r="FT193" s="9"/>
      <c r="FU193" s="9"/>
      <c r="FV193" s="9"/>
      <c r="FW193" s="9"/>
      <c r="FX193" s="9"/>
      <c r="FY193" s="9"/>
      <c r="FZ193" s="9"/>
      <c r="GA193" s="9"/>
      <c r="GB193" s="9"/>
      <c r="GC193" s="9"/>
      <c r="GD193" s="9"/>
      <c r="GE193" s="9"/>
      <c r="GF193" s="9"/>
      <c r="GG193" s="9"/>
      <c r="GH193" s="9"/>
      <c r="GI193" s="9"/>
      <c r="GJ193" s="9"/>
      <c r="GK193" s="9"/>
      <c r="GL193" s="9"/>
      <c r="GM193" s="9"/>
      <c r="GN193" s="9"/>
      <c r="GO193" s="9"/>
      <c r="GP193" s="9"/>
      <c r="GQ193" s="9"/>
      <c r="GR193" s="9"/>
      <c r="GS193" s="9"/>
      <c r="GT193" s="9"/>
      <c r="GU193" s="9"/>
      <c r="GV193" s="9"/>
      <c r="GW193" s="9"/>
      <c r="GX193" s="9"/>
      <c r="GY193" s="9"/>
      <c r="GZ193" s="9"/>
      <c r="HA193" s="9"/>
      <c r="HB193" s="9"/>
      <c r="HC193" s="9"/>
      <c r="HD193" s="9"/>
      <c r="HE193" s="9"/>
      <c r="HF193" s="9"/>
      <c r="HG193" s="9"/>
      <c r="HH193" s="9"/>
      <c r="HI193" s="9"/>
      <c r="HJ193" s="9"/>
      <c r="HK193" s="9"/>
      <c r="HL193" s="9"/>
      <c r="HM193" s="9"/>
      <c r="HN193" s="9"/>
      <c r="HO193" s="9"/>
      <c r="HP193" s="9"/>
      <c r="HQ193" s="9"/>
      <c r="HR193" s="9"/>
      <c r="HS193" s="9"/>
      <c r="HT193" s="9"/>
      <c r="HU193" s="9"/>
      <c r="HV193" s="9"/>
      <c r="HW193" s="9"/>
      <c r="HX193" s="9"/>
      <c r="HY193" s="9"/>
      <c r="HZ193" s="9"/>
      <c r="IA193" s="9"/>
      <c r="IB193" s="9"/>
      <c r="IC193" s="9"/>
      <c r="ID193" s="9"/>
      <c r="IE193" s="9"/>
      <c r="IF193" s="9"/>
      <c r="IG193" s="9"/>
      <c r="IH193" s="9"/>
      <c r="II193" s="9"/>
      <c r="IJ193" s="9"/>
      <c r="IK193" s="9"/>
      <c r="IL193" s="9"/>
      <c r="IM193" s="9"/>
      <c r="IN193" s="9"/>
      <c r="IO193" s="9"/>
      <c r="IP193" s="9"/>
      <c r="IQ193" s="9"/>
      <c r="IR193" s="9"/>
      <c r="IS193" s="9"/>
      <c r="IT193" s="9"/>
      <c r="IU193" s="9"/>
      <c r="IV193" s="9"/>
      <c r="IW193" s="9"/>
      <c r="IX193" s="9"/>
      <c r="IY193" s="9"/>
      <c r="IZ193" s="9"/>
      <c r="JA193" s="9"/>
      <c r="JB193" s="9"/>
      <c r="JC193" s="9"/>
      <c r="JD193" s="9"/>
      <c r="JE193" s="9"/>
      <c r="JF193" s="9"/>
      <c r="JG193" s="9"/>
      <c r="JH193" s="9"/>
      <c r="JI193" s="9"/>
      <c r="JJ193" s="9"/>
      <c r="JK193" s="9"/>
      <c r="JL193" s="9"/>
      <c r="JM193" s="9"/>
      <c r="JN193" s="9"/>
      <c r="JO193" s="9"/>
      <c r="JP193" s="9"/>
      <c r="JQ193" s="9"/>
      <c r="JR193" s="9"/>
      <c r="JS193" s="9"/>
      <c r="JT193" s="9"/>
      <c r="JU193" s="9"/>
      <c r="JV193" s="9"/>
      <c r="JW193" s="9"/>
      <c r="JX193" s="9"/>
      <c r="JY193" s="9"/>
      <c r="JZ193" s="9"/>
      <c r="KA193" s="9"/>
      <c r="KB193" s="9"/>
      <c r="KC193" s="9"/>
      <c r="KD193" s="9"/>
      <c r="KE193" s="9"/>
      <c r="KF193" s="9"/>
      <c r="KG193" s="9"/>
      <c r="KH193" s="9"/>
      <c r="KI193" s="9"/>
      <c r="KJ193" s="9"/>
      <c r="KK193" s="9"/>
      <c r="KL193" s="9"/>
      <c r="KM193" s="9"/>
      <c r="KN193" s="9"/>
      <c r="KO193" s="9"/>
      <c r="KP193" s="9"/>
      <c r="KQ193" s="9"/>
      <c r="KR193" s="9"/>
      <c r="KS193" s="9"/>
      <c r="KT193" s="9"/>
      <c r="KU193" s="9"/>
      <c r="KV193" s="9"/>
      <c r="KW193" s="9"/>
      <c r="KX193" s="9"/>
      <c r="KY193" s="9"/>
      <c r="KZ193" s="9"/>
      <c r="LA193" s="9"/>
      <c r="LB193" s="9"/>
      <c r="LC193" s="9"/>
      <c r="LD193" s="9"/>
      <c r="LE193" s="9"/>
      <c r="LF193" s="9"/>
      <c r="LG193" s="9"/>
      <c r="LH193" s="9"/>
      <c r="LI193" s="9"/>
      <c r="LJ193" s="9"/>
      <c r="LK193" s="9"/>
      <c r="LL193" s="9"/>
      <c r="LM193" s="9"/>
      <c r="LN193" s="9"/>
      <c r="LO193" s="9"/>
      <c r="LP193" s="9"/>
      <c r="LQ193" s="9"/>
      <c r="LR193" s="9"/>
      <c r="LS193" s="9"/>
      <c r="LT193" s="9"/>
      <c r="LU193" s="9"/>
      <c r="LV193" s="9"/>
      <c r="LW193" s="9"/>
      <c r="LX193" s="9"/>
      <c r="LY193" s="9"/>
      <c r="LZ193" s="9"/>
      <c r="MA193" s="9"/>
      <c r="MB193" s="9"/>
      <c r="MC193" s="9"/>
      <c r="MD193" s="9"/>
      <c r="ME193" s="9"/>
      <c r="MF193" s="9"/>
      <c r="MG193" s="9"/>
      <c r="MH193" s="9"/>
      <c r="MI193" s="9"/>
      <c r="MJ193" s="9"/>
      <c r="MK193" s="9"/>
      <c r="ML193" s="9"/>
      <c r="MM193" s="9"/>
      <c r="MN193" s="9"/>
      <c r="MO193" s="9"/>
      <c r="MP193" s="9"/>
      <c r="MQ193" s="9"/>
      <c r="MR193" s="9"/>
      <c r="MS193" s="9"/>
      <c r="MT193" s="9"/>
      <c r="MU193" s="9"/>
      <c r="MV193" s="9"/>
      <c r="MW193" s="9"/>
      <c r="MX193" s="9"/>
      <c r="MY193" s="9"/>
      <c r="MZ193" s="9"/>
      <c r="NA193" s="9"/>
      <c r="NB193" s="9"/>
      <c r="NC193" s="9"/>
      <c r="ND193" s="9"/>
      <c r="NE193" s="9"/>
      <c r="NF193" s="9"/>
      <c r="NG193" s="9"/>
      <c r="NH193" s="9"/>
      <c r="NI193" s="9"/>
      <c r="NJ193" s="9"/>
      <c r="NK193" s="9"/>
      <c r="NL193" s="9"/>
      <c r="NM193" s="9"/>
      <c r="NN193" s="9"/>
      <c r="NO193" s="9"/>
      <c r="NP193" s="9"/>
      <c r="NQ193" s="9"/>
      <c r="NR193" s="9"/>
      <c r="NS193" s="9"/>
      <c r="NT193" s="9"/>
      <c r="NU193" s="9"/>
      <c r="NV193" s="9"/>
      <c r="NW193" s="9"/>
      <c r="NX193" s="9"/>
      <c r="NY193" s="9"/>
      <c r="NZ193" s="9"/>
      <c r="OA193" s="9"/>
      <c r="OB193" s="9"/>
      <c r="OC193" s="9"/>
      <c r="OD193" s="9"/>
      <c r="OE193" s="9"/>
      <c r="OF193" s="9"/>
      <c r="OG193" s="9"/>
      <c r="OH193" s="9"/>
      <c r="OI193" s="9"/>
      <c r="OJ193" s="9"/>
      <c r="OK193" s="9"/>
      <c r="OL193" s="9"/>
      <c r="OM193" s="9"/>
      <c r="ON193" s="9"/>
      <c r="OO193" s="9"/>
      <c r="OP193" s="9"/>
      <c r="OQ193" s="9"/>
      <c r="OR193" s="9"/>
      <c r="OS193" s="9"/>
      <c r="OT193" s="9"/>
      <c r="OU193" s="9"/>
      <c r="OV193" s="9"/>
      <c r="OW193" s="9"/>
      <c r="OX193" s="9"/>
      <c r="OY193" s="9"/>
      <c r="OZ193" s="9"/>
      <c r="PA193" s="9"/>
      <c r="PB193" s="9"/>
      <c r="PC193" s="9"/>
      <c r="PD193" s="9"/>
      <c r="PE193" s="9"/>
      <c r="PF193" s="9"/>
      <c r="PG193" s="9"/>
      <c r="PH193" s="9"/>
      <c r="PI193" s="9"/>
      <c r="PJ193" s="9"/>
      <c r="PK193" s="9"/>
      <c r="PL193" s="9"/>
      <c r="PM193" s="9"/>
      <c r="PN193" s="9"/>
      <c r="PO193" s="9"/>
      <c r="PP193" s="9"/>
      <c r="PQ193" s="9"/>
      <c r="PR193" s="9"/>
      <c r="PS193" s="9"/>
      <c r="PT193" s="9"/>
      <c r="PU193" s="9"/>
      <c r="PV193" s="9"/>
      <c r="PW193" s="9"/>
      <c r="PX193" s="9"/>
      <c r="PY193" s="9"/>
      <c r="PZ193" s="9"/>
      <c r="QA193" s="9"/>
      <c r="QB193" s="9"/>
      <c r="QC193" s="9"/>
      <c r="QD193" s="9"/>
      <c r="QE193" s="9"/>
      <c r="QF193" s="9"/>
      <c r="QG193" s="9"/>
      <c r="QH193" s="9"/>
      <c r="QI193" s="9"/>
      <c r="QJ193" s="9"/>
      <c r="QK193" s="9"/>
      <c r="QL193" s="9"/>
      <c r="QM193" s="9"/>
      <c r="QN193" s="9"/>
      <c r="QO193" s="9"/>
      <c r="QP193" s="9"/>
      <c r="QQ193" s="9"/>
      <c r="QR193" s="9"/>
      <c r="QS193" s="9"/>
      <c r="QT193" s="9"/>
      <c r="QU193" s="9"/>
      <c r="QV193" s="9"/>
      <c r="QW193" s="9"/>
      <c r="QX193" s="9"/>
      <c r="QY193" s="9"/>
      <c r="QZ193" s="9"/>
      <c r="RA193" s="9"/>
      <c r="RB193" s="9"/>
      <c r="RC193" s="9"/>
      <c r="RD193" s="9"/>
      <c r="RE193" s="9"/>
      <c r="RF193" s="9"/>
      <c r="RG193" s="9"/>
      <c r="RH193" s="9"/>
      <c r="RI193" s="9"/>
      <c r="RJ193" s="9"/>
      <c r="RK193" s="9"/>
      <c r="RL193" s="9"/>
      <c r="RM193" s="9"/>
      <c r="RN193" s="9"/>
      <c r="RO193" s="9"/>
      <c r="RP193" s="9"/>
      <c r="RQ193" s="9"/>
      <c r="RR193" s="9"/>
      <c r="RS193" s="9"/>
      <c r="RT193" s="9"/>
      <c r="RU193" s="9"/>
      <c r="RV193" s="9"/>
      <c r="RW193" s="9"/>
      <c r="RX193" s="9"/>
      <c r="RY193" s="9"/>
      <c r="RZ193" s="9"/>
      <c r="SA193" s="9"/>
      <c r="SB193" s="9"/>
      <c r="SC193" s="9"/>
      <c r="SD193" s="9"/>
      <c r="SE193" s="9"/>
      <c r="SF193" s="9"/>
      <c r="SG193" s="9"/>
      <c r="SH193" s="9"/>
      <c r="SI193" s="9"/>
      <c r="SJ193" s="9"/>
      <c r="SK193" s="9"/>
      <c r="SL193" s="9"/>
      <c r="SM193" s="9"/>
      <c r="SN193" s="9"/>
      <c r="SO193" s="9"/>
      <c r="SP193" s="9"/>
      <c r="SQ193" s="9"/>
      <c r="SR193" s="9"/>
      <c r="SS193" s="9"/>
      <c r="ST193" s="9"/>
      <c r="SU193" s="9"/>
      <c r="SV193" s="9"/>
      <c r="SW193" s="9"/>
      <c r="SX193" s="9"/>
      <c r="SY193" s="9"/>
      <c r="SZ193" s="9"/>
      <c r="TA193" s="9"/>
      <c r="TB193" s="9"/>
      <c r="TC193" s="9"/>
      <c r="TD193" s="9"/>
      <c r="TE193" s="9"/>
      <c r="TF193" s="9"/>
      <c r="TG193" s="9"/>
      <c r="TH193" s="9"/>
      <c r="TI193" s="9"/>
      <c r="TJ193" s="9"/>
      <c r="TK193" s="9"/>
      <c r="TL193" s="9"/>
      <c r="TM193" s="9"/>
      <c r="TN193" s="9"/>
      <c r="TO193" s="9"/>
      <c r="TP193" s="9"/>
      <c r="TQ193" s="9"/>
      <c r="TR193" s="9"/>
      <c r="TS193" s="9"/>
      <c r="TT193" s="9"/>
      <c r="TU193" s="9"/>
      <c r="TV193" s="9"/>
      <c r="TW193" s="9"/>
      <c r="TX193" s="9"/>
      <c r="TY193" s="9"/>
      <c r="TZ193" s="9"/>
      <c r="UA193" s="9"/>
      <c r="UB193" s="9"/>
      <c r="UC193" s="9"/>
      <c r="UD193" s="9"/>
      <c r="UE193" s="9"/>
      <c r="UF193" s="9"/>
      <c r="UG193" s="9"/>
      <c r="UH193" s="9"/>
      <c r="UI193" s="9"/>
      <c r="UJ193" s="9"/>
      <c r="UK193" s="9"/>
      <c r="UL193" s="9"/>
      <c r="UM193" s="9"/>
      <c r="UN193" s="9"/>
      <c r="UO193" s="9"/>
      <c r="UP193" s="9"/>
      <c r="UQ193" s="9"/>
      <c r="UR193" s="9"/>
      <c r="US193" s="9"/>
      <c r="UT193" s="9"/>
      <c r="UU193" s="9"/>
      <c r="UV193" s="9"/>
      <c r="UW193" s="9"/>
      <c r="UX193" s="9"/>
      <c r="UY193" s="9"/>
      <c r="UZ193" s="9"/>
      <c r="VA193" s="9"/>
      <c r="VB193" s="9"/>
      <c r="VC193" s="9"/>
      <c r="VD193" s="9"/>
      <c r="VE193" s="9"/>
      <c r="VF193" s="9"/>
      <c r="VG193" s="9"/>
      <c r="VH193" s="9"/>
      <c r="VI193" s="9"/>
      <c r="VJ193" s="9"/>
      <c r="VK193" s="9"/>
      <c r="VL193" s="9"/>
      <c r="VM193" s="9"/>
      <c r="VN193" s="9"/>
      <c r="VO193" s="9"/>
      <c r="VP193" s="9"/>
      <c r="VQ193" s="9"/>
      <c r="VR193" s="9"/>
      <c r="VS193" s="9"/>
      <c r="VT193" s="9"/>
      <c r="VU193" s="9"/>
      <c r="VV193" s="9"/>
      <c r="VW193" s="9"/>
      <c r="VX193" s="9"/>
      <c r="VY193" s="9"/>
      <c r="VZ193" s="9"/>
      <c r="WA193" s="9"/>
      <c r="WB193" s="9"/>
      <c r="WC193" s="9"/>
      <c r="WD193" s="9"/>
      <c r="WE193" s="9"/>
      <c r="WF193" s="9"/>
      <c r="WG193" s="9"/>
      <c r="WH193" s="9"/>
      <c r="WI193" s="9"/>
      <c r="WJ193" s="9"/>
      <c r="WK193" s="9"/>
      <c r="WL193" s="9"/>
      <c r="WM193" s="9"/>
      <c r="WN193" s="9"/>
      <c r="WO193" s="9"/>
      <c r="WP193" s="9"/>
      <c r="WQ193" s="9"/>
      <c r="WR193" s="9"/>
      <c r="WS193" s="9"/>
      <c r="WT193" s="9"/>
      <c r="WU193" s="9"/>
      <c r="WV193" s="9"/>
      <c r="WW193" s="9"/>
      <c r="WX193" s="9"/>
      <c r="WY193" s="9"/>
      <c r="WZ193" s="9"/>
      <c r="XA193" s="9"/>
      <c r="XB193" s="9"/>
      <c r="XC193" s="9"/>
      <c r="XD193" s="9"/>
      <c r="XE193" s="9"/>
      <c r="XF193" s="9"/>
      <c r="XG193" s="9"/>
      <c r="XH193" s="9"/>
      <c r="XI193" s="9"/>
      <c r="XJ193" s="9"/>
      <c r="XK193" s="9"/>
      <c r="XL193" s="9"/>
      <c r="XM193" s="9"/>
      <c r="XN193" s="9"/>
      <c r="XO193" s="9"/>
      <c r="XP193" s="9"/>
      <c r="XQ193" s="9"/>
      <c r="XR193" s="9"/>
      <c r="XS193" s="9"/>
      <c r="XT193" s="9"/>
      <c r="XU193" s="9"/>
      <c r="XV193" s="9"/>
      <c r="XW193" s="9"/>
      <c r="XX193" s="9"/>
      <c r="XY193" s="9"/>
      <c r="XZ193" s="9"/>
      <c r="YA193" s="9"/>
      <c r="YB193" s="9"/>
      <c r="YC193" s="9"/>
      <c r="YD193" s="9"/>
      <c r="YE193" s="9"/>
      <c r="YF193" s="9"/>
      <c r="YG193" s="9"/>
      <c r="YH193" s="9"/>
      <c r="YI193" s="9"/>
      <c r="YJ193" s="9"/>
      <c r="YK193" s="9"/>
      <c r="YL193" s="9"/>
      <c r="YM193" s="9"/>
      <c r="YN193" s="9"/>
      <c r="YO193" s="9"/>
      <c r="YP193" s="9"/>
      <c r="YQ193" s="9"/>
      <c r="YR193" s="9"/>
      <c r="YS193" s="9"/>
      <c r="YT193" s="9"/>
      <c r="YU193" s="9"/>
      <c r="YV193" s="9"/>
      <c r="YW193" s="9"/>
      <c r="YX193" s="9"/>
      <c r="YY193" s="9"/>
      <c r="YZ193" s="9"/>
      <c r="ZA193" s="9"/>
      <c r="ZB193" s="9"/>
      <c r="ZC193" s="9"/>
      <c r="ZD193" s="9"/>
      <c r="ZE193" s="9"/>
      <c r="ZF193" s="9"/>
      <c r="ZG193" s="9"/>
      <c r="ZH193" s="9"/>
      <c r="ZI193" s="9"/>
      <c r="ZJ193" s="9"/>
      <c r="ZK193" s="9"/>
      <c r="ZL193" s="9"/>
      <c r="ZM193" s="9"/>
      <c r="ZN193" s="9"/>
      <c r="ZO193" s="9"/>
      <c r="ZP193" s="9"/>
      <c r="ZQ193" s="9"/>
      <c r="ZR193" s="9"/>
      <c r="ZS193" s="9"/>
      <c r="ZT193" s="9"/>
      <c r="ZU193" s="9"/>
      <c r="ZV193" s="9"/>
      <c r="ZW193" s="9"/>
      <c r="ZX193" s="9"/>
      <c r="ZY193" s="9"/>
      <c r="ZZ193" s="9"/>
      <c r="AAA193" s="9"/>
      <c r="AAB193" s="9"/>
      <c r="AAC193" s="9"/>
      <c r="AAD193" s="9"/>
      <c r="AAE193" s="9"/>
      <c r="AAF193" s="9"/>
      <c r="AAG193" s="9"/>
      <c r="AAH193" s="9"/>
      <c r="AAI193" s="9"/>
      <c r="AAJ193" s="9"/>
      <c r="AAK193" s="9"/>
      <c r="AAL193" s="9"/>
      <c r="AAM193" s="9"/>
      <c r="AAN193" s="9"/>
      <c r="AAO193" s="9"/>
      <c r="AAP193" s="9"/>
      <c r="AAQ193" s="9"/>
      <c r="AAR193" s="9"/>
      <c r="AAS193" s="9"/>
      <c r="AAT193" s="9"/>
      <c r="AAU193" s="9"/>
      <c r="AAV193" s="9"/>
      <c r="AAW193" s="9"/>
      <c r="AAX193" s="9"/>
      <c r="AAY193" s="9"/>
      <c r="AAZ193" s="9"/>
      <c r="ABA193" s="9"/>
      <c r="ABB193" s="9"/>
      <c r="ABC193" s="9"/>
      <c r="ABD193" s="9"/>
      <c r="ABE193" s="9"/>
      <c r="ABF193" s="9"/>
      <c r="ABG193" s="9"/>
      <c r="ABH193" s="9"/>
      <c r="ABI193" s="9"/>
      <c r="ABJ193" s="9"/>
      <c r="ABK193" s="9"/>
      <c r="ABL193" s="9"/>
      <c r="ABM193" s="9"/>
      <c r="ABN193" s="9"/>
      <c r="ABO193" s="9"/>
      <c r="ABP193" s="9"/>
      <c r="ABQ193" s="9"/>
      <c r="ABR193" s="9"/>
      <c r="ABS193" s="9"/>
      <c r="ABT193" s="9"/>
      <c r="ABU193" s="9"/>
      <c r="ABV193" s="9"/>
      <c r="ABW193" s="9"/>
      <c r="ABX193" s="9"/>
      <c r="ABY193" s="9"/>
      <c r="ABZ193" s="9"/>
      <c r="ACA193" s="9"/>
      <c r="ACB193" s="9"/>
      <c r="ACC193" s="9"/>
      <c r="ACD193" s="9"/>
      <c r="ACE193" s="9"/>
      <c r="ACF193" s="9"/>
      <c r="ACG193" s="9"/>
      <c r="ACH193" s="9"/>
      <c r="ACI193" s="9"/>
      <c r="ACJ193" s="9"/>
      <c r="ACK193" s="9"/>
      <c r="ACL193" s="9"/>
      <c r="ACM193" s="9"/>
      <c r="ACN193" s="9"/>
      <c r="ACO193" s="9"/>
      <c r="ACP193" s="9"/>
      <c r="ACQ193" s="9"/>
      <c r="ACR193" s="9"/>
      <c r="ACS193" s="9"/>
      <c r="ACT193" s="9"/>
      <c r="ACU193" s="9"/>
      <c r="ACV193" s="9"/>
      <c r="ACW193" s="9"/>
      <c r="ACX193" s="9"/>
      <c r="ACY193" s="9"/>
      <c r="ACZ193" s="9"/>
      <c r="ADA193" s="9"/>
      <c r="ADB193" s="9"/>
      <c r="ADC193" s="9"/>
      <c r="ADD193" s="9"/>
      <c r="ADE193" s="9"/>
      <c r="ADF193" s="9"/>
      <c r="ADG193" s="9"/>
      <c r="ADH193" s="9"/>
      <c r="ADI193" s="9"/>
      <c r="ADJ193" s="9"/>
      <c r="ADK193" s="9"/>
      <c r="ADL193" s="9"/>
      <c r="ADM193" s="9"/>
      <c r="ADN193" s="9"/>
      <c r="ADO193" s="9"/>
      <c r="ADP193" s="9"/>
      <c r="ADQ193" s="9"/>
      <c r="ADR193" s="9"/>
      <c r="ADS193" s="9"/>
      <c r="ADT193" s="9"/>
      <c r="ADU193" s="9"/>
      <c r="ADV193" s="9"/>
      <c r="ADW193" s="9"/>
      <c r="ADX193" s="9"/>
      <c r="ADY193" s="9"/>
      <c r="ADZ193" s="9"/>
      <c r="AEA193" s="9"/>
      <c r="AEB193" s="9"/>
      <c r="AEC193" s="9"/>
      <c r="AED193" s="9"/>
      <c r="AEE193" s="9"/>
      <c r="AEF193" s="9"/>
      <c r="AEG193" s="9"/>
      <c r="AEH193" s="9"/>
      <c r="AEI193" s="9"/>
      <c r="AEJ193" s="9"/>
      <c r="AEK193" s="9"/>
      <c r="AEL193" s="9"/>
      <c r="AEM193" s="9"/>
      <c r="AEN193" s="9"/>
      <c r="AEO193" s="9"/>
      <c r="AEP193" s="9"/>
      <c r="AEQ193" s="9"/>
      <c r="AER193" s="9"/>
      <c r="AES193" s="9"/>
      <c r="AET193" s="9"/>
      <c r="AEU193" s="9"/>
      <c r="AEV193" s="9"/>
      <c r="AEW193" s="9"/>
      <c r="AEX193" s="9"/>
      <c r="AEY193" s="9"/>
      <c r="AEZ193" s="9"/>
      <c r="AFA193" s="9"/>
      <c r="AFB193" s="9"/>
      <c r="AFC193" s="9"/>
      <c r="AFD193" s="9"/>
      <c r="AFE193" s="9"/>
      <c r="AFF193" s="9"/>
      <c r="AFG193" s="9"/>
      <c r="AFH193" s="9"/>
      <c r="AFI193" s="9"/>
      <c r="AFJ193" s="9"/>
      <c r="AFK193" s="9"/>
      <c r="AFL193" s="9"/>
      <c r="AFM193" s="9"/>
      <c r="AFN193" s="9"/>
      <c r="AFO193" s="9"/>
      <c r="AFP193" s="9"/>
      <c r="AFQ193" s="9"/>
      <c r="AFR193" s="9"/>
      <c r="AFS193" s="9"/>
      <c r="AFT193" s="9"/>
      <c r="AFU193" s="9"/>
      <c r="AFV193" s="9"/>
      <c r="AFW193" s="9"/>
      <c r="AFX193" s="9"/>
      <c r="AFY193" s="9"/>
      <c r="AFZ193" s="9"/>
      <c r="AGA193" s="9"/>
      <c r="AGB193" s="9"/>
      <c r="AGC193" s="9"/>
      <c r="AGD193" s="9"/>
      <c r="AGE193" s="9"/>
      <c r="AGF193" s="9"/>
      <c r="AGG193" s="9"/>
      <c r="AGH193" s="9"/>
      <c r="AGI193" s="9"/>
      <c r="AGJ193" s="9"/>
      <c r="AGK193" s="9"/>
      <c r="AGL193" s="9"/>
      <c r="AGM193" s="9"/>
      <c r="AGN193" s="9"/>
      <c r="AGO193" s="9"/>
      <c r="AGP193" s="9"/>
      <c r="AGQ193" s="9"/>
      <c r="AGR193" s="9"/>
      <c r="AGS193" s="9"/>
      <c r="AGT193" s="9"/>
      <c r="AGU193" s="9"/>
      <c r="AGV193" s="9"/>
      <c r="AGW193" s="9"/>
      <c r="AGX193" s="9"/>
      <c r="AGY193" s="9"/>
      <c r="AGZ193" s="9"/>
      <c r="AHA193" s="9"/>
      <c r="AHB193" s="9"/>
      <c r="AHC193" s="9"/>
      <c r="AHD193" s="9"/>
      <c r="AHE193" s="9"/>
      <c r="AHF193" s="9"/>
      <c r="AHG193" s="9"/>
      <c r="AHH193" s="9"/>
      <c r="AHI193" s="9"/>
      <c r="AHJ193" s="9"/>
      <c r="AHK193" s="9"/>
      <c r="AHL193" s="9"/>
      <c r="AHM193" s="9"/>
      <c r="AHN193" s="9"/>
      <c r="AHO193" s="9"/>
      <c r="AHP193" s="9"/>
      <c r="AHQ193" s="9"/>
      <c r="AHR193" s="9"/>
      <c r="AHS193" s="9"/>
      <c r="AHT193" s="9"/>
      <c r="AHU193" s="9"/>
      <c r="AHV193" s="9"/>
      <c r="AHW193" s="9"/>
      <c r="AHX193" s="9"/>
      <c r="AHY193" s="9"/>
      <c r="AHZ193" s="9"/>
      <c r="AIA193" s="9"/>
      <c r="AIB193" s="9"/>
      <c r="AIC193" s="9"/>
      <c r="AID193" s="9"/>
      <c r="AIE193" s="9"/>
      <c r="AIF193" s="9"/>
      <c r="AIG193" s="9"/>
      <c r="AIH193" s="9"/>
      <c r="AII193" s="9"/>
      <c r="AIJ193" s="9"/>
      <c r="AIK193" s="9"/>
      <c r="AIL193" s="9"/>
      <c r="AIM193" s="9"/>
      <c r="AIN193" s="9"/>
      <c r="AIO193" s="9"/>
      <c r="AIP193" s="9"/>
      <c r="AIQ193" s="9"/>
      <c r="AIR193" s="9"/>
      <c r="AIS193" s="9"/>
      <c r="AIT193" s="9"/>
      <c r="AIU193" s="9"/>
      <c r="AIV193" s="9"/>
      <c r="AIW193" s="9"/>
      <c r="AIX193" s="9"/>
      <c r="AIY193" s="9"/>
      <c r="AIZ193" s="9"/>
      <c r="AJA193" s="9"/>
      <c r="AJB193" s="9"/>
      <c r="AJC193" s="9"/>
      <c r="AJD193" s="9"/>
      <c r="AJE193" s="9"/>
      <c r="AJF193" s="9"/>
      <c r="AJG193" s="9"/>
      <c r="AJH193" s="9"/>
      <c r="AJI193" s="9"/>
      <c r="AJJ193" s="9"/>
      <c r="AJK193" s="9"/>
      <c r="AJL193" s="9"/>
      <c r="AJM193" s="9"/>
      <c r="AJN193" s="9"/>
      <c r="AJO193" s="9"/>
      <c r="AJP193" s="9"/>
      <c r="AJQ193" s="9"/>
      <c r="AJR193" s="9"/>
      <c r="AJS193" s="9"/>
      <c r="AJT193" s="9"/>
      <c r="AJU193" s="9"/>
      <c r="AJV193" s="9"/>
      <c r="AJW193" s="9"/>
      <c r="AJX193" s="9"/>
      <c r="AJY193" s="9"/>
      <c r="AJZ193" s="9"/>
      <c r="AKA193" s="9"/>
      <c r="AKB193" s="9"/>
      <c r="AKC193" s="9"/>
      <c r="AKD193" s="9"/>
      <c r="AKE193" s="9"/>
      <c r="AKF193" s="9"/>
      <c r="AKG193" s="9"/>
      <c r="AKH193" s="9"/>
      <c r="AKI193" s="9"/>
      <c r="AKJ193" s="9"/>
      <c r="AKK193" s="9"/>
      <c r="AKL193" s="9"/>
      <c r="AKM193" s="9"/>
      <c r="AKN193" s="9"/>
      <c r="AKO193" s="9"/>
      <c r="AKP193" s="9"/>
      <c r="AKQ193" s="9"/>
      <c r="AKR193" s="9"/>
      <c r="AKS193" s="9"/>
      <c r="AKT193" s="9"/>
      <c r="AKU193" s="9"/>
      <c r="AKV193" s="9"/>
      <c r="AKW193" s="9"/>
      <c r="AKX193" s="9"/>
      <c r="AKY193" s="9"/>
      <c r="AKZ193" s="9"/>
      <c r="ALA193" s="9"/>
      <c r="ALB193" s="9"/>
      <c r="ALC193" s="9"/>
      <c r="ALD193" s="9"/>
      <c r="ALE193" s="9"/>
      <c r="ALF193" s="9"/>
      <c r="ALG193" s="9"/>
      <c r="ALH193" s="9"/>
      <c r="ALI193" s="9"/>
      <c r="ALJ193" s="9"/>
      <c r="ALK193" s="9"/>
      <c r="ALL193" s="9"/>
      <c r="ALM193" s="9"/>
      <c r="ALN193" s="9"/>
      <c r="ALO193" s="9"/>
      <c r="ALP193" s="9"/>
      <c r="ALQ193" s="9"/>
      <c r="ALR193" s="9"/>
      <c r="ALS193" s="9"/>
      <c r="ALT193" s="9"/>
      <c r="ALU193" s="9"/>
      <c r="ALV193" s="9"/>
      <c r="ALW193" s="9"/>
      <c r="ALX193" s="9"/>
      <c r="ALY193" s="9"/>
      <c r="ALZ193" s="9"/>
      <c r="AMA193" s="9"/>
      <c r="AMB193" s="9"/>
      <c r="AMC193" s="9"/>
      <c r="AMD193" s="9"/>
      <c r="AME193" s="9"/>
      <c r="AMF193" s="9"/>
      <c r="AMG193" s="9"/>
      <c r="AMH193" s="9"/>
    </row>
    <row r="194" spans="1:1022" s="5" customFormat="1" x14ac:dyDescent="0.25">
      <c r="A194" s="9"/>
      <c r="B194" s="9"/>
      <c r="C194" s="32"/>
      <c r="D194" s="9"/>
      <c r="E194" s="25">
        <v>8</v>
      </c>
      <c r="F194" s="42" t="s">
        <v>44</v>
      </c>
      <c r="G194" s="2">
        <v>293</v>
      </c>
      <c r="H194" s="56"/>
      <c r="I194" s="54"/>
      <c r="J194" s="54"/>
      <c r="M194" s="54"/>
      <c r="N194" s="9"/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  <c r="Z194" s="9"/>
      <c r="AA194" s="9"/>
      <c r="AB194" s="9"/>
      <c r="AC194" s="9"/>
      <c r="AD194" s="9"/>
      <c r="AE194" s="9"/>
      <c r="AF194" s="9"/>
      <c r="AG194" s="9"/>
      <c r="AH194" s="9"/>
      <c r="AI194" s="9"/>
      <c r="AJ194" s="9"/>
      <c r="AK194" s="9"/>
      <c r="AL194" s="9"/>
      <c r="AM194" s="9"/>
      <c r="AN194" s="9"/>
      <c r="AO194" s="9"/>
      <c r="AP194" s="9"/>
      <c r="AQ194" s="9"/>
      <c r="AR194" s="9"/>
      <c r="AS194" s="9"/>
      <c r="AT194" s="9"/>
      <c r="AU194" s="9"/>
      <c r="AV194" s="9"/>
      <c r="AW194" s="9"/>
      <c r="AX194" s="9"/>
      <c r="AY194" s="9"/>
      <c r="AZ194" s="9"/>
      <c r="BA194" s="9"/>
      <c r="BB194" s="9"/>
      <c r="BC194" s="9"/>
      <c r="BD194" s="9"/>
      <c r="BE194" s="9"/>
      <c r="BF194" s="9"/>
      <c r="BG194" s="9"/>
      <c r="BH194" s="9"/>
      <c r="BI194" s="9"/>
      <c r="BJ194" s="9"/>
      <c r="BK194" s="9"/>
      <c r="BL194" s="9"/>
      <c r="BM194" s="9"/>
      <c r="BN194" s="9"/>
      <c r="BO194" s="9"/>
      <c r="BP194" s="9"/>
      <c r="BQ194" s="9"/>
      <c r="BR194" s="9"/>
      <c r="BS194" s="9"/>
      <c r="BT194" s="9"/>
      <c r="BU194" s="9"/>
      <c r="BV194" s="9"/>
      <c r="BW194" s="9"/>
      <c r="BX194" s="9"/>
      <c r="BY194" s="9"/>
      <c r="BZ194" s="9"/>
      <c r="CA194" s="9"/>
      <c r="CB194" s="9"/>
      <c r="CC194" s="9"/>
      <c r="CD194" s="9"/>
      <c r="CE194" s="9"/>
      <c r="CF194" s="9"/>
      <c r="CG194" s="9"/>
      <c r="CH194" s="9"/>
      <c r="CI194" s="9"/>
      <c r="CJ194" s="9"/>
      <c r="CK194" s="9"/>
      <c r="CL194" s="9"/>
      <c r="CM194" s="9"/>
      <c r="CN194" s="9"/>
      <c r="CO194" s="9"/>
      <c r="CP194" s="9"/>
      <c r="CQ194" s="9"/>
      <c r="CR194" s="9"/>
      <c r="CS194" s="9"/>
      <c r="CT194" s="9"/>
      <c r="CU194" s="9"/>
      <c r="CV194" s="9"/>
      <c r="CW194" s="9"/>
      <c r="CX194" s="9"/>
      <c r="CY194" s="9"/>
      <c r="CZ194" s="9"/>
      <c r="DA194" s="9"/>
      <c r="DB194" s="9"/>
      <c r="DC194" s="9"/>
      <c r="DD194" s="9"/>
      <c r="DE194" s="9"/>
      <c r="DF194" s="9"/>
      <c r="DG194" s="9"/>
      <c r="DH194" s="9"/>
      <c r="DI194" s="9"/>
      <c r="DJ194" s="9"/>
      <c r="DK194" s="9"/>
      <c r="DL194" s="9"/>
      <c r="DM194" s="9"/>
      <c r="DN194" s="9"/>
      <c r="DO194" s="9"/>
      <c r="DP194" s="9"/>
      <c r="DQ194" s="9"/>
      <c r="DR194" s="9"/>
      <c r="DS194" s="9"/>
      <c r="DT194" s="9"/>
      <c r="DU194" s="9"/>
      <c r="DV194" s="9"/>
      <c r="DW194" s="9"/>
      <c r="DX194" s="9"/>
      <c r="DY194" s="9"/>
      <c r="DZ194" s="9"/>
      <c r="EA194" s="9"/>
      <c r="EB194" s="9"/>
      <c r="EC194" s="9"/>
      <c r="ED194" s="9"/>
      <c r="EE194" s="9"/>
      <c r="EF194" s="9"/>
      <c r="EG194" s="9"/>
      <c r="EH194" s="9"/>
      <c r="EI194" s="9"/>
      <c r="EJ194" s="9"/>
      <c r="EK194" s="9"/>
      <c r="EL194" s="9"/>
      <c r="EM194" s="9"/>
      <c r="EN194" s="9"/>
      <c r="EO194" s="9"/>
      <c r="EP194" s="9"/>
      <c r="EQ194" s="9"/>
      <c r="ER194" s="9"/>
      <c r="ES194" s="9"/>
      <c r="ET194" s="9"/>
      <c r="EU194" s="9"/>
      <c r="EV194" s="9"/>
      <c r="EW194" s="9"/>
      <c r="EX194" s="9"/>
      <c r="EY194" s="9"/>
      <c r="EZ194" s="9"/>
      <c r="FA194" s="9"/>
      <c r="FB194" s="9"/>
      <c r="FC194" s="9"/>
      <c r="FD194" s="9"/>
      <c r="FE194" s="9"/>
      <c r="FF194" s="9"/>
      <c r="FG194" s="9"/>
      <c r="FH194" s="9"/>
      <c r="FI194" s="9"/>
      <c r="FJ194" s="9"/>
      <c r="FK194" s="9"/>
      <c r="FL194" s="9"/>
      <c r="FM194" s="9"/>
      <c r="FN194" s="9"/>
      <c r="FO194" s="9"/>
      <c r="FP194" s="9"/>
      <c r="FQ194" s="9"/>
      <c r="FR194" s="9"/>
      <c r="FS194" s="9"/>
      <c r="FT194" s="9"/>
      <c r="FU194" s="9"/>
      <c r="FV194" s="9"/>
      <c r="FW194" s="9"/>
      <c r="FX194" s="9"/>
      <c r="FY194" s="9"/>
      <c r="FZ194" s="9"/>
      <c r="GA194" s="9"/>
      <c r="GB194" s="9"/>
      <c r="GC194" s="9"/>
      <c r="GD194" s="9"/>
      <c r="GE194" s="9"/>
      <c r="GF194" s="9"/>
      <c r="GG194" s="9"/>
      <c r="GH194" s="9"/>
      <c r="GI194" s="9"/>
      <c r="GJ194" s="9"/>
      <c r="GK194" s="9"/>
      <c r="GL194" s="9"/>
      <c r="GM194" s="9"/>
      <c r="GN194" s="9"/>
      <c r="GO194" s="9"/>
      <c r="GP194" s="9"/>
      <c r="GQ194" s="9"/>
      <c r="GR194" s="9"/>
      <c r="GS194" s="9"/>
      <c r="GT194" s="9"/>
      <c r="GU194" s="9"/>
      <c r="GV194" s="9"/>
      <c r="GW194" s="9"/>
      <c r="GX194" s="9"/>
      <c r="GY194" s="9"/>
      <c r="GZ194" s="9"/>
      <c r="HA194" s="9"/>
      <c r="HB194" s="9"/>
      <c r="HC194" s="9"/>
      <c r="HD194" s="9"/>
      <c r="HE194" s="9"/>
      <c r="HF194" s="9"/>
      <c r="HG194" s="9"/>
      <c r="HH194" s="9"/>
      <c r="HI194" s="9"/>
      <c r="HJ194" s="9"/>
      <c r="HK194" s="9"/>
      <c r="HL194" s="9"/>
      <c r="HM194" s="9"/>
      <c r="HN194" s="9"/>
      <c r="HO194" s="9"/>
      <c r="HP194" s="9"/>
      <c r="HQ194" s="9"/>
      <c r="HR194" s="9"/>
      <c r="HS194" s="9"/>
      <c r="HT194" s="9"/>
      <c r="HU194" s="9"/>
      <c r="HV194" s="9"/>
      <c r="HW194" s="9"/>
      <c r="HX194" s="9"/>
      <c r="HY194" s="9"/>
      <c r="HZ194" s="9"/>
      <c r="IA194" s="9"/>
      <c r="IB194" s="9"/>
      <c r="IC194" s="9"/>
      <c r="ID194" s="9"/>
      <c r="IE194" s="9"/>
      <c r="IF194" s="9"/>
      <c r="IG194" s="9"/>
      <c r="IH194" s="9"/>
      <c r="II194" s="9"/>
      <c r="IJ194" s="9"/>
      <c r="IK194" s="9"/>
      <c r="IL194" s="9"/>
      <c r="IM194" s="9"/>
      <c r="IN194" s="9"/>
      <c r="IO194" s="9"/>
      <c r="IP194" s="9"/>
      <c r="IQ194" s="9"/>
      <c r="IR194" s="9"/>
      <c r="IS194" s="9"/>
      <c r="IT194" s="9"/>
      <c r="IU194" s="9"/>
      <c r="IV194" s="9"/>
      <c r="IW194" s="9"/>
      <c r="IX194" s="9"/>
      <c r="IY194" s="9"/>
      <c r="IZ194" s="9"/>
      <c r="JA194" s="9"/>
      <c r="JB194" s="9"/>
      <c r="JC194" s="9"/>
      <c r="JD194" s="9"/>
      <c r="JE194" s="9"/>
      <c r="JF194" s="9"/>
      <c r="JG194" s="9"/>
      <c r="JH194" s="9"/>
      <c r="JI194" s="9"/>
      <c r="JJ194" s="9"/>
      <c r="JK194" s="9"/>
      <c r="JL194" s="9"/>
      <c r="JM194" s="9"/>
      <c r="JN194" s="9"/>
      <c r="JO194" s="9"/>
      <c r="JP194" s="9"/>
      <c r="JQ194" s="9"/>
      <c r="JR194" s="9"/>
      <c r="JS194" s="9"/>
      <c r="JT194" s="9"/>
      <c r="JU194" s="9"/>
      <c r="JV194" s="9"/>
      <c r="JW194" s="9"/>
      <c r="JX194" s="9"/>
      <c r="JY194" s="9"/>
      <c r="JZ194" s="9"/>
      <c r="KA194" s="9"/>
      <c r="KB194" s="9"/>
      <c r="KC194" s="9"/>
      <c r="KD194" s="9"/>
      <c r="KE194" s="9"/>
      <c r="KF194" s="9"/>
      <c r="KG194" s="9"/>
      <c r="KH194" s="9"/>
      <c r="KI194" s="9"/>
      <c r="KJ194" s="9"/>
      <c r="KK194" s="9"/>
      <c r="KL194" s="9"/>
      <c r="KM194" s="9"/>
      <c r="KN194" s="9"/>
      <c r="KO194" s="9"/>
      <c r="KP194" s="9"/>
      <c r="KQ194" s="9"/>
      <c r="KR194" s="9"/>
      <c r="KS194" s="9"/>
      <c r="KT194" s="9"/>
      <c r="KU194" s="9"/>
      <c r="KV194" s="9"/>
      <c r="KW194" s="9"/>
      <c r="KX194" s="9"/>
      <c r="KY194" s="9"/>
      <c r="KZ194" s="9"/>
      <c r="LA194" s="9"/>
      <c r="LB194" s="9"/>
      <c r="LC194" s="9"/>
      <c r="LD194" s="9"/>
      <c r="LE194" s="9"/>
      <c r="LF194" s="9"/>
      <c r="LG194" s="9"/>
      <c r="LH194" s="9"/>
      <c r="LI194" s="9"/>
      <c r="LJ194" s="9"/>
      <c r="LK194" s="9"/>
      <c r="LL194" s="9"/>
      <c r="LM194" s="9"/>
      <c r="LN194" s="9"/>
      <c r="LO194" s="9"/>
      <c r="LP194" s="9"/>
      <c r="LQ194" s="9"/>
      <c r="LR194" s="9"/>
      <c r="LS194" s="9"/>
      <c r="LT194" s="9"/>
      <c r="LU194" s="9"/>
      <c r="LV194" s="9"/>
      <c r="LW194" s="9"/>
      <c r="LX194" s="9"/>
      <c r="LY194" s="9"/>
      <c r="LZ194" s="9"/>
      <c r="MA194" s="9"/>
      <c r="MB194" s="9"/>
      <c r="MC194" s="9"/>
      <c r="MD194" s="9"/>
      <c r="ME194" s="9"/>
      <c r="MF194" s="9"/>
      <c r="MG194" s="9"/>
      <c r="MH194" s="9"/>
      <c r="MI194" s="9"/>
      <c r="MJ194" s="9"/>
      <c r="MK194" s="9"/>
      <c r="ML194" s="9"/>
      <c r="MM194" s="9"/>
      <c r="MN194" s="9"/>
      <c r="MO194" s="9"/>
      <c r="MP194" s="9"/>
      <c r="MQ194" s="9"/>
      <c r="MR194" s="9"/>
      <c r="MS194" s="9"/>
      <c r="MT194" s="9"/>
      <c r="MU194" s="9"/>
      <c r="MV194" s="9"/>
      <c r="MW194" s="9"/>
      <c r="MX194" s="9"/>
      <c r="MY194" s="9"/>
      <c r="MZ194" s="9"/>
      <c r="NA194" s="9"/>
      <c r="NB194" s="9"/>
      <c r="NC194" s="9"/>
      <c r="ND194" s="9"/>
      <c r="NE194" s="9"/>
      <c r="NF194" s="9"/>
      <c r="NG194" s="9"/>
      <c r="NH194" s="9"/>
      <c r="NI194" s="9"/>
      <c r="NJ194" s="9"/>
      <c r="NK194" s="9"/>
      <c r="NL194" s="9"/>
      <c r="NM194" s="9"/>
      <c r="NN194" s="9"/>
      <c r="NO194" s="9"/>
      <c r="NP194" s="9"/>
      <c r="NQ194" s="9"/>
      <c r="NR194" s="9"/>
      <c r="NS194" s="9"/>
      <c r="NT194" s="9"/>
      <c r="NU194" s="9"/>
      <c r="NV194" s="9"/>
      <c r="NW194" s="9"/>
      <c r="NX194" s="9"/>
      <c r="NY194" s="9"/>
      <c r="NZ194" s="9"/>
      <c r="OA194" s="9"/>
      <c r="OB194" s="9"/>
      <c r="OC194" s="9"/>
      <c r="OD194" s="9"/>
      <c r="OE194" s="9"/>
      <c r="OF194" s="9"/>
      <c r="OG194" s="9"/>
      <c r="OH194" s="9"/>
      <c r="OI194" s="9"/>
      <c r="OJ194" s="9"/>
      <c r="OK194" s="9"/>
      <c r="OL194" s="9"/>
      <c r="OM194" s="9"/>
      <c r="ON194" s="9"/>
      <c r="OO194" s="9"/>
      <c r="OP194" s="9"/>
      <c r="OQ194" s="9"/>
      <c r="OR194" s="9"/>
      <c r="OS194" s="9"/>
      <c r="OT194" s="9"/>
      <c r="OU194" s="9"/>
      <c r="OV194" s="9"/>
      <c r="OW194" s="9"/>
      <c r="OX194" s="9"/>
      <c r="OY194" s="9"/>
      <c r="OZ194" s="9"/>
      <c r="PA194" s="9"/>
      <c r="PB194" s="9"/>
      <c r="PC194" s="9"/>
      <c r="PD194" s="9"/>
      <c r="PE194" s="9"/>
      <c r="PF194" s="9"/>
      <c r="PG194" s="9"/>
      <c r="PH194" s="9"/>
      <c r="PI194" s="9"/>
      <c r="PJ194" s="9"/>
      <c r="PK194" s="9"/>
      <c r="PL194" s="9"/>
      <c r="PM194" s="9"/>
      <c r="PN194" s="9"/>
      <c r="PO194" s="9"/>
      <c r="PP194" s="9"/>
      <c r="PQ194" s="9"/>
      <c r="PR194" s="9"/>
      <c r="PS194" s="9"/>
      <c r="PT194" s="9"/>
      <c r="PU194" s="9"/>
      <c r="PV194" s="9"/>
      <c r="PW194" s="9"/>
      <c r="PX194" s="9"/>
      <c r="PY194" s="9"/>
      <c r="PZ194" s="9"/>
      <c r="QA194" s="9"/>
      <c r="QB194" s="9"/>
      <c r="QC194" s="9"/>
      <c r="QD194" s="9"/>
      <c r="QE194" s="9"/>
      <c r="QF194" s="9"/>
      <c r="QG194" s="9"/>
      <c r="QH194" s="9"/>
      <c r="QI194" s="9"/>
      <c r="QJ194" s="9"/>
      <c r="QK194" s="9"/>
      <c r="QL194" s="9"/>
      <c r="QM194" s="9"/>
      <c r="QN194" s="9"/>
      <c r="QO194" s="9"/>
      <c r="QP194" s="9"/>
      <c r="QQ194" s="9"/>
      <c r="QR194" s="9"/>
      <c r="QS194" s="9"/>
      <c r="QT194" s="9"/>
      <c r="QU194" s="9"/>
      <c r="QV194" s="9"/>
      <c r="QW194" s="9"/>
      <c r="QX194" s="9"/>
      <c r="QY194" s="9"/>
      <c r="QZ194" s="9"/>
      <c r="RA194" s="9"/>
      <c r="RB194" s="9"/>
      <c r="RC194" s="9"/>
      <c r="RD194" s="9"/>
      <c r="RE194" s="9"/>
      <c r="RF194" s="9"/>
      <c r="RG194" s="9"/>
      <c r="RH194" s="9"/>
      <c r="RI194" s="9"/>
      <c r="RJ194" s="9"/>
      <c r="RK194" s="9"/>
      <c r="RL194" s="9"/>
      <c r="RM194" s="9"/>
      <c r="RN194" s="9"/>
      <c r="RO194" s="9"/>
      <c r="RP194" s="9"/>
      <c r="RQ194" s="9"/>
      <c r="RR194" s="9"/>
      <c r="RS194" s="9"/>
      <c r="RT194" s="9"/>
      <c r="RU194" s="9"/>
      <c r="RV194" s="9"/>
      <c r="RW194" s="9"/>
      <c r="RX194" s="9"/>
      <c r="RY194" s="9"/>
      <c r="RZ194" s="9"/>
      <c r="SA194" s="9"/>
      <c r="SB194" s="9"/>
      <c r="SC194" s="9"/>
      <c r="SD194" s="9"/>
      <c r="SE194" s="9"/>
      <c r="SF194" s="9"/>
      <c r="SG194" s="9"/>
      <c r="SH194" s="9"/>
      <c r="SI194" s="9"/>
      <c r="SJ194" s="9"/>
      <c r="SK194" s="9"/>
      <c r="SL194" s="9"/>
      <c r="SM194" s="9"/>
      <c r="SN194" s="9"/>
      <c r="SO194" s="9"/>
      <c r="SP194" s="9"/>
      <c r="SQ194" s="9"/>
      <c r="SR194" s="9"/>
      <c r="SS194" s="9"/>
      <c r="ST194" s="9"/>
      <c r="SU194" s="9"/>
      <c r="SV194" s="9"/>
      <c r="SW194" s="9"/>
      <c r="SX194" s="9"/>
      <c r="SY194" s="9"/>
      <c r="SZ194" s="9"/>
      <c r="TA194" s="9"/>
      <c r="TB194" s="9"/>
      <c r="TC194" s="9"/>
      <c r="TD194" s="9"/>
      <c r="TE194" s="9"/>
      <c r="TF194" s="9"/>
      <c r="TG194" s="9"/>
      <c r="TH194" s="9"/>
      <c r="TI194" s="9"/>
      <c r="TJ194" s="9"/>
      <c r="TK194" s="9"/>
      <c r="TL194" s="9"/>
      <c r="TM194" s="9"/>
      <c r="TN194" s="9"/>
      <c r="TO194" s="9"/>
      <c r="TP194" s="9"/>
      <c r="TQ194" s="9"/>
      <c r="TR194" s="9"/>
      <c r="TS194" s="9"/>
      <c r="TT194" s="9"/>
      <c r="TU194" s="9"/>
      <c r="TV194" s="9"/>
      <c r="TW194" s="9"/>
      <c r="TX194" s="9"/>
      <c r="TY194" s="9"/>
      <c r="TZ194" s="9"/>
      <c r="UA194" s="9"/>
      <c r="UB194" s="9"/>
      <c r="UC194" s="9"/>
      <c r="UD194" s="9"/>
      <c r="UE194" s="9"/>
      <c r="UF194" s="9"/>
      <c r="UG194" s="9"/>
      <c r="UH194" s="9"/>
      <c r="UI194" s="9"/>
      <c r="UJ194" s="9"/>
      <c r="UK194" s="9"/>
      <c r="UL194" s="9"/>
      <c r="UM194" s="9"/>
      <c r="UN194" s="9"/>
      <c r="UO194" s="9"/>
      <c r="UP194" s="9"/>
      <c r="UQ194" s="9"/>
      <c r="UR194" s="9"/>
      <c r="US194" s="9"/>
      <c r="UT194" s="9"/>
      <c r="UU194" s="9"/>
      <c r="UV194" s="9"/>
      <c r="UW194" s="9"/>
      <c r="UX194" s="9"/>
      <c r="UY194" s="9"/>
      <c r="UZ194" s="9"/>
      <c r="VA194" s="9"/>
      <c r="VB194" s="9"/>
      <c r="VC194" s="9"/>
      <c r="VD194" s="9"/>
      <c r="VE194" s="9"/>
      <c r="VF194" s="9"/>
      <c r="VG194" s="9"/>
      <c r="VH194" s="9"/>
      <c r="VI194" s="9"/>
      <c r="VJ194" s="9"/>
      <c r="VK194" s="9"/>
      <c r="VL194" s="9"/>
      <c r="VM194" s="9"/>
      <c r="VN194" s="9"/>
      <c r="VO194" s="9"/>
      <c r="VP194" s="9"/>
      <c r="VQ194" s="9"/>
      <c r="VR194" s="9"/>
      <c r="VS194" s="9"/>
      <c r="VT194" s="9"/>
      <c r="VU194" s="9"/>
      <c r="VV194" s="9"/>
      <c r="VW194" s="9"/>
      <c r="VX194" s="9"/>
      <c r="VY194" s="9"/>
      <c r="VZ194" s="9"/>
      <c r="WA194" s="9"/>
      <c r="WB194" s="9"/>
      <c r="WC194" s="9"/>
      <c r="WD194" s="9"/>
      <c r="WE194" s="9"/>
      <c r="WF194" s="9"/>
      <c r="WG194" s="9"/>
      <c r="WH194" s="9"/>
      <c r="WI194" s="9"/>
      <c r="WJ194" s="9"/>
      <c r="WK194" s="9"/>
      <c r="WL194" s="9"/>
      <c r="WM194" s="9"/>
      <c r="WN194" s="9"/>
      <c r="WO194" s="9"/>
      <c r="WP194" s="9"/>
      <c r="WQ194" s="9"/>
      <c r="WR194" s="9"/>
      <c r="WS194" s="9"/>
      <c r="WT194" s="9"/>
      <c r="WU194" s="9"/>
      <c r="WV194" s="9"/>
      <c r="WW194" s="9"/>
      <c r="WX194" s="9"/>
      <c r="WY194" s="9"/>
      <c r="WZ194" s="9"/>
      <c r="XA194" s="9"/>
      <c r="XB194" s="9"/>
      <c r="XC194" s="9"/>
      <c r="XD194" s="9"/>
      <c r="XE194" s="9"/>
      <c r="XF194" s="9"/>
      <c r="XG194" s="9"/>
      <c r="XH194" s="9"/>
      <c r="XI194" s="9"/>
      <c r="XJ194" s="9"/>
      <c r="XK194" s="9"/>
      <c r="XL194" s="9"/>
      <c r="XM194" s="9"/>
      <c r="XN194" s="9"/>
      <c r="XO194" s="9"/>
      <c r="XP194" s="9"/>
      <c r="XQ194" s="9"/>
      <c r="XR194" s="9"/>
      <c r="XS194" s="9"/>
      <c r="XT194" s="9"/>
      <c r="XU194" s="9"/>
      <c r="XV194" s="9"/>
      <c r="XW194" s="9"/>
      <c r="XX194" s="9"/>
      <c r="XY194" s="9"/>
      <c r="XZ194" s="9"/>
      <c r="YA194" s="9"/>
      <c r="YB194" s="9"/>
      <c r="YC194" s="9"/>
      <c r="YD194" s="9"/>
      <c r="YE194" s="9"/>
      <c r="YF194" s="9"/>
      <c r="YG194" s="9"/>
      <c r="YH194" s="9"/>
      <c r="YI194" s="9"/>
      <c r="YJ194" s="9"/>
      <c r="YK194" s="9"/>
      <c r="YL194" s="9"/>
      <c r="YM194" s="9"/>
      <c r="YN194" s="9"/>
      <c r="YO194" s="9"/>
      <c r="YP194" s="9"/>
      <c r="YQ194" s="9"/>
      <c r="YR194" s="9"/>
      <c r="YS194" s="9"/>
      <c r="YT194" s="9"/>
      <c r="YU194" s="9"/>
      <c r="YV194" s="9"/>
      <c r="YW194" s="9"/>
      <c r="YX194" s="9"/>
      <c r="YY194" s="9"/>
      <c r="YZ194" s="9"/>
      <c r="ZA194" s="9"/>
      <c r="ZB194" s="9"/>
      <c r="ZC194" s="9"/>
      <c r="ZD194" s="9"/>
      <c r="ZE194" s="9"/>
      <c r="ZF194" s="9"/>
      <c r="ZG194" s="9"/>
      <c r="ZH194" s="9"/>
      <c r="ZI194" s="9"/>
      <c r="ZJ194" s="9"/>
      <c r="ZK194" s="9"/>
      <c r="ZL194" s="9"/>
      <c r="ZM194" s="9"/>
      <c r="ZN194" s="9"/>
      <c r="ZO194" s="9"/>
      <c r="ZP194" s="9"/>
      <c r="ZQ194" s="9"/>
      <c r="ZR194" s="9"/>
      <c r="ZS194" s="9"/>
      <c r="ZT194" s="9"/>
      <c r="ZU194" s="9"/>
      <c r="ZV194" s="9"/>
      <c r="ZW194" s="9"/>
      <c r="ZX194" s="9"/>
      <c r="ZY194" s="9"/>
      <c r="ZZ194" s="9"/>
      <c r="AAA194" s="9"/>
      <c r="AAB194" s="9"/>
      <c r="AAC194" s="9"/>
      <c r="AAD194" s="9"/>
      <c r="AAE194" s="9"/>
      <c r="AAF194" s="9"/>
      <c r="AAG194" s="9"/>
      <c r="AAH194" s="9"/>
      <c r="AAI194" s="9"/>
      <c r="AAJ194" s="9"/>
      <c r="AAK194" s="9"/>
      <c r="AAL194" s="9"/>
      <c r="AAM194" s="9"/>
      <c r="AAN194" s="9"/>
      <c r="AAO194" s="9"/>
      <c r="AAP194" s="9"/>
      <c r="AAQ194" s="9"/>
      <c r="AAR194" s="9"/>
      <c r="AAS194" s="9"/>
      <c r="AAT194" s="9"/>
      <c r="AAU194" s="9"/>
      <c r="AAV194" s="9"/>
      <c r="AAW194" s="9"/>
      <c r="AAX194" s="9"/>
      <c r="AAY194" s="9"/>
      <c r="AAZ194" s="9"/>
      <c r="ABA194" s="9"/>
      <c r="ABB194" s="9"/>
      <c r="ABC194" s="9"/>
      <c r="ABD194" s="9"/>
      <c r="ABE194" s="9"/>
      <c r="ABF194" s="9"/>
      <c r="ABG194" s="9"/>
      <c r="ABH194" s="9"/>
      <c r="ABI194" s="9"/>
      <c r="ABJ194" s="9"/>
      <c r="ABK194" s="9"/>
      <c r="ABL194" s="9"/>
      <c r="ABM194" s="9"/>
      <c r="ABN194" s="9"/>
      <c r="ABO194" s="9"/>
      <c r="ABP194" s="9"/>
      <c r="ABQ194" s="9"/>
      <c r="ABR194" s="9"/>
      <c r="ABS194" s="9"/>
      <c r="ABT194" s="9"/>
      <c r="ABU194" s="9"/>
      <c r="ABV194" s="9"/>
      <c r="ABW194" s="9"/>
      <c r="ABX194" s="9"/>
      <c r="ABY194" s="9"/>
      <c r="ABZ194" s="9"/>
      <c r="ACA194" s="9"/>
      <c r="ACB194" s="9"/>
      <c r="ACC194" s="9"/>
      <c r="ACD194" s="9"/>
      <c r="ACE194" s="9"/>
      <c r="ACF194" s="9"/>
      <c r="ACG194" s="9"/>
      <c r="ACH194" s="9"/>
      <c r="ACI194" s="9"/>
      <c r="ACJ194" s="9"/>
      <c r="ACK194" s="9"/>
      <c r="ACL194" s="9"/>
      <c r="ACM194" s="9"/>
      <c r="ACN194" s="9"/>
      <c r="ACO194" s="9"/>
      <c r="ACP194" s="9"/>
      <c r="ACQ194" s="9"/>
      <c r="ACR194" s="9"/>
      <c r="ACS194" s="9"/>
      <c r="ACT194" s="9"/>
      <c r="ACU194" s="9"/>
      <c r="ACV194" s="9"/>
      <c r="ACW194" s="9"/>
      <c r="ACX194" s="9"/>
      <c r="ACY194" s="9"/>
      <c r="ACZ194" s="9"/>
      <c r="ADA194" s="9"/>
      <c r="ADB194" s="9"/>
      <c r="ADC194" s="9"/>
      <c r="ADD194" s="9"/>
      <c r="ADE194" s="9"/>
      <c r="ADF194" s="9"/>
      <c r="ADG194" s="9"/>
      <c r="ADH194" s="9"/>
      <c r="ADI194" s="9"/>
      <c r="ADJ194" s="9"/>
      <c r="ADK194" s="9"/>
      <c r="ADL194" s="9"/>
      <c r="ADM194" s="9"/>
      <c r="ADN194" s="9"/>
      <c r="ADO194" s="9"/>
      <c r="ADP194" s="9"/>
      <c r="ADQ194" s="9"/>
      <c r="ADR194" s="9"/>
      <c r="ADS194" s="9"/>
      <c r="ADT194" s="9"/>
      <c r="ADU194" s="9"/>
      <c r="ADV194" s="9"/>
      <c r="ADW194" s="9"/>
      <c r="ADX194" s="9"/>
      <c r="ADY194" s="9"/>
      <c r="ADZ194" s="9"/>
      <c r="AEA194" s="9"/>
      <c r="AEB194" s="9"/>
      <c r="AEC194" s="9"/>
      <c r="AED194" s="9"/>
      <c r="AEE194" s="9"/>
      <c r="AEF194" s="9"/>
      <c r="AEG194" s="9"/>
      <c r="AEH194" s="9"/>
      <c r="AEI194" s="9"/>
      <c r="AEJ194" s="9"/>
      <c r="AEK194" s="9"/>
      <c r="AEL194" s="9"/>
      <c r="AEM194" s="9"/>
      <c r="AEN194" s="9"/>
      <c r="AEO194" s="9"/>
      <c r="AEP194" s="9"/>
      <c r="AEQ194" s="9"/>
      <c r="AER194" s="9"/>
      <c r="AES194" s="9"/>
      <c r="AET194" s="9"/>
      <c r="AEU194" s="9"/>
      <c r="AEV194" s="9"/>
      <c r="AEW194" s="9"/>
      <c r="AEX194" s="9"/>
      <c r="AEY194" s="9"/>
      <c r="AEZ194" s="9"/>
      <c r="AFA194" s="9"/>
      <c r="AFB194" s="9"/>
      <c r="AFC194" s="9"/>
      <c r="AFD194" s="9"/>
      <c r="AFE194" s="9"/>
      <c r="AFF194" s="9"/>
      <c r="AFG194" s="9"/>
      <c r="AFH194" s="9"/>
      <c r="AFI194" s="9"/>
      <c r="AFJ194" s="9"/>
      <c r="AFK194" s="9"/>
      <c r="AFL194" s="9"/>
      <c r="AFM194" s="9"/>
      <c r="AFN194" s="9"/>
      <c r="AFO194" s="9"/>
      <c r="AFP194" s="9"/>
      <c r="AFQ194" s="9"/>
      <c r="AFR194" s="9"/>
      <c r="AFS194" s="9"/>
      <c r="AFT194" s="9"/>
      <c r="AFU194" s="9"/>
      <c r="AFV194" s="9"/>
      <c r="AFW194" s="9"/>
      <c r="AFX194" s="9"/>
      <c r="AFY194" s="9"/>
      <c r="AFZ194" s="9"/>
      <c r="AGA194" s="9"/>
      <c r="AGB194" s="9"/>
      <c r="AGC194" s="9"/>
      <c r="AGD194" s="9"/>
      <c r="AGE194" s="9"/>
      <c r="AGF194" s="9"/>
      <c r="AGG194" s="9"/>
      <c r="AGH194" s="9"/>
      <c r="AGI194" s="9"/>
      <c r="AGJ194" s="9"/>
      <c r="AGK194" s="9"/>
      <c r="AGL194" s="9"/>
      <c r="AGM194" s="9"/>
      <c r="AGN194" s="9"/>
      <c r="AGO194" s="9"/>
      <c r="AGP194" s="9"/>
      <c r="AGQ194" s="9"/>
      <c r="AGR194" s="9"/>
      <c r="AGS194" s="9"/>
      <c r="AGT194" s="9"/>
      <c r="AGU194" s="9"/>
      <c r="AGV194" s="9"/>
      <c r="AGW194" s="9"/>
      <c r="AGX194" s="9"/>
      <c r="AGY194" s="9"/>
      <c r="AGZ194" s="9"/>
      <c r="AHA194" s="9"/>
      <c r="AHB194" s="9"/>
      <c r="AHC194" s="9"/>
      <c r="AHD194" s="9"/>
      <c r="AHE194" s="9"/>
      <c r="AHF194" s="9"/>
      <c r="AHG194" s="9"/>
      <c r="AHH194" s="9"/>
      <c r="AHI194" s="9"/>
      <c r="AHJ194" s="9"/>
      <c r="AHK194" s="9"/>
      <c r="AHL194" s="9"/>
      <c r="AHM194" s="9"/>
      <c r="AHN194" s="9"/>
      <c r="AHO194" s="9"/>
      <c r="AHP194" s="9"/>
      <c r="AHQ194" s="9"/>
      <c r="AHR194" s="9"/>
      <c r="AHS194" s="9"/>
      <c r="AHT194" s="9"/>
      <c r="AHU194" s="9"/>
      <c r="AHV194" s="9"/>
      <c r="AHW194" s="9"/>
      <c r="AHX194" s="9"/>
      <c r="AHY194" s="9"/>
      <c r="AHZ194" s="9"/>
      <c r="AIA194" s="9"/>
      <c r="AIB194" s="9"/>
      <c r="AIC194" s="9"/>
      <c r="AID194" s="9"/>
      <c r="AIE194" s="9"/>
      <c r="AIF194" s="9"/>
      <c r="AIG194" s="9"/>
      <c r="AIH194" s="9"/>
      <c r="AII194" s="9"/>
      <c r="AIJ194" s="9"/>
      <c r="AIK194" s="9"/>
      <c r="AIL194" s="9"/>
      <c r="AIM194" s="9"/>
      <c r="AIN194" s="9"/>
      <c r="AIO194" s="9"/>
      <c r="AIP194" s="9"/>
      <c r="AIQ194" s="9"/>
      <c r="AIR194" s="9"/>
      <c r="AIS194" s="9"/>
      <c r="AIT194" s="9"/>
      <c r="AIU194" s="9"/>
      <c r="AIV194" s="9"/>
      <c r="AIW194" s="9"/>
      <c r="AIX194" s="9"/>
      <c r="AIY194" s="9"/>
      <c r="AIZ194" s="9"/>
      <c r="AJA194" s="9"/>
      <c r="AJB194" s="9"/>
      <c r="AJC194" s="9"/>
      <c r="AJD194" s="9"/>
      <c r="AJE194" s="9"/>
      <c r="AJF194" s="9"/>
      <c r="AJG194" s="9"/>
      <c r="AJH194" s="9"/>
      <c r="AJI194" s="9"/>
      <c r="AJJ194" s="9"/>
      <c r="AJK194" s="9"/>
      <c r="AJL194" s="9"/>
      <c r="AJM194" s="9"/>
      <c r="AJN194" s="9"/>
      <c r="AJO194" s="9"/>
      <c r="AJP194" s="9"/>
      <c r="AJQ194" s="9"/>
      <c r="AJR194" s="9"/>
      <c r="AJS194" s="9"/>
      <c r="AJT194" s="9"/>
      <c r="AJU194" s="9"/>
      <c r="AJV194" s="9"/>
      <c r="AJW194" s="9"/>
      <c r="AJX194" s="9"/>
      <c r="AJY194" s="9"/>
      <c r="AJZ194" s="9"/>
      <c r="AKA194" s="9"/>
      <c r="AKB194" s="9"/>
      <c r="AKC194" s="9"/>
      <c r="AKD194" s="9"/>
      <c r="AKE194" s="9"/>
      <c r="AKF194" s="9"/>
      <c r="AKG194" s="9"/>
      <c r="AKH194" s="9"/>
      <c r="AKI194" s="9"/>
      <c r="AKJ194" s="9"/>
      <c r="AKK194" s="9"/>
      <c r="AKL194" s="9"/>
      <c r="AKM194" s="9"/>
      <c r="AKN194" s="9"/>
      <c r="AKO194" s="9"/>
      <c r="AKP194" s="9"/>
      <c r="AKQ194" s="9"/>
      <c r="AKR194" s="9"/>
      <c r="AKS194" s="9"/>
      <c r="AKT194" s="9"/>
      <c r="AKU194" s="9"/>
      <c r="AKV194" s="9"/>
      <c r="AKW194" s="9"/>
      <c r="AKX194" s="9"/>
      <c r="AKY194" s="9"/>
      <c r="AKZ194" s="9"/>
      <c r="ALA194" s="9"/>
      <c r="ALB194" s="9"/>
      <c r="ALC194" s="9"/>
      <c r="ALD194" s="9"/>
      <c r="ALE194" s="9"/>
      <c r="ALF194" s="9"/>
      <c r="ALG194" s="9"/>
      <c r="ALH194" s="9"/>
      <c r="ALI194" s="9"/>
      <c r="ALJ194" s="9"/>
      <c r="ALK194" s="9"/>
      <c r="ALL194" s="9"/>
      <c r="ALM194" s="9"/>
      <c r="ALN194" s="9"/>
      <c r="ALO194" s="9"/>
      <c r="ALP194" s="9"/>
      <c r="ALQ194" s="9"/>
      <c r="ALR194" s="9"/>
      <c r="ALS194" s="9"/>
      <c r="ALT194" s="9"/>
      <c r="ALU194" s="9"/>
      <c r="ALV194" s="9"/>
      <c r="ALW194" s="9"/>
      <c r="ALX194" s="9"/>
      <c r="ALY194" s="9"/>
      <c r="ALZ194" s="9"/>
      <c r="AMA194" s="9"/>
      <c r="AMB194" s="9"/>
      <c r="AMC194" s="9"/>
      <c r="AMD194" s="9"/>
      <c r="AME194" s="9"/>
      <c r="AMF194" s="9"/>
      <c r="AMG194" s="9"/>
      <c r="AMH194" s="9"/>
    </row>
    <row r="195" spans="1:1022" s="5" customFormat="1" x14ac:dyDescent="0.25">
      <c r="A195" s="9"/>
      <c r="B195" s="9"/>
      <c r="C195" s="32"/>
      <c r="D195" s="9"/>
      <c r="E195" s="25">
        <v>9</v>
      </c>
      <c r="F195" s="42" t="s">
        <v>47</v>
      </c>
      <c r="G195" s="2">
        <v>88</v>
      </c>
      <c r="H195" s="50"/>
      <c r="I195" s="54"/>
      <c r="J195" s="54"/>
      <c r="M195" s="54"/>
      <c r="N195" s="9"/>
      <c r="O195" s="9"/>
      <c r="P195" s="9"/>
      <c r="Q195" s="9"/>
      <c r="R195" s="9"/>
      <c r="S195" s="9"/>
      <c r="T195" s="9"/>
      <c r="U195" s="9"/>
      <c r="V195" s="9"/>
      <c r="W195" s="9"/>
      <c r="X195" s="9"/>
      <c r="Y195" s="9"/>
      <c r="Z195" s="9"/>
      <c r="AA195" s="9"/>
      <c r="AB195" s="9"/>
      <c r="AC195" s="9"/>
      <c r="AD195" s="9"/>
      <c r="AE195" s="9"/>
      <c r="AF195" s="9"/>
      <c r="AG195" s="9"/>
      <c r="AH195" s="9"/>
      <c r="AI195" s="9"/>
      <c r="AJ195" s="9"/>
      <c r="AK195" s="9"/>
      <c r="AL195" s="9"/>
      <c r="AM195" s="9"/>
      <c r="AN195" s="9"/>
      <c r="AO195" s="9"/>
      <c r="AP195" s="9"/>
      <c r="AQ195" s="9"/>
      <c r="AR195" s="9"/>
      <c r="AS195" s="9"/>
      <c r="AT195" s="9"/>
      <c r="AU195" s="9"/>
      <c r="AV195" s="9"/>
      <c r="AW195" s="9"/>
      <c r="AX195" s="9"/>
      <c r="AY195" s="9"/>
      <c r="AZ195" s="9"/>
      <c r="BA195" s="9"/>
      <c r="BB195" s="9"/>
      <c r="BC195" s="9"/>
      <c r="BD195" s="9"/>
      <c r="BE195" s="9"/>
      <c r="BF195" s="9"/>
      <c r="BG195" s="9"/>
      <c r="BH195" s="9"/>
      <c r="BI195" s="9"/>
      <c r="BJ195" s="9"/>
      <c r="BK195" s="9"/>
      <c r="BL195" s="9"/>
      <c r="BM195" s="9"/>
      <c r="BN195" s="9"/>
      <c r="BO195" s="9"/>
      <c r="BP195" s="9"/>
      <c r="BQ195" s="9"/>
      <c r="BR195" s="9"/>
      <c r="BS195" s="9"/>
      <c r="BT195" s="9"/>
      <c r="BU195" s="9"/>
      <c r="BV195" s="9"/>
      <c r="BW195" s="9"/>
      <c r="BX195" s="9"/>
      <c r="BY195" s="9"/>
      <c r="BZ195" s="9"/>
      <c r="CA195" s="9"/>
      <c r="CB195" s="9"/>
      <c r="CC195" s="9"/>
      <c r="CD195" s="9"/>
      <c r="CE195" s="9"/>
      <c r="CF195" s="9"/>
      <c r="CG195" s="9"/>
      <c r="CH195" s="9"/>
      <c r="CI195" s="9"/>
      <c r="CJ195" s="9"/>
      <c r="CK195" s="9"/>
      <c r="CL195" s="9"/>
      <c r="CM195" s="9"/>
      <c r="CN195" s="9"/>
      <c r="CO195" s="9"/>
      <c r="CP195" s="9"/>
      <c r="CQ195" s="9"/>
      <c r="CR195" s="9"/>
      <c r="CS195" s="9"/>
      <c r="CT195" s="9"/>
      <c r="CU195" s="9"/>
      <c r="CV195" s="9"/>
      <c r="CW195" s="9"/>
      <c r="CX195" s="9"/>
      <c r="CY195" s="9"/>
      <c r="CZ195" s="9"/>
      <c r="DA195" s="9"/>
      <c r="DB195" s="9"/>
      <c r="DC195" s="9"/>
      <c r="DD195" s="9"/>
      <c r="DE195" s="9"/>
      <c r="DF195" s="9"/>
      <c r="DG195" s="9"/>
      <c r="DH195" s="9"/>
      <c r="DI195" s="9"/>
      <c r="DJ195" s="9"/>
      <c r="DK195" s="9"/>
      <c r="DL195" s="9"/>
      <c r="DM195" s="9"/>
      <c r="DN195" s="9"/>
      <c r="DO195" s="9"/>
      <c r="DP195" s="9"/>
      <c r="DQ195" s="9"/>
      <c r="DR195" s="9"/>
      <c r="DS195" s="9"/>
      <c r="DT195" s="9"/>
      <c r="DU195" s="9"/>
      <c r="DV195" s="9"/>
      <c r="DW195" s="9"/>
      <c r="DX195" s="9"/>
      <c r="DY195" s="9"/>
      <c r="DZ195" s="9"/>
      <c r="EA195" s="9"/>
      <c r="EB195" s="9"/>
      <c r="EC195" s="9"/>
      <c r="ED195" s="9"/>
      <c r="EE195" s="9"/>
      <c r="EF195" s="9"/>
      <c r="EG195" s="9"/>
      <c r="EH195" s="9"/>
      <c r="EI195" s="9"/>
      <c r="EJ195" s="9"/>
      <c r="EK195" s="9"/>
      <c r="EL195" s="9"/>
      <c r="EM195" s="9"/>
      <c r="EN195" s="9"/>
      <c r="EO195" s="9"/>
      <c r="EP195" s="9"/>
      <c r="EQ195" s="9"/>
      <c r="ER195" s="9"/>
      <c r="ES195" s="9"/>
      <c r="ET195" s="9"/>
      <c r="EU195" s="9"/>
      <c r="EV195" s="9"/>
      <c r="EW195" s="9"/>
      <c r="EX195" s="9"/>
      <c r="EY195" s="9"/>
      <c r="EZ195" s="9"/>
      <c r="FA195" s="9"/>
      <c r="FB195" s="9"/>
      <c r="FC195" s="9"/>
      <c r="FD195" s="9"/>
      <c r="FE195" s="9"/>
      <c r="FF195" s="9"/>
      <c r="FG195" s="9"/>
      <c r="FH195" s="9"/>
      <c r="FI195" s="9"/>
      <c r="FJ195" s="9"/>
      <c r="FK195" s="9"/>
      <c r="FL195" s="9"/>
      <c r="FM195" s="9"/>
      <c r="FN195" s="9"/>
      <c r="FO195" s="9"/>
      <c r="FP195" s="9"/>
      <c r="FQ195" s="9"/>
      <c r="FR195" s="9"/>
      <c r="FS195" s="9"/>
      <c r="FT195" s="9"/>
      <c r="FU195" s="9"/>
      <c r="FV195" s="9"/>
      <c r="FW195" s="9"/>
      <c r="FX195" s="9"/>
      <c r="FY195" s="9"/>
      <c r="FZ195" s="9"/>
      <c r="GA195" s="9"/>
      <c r="GB195" s="9"/>
      <c r="GC195" s="9"/>
      <c r="GD195" s="9"/>
      <c r="GE195" s="9"/>
      <c r="GF195" s="9"/>
      <c r="GG195" s="9"/>
      <c r="GH195" s="9"/>
      <c r="GI195" s="9"/>
      <c r="GJ195" s="9"/>
      <c r="GK195" s="9"/>
      <c r="GL195" s="9"/>
      <c r="GM195" s="9"/>
      <c r="GN195" s="9"/>
      <c r="GO195" s="9"/>
      <c r="GP195" s="9"/>
      <c r="GQ195" s="9"/>
      <c r="GR195" s="9"/>
      <c r="GS195" s="9"/>
      <c r="GT195" s="9"/>
      <c r="GU195" s="9"/>
      <c r="GV195" s="9"/>
      <c r="GW195" s="9"/>
      <c r="GX195" s="9"/>
      <c r="GY195" s="9"/>
      <c r="GZ195" s="9"/>
      <c r="HA195" s="9"/>
      <c r="HB195" s="9"/>
      <c r="HC195" s="9"/>
      <c r="HD195" s="9"/>
      <c r="HE195" s="9"/>
      <c r="HF195" s="9"/>
      <c r="HG195" s="9"/>
      <c r="HH195" s="9"/>
      <c r="HI195" s="9"/>
      <c r="HJ195" s="9"/>
      <c r="HK195" s="9"/>
      <c r="HL195" s="9"/>
      <c r="HM195" s="9"/>
      <c r="HN195" s="9"/>
      <c r="HO195" s="9"/>
      <c r="HP195" s="9"/>
      <c r="HQ195" s="9"/>
      <c r="HR195" s="9"/>
      <c r="HS195" s="9"/>
      <c r="HT195" s="9"/>
      <c r="HU195" s="9"/>
      <c r="HV195" s="9"/>
      <c r="HW195" s="9"/>
      <c r="HX195" s="9"/>
      <c r="HY195" s="9"/>
      <c r="HZ195" s="9"/>
      <c r="IA195" s="9"/>
      <c r="IB195" s="9"/>
      <c r="IC195" s="9"/>
      <c r="ID195" s="9"/>
      <c r="IE195" s="9"/>
      <c r="IF195" s="9"/>
      <c r="IG195" s="9"/>
      <c r="IH195" s="9"/>
      <c r="II195" s="9"/>
      <c r="IJ195" s="9"/>
      <c r="IK195" s="9"/>
      <c r="IL195" s="9"/>
      <c r="IM195" s="9"/>
      <c r="IN195" s="9"/>
      <c r="IO195" s="9"/>
      <c r="IP195" s="9"/>
      <c r="IQ195" s="9"/>
      <c r="IR195" s="9"/>
      <c r="IS195" s="9"/>
      <c r="IT195" s="9"/>
      <c r="IU195" s="9"/>
      <c r="IV195" s="9"/>
      <c r="IW195" s="9"/>
      <c r="IX195" s="9"/>
      <c r="IY195" s="9"/>
      <c r="IZ195" s="9"/>
      <c r="JA195" s="9"/>
      <c r="JB195" s="9"/>
      <c r="JC195" s="9"/>
      <c r="JD195" s="9"/>
      <c r="JE195" s="9"/>
      <c r="JF195" s="9"/>
      <c r="JG195" s="9"/>
      <c r="JH195" s="9"/>
      <c r="JI195" s="9"/>
      <c r="JJ195" s="9"/>
      <c r="JK195" s="9"/>
      <c r="JL195" s="9"/>
      <c r="JM195" s="9"/>
      <c r="JN195" s="9"/>
      <c r="JO195" s="9"/>
      <c r="JP195" s="9"/>
      <c r="JQ195" s="9"/>
      <c r="JR195" s="9"/>
      <c r="JS195" s="9"/>
      <c r="JT195" s="9"/>
      <c r="JU195" s="9"/>
      <c r="JV195" s="9"/>
      <c r="JW195" s="9"/>
      <c r="JX195" s="9"/>
      <c r="JY195" s="9"/>
      <c r="JZ195" s="9"/>
      <c r="KA195" s="9"/>
      <c r="KB195" s="9"/>
      <c r="KC195" s="9"/>
      <c r="KD195" s="9"/>
      <c r="KE195" s="9"/>
      <c r="KF195" s="9"/>
      <c r="KG195" s="9"/>
      <c r="KH195" s="9"/>
      <c r="KI195" s="9"/>
      <c r="KJ195" s="9"/>
      <c r="KK195" s="9"/>
      <c r="KL195" s="9"/>
      <c r="KM195" s="9"/>
      <c r="KN195" s="9"/>
      <c r="KO195" s="9"/>
      <c r="KP195" s="9"/>
      <c r="KQ195" s="9"/>
      <c r="KR195" s="9"/>
      <c r="KS195" s="9"/>
      <c r="KT195" s="9"/>
      <c r="KU195" s="9"/>
      <c r="KV195" s="9"/>
      <c r="KW195" s="9"/>
      <c r="KX195" s="9"/>
      <c r="KY195" s="9"/>
      <c r="KZ195" s="9"/>
      <c r="LA195" s="9"/>
      <c r="LB195" s="9"/>
      <c r="LC195" s="9"/>
      <c r="LD195" s="9"/>
      <c r="LE195" s="9"/>
      <c r="LF195" s="9"/>
      <c r="LG195" s="9"/>
      <c r="LH195" s="9"/>
      <c r="LI195" s="9"/>
      <c r="LJ195" s="9"/>
      <c r="LK195" s="9"/>
      <c r="LL195" s="9"/>
      <c r="LM195" s="9"/>
      <c r="LN195" s="9"/>
      <c r="LO195" s="9"/>
      <c r="LP195" s="9"/>
      <c r="LQ195" s="9"/>
      <c r="LR195" s="9"/>
      <c r="LS195" s="9"/>
      <c r="LT195" s="9"/>
      <c r="LU195" s="9"/>
      <c r="LV195" s="9"/>
      <c r="LW195" s="9"/>
      <c r="LX195" s="9"/>
      <c r="LY195" s="9"/>
      <c r="LZ195" s="9"/>
      <c r="MA195" s="9"/>
      <c r="MB195" s="9"/>
      <c r="MC195" s="9"/>
      <c r="MD195" s="9"/>
      <c r="ME195" s="9"/>
      <c r="MF195" s="9"/>
      <c r="MG195" s="9"/>
      <c r="MH195" s="9"/>
      <c r="MI195" s="9"/>
      <c r="MJ195" s="9"/>
      <c r="MK195" s="9"/>
      <c r="ML195" s="9"/>
      <c r="MM195" s="9"/>
      <c r="MN195" s="9"/>
      <c r="MO195" s="9"/>
      <c r="MP195" s="9"/>
      <c r="MQ195" s="9"/>
      <c r="MR195" s="9"/>
      <c r="MS195" s="9"/>
      <c r="MT195" s="9"/>
      <c r="MU195" s="9"/>
      <c r="MV195" s="9"/>
      <c r="MW195" s="9"/>
      <c r="MX195" s="9"/>
      <c r="MY195" s="9"/>
      <c r="MZ195" s="9"/>
      <c r="NA195" s="9"/>
      <c r="NB195" s="9"/>
      <c r="NC195" s="9"/>
      <c r="ND195" s="9"/>
      <c r="NE195" s="9"/>
      <c r="NF195" s="9"/>
      <c r="NG195" s="9"/>
      <c r="NH195" s="9"/>
      <c r="NI195" s="9"/>
      <c r="NJ195" s="9"/>
      <c r="NK195" s="9"/>
      <c r="NL195" s="9"/>
      <c r="NM195" s="9"/>
      <c r="NN195" s="9"/>
      <c r="NO195" s="9"/>
      <c r="NP195" s="9"/>
      <c r="NQ195" s="9"/>
      <c r="NR195" s="9"/>
      <c r="NS195" s="9"/>
      <c r="NT195" s="9"/>
      <c r="NU195" s="9"/>
      <c r="NV195" s="9"/>
      <c r="NW195" s="9"/>
      <c r="NX195" s="9"/>
      <c r="NY195" s="9"/>
      <c r="NZ195" s="9"/>
      <c r="OA195" s="9"/>
      <c r="OB195" s="9"/>
      <c r="OC195" s="9"/>
      <c r="OD195" s="9"/>
      <c r="OE195" s="9"/>
      <c r="OF195" s="9"/>
      <c r="OG195" s="9"/>
      <c r="OH195" s="9"/>
      <c r="OI195" s="9"/>
      <c r="OJ195" s="9"/>
      <c r="OK195" s="9"/>
      <c r="OL195" s="9"/>
      <c r="OM195" s="9"/>
      <c r="ON195" s="9"/>
      <c r="OO195" s="9"/>
      <c r="OP195" s="9"/>
      <c r="OQ195" s="9"/>
      <c r="OR195" s="9"/>
      <c r="OS195" s="9"/>
      <c r="OT195" s="9"/>
      <c r="OU195" s="9"/>
      <c r="OV195" s="9"/>
      <c r="OW195" s="9"/>
      <c r="OX195" s="9"/>
      <c r="OY195" s="9"/>
      <c r="OZ195" s="9"/>
      <c r="PA195" s="9"/>
      <c r="PB195" s="9"/>
      <c r="PC195" s="9"/>
      <c r="PD195" s="9"/>
      <c r="PE195" s="9"/>
      <c r="PF195" s="9"/>
      <c r="PG195" s="9"/>
      <c r="PH195" s="9"/>
      <c r="PI195" s="9"/>
      <c r="PJ195" s="9"/>
      <c r="PK195" s="9"/>
      <c r="PL195" s="9"/>
      <c r="PM195" s="9"/>
      <c r="PN195" s="9"/>
      <c r="PO195" s="9"/>
      <c r="PP195" s="9"/>
      <c r="PQ195" s="9"/>
      <c r="PR195" s="9"/>
      <c r="PS195" s="9"/>
      <c r="PT195" s="9"/>
      <c r="PU195" s="9"/>
      <c r="PV195" s="9"/>
      <c r="PW195" s="9"/>
      <c r="PX195" s="9"/>
      <c r="PY195" s="9"/>
      <c r="PZ195" s="9"/>
      <c r="QA195" s="9"/>
      <c r="QB195" s="9"/>
      <c r="QC195" s="9"/>
      <c r="QD195" s="9"/>
      <c r="QE195" s="9"/>
      <c r="QF195" s="9"/>
      <c r="QG195" s="9"/>
      <c r="QH195" s="9"/>
      <c r="QI195" s="9"/>
      <c r="QJ195" s="9"/>
      <c r="QK195" s="9"/>
      <c r="QL195" s="9"/>
      <c r="QM195" s="9"/>
      <c r="QN195" s="9"/>
      <c r="QO195" s="9"/>
      <c r="QP195" s="9"/>
      <c r="QQ195" s="9"/>
      <c r="QR195" s="9"/>
      <c r="QS195" s="9"/>
      <c r="QT195" s="9"/>
      <c r="QU195" s="9"/>
      <c r="QV195" s="9"/>
      <c r="QW195" s="9"/>
      <c r="QX195" s="9"/>
      <c r="QY195" s="9"/>
      <c r="QZ195" s="9"/>
      <c r="RA195" s="9"/>
      <c r="RB195" s="9"/>
      <c r="RC195" s="9"/>
      <c r="RD195" s="9"/>
      <c r="RE195" s="9"/>
      <c r="RF195" s="9"/>
      <c r="RG195" s="9"/>
      <c r="RH195" s="9"/>
      <c r="RI195" s="9"/>
      <c r="RJ195" s="9"/>
      <c r="RK195" s="9"/>
      <c r="RL195" s="9"/>
      <c r="RM195" s="9"/>
      <c r="RN195" s="9"/>
      <c r="RO195" s="9"/>
      <c r="RP195" s="9"/>
      <c r="RQ195" s="9"/>
      <c r="RR195" s="9"/>
      <c r="RS195" s="9"/>
      <c r="RT195" s="9"/>
      <c r="RU195" s="9"/>
      <c r="RV195" s="9"/>
      <c r="RW195" s="9"/>
      <c r="RX195" s="9"/>
      <c r="RY195" s="9"/>
      <c r="RZ195" s="9"/>
      <c r="SA195" s="9"/>
      <c r="SB195" s="9"/>
      <c r="SC195" s="9"/>
      <c r="SD195" s="9"/>
      <c r="SE195" s="9"/>
      <c r="SF195" s="9"/>
      <c r="SG195" s="9"/>
      <c r="SH195" s="9"/>
      <c r="SI195" s="9"/>
      <c r="SJ195" s="9"/>
      <c r="SK195" s="9"/>
      <c r="SL195" s="9"/>
      <c r="SM195" s="9"/>
      <c r="SN195" s="9"/>
      <c r="SO195" s="9"/>
      <c r="SP195" s="9"/>
      <c r="SQ195" s="9"/>
      <c r="SR195" s="9"/>
      <c r="SS195" s="9"/>
      <c r="ST195" s="9"/>
      <c r="SU195" s="9"/>
      <c r="SV195" s="9"/>
      <c r="SW195" s="9"/>
      <c r="SX195" s="9"/>
      <c r="SY195" s="9"/>
      <c r="SZ195" s="9"/>
      <c r="TA195" s="9"/>
      <c r="TB195" s="9"/>
      <c r="TC195" s="9"/>
      <c r="TD195" s="9"/>
      <c r="TE195" s="9"/>
      <c r="TF195" s="9"/>
      <c r="TG195" s="9"/>
      <c r="TH195" s="9"/>
      <c r="TI195" s="9"/>
      <c r="TJ195" s="9"/>
      <c r="TK195" s="9"/>
      <c r="TL195" s="9"/>
      <c r="TM195" s="9"/>
      <c r="TN195" s="9"/>
      <c r="TO195" s="9"/>
      <c r="TP195" s="9"/>
      <c r="TQ195" s="9"/>
      <c r="TR195" s="9"/>
      <c r="TS195" s="9"/>
      <c r="TT195" s="9"/>
      <c r="TU195" s="9"/>
      <c r="TV195" s="9"/>
      <c r="TW195" s="9"/>
      <c r="TX195" s="9"/>
      <c r="TY195" s="9"/>
      <c r="TZ195" s="9"/>
      <c r="UA195" s="9"/>
      <c r="UB195" s="9"/>
      <c r="UC195" s="9"/>
      <c r="UD195" s="9"/>
      <c r="UE195" s="9"/>
      <c r="UF195" s="9"/>
      <c r="UG195" s="9"/>
      <c r="UH195" s="9"/>
      <c r="UI195" s="9"/>
      <c r="UJ195" s="9"/>
      <c r="UK195" s="9"/>
      <c r="UL195" s="9"/>
      <c r="UM195" s="9"/>
      <c r="UN195" s="9"/>
      <c r="UO195" s="9"/>
      <c r="UP195" s="9"/>
      <c r="UQ195" s="9"/>
      <c r="UR195" s="9"/>
      <c r="US195" s="9"/>
      <c r="UT195" s="9"/>
      <c r="UU195" s="9"/>
      <c r="UV195" s="9"/>
      <c r="UW195" s="9"/>
      <c r="UX195" s="9"/>
      <c r="UY195" s="9"/>
      <c r="UZ195" s="9"/>
      <c r="VA195" s="9"/>
      <c r="VB195" s="9"/>
      <c r="VC195" s="9"/>
      <c r="VD195" s="9"/>
      <c r="VE195" s="9"/>
      <c r="VF195" s="9"/>
      <c r="VG195" s="9"/>
      <c r="VH195" s="9"/>
      <c r="VI195" s="9"/>
      <c r="VJ195" s="9"/>
      <c r="VK195" s="9"/>
      <c r="VL195" s="9"/>
      <c r="VM195" s="9"/>
      <c r="VN195" s="9"/>
      <c r="VO195" s="9"/>
      <c r="VP195" s="9"/>
      <c r="VQ195" s="9"/>
      <c r="VR195" s="9"/>
      <c r="VS195" s="9"/>
      <c r="VT195" s="9"/>
      <c r="VU195" s="9"/>
      <c r="VV195" s="9"/>
      <c r="VW195" s="9"/>
      <c r="VX195" s="9"/>
      <c r="VY195" s="9"/>
      <c r="VZ195" s="9"/>
      <c r="WA195" s="9"/>
      <c r="WB195" s="9"/>
      <c r="WC195" s="9"/>
      <c r="WD195" s="9"/>
      <c r="WE195" s="9"/>
      <c r="WF195" s="9"/>
      <c r="WG195" s="9"/>
      <c r="WH195" s="9"/>
      <c r="WI195" s="9"/>
      <c r="WJ195" s="9"/>
      <c r="WK195" s="9"/>
      <c r="WL195" s="9"/>
      <c r="WM195" s="9"/>
      <c r="WN195" s="9"/>
      <c r="WO195" s="9"/>
      <c r="WP195" s="9"/>
      <c r="WQ195" s="9"/>
      <c r="WR195" s="9"/>
      <c r="WS195" s="9"/>
      <c r="WT195" s="9"/>
      <c r="WU195" s="9"/>
      <c r="WV195" s="9"/>
      <c r="WW195" s="9"/>
      <c r="WX195" s="9"/>
      <c r="WY195" s="9"/>
      <c r="WZ195" s="9"/>
      <c r="XA195" s="9"/>
      <c r="XB195" s="9"/>
      <c r="XC195" s="9"/>
      <c r="XD195" s="9"/>
      <c r="XE195" s="9"/>
      <c r="XF195" s="9"/>
      <c r="XG195" s="9"/>
      <c r="XH195" s="9"/>
      <c r="XI195" s="9"/>
      <c r="XJ195" s="9"/>
      <c r="XK195" s="9"/>
      <c r="XL195" s="9"/>
      <c r="XM195" s="9"/>
      <c r="XN195" s="9"/>
      <c r="XO195" s="9"/>
      <c r="XP195" s="9"/>
      <c r="XQ195" s="9"/>
      <c r="XR195" s="9"/>
      <c r="XS195" s="9"/>
      <c r="XT195" s="9"/>
      <c r="XU195" s="9"/>
      <c r="XV195" s="9"/>
      <c r="XW195" s="9"/>
      <c r="XX195" s="9"/>
      <c r="XY195" s="9"/>
      <c r="XZ195" s="9"/>
      <c r="YA195" s="9"/>
      <c r="YB195" s="9"/>
      <c r="YC195" s="9"/>
      <c r="YD195" s="9"/>
      <c r="YE195" s="9"/>
      <c r="YF195" s="9"/>
      <c r="YG195" s="9"/>
      <c r="YH195" s="9"/>
      <c r="YI195" s="9"/>
      <c r="YJ195" s="9"/>
      <c r="YK195" s="9"/>
      <c r="YL195" s="9"/>
      <c r="YM195" s="9"/>
      <c r="YN195" s="9"/>
      <c r="YO195" s="9"/>
      <c r="YP195" s="9"/>
      <c r="YQ195" s="9"/>
      <c r="YR195" s="9"/>
      <c r="YS195" s="9"/>
      <c r="YT195" s="9"/>
      <c r="YU195" s="9"/>
      <c r="YV195" s="9"/>
      <c r="YW195" s="9"/>
      <c r="YX195" s="9"/>
      <c r="YY195" s="9"/>
      <c r="YZ195" s="9"/>
      <c r="ZA195" s="9"/>
      <c r="ZB195" s="9"/>
      <c r="ZC195" s="9"/>
      <c r="ZD195" s="9"/>
      <c r="ZE195" s="9"/>
      <c r="ZF195" s="9"/>
      <c r="ZG195" s="9"/>
      <c r="ZH195" s="9"/>
      <c r="ZI195" s="9"/>
      <c r="ZJ195" s="9"/>
      <c r="ZK195" s="9"/>
      <c r="ZL195" s="9"/>
      <c r="ZM195" s="9"/>
      <c r="ZN195" s="9"/>
      <c r="ZO195" s="9"/>
      <c r="ZP195" s="9"/>
      <c r="ZQ195" s="9"/>
      <c r="ZR195" s="9"/>
      <c r="ZS195" s="9"/>
      <c r="ZT195" s="9"/>
      <c r="ZU195" s="9"/>
      <c r="ZV195" s="9"/>
      <c r="ZW195" s="9"/>
      <c r="ZX195" s="9"/>
      <c r="ZY195" s="9"/>
      <c r="ZZ195" s="9"/>
      <c r="AAA195" s="9"/>
      <c r="AAB195" s="9"/>
      <c r="AAC195" s="9"/>
      <c r="AAD195" s="9"/>
      <c r="AAE195" s="9"/>
      <c r="AAF195" s="9"/>
      <c r="AAG195" s="9"/>
      <c r="AAH195" s="9"/>
      <c r="AAI195" s="9"/>
      <c r="AAJ195" s="9"/>
      <c r="AAK195" s="9"/>
      <c r="AAL195" s="9"/>
      <c r="AAM195" s="9"/>
      <c r="AAN195" s="9"/>
      <c r="AAO195" s="9"/>
      <c r="AAP195" s="9"/>
      <c r="AAQ195" s="9"/>
      <c r="AAR195" s="9"/>
      <c r="AAS195" s="9"/>
      <c r="AAT195" s="9"/>
      <c r="AAU195" s="9"/>
      <c r="AAV195" s="9"/>
      <c r="AAW195" s="9"/>
      <c r="AAX195" s="9"/>
      <c r="AAY195" s="9"/>
      <c r="AAZ195" s="9"/>
      <c r="ABA195" s="9"/>
      <c r="ABB195" s="9"/>
      <c r="ABC195" s="9"/>
      <c r="ABD195" s="9"/>
      <c r="ABE195" s="9"/>
      <c r="ABF195" s="9"/>
      <c r="ABG195" s="9"/>
      <c r="ABH195" s="9"/>
      <c r="ABI195" s="9"/>
      <c r="ABJ195" s="9"/>
      <c r="ABK195" s="9"/>
      <c r="ABL195" s="9"/>
      <c r="ABM195" s="9"/>
      <c r="ABN195" s="9"/>
      <c r="ABO195" s="9"/>
      <c r="ABP195" s="9"/>
      <c r="ABQ195" s="9"/>
      <c r="ABR195" s="9"/>
      <c r="ABS195" s="9"/>
      <c r="ABT195" s="9"/>
      <c r="ABU195" s="9"/>
      <c r="ABV195" s="9"/>
      <c r="ABW195" s="9"/>
      <c r="ABX195" s="9"/>
      <c r="ABY195" s="9"/>
      <c r="ABZ195" s="9"/>
      <c r="ACA195" s="9"/>
      <c r="ACB195" s="9"/>
      <c r="ACC195" s="9"/>
      <c r="ACD195" s="9"/>
      <c r="ACE195" s="9"/>
      <c r="ACF195" s="9"/>
      <c r="ACG195" s="9"/>
      <c r="ACH195" s="9"/>
      <c r="ACI195" s="9"/>
      <c r="ACJ195" s="9"/>
      <c r="ACK195" s="9"/>
      <c r="ACL195" s="9"/>
      <c r="ACM195" s="9"/>
      <c r="ACN195" s="9"/>
      <c r="ACO195" s="9"/>
      <c r="ACP195" s="9"/>
      <c r="ACQ195" s="9"/>
      <c r="ACR195" s="9"/>
      <c r="ACS195" s="9"/>
      <c r="ACT195" s="9"/>
      <c r="ACU195" s="9"/>
      <c r="ACV195" s="9"/>
      <c r="ACW195" s="9"/>
      <c r="ACX195" s="9"/>
      <c r="ACY195" s="9"/>
      <c r="ACZ195" s="9"/>
      <c r="ADA195" s="9"/>
      <c r="ADB195" s="9"/>
      <c r="ADC195" s="9"/>
      <c r="ADD195" s="9"/>
      <c r="ADE195" s="9"/>
      <c r="ADF195" s="9"/>
      <c r="ADG195" s="9"/>
      <c r="ADH195" s="9"/>
      <c r="ADI195" s="9"/>
      <c r="ADJ195" s="9"/>
      <c r="ADK195" s="9"/>
      <c r="ADL195" s="9"/>
      <c r="ADM195" s="9"/>
      <c r="ADN195" s="9"/>
      <c r="ADO195" s="9"/>
      <c r="ADP195" s="9"/>
      <c r="ADQ195" s="9"/>
      <c r="ADR195" s="9"/>
      <c r="ADS195" s="9"/>
      <c r="ADT195" s="9"/>
      <c r="ADU195" s="9"/>
      <c r="ADV195" s="9"/>
      <c r="ADW195" s="9"/>
      <c r="ADX195" s="9"/>
      <c r="ADY195" s="9"/>
      <c r="ADZ195" s="9"/>
      <c r="AEA195" s="9"/>
      <c r="AEB195" s="9"/>
      <c r="AEC195" s="9"/>
      <c r="AED195" s="9"/>
      <c r="AEE195" s="9"/>
      <c r="AEF195" s="9"/>
      <c r="AEG195" s="9"/>
      <c r="AEH195" s="9"/>
      <c r="AEI195" s="9"/>
      <c r="AEJ195" s="9"/>
      <c r="AEK195" s="9"/>
      <c r="AEL195" s="9"/>
      <c r="AEM195" s="9"/>
      <c r="AEN195" s="9"/>
      <c r="AEO195" s="9"/>
      <c r="AEP195" s="9"/>
      <c r="AEQ195" s="9"/>
      <c r="AER195" s="9"/>
      <c r="AES195" s="9"/>
      <c r="AET195" s="9"/>
      <c r="AEU195" s="9"/>
      <c r="AEV195" s="9"/>
      <c r="AEW195" s="9"/>
      <c r="AEX195" s="9"/>
      <c r="AEY195" s="9"/>
      <c r="AEZ195" s="9"/>
      <c r="AFA195" s="9"/>
      <c r="AFB195" s="9"/>
      <c r="AFC195" s="9"/>
      <c r="AFD195" s="9"/>
      <c r="AFE195" s="9"/>
      <c r="AFF195" s="9"/>
      <c r="AFG195" s="9"/>
      <c r="AFH195" s="9"/>
      <c r="AFI195" s="9"/>
      <c r="AFJ195" s="9"/>
      <c r="AFK195" s="9"/>
      <c r="AFL195" s="9"/>
      <c r="AFM195" s="9"/>
      <c r="AFN195" s="9"/>
      <c r="AFO195" s="9"/>
      <c r="AFP195" s="9"/>
      <c r="AFQ195" s="9"/>
      <c r="AFR195" s="9"/>
      <c r="AFS195" s="9"/>
      <c r="AFT195" s="9"/>
      <c r="AFU195" s="9"/>
      <c r="AFV195" s="9"/>
      <c r="AFW195" s="9"/>
      <c r="AFX195" s="9"/>
      <c r="AFY195" s="9"/>
      <c r="AFZ195" s="9"/>
      <c r="AGA195" s="9"/>
      <c r="AGB195" s="9"/>
      <c r="AGC195" s="9"/>
      <c r="AGD195" s="9"/>
      <c r="AGE195" s="9"/>
      <c r="AGF195" s="9"/>
      <c r="AGG195" s="9"/>
      <c r="AGH195" s="9"/>
      <c r="AGI195" s="9"/>
      <c r="AGJ195" s="9"/>
      <c r="AGK195" s="9"/>
      <c r="AGL195" s="9"/>
      <c r="AGM195" s="9"/>
      <c r="AGN195" s="9"/>
      <c r="AGO195" s="9"/>
      <c r="AGP195" s="9"/>
      <c r="AGQ195" s="9"/>
      <c r="AGR195" s="9"/>
      <c r="AGS195" s="9"/>
      <c r="AGT195" s="9"/>
      <c r="AGU195" s="9"/>
      <c r="AGV195" s="9"/>
      <c r="AGW195" s="9"/>
      <c r="AGX195" s="9"/>
      <c r="AGY195" s="9"/>
      <c r="AGZ195" s="9"/>
      <c r="AHA195" s="9"/>
      <c r="AHB195" s="9"/>
      <c r="AHC195" s="9"/>
      <c r="AHD195" s="9"/>
      <c r="AHE195" s="9"/>
      <c r="AHF195" s="9"/>
      <c r="AHG195" s="9"/>
      <c r="AHH195" s="9"/>
      <c r="AHI195" s="9"/>
      <c r="AHJ195" s="9"/>
      <c r="AHK195" s="9"/>
      <c r="AHL195" s="9"/>
      <c r="AHM195" s="9"/>
      <c r="AHN195" s="9"/>
      <c r="AHO195" s="9"/>
      <c r="AHP195" s="9"/>
      <c r="AHQ195" s="9"/>
      <c r="AHR195" s="9"/>
      <c r="AHS195" s="9"/>
      <c r="AHT195" s="9"/>
      <c r="AHU195" s="9"/>
      <c r="AHV195" s="9"/>
      <c r="AHW195" s="9"/>
      <c r="AHX195" s="9"/>
      <c r="AHY195" s="9"/>
      <c r="AHZ195" s="9"/>
      <c r="AIA195" s="9"/>
      <c r="AIB195" s="9"/>
      <c r="AIC195" s="9"/>
      <c r="AID195" s="9"/>
      <c r="AIE195" s="9"/>
      <c r="AIF195" s="9"/>
      <c r="AIG195" s="9"/>
      <c r="AIH195" s="9"/>
      <c r="AII195" s="9"/>
      <c r="AIJ195" s="9"/>
      <c r="AIK195" s="9"/>
      <c r="AIL195" s="9"/>
      <c r="AIM195" s="9"/>
      <c r="AIN195" s="9"/>
      <c r="AIO195" s="9"/>
      <c r="AIP195" s="9"/>
      <c r="AIQ195" s="9"/>
      <c r="AIR195" s="9"/>
      <c r="AIS195" s="9"/>
      <c r="AIT195" s="9"/>
      <c r="AIU195" s="9"/>
      <c r="AIV195" s="9"/>
      <c r="AIW195" s="9"/>
      <c r="AIX195" s="9"/>
      <c r="AIY195" s="9"/>
      <c r="AIZ195" s="9"/>
      <c r="AJA195" s="9"/>
      <c r="AJB195" s="9"/>
      <c r="AJC195" s="9"/>
      <c r="AJD195" s="9"/>
      <c r="AJE195" s="9"/>
      <c r="AJF195" s="9"/>
      <c r="AJG195" s="9"/>
      <c r="AJH195" s="9"/>
      <c r="AJI195" s="9"/>
      <c r="AJJ195" s="9"/>
      <c r="AJK195" s="9"/>
      <c r="AJL195" s="9"/>
      <c r="AJM195" s="9"/>
      <c r="AJN195" s="9"/>
      <c r="AJO195" s="9"/>
      <c r="AJP195" s="9"/>
      <c r="AJQ195" s="9"/>
      <c r="AJR195" s="9"/>
      <c r="AJS195" s="9"/>
      <c r="AJT195" s="9"/>
      <c r="AJU195" s="9"/>
      <c r="AJV195" s="9"/>
      <c r="AJW195" s="9"/>
      <c r="AJX195" s="9"/>
      <c r="AJY195" s="9"/>
      <c r="AJZ195" s="9"/>
      <c r="AKA195" s="9"/>
      <c r="AKB195" s="9"/>
      <c r="AKC195" s="9"/>
      <c r="AKD195" s="9"/>
      <c r="AKE195" s="9"/>
      <c r="AKF195" s="9"/>
      <c r="AKG195" s="9"/>
      <c r="AKH195" s="9"/>
      <c r="AKI195" s="9"/>
      <c r="AKJ195" s="9"/>
      <c r="AKK195" s="9"/>
      <c r="AKL195" s="9"/>
      <c r="AKM195" s="9"/>
      <c r="AKN195" s="9"/>
      <c r="AKO195" s="9"/>
      <c r="AKP195" s="9"/>
      <c r="AKQ195" s="9"/>
      <c r="AKR195" s="9"/>
      <c r="AKS195" s="9"/>
      <c r="AKT195" s="9"/>
      <c r="AKU195" s="9"/>
      <c r="AKV195" s="9"/>
      <c r="AKW195" s="9"/>
      <c r="AKX195" s="9"/>
      <c r="AKY195" s="9"/>
      <c r="AKZ195" s="9"/>
      <c r="ALA195" s="9"/>
      <c r="ALB195" s="9"/>
      <c r="ALC195" s="9"/>
      <c r="ALD195" s="9"/>
      <c r="ALE195" s="9"/>
      <c r="ALF195" s="9"/>
      <c r="ALG195" s="9"/>
      <c r="ALH195" s="9"/>
      <c r="ALI195" s="9"/>
      <c r="ALJ195" s="9"/>
      <c r="ALK195" s="9"/>
      <c r="ALL195" s="9"/>
      <c r="ALM195" s="9"/>
      <c r="ALN195" s="9"/>
      <c r="ALO195" s="9"/>
      <c r="ALP195" s="9"/>
      <c r="ALQ195" s="9"/>
      <c r="ALR195" s="9"/>
      <c r="ALS195" s="9"/>
      <c r="ALT195" s="9"/>
      <c r="ALU195" s="9"/>
      <c r="ALV195" s="9"/>
      <c r="ALW195" s="9"/>
      <c r="ALX195" s="9"/>
      <c r="ALY195" s="9"/>
      <c r="ALZ195" s="9"/>
      <c r="AMA195" s="9"/>
      <c r="AMB195" s="9"/>
      <c r="AMC195" s="9"/>
      <c r="AMD195" s="9"/>
      <c r="AME195" s="9"/>
      <c r="AMF195" s="9"/>
      <c r="AMG195" s="9"/>
      <c r="AMH195" s="9"/>
    </row>
  </sheetData>
  <autoFilter ref="B130:K130">
    <sortState ref="B131:K149">
      <sortCondition ref="K130"/>
    </sortState>
  </autoFilter>
  <mergeCells count="3">
    <mergeCell ref="E184:G184"/>
    <mergeCell ref="A4:M4"/>
    <mergeCell ref="A5:M5"/>
  </mergeCells>
  <printOptions horizontalCentered="1"/>
  <pageMargins left="0.51181102362204722" right="0.19685039370078741" top="0.55118110236220474" bottom="0.35433070866141736" header="0.11811023622047245" footer="0.11811023622047245"/>
  <pageSetup paperSize="9" scale="16" firstPageNumber="0" orientation="landscape" r:id="rId1"/>
  <rowBreaks count="8" manualBreakCount="8">
    <brk id="27" max="16383" man="1"/>
    <brk id="41" max="12" man="1"/>
    <brk id="66" max="16383" man="1"/>
    <brk id="86" max="12" man="1"/>
    <brk id="111" max="16383" man="1"/>
    <brk id="127" max="12" man="1"/>
    <brk id="150" max="16383" man="1"/>
    <brk id="18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3</vt:i4>
      </vt:variant>
      <vt:variant>
        <vt:lpstr>Intervalos com nome</vt:lpstr>
      </vt:variant>
      <vt:variant>
        <vt:i4>3</vt:i4>
      </vt:variant>
    </vt:vector>
  </HeadingPairs>
  <TitlesOfParts>
    <vt:vector size="6" baseType="lpstr">
      <vt:lpstr>INSCRITOS</vt:lpstr>
      <vt:lpstr>SÉRIES</vt:lpstr>
      <vt:lpstr>RESULTADOS</vt:lpstr>
      <vt:lpstr>INSCRITOS!Área_de_Impressão</vt:lpstr>
      <vt:lpstr>RESULTADOS!Títulos_de_Impressão</vt:lpstr>
      <vt:lpstr>SÉRIES!Títulos_de_Impressão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2019-05-25T16:36:39Z</cp:lastPrinted>
  <dcterms:created xsi:type="dcterms:W3CDTF">2016-04-26T14:30:14Z</dcterms:created>
  <dcterms:modified xsi:type="dcterms:W3CDTF">2019-05-28T15:58:50Z</dcterms:modified>
  <dc:language>pt-PT</dc:language>
</cp:coreProperties>
</file>