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LITORAL\2019_03_30 II Duatlo Jovem Os Belenenses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  <sheet name="Clubes Jov" sheetId="3" r:id="rId3"/>
    <sheet name="18+" sheetId="13" r:id="rId4"/>
  </sheets>
  <definedNames>
    <definedName name="_xlnm._FilterDatabase" localSheetId="3" hidden="1">'18+'!$G$1:$G$37</definedName>
    <definedName name="_xlnm._FilterDatabase" localSheetId="2" hidden="1">'Clubes Jov'!$A$24:$C$24</definedName>
    <definedName name="_xlnm._FilterDatabase" localSheetId="1" hidden="1">'Escalões Jov'!$A$209:$H$240</definedName>
    <definedName name="_xlnm._FilterDatabase" localSheetId="0" hidden="1">INSCRITOS!$A$1:$I$346</definedName>
    <definedName name="_xlnm.Print_Area" localSheetId="3">'18+'!$A$1:$G$28</definedName>
    <definedName name="_xlnm.Print_Area" localSheetId="2">'Clubes Jov'!$A$1:$G$11</definedName>
    <definedName name="_xlnm.Print_Area" localSheetId="1">'Escalões Jov'!$A$1:$H$300</definedName>
    <definedName name="_xlnm.Print_Area" localSheetId="0">INSCRITOS!$A$1:$L$346</definedName>
    <definedName name="_xlnm.Print_Titles" localSheetId="3">'18+'!$1:$2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C227" i="2" l="1"/>
  <c r="G85" i="2"/>
  <c r="G222" i="2"/>
  <c r="C235" i="2"/>
  <c r="G7" i="13" l="1"/>
  <c r="F7" i="13"/>
  <c r="E7" i="13"/>
  <c r="D7" i="13"/>
  <c r="C7" i="13"/>
  <c r="C20" i="13"/>
  <c r="C21" i="13"/>
  <c r="C22" i="13"/>
  <c r="D20" i="13"/>
  <c r="D21" i="13"/>
  <c r="D22" i="13"/>
  <c r="E21" i="13"/>
  <c r="E22" i="13"/>
  <c r="G20" i="13"/>
  <c r="G21" i="13"/>
  <c r="G22" i="13"/>
  <c r="F20" i="13"/>
  <c r="F21" i="13"/>
  <c r="F22" i="13"/>
  <c r="E20" i="13"/>
  <c r="G239" i="2"/>
  <c r="C8" i="13" l="1"/>
  <c r="D8" i="13"/>
  <c r="E8" i="13"/>
  <c r="F8" i="13"/>
  <c r="G8" i="13"/>
  <c r="C9" i="13"/>
  <c r="D9" i="13"/>
  <c r="E9" i="13"/>
  <c r="F9" i="13"/>
  <c r="G9" i="13"/>
  <c r="C10" i="13"/>
  <c r="D10" i="13"/>
  <c r="E10" i="13"/>
  <c r="F10" i="13"/>
  <c r="G10" i="13"/>
  <c r="C11" i="13"/>
  <c r="D11" i="13"/>
  <c r="E11" i="13"/>
  <c r="F11" i="13"/>
  <c r="G11" i="13"/>
  <c r="C12" i="13"/>
  <c r="D12" i="13"/>
  <c r="E12" i="13"/>
  <c r="F12" i="13"/>
  <c r="G12" i="13"/>
  <c r="C13" i="13"/>
  <c r="D13" i="13"/>
  <c r="E13" i="13"/>
  <c r="F13" i="13"/>
  <c r="G13" i="13"/>
  <c r="C14" i="13"/>
  <c r="D14" i="13"/>
  <c r="E14" i="13"/>
  <c r="F14" i="13"/>
  <c r="G14" i="13"/>
  <c r="C15" i="13"/>
  <c r="D15" i="13"/>
  <c r="E15" i="13"/>
  <c r="F15" i="13"/>
  <c r="G15" i="13"/>
  <c r="C16" i="13"/>
  <c r="D16" i="13"/>
  <c r="E16" i="13"/>
  <c r="F16" i="13"/>
  <c r="G16" i="13"/>
  <c r="C17" i="13"/>
  <c r="D17" i="13"/>
  <c r="E17" i="13"/>
  <c r="F17" i="13"/>
  <c r="G17" i="13"/>
  <c r="C18" i="13"/>
  <c r="D18" i="13"/>
  <c r="E18" i="13"/>
  <c r="F18" i="13"/>
  <c r="G18" i="13"/>
  <c r="C19" i="13"/>
  <c r="D19" i="13"/>
  <c r="E19" i="13"/>
  <c r="F19" i="13"/>
  <c r="G19" i="13"/>
  <c r="C266" i="2"/>
  <c r="D266" i="2"/>
  <c r="E266" i="2"/>
  <c r="F266" i="2"/>
  <c r="G266" i="2"/>
  <c r="C267" i="2"/>
  <c r="D267" i="2"/>
  <c r="E267" i="2"/>
  <c r="F267" i="2"/>
  <c r="G267" i="2"/>
  <c r="C268" i="2"/>
  <c r="D268" i="2"/>
  <c r="E268" i="2"/>
  <c r="F268" i="2"/>
  <c r="G268" i="2"/>
  <c r="C269" i="2"/>
  <c r="D269" i="2"/>
  <c r="E269" i="2"/>
  <c r="F269" i="2"/>
  <c r="G269" i="2"/>
  <c r="C270" i="2"/>
  <c r="D270" i="2"/>
  <c r="E270" i="2"/>
  <c r="F270" i="2"/>
  <c r="G270" i="2"/>
  <c r="C271" i="2"/>
  <c r="D271" i="2"/>
  <c r="E271" i="2"/>
  <c r="F271" i="2"/>
  <c r="G271" i="2"/>
  <c r="C272" i="2"/>
  <c r="D272" i="2"/>
  <c r="E272" i="2"/>
  <c r="F272" i="2"/>
  <c r="G272" i="2"/>
  <c r="C273" i="2"/>
  <c r="D273" i="2"/>
  <c r="E273" i="2"/>
  <c r="F273" i="2"/>
  <c r="G273" i="2"/>
  <c r="C274" i="2"/>
  <c r="D274" i="2"/>
  <c r="E274" i="2"/>
  <c r="F274" i="2"/>
  <c r="G274" i="2"/>
  <c r="C275" i="2"/>
  <c r="D275" i="2"/>
  <c r="E275" i="2"/>
  <c r="F275" i="2"/>
  <c r="G275" i="2"/>
  <c r="C276" i="2"/>
  <c r="D276" i="2"/>
  <c r="E276" i="2"/>
  <c r="F276" i="2"/>
  <c r="G276" i="2"/>
  <c r="C277" i="2"/>
  <c r="D277" i="2"/>
  <c r="E277" i="2"/>
  <c r="F277" i="2"/>
  <c r="G277" i="2"/>
  <c r="C246" i="2"/>
  <c r="D246" i="2"/>
  <c r="E246" i="2"/>
  <c r="F246" i="2"/>
  <c r="G246" i="2"/>
  <c r="C247" i="2"/>
  <c r="D247" i="2"/>
  <c r="E247" i="2"/>
  <c r="F247" i="2"/>
  <c r="G247" i="2"/>
  <c r="C248" i="2"/>
  <c r="D248" i="2"/>
  <c r="E248" i="2"/>
  <c r="F248" i="2"/>
  <c r="G248" i="2"/>
  <c r="C249" i="2"/>
  <c r="D249" i="2"/>
  <c r="E249" i="2"/>
  <c r="F249" i="2"/>
  <c r="G249" i="2"/>
  <c r="C250" i="2"/>
  <c r="D250" i="2"/>
  <c r="E250" i="2"/>
  <c r="F250" i="2"/>
  <c r="G250" i="2"/>
  <c r="C251" i="2"/>
  <c r="D251" i="2"/>
  <c r="E251" i="2"/>
  <c r="F251" i="2"/>
  <c r="G251" i="2"/>
  <c r="C252" i="2"/>
  <c r="D252" i="2"/>
  <c r="E252" i="2"/>
  <c r="F252" i="2"/>
  <c r="G252" i="2"/>
  <c r="C253" i="2"/>
  <c r="D253" i="2"/>
  <c r="E253" i="2"/>
  <c r="F253" i="2"/>
  <c r="G253" i="2"/>
  <c r="C254" i="2"/>
  <c r="D254" i="2"/>
  <c r="E254" i="2"/>
  <c r="F254" i="2"/>
  <c r="G254" i="2"/>
  <c r="C255" i="2"/>
  <c r="D255" i="2"/>
  <c r="E255" i="2"/>
  <c r="F255" i="2"/>
  <c r="G255" i="2"/>
  <c r="C256" i="2"/>
  <c r="D256" i="2"/>
  <c r="E256" i="2"/>
  <c r="F256" i="2"/>
  <c r="G256" i="2"/>
  <c r="C257" i="2"/>
  <c r="D257" i="2"/>
  <c r="E257" i="2"/>
  <c r="F257" i="2"/>
  <c r="G257" i="2"/>
  <c r="C258" i="2"/>
  <c r="D258" i="2"/>
  <c r="E258" i="2"/>
  <c r="F258" i="2"/>
  <c r="G258" i="2"/>
  <c r="C259" i="2"/>
  <c r="D259" i="2"/>
  <c r="E259" i="2"/>
  <c r="F259" i="2"/>
  <c r="G259" i="2"/>
  <c r="C260" i="2"/>
  <c r="D260" i="2"/>
  <c r="E260" i="2"/>
  <c r="F260" i="2"/>
  <c r="G260" i="2"/>
  <c r="C211" i="2"/>
  <c r="D211" i="2"/>
  <c r="E211" i="2"/>
  <c r="F211" i="2"/>
  <c r="G211" i="2"/>
  <c r="C212" i="2"/>
  <c r="D212" i="2"/>
  <c r="E212" i="2"/>
  <c r="F212" i="2"/>
  <c r="G212" i="2"/>
  <c r="C213" i="2"/>
  <c r="D213" i="2"/>
  <c r="E213" i="2"/>
  <c r="F213" i="2"/>
  <c r="G213" i="2"/>
  <c r="C214" i="2"/>
  <c r="D214" i="2"/>
  <c r="E214" i="2"/>
  <c r="F214" i="2"/>
  <c r="G214" i="2"/>
  <c r="C215" i="2"/>
  <c r="D215" i="2"/>
  <c r="E215" i="2"/>
  <c r="F215" i="2"/>
  <c r="G215" i="2"/>
  <c r="C216" i="2"/>
  <c r="D216" i="2"/>
  <c r="E216" i="2"/>
  <c r="F216" i="2"/>
  <c r="G216" i="2"/>
  <c r="C217" i="2"/>
  <c r="D217" i="2"/>
  <c r="E217" i="2"/>
  <c r="F217" i="2"/>
  <c r="G217" i="2"/>
  <c r="C218" i="2"/>
  <c r="D218" i="2"/>
  <c r="E218" i="2"/>
  <c r="F218" i="2"/>
  <c r="G218" i="2"/>
  <c r="C219" i="2"/>
  <c r="D219" i="2"/>
  <c r="E219" i="2"/>
  <c r="F219" i="2"/>
  <c r="G219" i="2"/>
  <c r="C220" i="2"/>
  <c r="D220" i="2"/>
  <c r="E220" i="2"/>
  <c r="F220" i="2"/>
  <c r="G220" i="2"/>
  <c r="C221" i="2"/>
  <c r="D221" i="2"/>
  <c r="E221" i="2"/>
  <c r="F221" i="2"/>
  <c r="G221" i="2"/>
  <c r="D222" i="2"/>
  <c r="E222" i="2"/>
  <c r="F222" i="2"/>
  <c r="C223" i="2"/>
  <c r="D223" i="2"/>
  <c r="E223" i="2"/>
  <c r="F223" i="2"/>
  <c r="G223" i="2"/>
  <c r="C224" i="2"/>
  <c r="D224" i="2"/>
  <c r="E224" i="2"/>
  <c r="F224" i="2"/>
  <c r="G224" i="2"/>
  <c r="C225" i="2"/>
  <c r="D225" i="2"/>
  <c r="E225" i="2"/>
  <c r="F225" i="2"/>
  <c r="G225" i="2"/>
  <c r="C226" i="2"/>
  <c r="D226" i="2"/>
  <c r="E226" i="2"/>
  <c r="F226" i="2"/>
  <c r="G226" i="2"/>
  <c r="D227" i="2"/>
  <c r="E227" i="2"/>
  <c r="F227" i="2"/>
  <c r="G227" i="2"/>
  <c r="C228" i="2"/>
  <c r="D228" i="2"/>
  <c r="E228" i="2"/>
  <c r="F228" i="2"/>
  <c r="G228" i="2"/>
  <c r="C229" i="2"/>
  <c r="D229" i="2"/>
  <c r="E229" i="2"/>
  <c r="F229" i="2"/>
  <c r="G229" i="2"/>
  <c r="C230" i="2"/>
  <c r="D230" i="2"/>
  <c r="E230" i="2"/>
  <c r="F230" i="2"/>
  <c r="G230" i="2"/>
  <c r="C231" i="2"/>
  <c r="D231" i="2"/>
  <c r="E231" i="2"/>
  <c r="F231" i="2"/>
  <c r="G231" i="2"/>
  <c r="C232" i="2"/>
  <c r="D232" i="2"/>
  <c r="E232" i="2"/>
  <c r="F232" i="2"/>
  <c r="G232" i="2"/>
  <c r="C233" i="2"/>
  <c r="D233" i="2"/>
  <c r="E233" i="2"/>
  <c r="F233" i="2"/>
  <c r="G233" i="2"/>
  <c r="C234" i="2"/>
  <c r="D234" i="2"/>
  <c r="E234" i="2"/>
  <c r="F234" i="2"/>
  <c r="G234" i="2"/>
  <c r="D235" i="2"/>
  <c r="E235" i="2"/>
  <c r="F235" i="2"/>
  <c r="G235" i="2"/>
  <c r="C236" i="2"/>
  <c r="D236" i="2"/>
  <c r="E236" i="2"/>
  <c r="F236" i="2"/>
  <c r="G236" i="2"/>
  <c r="C237" i="2"/>
  <c r="D237" i="2"/>
  <c r="E237" i="2"/>
  <c r="F237" i="2"/>
  <c r="G237" i="2"/>
  <c r="C238" i="2"/>
  <c r="D238" i="2"/>
  <c r="E238" i="2"/>
  <c r="F238" i="2"/>
  <c r="G238" i="2"/>
  <c r="C239" i="2"/>
  <c r="D239" i="2"/>
  <c r="E239" i="2"/>
  <c r="F239" i="2"/>
  <c r="C240" i="2"/>
  <c r="D240" i="2"/>
  <c r="E240" i="2"/>
  <c r="F240" i="2"/>
  <c r="G240" i="2"/>
  <c r="C179" i="2"/>
  <c r="D179" i="2"/>
  <c r="E179" i="2"/>
  <c r="F179" i="2"/>
  <c r="G179" i="2"/>
  <c r="C180" i="2"/>
  <c r="D180" i="2"/>
  <c r="E180" i="2"/>
  <c r="F180" i="2"/>
  <c r="G180" i="2"/>
  <c r="C181" i="2"/>
  <c r="D181" i="2"/>
  <c r="E181" i="2"/>
  <c r="F181" i="2"/>
  <c r="G181" i="2"/>
  <c r="C182" i="2"/>
  <c r="D182" i="2"/>
  <c r="E182" i="2"/>
  <c r="F182" i="2"/>
  <c r="G182" i="2"/>
  <c r="C183" i="2"/>
  <c r="D183" i="2"/>
  <c r="E183" i="2"/>
  <c r="F183" i="2"/>
  <c r="G183" i="2"/>
  <c r="C184" i="2"/>
  <c r="D184" i="2"/>
  <c r="E184" i="2"/>
  <c r="F184" i="2"/>
  <c r="G184" i="2"/>
  <c r="C185" i="2"/>
  <c r="D185" i="2"/>
  <c r="E185" i="2"/>
  <c r="F185" i="2"/>
  <c r="G185" i="2"/>
  <c r="C186" i="2"/>
  <c r="D186" i="2"/>
  <c r="E186" i="2"/>
  <c r="F186" i="2"/>
  <c r="G186" i="2"/>
  <c r="C187" i="2"/>
  <c r="D187" i="2"/>
  <c r="E187" i="2"/>
  <c r="F187" i="2"/>
  <c r="G187" i="2"/>
  <c r="C188" i="2"/>
  <c r="D188" i="2"/>
  <c r="E188" i="2"/>
  <c r="F188" i="2"/>
  <c r="G188" i="2"/>
  <c r="C189" i="2"/>
  <c r="D189" i="2"/>
  <c r="E189" i="2"/>
  <c r="F189" i="2"/>
  <c r="G189" i="2"/>
  <c r="C190" i="2"/>
  <c r="D190" i="2"/>
  <c r="E190" i="2"/>
  <c r="F190" i="2"/>
  <c r="G190" i="2"/>
  <c r="C191" i="2"/>
  <c r="D191" i="2"/>
  <c r="E191" i="2"/>
  <c r="F191" i="2"/>
  <c r="G191" i="2"/>
  <c r="C192" i="2"/>
  <c r="D192" i="2"/>
  <c r="E192" i="2"/>
  <c r="F192" i="2"/>
  <c r="G192" i="2"/>
  <c r="C193" i="2"/>
  <c r="D193" i="2"/>
  <c r="E193" i="2"/>
  <c r="F193" i="2"/>
  <c r="G193" i="2"/>
  <c r="C194" i="2"/>
  <c r="D194" i="2"/>
  <c r="E194" i="2"/>
  <c r="F194" i="2"/>
  <c r="G194" i="2"/>
  <c r="C195" i="2"/>
  <c r="D195" i="2"/>
  <c r="E195" i="2"/>
  <c r="F195" i="2"/>
  <c r="G195" i="2"/>
  <c r="C196" i="2"/>
  <c r="D196" i="2"/>
  <c r="E196" i="2"/>
  <c r="F196" i="2"/>
  <c r="G196" i="2"/>
  <c r="C197" i="2"/>
  <c r="D197" i="2"/>
  <c r="E197" i="2"/>
  <c r="F197" i="2"/>
  <c r="G197" i="2"/>
  <c r="C198" i="2"/>
  <c r="D198" i="2"/>
  <c r="E198" i="2"/>
  <c r="F198" i="2"/>
  <c r="G198" i="2"/>
  <c r="C199" i="2"/>
  <c r="D199" i="2"/>
  <c r="E199" i="2"/>
  <c r="F199" i="2"/>
  <c r="G199" i="2"/>
  <c r="C200" i="2"/>
  <c r="D200" i="2"/>
  <c r="E200" i="2"/>
  <c r="F200" i="2"/>
  <c r="G200" i="2"/>
  <c r="C201" i="2"/>
  <c r="D201" i="2"/>
  <c r="E201" i="2"/>
  <c r="F201" i="2"/>
  <c r="G201" i="2"/>
  <c r="C202" i="2"/>
  <c r="D202" i="2"/>
  <c r="E202" i="2"/>
  <c r="F202" i="2"/>
  <c r="G202" i="2"/>
  <c r="C203" i="2"/>
  <c r="D203" i="2"/>
  <c r="E203" i="2"/>
  <c r="F203" i="2"/>
  <c r="G203" i="2"/>
  <c r="C204" i="2"/>
  <c r="D204" i="2"/>
  <c r="E204" i="2"/>
  <c r="F204" i="2"/>
  <c r="G204" i="2"/>
  <c r="C205" i="2"/>
  <c r="D205" i="2"/>
  <c r="E205" i="2"/>
  <c r="F205" i="2"/>
  <c r="G205" i="2"/>
  <c r="C136" i="2"/>
  <c r="D136" i="2"/>
  <c r="E136" i="2"/>
  <c r="F136" i="2"/>
  <c r="G136" i="2"/>
  <c r="C137" i="2"/>
  <c r="D137" i="2"/>
  <c r="E137" i="2"/>
  <c r="F137" i="2"/>
  <c r="G137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41" i="2"/>
  <c r="D141" i="2"/>
  <c r="E141" i="2"/>
  <c r="F141" i="2"/>
  <c r="G141" i="2"/>
  <c r="C142" i="2"/>
  <c r="D142" i="2"/>
  <c r="E142" i="2"/>
  <c r="F142" i="2"/>
  <c r="G142" i="2"/>
  <c r="C143" i="2"/>
  <c r="D143" i="2"/>
  <c r="E143" i="2"/>
  <c r="F143" i="2"/>
  <c r="G143" i="2"/>
  <c r="C144" i="2"/>
  <c r="D144" i="2"/>
  <c r="E144" i="2"/>
  <c r="F144" i="2"/>
  <c r="G144" i="2"/>
  <c r="C145" i="2"/>
  <c r="D145" i="2"/>
  <c r="E145" i="2"/>
  <c r="F145" i="2"/>
  <c r="G145" i="2"/>
  <c r="C146" i="2"/>
  <c r="D146" i="2"/>
  <c r="E146" i="2"/>
  <c r="F146" i="2"/>
  <c r="G146" i="2"/>
  <c r="C147" i="2"/>
  <c r="D147" i="2"/>
  <c r="E147" i="2"/>
  <c r="F147" i="2"/>
  <c r="G147" i="2"/>
  <c r="C148" i="2"/>
  <c r="D148" i="2"/>
  <c r="E148" i="2"/>
  <c r="F148" i="2"/>
  <c r="G148" i="2"/>
  <c r="C149" i="2"/>
  <c r="D149" i="2"/>
  <c r="E149" i="2"/>
  <c r="F149" i="2"/>
  <c r="G149" i="2"/>
  <c r="C150" i="2"/>
  <c r="D150" i="2"/>
  <c r="E150" i="2"/>
  <c r="F150" i="2"/>
  <c r="G150" i="2"/>
  <c r="C151" i="2"/>
  <c r="D151" i="2"/>
  <c r="E151" i="2"/>
  <c r="F151" i="2"/>
  <c r="G151" i="2"/>
  <c r="C152" i="2"/>
  <c r="D152" i="2"/>
  <c r="E152" i="2"/>
  <c r="F152" i="2"/>
  <c r="G152" i="2"/>
  <c r="C153" i="2"/>
  <c r="D153" i="2"/>
  <c r="E153" i="2"/>
  <c r="F153" i="2"/>
  <c r="G153" i="2"/>
  <c r="C154" i="2"/>
  <c r="D154" i="2"/>
  <c r="E154" i="2"/>
  <c r="F154" i="2"/>
  <c r="G154" i="2"/>
  <c r="C155" i="2"/>
  <c r="D155" i="2"/>
  <c r="E155" i="2"/>
  <c r="F155" i="2"/>
  <c r="G155" i="2"/>
  <c r="C156" i="2"/>
  <c r="D156" i="2"/>
  <c r="E156" i="2"/>
  <c r="F156" i="2"/>
  <c r="G156" i="2"/>
  <c r="C157" i="2"/>
  <c r="D157" i="2"/>
  <c r="E157" i="2"/>
  <c r="F157" i="2"/>
  <c r="G157" i="2"/>
  <c r="C158" i="2"/>
  <c r="D158" i="2"/>
  <c r="E158" i="2"/>
  <c r="F158" i="2"/>
  <c r="G158" i="2"/>
  <c r="C159" i="2"/>
  <c r="D159" i="2"/>
  <c r="E159" i="2"/>
  <c r="F159" i="2"/>
  <c r="G159" i="2"/>
  <c r="C160" i="2"/>
  <c r="D160" i="2"/>
  <c r="E160" i="2"/>
  <c r="F160" i="2"/>
  <c r="G160" i="2"/>
  <c r="C161" i="2"/>
  <c r="D161" i="2"/>
  <c r="E161" i="2"/>
  <c r="F161" i="2"/>
  <c r="G161" i="2"/>
  <c r="C162" i="2"/>
  <c r="D162" i="2"/>
  <c r="E162" i="2"/>
  <c r="F162" i="2"/>
  <c r="G162" i="2"/>
  <c r="C163" i="2"/>
  <c r="D163" i="2"/>
  <c r="E163" i="2"/>
  <c r="F163" i="2"/>
  <c r="G163" i="2"/>
  <c r="C164" i="2"/>
  <c r="D164" i="2"/>
  <c r="E164" i="2"/>
  <c r="F164" i="2"/>
  <c r="G164" i="2"/>
  <c r="C165" i="2"/>
  <c r="D165" i="2"/>
  <c r="E165" i="2"/>
  <c r="F165" i="2"/>
  <c r="G165" i="2"/>
  <c r="C166" i="2"/>
  <c r="D166" i="2"/>
  <c r="E166" i="2"/>
  <c r="F166" i="2"/>
  <c r="G166" i="2"/>
  <c r="C167" i="2"/>
  <c r="D167" i="2"/>
  <c r="E167" i="2"/>
  <c r="F167" i="2"/>
  <c r="G167" i="2"/>
  <c r="C168" i="2"/>
  <c r="D168" i="2"/>
  <c r="E168" i="2"/>
  <c r="F168" i="2"/>
  <c r="G168" i="2"/>
  <c r="C169" i="2"/>
  <c r="D169" i="2"/>
  <c r="E169" i="2"/>
  <c r="F169" i="2"/>
  <c r="G169" i="2"/>
  <c r="C170" i="2"/>
  <c r="D170" i="2"/>
  <c r="E170" i="2"/>
  <c r="F170" i="2"/>
  <c r="G170" i="2"/>
  <c r="C171" i="2"/>
  <c r="D171" i="2"/>
  <c r="E171" i="2"/>
  <c r="F171" i="2"/>
  <c r="G171" i="2"/>
  <c r="C172" i="2"/>
  <c r="D172" i="2"/>
  <c r="E172" i="2"/>
  <c r="F172" i="2"/>
  <c r="G172" i="2"/>
  <c r="C173" i="2"/>
  <c r="D173" i="2"/>
  <c r="E173" i="2"/>
  <c r="F173" i="2"/>
  <c r="G173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116" i="2"/>
  <c r="D116" i="2"/>
  <c r="E116" i="2"/>
  <c r="F116" i="2"/>
  <c r="G116" i="2"/>
  <c r="C117" i="2"/>
  <c r="D117" i="2"/>
  <c r="E117" i="2"/>
  <c r="F117" i="2"/>
  <c r="G117" i="2"/>
  <c r="C118" i="2"/>
  <c r="D118" i="2"/>
  <c r="E118" i="2"/>
  <c r="F118" i="2"/>
  <c r="G118" i="2"/>
  <c r="C119" i="2"/>
  <c r="D119" i="2"/>
  <c r="E119" i="2"/>
  <c r="F119" i="2"/>
  <c r="G119" i="2"/>
  <c r="C120" i="2"/>
  <c r="D120" i="2"/>
  <c r="E120" i="2"/>
  <c r="F120" i="2"/>
  <c r="G120" i="2"/>
  <c r="C121" i="2"/>
  <c r="D121" i="2"/>
  <c r="E121" i="2"/>
  <c r="F121" i="2"/>
  <c r="G121" i="2"/>
  <c r="C122" i="2"/>
  <c r="D122" i="2"/>
  <c r="E122" i="2"/>
  <c r="F122" i="2"/>
  <c r="G122" i="2"/>
  <c r="C123" i="2"/>
  <c r="D123" i="2"/>
  <c r="E123" i="2"/>
  <c r="F123" i="2"/>
  <c r="G123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94" i="2"/>
  <c r="D94" i="2"/>
  <c r="E94" i="2"/>
  <c r="F94" i="2"/>
  <c r="G94" i="2"/>
  <c r="C95" i="2"/>
  <c r="D95" i="2"/>
  <c r="E95" i="2"/>
  <c r="F95" i="2"/>
  <c r="G95" i="2"/>
  <c r="C96" i="2"/>
  <c r="D96" i="2"/>
  <c r="E96" i="2"/>
  <c r="F96" i="2"/>
  <c r="G96" i="2"/>
  <c r="C97" i="2"/>
  <c r="D97" i="2"/>
  <c r="E97" i="2"/>
  <c r="F97" i="2"/>
  <c r="G97" i="2"/>
  <c r="C98" i="2"/>
  <c r="D98" i="2"/>
  <c r="E98" i="2"/>
  <c r="F98" i="2"/>
  <c r="G98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G28" i="13" l="1"/>
  <c r="F28" i="13"/>
  <c r="E28" i="13"/>
  <c r="D28" i="13"/>
  <c r="C28" i="13"/>
  <c r="G27" i="13"/>
  <c r="F27" i="13"/>
  <c r="E27" i="13"/>
  <c r="D27" i="13"/>
  <c r="C27" i="13"/>
  <c r="G6" i="13"/>
  <c r="F6" i="13"/>
  <c r="E6" i="13"/>
  <c r="D6" i="13"/>
  <c r="C6" i="13"/>
  <c r="G282" i="2" l="1"/>
  <c r="F282" i="2"/>
  <c r="E282" i="2"/>
  <c r="D282" i="2"/>
  <c r="C282" i="2"/>
  <c r="G265" i="2"/>
  <c r="F265" i="2"/>
  <c r="E265" i="2"/>
  <c r="D265" i="2"/>
  <c r="C265" i="2"/>
  <c r="C6" i="2"/>
  <c r="D6" i="2"/>
  <c r="E6" i="2"/>
  <c r="F6" i="2"/>
  <c r="G6" i="2"/>
  <c r="G210" i="2" l="1"/>
  <c r="F210" i="2"/>
  <c r="E210" i="2"/>
  <c r="D210" i="2"/>
  <c r="C210" i="2"/>
  <c r="G45" i="2" l="1"/>
  <c r="F45" i="2"/>
  <c r="E45" i="2"/>
  <c r="D45" i="2"/>
  <c r="C45" i="2"/>
  <c r="C135" i="2" l="1"/>
  <c r="D135" i="2"/>
  <c r="E135" i="2"/>
  <c r="F135" i="2"/>
  <c r="G135" i="2"/>
  <c r="C68" i="2" l="1"/>
  <c r="D68" i="2"/>
  <c r="E68" i="2"/>
  <c r="F68" i="2"/>
  <c r="G68" i="2"/>
  <c r="G245" i="2" l="1"/>
  <c r="F245" i="2"/>
  <c r="E245" i="2"/>
  <c r="D245" i="2"/>
  <c r="C245" i="2"/>
  <c r="G178" i="2"/>
  <c r="F178" i="2"/>
  <c r="E178" i="2"/>
  <c r="D178" i="2"/>
  <c r="C178" i="2"/>
  <c r="G112" i="2"/>
  <c r="F112" i="2"/>
  <c r="E112" i="2"/>
  <c r="D112" i="2"/>
  <c r="C112" i="2"/>
  <c r="C8" i="3" l="1"/>
  <c r="C20" i="3"/>
  <c r="C14" i="3"/>
  <c r="C17" i="3"/>
  <c r="C9" i="3"/>
  <c r="C11" i="3"/>
  <c r="C12" i="3"/>
  <c r="C19" i="3"/>
  <c r="C13" i="3"/>
  <c r="C10" i="3"/>
  <c r="C18" i="3"/>
  <c r="C15" i="3"/>
  <c r="C16" i="3"/>
  <c r="C7" i="3"/>
</calcChain>
</file>

<file path=xl/sharedStrings.xml><?xml version="1.0" encoding="utf-8"?>
<sst xmlns="http://schemas.openxmlformats.org/spreadsheetml/2006/main" count="1582" uniqueCount="423">
  <si>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</si>
  <si>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</si>
  <si>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</si>
  <si>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</si>
  <si>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</si>
  <si>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</si>
  <si>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</si>
  <si>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</si>
  <si>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</si>
  <si>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</si>
  <si>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</si>
  <si>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</si>
  <si>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</si>
  <si>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</si>
  <si>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</si>
  <si>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</si>
  <si>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</si>
  <si>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</si>
  <si>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</si>
  <si>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</si>
  <si>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</si>
  <si>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</si>
  <si>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</si>
  <si>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</si>
  <si>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GDR Manique de Cima</t>
  </si>
  <si>
    <t>CAD</t>
  </si>
  <si>
    <t>Pagar</t>
  </si>
  <si>
    <t>Posição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</si>
  <si>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</si>
  <si>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</si>
  <si>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</si>
  <si>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</si>
  <si>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</si>
  <si>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</si>
  <si>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</si>
  <si>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</si>
  <si>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</si>
  <si>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</si>
  <si>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</si>
  <si>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</si>
  <si>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</si>
  <si>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INI</t>
  </si>
  <si>
    <t>BEN</t>
  </si>
  <si>
    <t>Pedro Vieira Neves</t>
  </si>
  <si>
    <t>Leonor Santos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</si>
  <si>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</si>
  <si>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</si>
  <si>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</si>
  <si>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II Duatlo "Os Belenenses" - Circuito Jovem Região Centro Litoral - 2ª Etapa</t>
  </si>
  <si>
    <t>30 de Março de 2019</t>
  </si>
  <si>
    <t>Não são atribuídos pontos aos Individuais, não federados e outra região.</t>
  </si>
  <si>
    <t>Os atletas e equipas de outras regiões de Portugal não têm acesso aos pódios.</t>
  </si>
  <si>
    <t>MASCULINOS</t>
  </si>
  <si>
    <t>18+</t>
  </si>
  <si>
    <t>FEMININOS</t>
  </si>
  <si>
    <t>II Duatlo "Os Belenenses" - Prova de promoção</t>
  </si>
  <si>
    <t>18 e + anos (Nascidos em 2001 e antes)</t>
  </si>
  <si>
    <t>Gabriela Ribeiro Gomes</t>
  </si>
  <si>
    <t>Não federado</t>
  </si>
  <si>
    <t>Beatriz Palma</t>
  </si>
  <si>
    <t>Tomás Vaz</t>
  </si>
  <si>
    <t>Alice Talento</t>
  </si>
  <si>
    <t>Gabriel Viana</t>
  </si>
  <si>
    <t>Yuri Santana</t>
  </si>
  <si>
    <t>André Talento</t>
  </si>
  <si>
    <t>Carolina Silva</t>
  </si>
  <si>
    <t>Margarida Simões</t>
  </si>
  <si>
    <t>Mariana Pinto</t>
  </si>
  <si>
    <t>Rita Mendes</t>
  </si>
  <si>
    <t>André Dias</t>
  </si>
  <si>
    <t>Sofia Iglésias</t>
  </si>
  <si>
    <t>Lourenço Ribeiro</t>
  </si>
  <si>
    <t>Afonso Vaz</t>
  </si>
  <si>
    <t>Nuno Sá</t>
  </si>
  <si>
    <t>CCDSintrense</t>
  </si>
  <si>
    <t>Guilherme Costa</t>
  </si>
  <si>
    <t>Gonçalo Almeida</t>
  </si>
  <si>
    <t>David Fonseca</t>
  </si>
  <si>
    <t>Duarte Pinho</t>
  </si>
  <si>
    <t>Bernardo Almeida</t>
  </si>
  <si>
    <t>João Fonseca</t>
  </si>
  <si>
    <t>CNATRIL Triatlo</t>
  </si>
  <si>
    <t>Beatriz Fonseca</t>
  </si>
  <si>
    <t>João Mariz</t>
  </si>
  <si>
    <t>Jade Castan</t>
  </si>
  <si>
    <t>Afonso José Fernandes</t>
  </si>
  <si>
    <t>Jaime Castan</t>
  </si>
  <si>
    <t>GDR Manique de Cima/ Não federado</t>
  </si>
  <si>
    <t>Carolina Xistra Domingos</t>
  </si>
  <si>
    <t>LXTRIATHLON</t>
  </si>
  <si>
    <t>SFRAA TRIATLO</t>
  </si>
  <si>
    <t>Catarina Silva</t>
  </si>
  <si>
    <t>David Pacheco</t>
  </si>
  <si>
    <t>João Martins</t>
  </si>
  <si>
    <t>Benedita Pedro</t>
  </si>
  <si>
    <t>Francisco Agoas Catarino</t>
  </si>
  <si>
    <t>Marta Saraiva de Melo</t>
  </si>
  <si>
    <t>Mauro Veiga</t>
  </si>
  <si>
    <t>Rafael Pacheco</t>
  </si>
  <si>
    <t>Daniel Pacheco</t>
  </si>
  <si>
    <t>Guilherme Pita</t>
  </si>
  <si>
    <t>João Ribeiro</t>
  </si>
  <si>
    <t>Rafael Santos</t>
  </si>
  <si>
    <t>Ricardo Costa</t>
  </si>
  <si>
    <t>Tomas Pais</t>
  </si>
  <si>
    <t>Vasco Saraiva de Melo</t>
  </si>
  <si>
    <t>Antonio Vaz Pedro</t>
  </si>
  <si>
    <t>Inês Milheiras</t>
  </si>
  <si>
    <t>Joaquim Vasconcelos</t>
  </si>
  <si>
    <t>Mariana Silva</t>
  </si>
  <si>
    <t>Matilde Silva Santos</t>
  </si>
  <si>
    <t>Rafaela Silva</t>
  </si>
  <si>
    <t>Vasco Toscano</t>
  </si>
  <si>
    <t>Sebastian Pacheco</t>
  </si>
  <si>
    <t>Tobias Bugliolo</t>
  </si>
  <si>
    <t>Tiago Madeira</t>
  </si>
  <si>
    <t>Nuno Fernandes</t>
  </si>
  <si>
    <t>Rafael Ebrero</t>
  </si>
  <si>
    <t>Afonso Farto</t>
  </si>
  <si>
    <t>Leonor Marques</t>
  </si>
  <si>
    <t>Alberto Fernandes</t>
  </si>
  <si>
    <t>Peniche A. C.</t>
  </si>
  <si>
    <t>Rafael Francisco</t>
  </si>
  <si>
    <t>Associação Naval Amorense</t>
  </si>
  <si>
    <t>João Alves</t>
  </si>
  <si>
    <t>Pedro Duarte</t>
  </si>
  <si>
    <t>Rui Sousa</t>
  </si>
  <si>
    <t>Gustavo Pessegueiro Nalha</t>
  </si>
  <si>
    <t>ADOLPE SACHA GOURREAU</t>
  </si>
  <si>
    <t>Afonso Rodrigues Fonseca</t>
  </si>
  <si>
    <t>Clube de Futebol Os Belenenses</t>
  </si>
  <si>
    <t>CLARENCE GOURREAU</t>
  </si>
  <si>
    <t>Filipe de Magalhães Lúcio Filipe</t>
  </si>
  <si>
    <t>José Osório Salgueiro</t>
  </si>
  <si>
    <t>Miguel Lourenço Paralta Henriques Caetano</t>
  </si>
  <si>
    <t>Nuno Santo Silva</t>
  </si>
  <si>
    <t>ANA LUÍSA DA SILVA DOMINGOS</t>
  </si>
  <si>
    <t>Bruno Valentim Henriques</t>
  </si>
  <si>
    <t>David Vicente Aleixo</t>
  </si>
  <si>
    <t>Denis Rodrigues Fragoso</t>
  </si>
  <si>
    <t>Francisco Miguel Pires Mendes Jorge</t>
  </si>
  <si>
    <t>Ivan Rodrigues Fragoso</t>
  </si>
  <si>
    <t>Leticia Cavaco Pires</t>
  </si>
  <si>
    <t>Maria Mendes Rodrigues Valente</t>
  </si>
  <si>
    <t>Marta Ferreira Brito</t>
  </si>
  <si>
    <t>Mónica Chaves Portugal</t>
  </si>
  <si>
    <t>Rita Roleira Courinha</t>
  </si>
  <si>
    <t>Tomás Martim Feiteira Moreno</t>
  </si>
  <si>
    <t>Tomás Saragoça de Sousa</t>
  </si>
  <si>
    <t>Lourenço Martins Vicente Pereira</t>
  </si>
  <si>
    <t>Afonso Rodrigues dos Santos</t>
  </si>
  <si>
    <t>Alhandra Sporting Club</t>
  </si>
  <si>
    <t>Ana Graça Serra Carapeta</t>
  </si>
  <si>
    <t>Ana Maria Martins Fung</t>
  </si>
  <si>
    <t>Ary da Silva Mealha</t>
  </si>
  <si>
    <t>Beatriz Raquel Cunha Pereira</t>
  </si>
  <si>
    <t>Bruna Alexandra Gomes Albuquerque</t>
  </si>
  <si>
    <t>Bruna Filipa Trindade Martins</t>
  </si>
  <si>
    <t>Carina Alexandra Trindade Martins</t>
  </si>
  <si>
    <t>Carlos Manuel Simões Borda d´Água</t>
  </si>
  <si>
    <t>Carolina Maurício Góis</t>
  </si>
  <si>
    <t>Carolina Silva Matos</t>
  </si>
  <si>
    <t>Daniel Luis Borda d´Água</t>
  </si>
  <si>
    <t>David Luis Borda d´Água</t>
  </si>
  <si>
    <t>David Santos Carvalhinho</t>
  </si>
  <si>
    <t>Dinis Lobato Coelho Barrocas</t>
  </si>
  <si>
    <t>Dinis Santos Carvalhinho</t>
  </si>
  <si>
    <t>Diogo Coelho Ribeiro</t>
  </si>
  <si>
    <t>Diogo Santos Carvalhinho</t>
  </si>
  <si>
    <t>Duarte Almeida Fernandes</t>
  </si>
  <si>
    <t>Francisco Manuel Rocha Cardeira</t>
  </si>
  <si>
    <t>Joana Correia Calçada Oliveira</t>
  </si>
  <si>
    <t>João Francisco Eustáquio Vitorino</t>
  </si>
  <si>
    <t>Lara Henriques Santos</t>
  </si>
  <si>
    <t>Leonor Teixeira da Silva Galvão Vaz</t>
  </si>
  <si>
    <t>Luís Miguel Cardoso dos Santos</t>
  </si>
  <si>
    <t>Manuel Morgado Cerqueira</t>
  </si>
  <si>
    <t>Maria Almeida Fernandes</t>
  </si>
  <si>
    <t>Mariana Silva Matos</t>
  </si>
  <si>
    <t>Martim Lourinho de Sousa Nobre</t>
  </si>
  <si>
    <t>Matilde Tiago Tomás</t>
  </si>
  <si>
    <t>Miguel Eustáquio Vitorino</t>
  </si>
  <si>
    <t>Miguel Gomes Nunes</t>
  </si>
  <si>
    <t>Pedro Gabriel Trindade Martins</t>
  </si>
  <si>
    <t>Pedro Henrique Bicho Branquinho da Palma Sardinha</t>
  </si>
  <si>
    <t>Pedro Miguel Lopes Jesus</t>
  </si>
  <si>
    <t>Pedro Nuno Gonçalves Vitorino</t>
  </si>
  <si>
    <t>Pedro Rito Rasquilho</t>
  </si>
  <si>
    <t>Rodrigo Filipe Batista Lopes</t>
  </si>
  <si>
    <t>Rodrigo Maurício Gois</t>
  </si>
  <si>
    <t>Santiago Pereira Gaspar</t>
  </si>
  <si>
    <t>Tatiana Correia Marques</t>
  </si>
  <si>
    <t>Tiago Miguel Batista Orfão</t>
  </si>
  <si>
    <t>Tomas Lobato Coelho Barrocas</t>
  </si>
  <si>
    <t>Tomás Estrelinha Branco Rafael</t>
  </si>
  <si>
    <t>João Marques da Costa Pedro</t>
  </si>
  <si>
    <t>Inês Marques da Costa Pedro</t>
  </si>
  <si>
    <t>Bruno João da Encarnação Vitorino</t>
  </si>
  <si>
    <t>Eduardo Gaspar Soares</t>
  </si>
  <si>
    <t>João Clemente</t>
  </si>
  <si>
    <t>Gonçalo Magalhães Guimarães</t>
  </si>
  <si>
    <t>Sporting Clube de Portugal</t>
  </si>
  <si>
    <t>Guilherme Belo Mateus Ferreira Dinis</t>
  </si>
  <si>
    <t>Joana Regueira Alves</t>
  </si>
  <si>
    <t>José Filipe dos Santos Ferreira</t>
  </si>
  <si>
    <t>Leonardo Monteiro de Melo e Sousa</t>
  </si>
  <si>
    <t>Leonor Santos Rocha</t>
  </si>
  <si>
    <t>Afonso Filipe dos Santos Ferreira</t>
  </si>
  <si>
    <t>Afonso Magalhães Silva</t>
  </si>
  <si>
    <t>Carolina de Barradas Oliveira</t>
  </si>
  <si>
    <t>David Filipe de Araújo Rodrigues Boléo</t>
  </si>
  <si>
    <t>Dinis Carvalho Pires Alves da Silva</t>
  </si>
  <si>
    <t>Luna Alexandra Fernandes Neves</t>
  </si>
  <si>
    <t>Margarida Dias Coutinho</t>
  </si>
  <si>
    <t>Mariana Carneiro da Silva MacKay</t>
  </si>
  <si>
    <t>Matilde Rocha Sequeira</t>
  </si>
  <si>
    <t>Raquel Magalhães Sanches</t>
  </si>
  <si>
    <t>Rodrigo Alexandre Fernandes Neves</t>
  </si>
  <si>
    <t>Rodrigo Filipe Teixeira de Figueiredo</t>
  </si>
  <si>
    <t>Sofia Santos Rocha</t>
  </si>
  <si>
    <t>Vasco Veloso Dias Simões</t>
  </si>
  <si>
    <t>Miguel Vieira Pita</t>
  </si>
  <si>
    <t>Triatlo Fundação Salesianos</t>
  </si>
  <si>
    <t>Rodrigo Almeida Ribeiro</t>
  </si>
  <si>
    <t>Tiago Carvalho dos Santos</t>
  </si>
  <si>
    <t>Pedro Carvalho dos Santos</t>
  </si>
  <si>
    <t>Matilde Sofia Ferreira Gomes</t>
  </si>
  <si>
    <t>Mariana Fernandes do Amaral</t>
  </si>
  <si>
    <t>Margarida Santos Alves</t>
  </si>
  <si>
    <t>Mariana Filipa Ferreira Gomes</t>
  </si>
  <si>
    <t>CNCVG</t>
  </si>
  <si>
    <t>Daniel Baço</t>
  </si>
  <si>
    <t>Raul Pinto</t>
  </si>
  <si>
    <t>Bernardo Carvalho</t>
  </si>
  <si>
    <t>Bernardo Pedro</t>
  </si>
  <si>
    <t>Gonçalo Coelho</t>
  </si>
  <si>
    <t>João Pereira</t>
  </si>
  <si>
    <t>Patrícia Carrazedo</t>
  </si>
  <si>
    <t>Pedro Lopes</t>
  </si>
  <si>
    <t>Salvador Gonçalves</t>
  </si>
  <si>
    <t>Beatriz Mendes</t>
  </si>
  <si>
    <t>Leonor Pedro</t>
  </si>
  <si>
    <t>Pedro Vieira Coelho</t>
  </si>
  <si>
    <t>Tiago Casinha</t>
  </si>
  <si>
    <t>Daniela Pinto</t>
  </si>
  <si>
    <t>Elvira Sousa</t>
  </si>
  <si>
    <t>Marcelo Alves</t>
  </si>
  <si>
    <t>Maria Inês França</t>
  </si>
  <si>
    <t>Vasco Sequeira</t>
  </si>
  <si>
    <t>Ana Ferraz Rodrigues</t>
  </si>
  <si>
    <t>João Saldanha Lopes</t>
  </si>
  <si>
    <t>Rodrigo Gato</t>
  </si>
  <si>
    <t>João Ramos</t>
  </si>
  <si>
    <t>André Mota</t>
  </si>
  <si>
    <t>Afonso Lopes</t>
  </si>
  <si>
    <t>Gonçalo Batista</t>
  </si>
  <si>
    <t>Inês Agrela</t>
  </si>
  <si>
    <t>Leonor Agrela</t>
  </si>
  <si>
    <t>Tiago Ferreira</t>
  </si>
  <si>
    <t>Ana Melnic</t>
  </si>
  <si>
    <t>Gustavo Coelho</t>
  </si>
  <si>
    <t>Inês Canhoto</t>
  </si>
  <si>
    <t>André Canhoto</t>
  </si>
  <si>
    <t>Vicente Graça</t>
  </si>
  <si>
    <t>Hugo Rocha</t>
  </si>
  <si>
    <t>Samuel Parisot</t>
  </si>
  <si>
    <t>Rodrigo Paulos</t>
  </si>
  <si>
    <t>Marta Figueiredo</t>
  </si>
  <si>
    <t>João Figueiredo</t>
  </si>
  <si>
    <t>Vasco Gato</t>
  </si>
  <si>
    <t>Clube de Natação da Amadora</t>
  </si>
  <si>
    <t>Diogo Pardal</t>
  </si>
  <si>
    <t>Francisco Barreiro</t>
  </si>
  <si>
    <t>Rodrigo Feiteirona</t>
  </si>
  <si>
    <t>Joao Vaz</t>
  </si>
  <si>
    <t>David dos Santos</t>
  </si>
  <si>
    <t>Tomás Pita</t>
  </si>
  <si>
    <t>Luna Pereira Crispim</t>
  </si>
  <si>
    <t>Marta Carvalho</t>
  </si>
  <si>
    <t>Vânia Pereira Crispim</t>
  </si>
  <si>
    <t>Daniel Carvalho</t>
  </si>
  <si>
    <t>João Pedro Correia</t>
  </si>
  <si>
    <t>Ricardo Silva</t>
  </si>
  <si>
    <t>Filipe Cavalheiro</t>
  </si>
  <si>
    <t>Mariana Carvalho</t>
  </si>
  <si>
    <t>Beatriz Lavado</t>
  </si>
  <si>
    <t>Martim Pombo</t>
  </si>
  <si>
    <t>Martim Simões</t>
  </si>
  <si>
    <t>Rafael André Nunes Inacio</t>
  </si>
  <si>
    <t>Tiago José Cabrita da Silva</t>
  </si>
  <si>
    <t>Afonso Relvas Martins de Carvalho</t>
  </si>
  <si>
    <t>Carlos Eduardo Soares Carracha</t>
  </si>
  <si>
    <t>Diana Raquel Dionísio Semedo</t>
  </si>
  <si>
    <t>Tiago Marques de Carvalho</t>
  </si>
  <si>
    <t>Catarina Filipa Carvalho Espada</t>
  </si>
  <si>
    <t>Lara Alexandra Filipe Fernandes</t>
  </si>
  <si>
    <t>Mateus de Vilhena Pires</t>
  </si>
  <si>
    <t>Cristóvão Domingos</t>
  </si>
  <si>
    <t>Sport Lisboa e Benfica</t>
  </si>
  <si>
    <t>Santiago Santos</t>
  </si>
  <si>
    <t>Bernardo Miranda</t>
  </si>
  <si>
    <t>André Martins</t>
  </si>
  <si>
    <t>Sofia Margarido</t>
  </si>
  <si>
    <t>Rita Prudencio</t>
  </si>
  <si>
    <t>Luiz Viriato</t>
  </si>
  <si>
    <t>Leonor Roque</t>
  </si>
  <si>
    <t>Manuel Gomes</t>
  </si>
  <si>
    <t>Francisco Gomes</t>
  </si>
  <si>
    <t>Maria Inês Nogueira</t>
  </si>
  <si>
    <t>Gabriela Santos</t>
  </si>
  <si>
    <t>Ana Marcelino</t>
  </si>
  <si>
    <t>Diana Marcelino</t>
  </si>
  <si>
    <t>Miguel Ferreira</t>
  </si>
  <si>
    <t>Henrique Silva</t>
  </si>
  <si>
    <t>Tomé Tomé</t>
  </si>
  <si>
    <t>Ricardo Pissarra</t>
  </si>
  <si>
    <t>David Teló</t>
  </si>
  <si>
    <t>Letícia Magalhães</t>
  </si>
  <si>
    <t>Martim Santos</t>
  </si>
  <si>
    <t>Catarina Santos</t>
  </si>
  <si>
    <t>David Cardoso</t>
  </si>
  <si>
    <t>Joana salgado</t>
  </si>
  <si>
    <t>Cassilda Carvalho</t>
  </si>
  <si>
    <t>Rodrigo Pissarra</t>
  </si>
  <si>
    <t>Afonso Ferreira</t>
  </si>
  <si>
    <t>Rafael Madeira</t>
  </si>
  <si>
    <t>Bernardo Mendes</t>
  </si>
  <si>
    <t>Constança Santos</t>
  </si>
  <si>
    <t>Tiago Homem</t>
  </si>
  <si>
    <t>Luisa Miranda</t>
  </si>
  <si>
    <t>Tomás Prudêncio</t>
  </si>
  <si>
    <t>Miguel Neves</t>
  </si>
  <si>
    <t>Tiago Margarido</t>
  </si>
  <si>
    <t>Ana Francisca Moreira</t>
  </si>
  <si>
    <t>Pedro Carvalho</t>
  </si>
  <si>
    <t>Vasco Teló</t>
  </si>
  <si>
    <t>Francisco Protásio</t>
  </si>
  <si>
    <t>Gabriel Santos</t>
  </si>
  <si>
    <t>Catarina Moutinho</t>
  </si>
  <si>
    <t>Alexandre Silva</t>
  </si>
  <si>
    <t>Edson Semedo Tavares</t>
  </si>
  <si>
    <t>Pedro Cravo</t>
  </si>
  <si>
    <t>Joana Duque Oliveira</t>
  </si>
  <si>
    <t>Carlos Alves Matias</t>
  </si>
  <si>
    <t>Carina Almeida</t>
  </si>
  <si>
    <t>Carlos Peniche de Matos</t>
  </si>
  <si>
    <t>Hugo Miguel da Fonseca</t>
  </si>
  <si>
    <t>Individual</t>
  </si>
  <si>
    <t>Arthur Torres</t>
  </si>
  <si>
    <t>Sofia Sousa</t>
  </si>
  <si>
    <t>Tomás Sousa</t>
  </si>
  <si>
    <t>Sara Pereira</t>
  </si>
  <si>
    <t>Miguel Gonçalves</t>
  </si>
  <si>
    <t>Francisco Teles Coutinho</t>
  </si>
  <si>
    <t>Tiago Jerónimo Lourenço</t>
  </si>
  <si>
    <t>Martim Lira Magalhães</t>
  </si>
  <si>
    <t>Constança Brás</t>
  </si>
  <si>
    <t>Miguel Grade</t>
  </si>
  <si>
    <t>Outsystems Olímpico de Oeiras</t>
  </si>
  <si>
    <t>Salvador Ribeiro</t>
  </si>
  <si>
    <t>Vicente Nunes</t>
  </si>
  <si>
    <t>Filipe Tsorakidis</t>
  </si>
  <si>
    <t>Miguel Marí</t>
  </si>
  <si>
    <t>Francisco Pinto</t>
  </si>
  <si>
    <t>Beatriz Almeida</t>
  </si>
  <si>
    <t>André Souto</t>
  </si>
  <si>
    <t>Afonso Pais de Almeida</t>
  </si>
  <si>
    <t>Maria Rodrigues</t>
  </si>
  <si>
    <t>Mariana Prudêncio</t>
  </si>
  <si>
    <t>Marta Atalaya Rebelo</t>
  </si>
  <si>
    <t>Diogo Costa</t>
  </si>
  <si>
    <t>Gonçalo Nunes</t>
  </si>
  <si>
    <t>Filipa Gomes</t>
  </si>
  <si>
    <t xml:space="preserve">Maria Rodrigues </t>
  </si>
  <si>
    <t>Martim Vindeirinho Guarda</t>
  </si>
  <si>
    <t>Tiago Branco Rafael</t>
  </si>
  <si>
    <t>João Pimenta Valentim</t>
  </si>
  <si>
    <t>Ana Rita Guerreiro</t>
  </si>
  <si>
    <t>Miguel Guerreiro Serafim</t>
  </si>
  <si>
    <t>Maria do Carmo Vitorino</t>
  </si>
  <si>
    <t>Rafael Galvão Vaz</t>
  </si>
  <si>
    <t>Inês Cerquido Fernandes</t>
  </si>
  <si>
    <t>Martim Chéu Rodrigues</t>
  </si>
  <si>
    <t>Inês Tomás de Sousa</t>
  </si>
  <si>
    <t>Maria Leonor Cardeira</t>
  </si>
  <si>
    <t>Pedro Pereira Machado</t>
  </si>
  <si>
    <t>Rodrigo Barreto</t>
  </si>
  <si>
    <t>Matilde Gonçalves Pais</t>
  </si>
  <si>
    <t>Beatriz Bastos Gomes Fonseca</t>
  </si>
  <si>
    <t>Margarida Osório Salgueiro</t>
  </si>
  <si>
    <t>João Fernandes</t>
  </si>
  <si>
    <t>Nelson Pita</t>
  </si>
  <si>
    <t>Carolina Andrade Pereira</t>
  </si>
  <si>
    <t>Nuno Duarte</t>
  </si>
  <si>
    <t>SERUL</t>
  </si>
  <si>
    <t>Nuno Alves</t>
  </si>
  <si>
    <t>João Carvalinho</t>
  </si>
  <si>
    <t>Claudia Martins</t>
  </si>
  <si>
    <t>Francisco Lazaro</t>
  </si>
  <si>
    <t xml:space="preserve">Guilherme Garcia </t>
  </si>
  <si>
    <t>Pedro Gaspar Sardinha</t>
  </si>
  <si>
    <t>Bruno Terras Pissarra</t>
  </si>
  <si>
    <t>Rogério Fung</t>
  </si>
  <si>
    <t>João Campos</t>
  </si>
  <si>
    <t>Mauro André Dias Duarte</t>
  </si>
  <si>
    <t>Tomás Alexandre da Silva Regallo</t>
  </si>
  <si>
    <t>Clube de Futebol Os Belenenses/ Não federado</t>
  </si>
  <si>
    <t>SPORTpontoCOME/ Não federado</t>
  </si>
  <si>
    <t>João Paulo Sotana</t>
  </si>
  <si>
    <t>Inscrições no dia: Federados (confirmar na Lista de Federados), 15€</t>
  </si>
  <si>
    <t>Inscrições no dia: Não Federados (confirmar que não estão na Lista de Federados), 17,5€</t>
  </si>
  <si>
    <t>CNCVG/ Não federado</t>
  </si>
  <si>
    <t>Guilherme Pereira</t>
  </si>
  <si>
    <t>Clube Natação Amadora</t>
  </si>
  <si>
    <t>Augusto Craveiro</t>
  </si>
  <si>
    <t>Hugo Jesus</t>
  </si>
  <si>
    <t>Martim Relvas Carvalho</t>
  </si>
  <si>
    <t>Bernardo Fernandes</t>
  </si>
  <si>
    <t>Miguel Nascimento</t>
  </si>
  <si>
    <t>Inês Correia</t>
  </si>
  <si>
    <t>Leonardo Sousa</t>
  </si>
  <si>
    <t>João Prudêncio</t>
  </si>
  <si>
    <t>Rafael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</si>
</sst>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0"/>
      <color rgb="FF333333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color rgb="FF000000"/>
      <name val="Arial"/>
      <family val="2"/>
    </font>
    <font>
      <sz val="10.5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9" applyNumberFormat="0" applyAlignment="0" applyProtection="0"/>
    <xf numFmtId="0" fontId="32" fillId="9" borderId="10" applyNumberFormat="0" applyAlignment="0" applyProtection="0"/>
    <xf numFmtId="0" fontId="33" fillId="9" borderId="9" applyNumberFormat="0" applyAlignment="0" applyProtection="0"/>
    <xf numFmtId="0" fontId="34" fillId="0" borderId="11" applyNumberFormat="0" applyFill="0" applyAlignment="0" applyProtection="0"/>
    <xf numFmtId="0" fontId="35" fillId="10" borderId="12" applyNumberFormat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8" fillId="35" borderId="0" applyNumberFormat="0" applyBorder="0" applyAlignment="0" applyProtection="0"/>
    <xf numFmtId="0" fontId="3" fillId="0" borderId="0"/>
    <xf numFmtId="0" fontId="3" fillId="11" borderId="13" applyNumberFormat="0" applyFont="0" applyAlignment="0" applyProtection="0"/>
    <xf numFmtId="0" fontId="39" fillId="0" borderId="0"/>
  </cellStyleXfs>
  <cellXfs count="135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0" fillId="0" borderId="1" xfId="0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4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shrinkToFit="1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shrinkToFit="1"/>
    </xf>
    <xf numFmtId="0" fontId="3" fillId="0" borderId="1" xfId="43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45" fontId="14" fillId="3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43" applyFont="1" applyFill="1" applyBorder="1" applyAlignment="1">
      <alignment horizontal="center"/>
    </xf>
    <xf numFmtId="0" fontId="17" fillId="0" borderId="1" xfId="43" applyFont="1" applyFill="1" applyBorder="1"/>
    <xf numFmtId="0" fontId="17" fillId="0" borderId="1" xfId="0" applyFont="1" applyFill="1" applyBorder="1"/>
    <xf numFmtId="0" fontId="17" fillId="0" borderId="1" xfId="4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8" fontId="17" fillId="0" borderId="5" xfId="0" applyNumberFormat="1" applyFont="1" applyFill="1" applyBorder="1" applyAlignment="1">
      <alignment vertical="center"/>
    </xf>
    <xf numFmtId="0" fontId="17" fillId="0" borderId="5" xfId="0" applyFont="1" applyFill="1" applyBorder="1"/>
    <xf numFmtId="6" fontId="17" fillId="0" borderId="5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14" fontId="22" fillId="4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/>
    <xf numFmtId="8" fontId="17" fillId="0" borderId="1" xfId="0" applyNumberFormat="1" applyFont="1" applyFill="1" applyBorder="1" applyAlignment="1">
      <alignment vertical="center"/>
    </xf>
    <xf numFmtId="14" fontId="41" fillId="0" borderId="1" xfId="0" applyNumberFormat="1" applyFont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/>
    </xf>
    <xf numFmtId="8" fontId="17" fillId="3" borderId="5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0" borderId="1" xfId="43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43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14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</cellXfs>
  <cellStyles count="46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rmal 5" xfId="45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view="pageBreakPreview" zoomScale="110" zoomScaleNormal="100" zoomScaleSheetLayoutView="110" workbookViewId="0">
      <pane ySplit="1" topLeftCell="A2" activePane="bottomLeft" state="frozen"/>
      <selection pane="bottomLeft" activeCell="D350" sqref="D350"/>
    </sheetView>
  </sheetViews>
  <sheetFormatPr defaultColWidth="9.140625" defaultRowHeight="15" x14ac:dyDescent="0.25"/>
  <cols>
    <col min="1" max="1" width="11.140625" style="36" bestFit="1" customWidth="1"/>
    <col min="2" max="3" width="12" style="36" bestFit="1" customWidth="1"/>
    <col min="4" max="4" width="48.85546875" style="34" bestFit="1" customWidth="1"/>
    <col min="5" max="5" width="14.7109375" style="36" bestFit="1" customWidth="1"/>
    <col min="6" max="6" width="12.28515625" style="36" bestFit="1" customWidth="1"/>
    <col min="7" max="7" width="9.85546875" style="36" customWidth="1"/>
    <col min="8" max="8" width="44.140625" style="37" bestFit="1" customWidth="1"/>
    <col min="9" max="9" width="15" style="34" bestFit="1" customWidth="1"/>
    <col min="10" max="10" width="4.140625" style="34" customWidth="1"/>
    <col min="11" max="11" width="12" style="34" customWidth="1"/>
    <col min="12" max="12" width="61.5703125" style="34" customWidth="1"/>
    <col min="13" max="14" width="9.140625" style="34"/>
    <col min="15" max="15" width="11.28515625" style="34" bestFit="1" customWidth="1"/>
    <col min="16" max="16384" width="9.140625" style="34"/>
  </cols>
  <sheetData>
    <row r="1" spans="1:12" ht="18" customHeight="1" x14ac:dyDescent="0.25">
      <c r="A1" s="38" t="s">
        <v>0</v>
      </c>
      <c r="B1" s="39" t="s">
        <v>1</v>
      </c>
      <c r="C1" s="39" t="s">
        <v>2</v>
      </c>
      <c r="D1" s="41" t="s">
        <v>3</v>
      </c>
      <c r="E1" s="39" t="s">
        <v>4</v>
      </c>
      <c r="F1" s="39" t="s">
        <v>5</v>
      </c>
      <c r="G1" s="39" t="s">
        <v>6</v>
      </c>
      <c r="H1" s="40" t="s">
        <v>7</v>
      </c>
      <c r="I1" s="39" t="s">
        <v>26</v>
      </c>
    </row>
    <row r="2" spans="1:12" ht="15" customHeight="1" x14ac:dyDescent="0.25">
      <c r="A2" s="33">
        <v>5654</v>
      </c>
      <c r="B2" s="33">
        <v>106104</v>
      </c>
      <c r="C2" s="73" t="s">
        <v>42</v>
      </c>
      <c r="D2" s="35" t="s">
        <v>174</v>
      </c>
      <c r="E2" s="67">
        <v>40954</v>
      </c>
      <c r="F2" s="33" t="s">
        <v>23</v>
      </c>
      <c r="G2" s="72"/>
      <c r="H2" s="35" t="s">
        <v>151</v>
      </c>
      <c r="I2" s="78"/>
    </row>
    <row r="3" spans="1:12" ht="15" customHeight="1" x14ac:dyDescent="0.25">
      <c r="A3" s="33">
        <v>25</v>
      </c>
      <c r="B3" s="33">
        <v>104960</v>
      </c>
      <c r="C3" s="73" t="s">
        <v>42</v>
      </c>
      <c r="D3" s="35" t="s">
        <v>160</v>
      </c>
      <c r="E3" s="67">
        <v>40797</v>
      </c>
      <c r="F3" s="33" t="s">
        <v>23</v>
      </c>
      <c r="G3" s="72"/>
      <c r="H3" s="35" t="s">
        <v>151</v>
      </c>
      <c r="I3" s="79"/>
      <c r="K3" s="68" t="s">
        <v>2</v>
      </c>
      <c r="L3" s="68" t="s">
        <v>30</v>
      </c>
    </row>
    <row r="4" spans="1:12" ht="15" customHeight="1" x14ac:dyDescent="0.25">
      <c r="A4" s="33">
        <v>1067</v>
      </c>
      <c r="B4" s="33">
        <v>105817</v>
      </c>
      <c r="C4" s="73" t="s">
        <v>42</v>
      </c>
      <c r="D4" s="35" t="s">
        <v>181</v>
      </c>
      <c r="E4" s="67">
        <v>40736</v>
      </c>
      <c r="F4" s="33" t="s">
        <v>22</v>
      </c>
      <c r="G4" s="72"/>
      <c r="H4" s="35" t="s">
        <v>151</v>
      </c>
      <c r="I4" s="78"/>
      <c r="K4" s="69" t="s">
        <v>31</v>
      </c>
      <c r="L4" s="69" t="s">
        <v>33</v>
      </c>
    </row>
    <row r="5" spans="1:12" ht="15" customHeight="1" x14ac:dyDescent="0.25">
      <c r="A5" s="33">
        <v>5668</v>
      </c>
      <c r="B5" s="33">
        <v>105360</v>
      </c>
      <c r="C5" s="73" t="s">
        <v>42</v>
      </c>
      <c r="D5" s="35" t="s">
        <v>167</v>
      </c>
      <c r="E5" s="67">
        <v>40546</v>
      </c>
      <c r="F5" s="33" t="s">
        <v>22</v>
      </c>
      <c r="G5" s="72"/>
      <c r="H5" s="35" t="s">
        <v>151</v>
      </c>
      <c r="I5" s="78"/>
      <c r="J5" s="57"/>
      <c r="K5" s="69" t="s">
        <v>34</v>
      </c>
      <c r="L5" s="69" t="s">
        <v>35</v>
      </c>
    </row>
    <row r="6" spans="1:12" ht="15" customHeight="1" x14ac:dyDescent="0.25">
      <c r="A6" s="33">
        <v>648</v>
      </c>
      <c r="B6" s="33">
        <v>105146</v>
      </c>
      <c r="C6" s="73" t="s">
        <v>42</v>
      </c>
      <c r="D6" s="35" t="s">
        <v>157</v>
      </c>
      <c r="E6" s="67">
        <v>40487</v>
      </c>
      <c r="F6" s="33" t="s">
        <v>23</v>
      </c>
      <c r="G6" s="72"/>
      <c r="H6" s="35" t="s">
        <v>151</v>
      </c>
      <c r="I6" s="78"/>
      <c r="K6" s="69" t="s">
        <v>36</v>
      </c>
      <c r="L6" s="69" t="s">
        <v>37</v>
      </c>
    </row>
    <row r="7" spans="1:12" ht="15" customHeight="1" x14ac:dyDescent="0.25">
      <c r="A7" s="33">
        <v>649</v>
      </c>
      <c r="B7" s="33">
        <v>105147</v>
      </c>
      <c r="C7" s="73" t="s">
        <v>42</v>
      </c>
      <c r="D7" s="35" t="s">
        <v>158</v>
      </c>
      <c r="E7" s="67">
        <v>40487</v>
      </c>
      <c r="F7" s="33" t="s">
        <v>23</v>
      </c>
      <c r="G7" s="72"/>
      <c r="H7" s="35" t="s">
        <v>151</v>
      </c>
      <c r="I7" s="78"/>
      <c r="K7" s="69" t="s">
        <v>32</v>
      </c>
      <c r="L7" s="69" t="s">
        <v>38</v>
      </c>
    </row>
    <row r="8" spans="1:12" ht="15" customHeight="1" x14ac:dyDescent="0.25">
      <c r="A8" s="33">
        <v>1223</v>
      </c>
      <c r="B8" s="33">
        <v>106093</v>
      </c>
      <c r="C8" s="73" t="s">
        <v>42</v>
      </c>
      <c r="D8" s="35" t="s">
        <v>154</v>
      </c>
      <c r="E8" s="67">
        <v>40415</v>
      </c>
      <c r="F8" s="33" t="s">
        <v>22</v>
      </c>
      <c r="G8" s="72"/>
      <c r="H8" s="35" t="s">
        <v>151</v>
      </c>
      <c r="I8" s="79"/>
      <c r="K8" s="69" t="s">
        <v>39</v>
      </c>
      <c r="L8" s="69" t="s">
        <v>40</v>
      </c>
    </row>
    <row r="9" spans="1:12" ht="15" customHeight="1" x14ac:dyDescent="0.25">
      <c r="A9" s="33">
        <v>817</v>
      </c>
      <c r="B9" s="33">
        <v>103895</v>
      </c>
      <c r="C9" s="73" t="s">
        <v>42</v>
      </c>
      <c r="D9" s="35" t="s">
        <v>384</v>
      </c>
      <c r="E9" s="67">
        <v>40383</v>
      </c>
      <c r="F9" s="33" t="s">
        <v>23</v>
      </c>
      <c r="G9" s="72"/>
      <c r="H9" s="35" t="s">
        <v>151</v>
      </c>
      <c r="I9" s="80"/>
    </row>
    <row r="10" spans="1:12" ht="15" customHeight="1" x14ac:dyDescent="0.25">
      <c r="A10" s="33">
        <v>50</v>
      </c>
      <c r="B10" s="33">
        <v>104126</v>
      </c>
      <c r="C10" s="73" t="s">
        <v>42</v>
      </c>
      <c r="D10" s="35" t="s">
        <v>161</v>
      </c>
      <c r="E10" s="67">
        <v>40364</v>
      </c>
      <c r="F10" s="33" t="s">
        <v>23</v>
      </c>
      <c r="G10" s="72"/>
      <c r="H10" s="35" t="s">
        <v>151</v>
      </c>
      <c r="I10" s="79"/>
      <c r="L10" s="125" t="s">
        <v>50</v>
      </c>
    </row>
    <row r="11" spans="1:12" ht="15" customHeight="1" x14ac:dyDescent="0.25">
      <c r="A11" s="33">
        <v>916</v>
      </c>
      <c r="B11" s="33">
        <v>104683</v>
      </c>
      <c r="C11" s="73" t="s">
        <v>42</v>
      </c>
      <c r="D11" s="35" t="s">
        <v>190</v>
      </c>
      <c r="E11" s="67">
        <v>40358</v>
      </c>
      <c r="F11" s="33" t="s">
        <v>22</v>
      </c>
      <c r="G11" s="72"/>
      <c r="H11" s="35" t="s">
        <v>151</v>
      </c>
      <c r="I11" s="78"/>
      <c r="L11" s="125"/>
    </row>
    <row r="12" spans="1:12" ht="15" customHeight="1" x14ac:dyDescent="0.25">
      <c r="A12" s="33">
        <v>989</v>
      </c>
      <c r="B12" s="33">
        <v>104077</v>
      </c>
      <c r="C12" s="73" t="s">
        <v>42</v>
      </c>
      <c r="D12" s="35" t="s">
        <v>182</v>
      </c>
      <c r="E12" s="67">
        <v>40345</v>
      </c>
      <c r="F12" s="33" t="s">
        <v>22</v>
      </c>
      <c r="G12" s="72"/>
      <c r="H12" s="35" t="s">
        <v>151</v>
      </c>
      <c r="I12" s="78"/>
      <c r="L12" s="125"/>
    </row>
    <row r="13" spans="1:12" ht="15" customHeight="1" x14ac:dyDescent="0.25">
      <c r="A13" s="33">
        <v>55</v>
      </c>
      <c r="B13" s="33">
        <v>104128</v>
      </c>
      <c r="C13" s="73" t="s">
        <v>42</v>
      </c>
      <c r="D13" s="35" t="s">
        <v>179</v>
      </c>
      <c r="E13" s="67">
        <v>40308</v>
      </c>
      <c r="F13" s="33" t="s">
        <v>22</v>
      </c>
      <c r="G13" s="72"/>
      <c r="H13" s="35" t="s">
        <v>151</v>
      </c>
      <c r="I13" s="79"/>
      <c r="L13" s="65"/>
    </row>
    <row r="14" spans="1:12" ht="15" customHeight="1" x14ac:dyDescent="0.25">
      <c r="A14" s="33">
        <v>17</v>
      </c>
      <c r="B14" s="33">
        <v>104701</v>
      </c>
      <c r="C14" s="73" t="s">
        <v>42</v>
      </c>
      <c r="D14" s="35" t="s">
        <v>187</v>
      </c>
      <c r="E14" s="67">
        <v>40303</v>
      </c>
      <c r="F14" s="33" t="s">
        <v>22</v>
      </c>
      <c r="G14" s="72"/>
      <c r="H14" s="35" t="s">
        <v>151</v>
      </c>
      <c r="I14" s="80"/>
      <c r="L14" s="125" t="s">
        <v>51</v>
      </c>
    </row>
    <row r="15" spans="1:12" ht="15" customHeight="1" x14ac:dyDescent="0.25">
      <c r="A15" s="33">
        <v>484</v>
      </c>
      <c r="B15" s="33">
        <v>105068</v>
      </c>
      <c r="C15" s="73" t="s">
        <v>42</v>
      </c>
      <c r="D15" s="35" t="s">
        <v>173</v>
      </c>
      <c r="E15" s="67">
        <v>40180</v>
      </c>
      <c r="F15" s="33" t="s">
        <v>23</v>
      </c>
      <c r="G15" s="72"/>
      <c r="H15" s="35" t="s">
        <v>151</v>
      </c>
      <c r="I15" s="78"/>
      <c r="L15" s="125"/>
    </row>
    <row r="16" spans="1:12" ht="15" customHeight="1" x14ac:dyDescent="0.25">
      <c r="A16" s="33">
        <v>795</v>
      </c>
      <c r="B16" s="33">
        <v>104076</v>
      </c>
      <c r="C16" s="33" t="s">
        <v>20</v>
      </c>
      <c r="D16" s="35" t="s">
        <v>386</v>
      </c>
      <c r="E16" s="67">
        <v>39922</v>
      </c>
      <c r="F16" s="33" t="s">
        <v>22</v>
      </c>
      <c r="G16" s="72"/>
      <c r="H16" s="35" t="s">
        <v>151</v>
      </c>
      <c r="I16" s="78"/>
      <c r="L16" s="125"/>
    </row>
    <row r="17" spans="1:12" ht="15" customHeight="1" x14ac:dyDescent="0.25">
      <c r="A17" s="33">
        <v>568</v>
      </c>
      <c r="B17" s="33">
        <v>103623</v>
      </c>
      <c r="C17" s="33" t="s">
        <v>20</v>
      </c>
      <c r="D17" s="35" t="s">
        <v>184</v>
      </c>
      <c r="E17" s="67">
        <v>39919</v>
      </c>
      <c r="F17" s="33" t="s">
        <v>22</v>
      </c>
      <c r="G17" s="72"/>
      <c r="H17" s="35" t="s">
        <v>151</v>
      </c>
      <c r="I17" s="78"/>
      <c r="L17" s="125" t="s">
        <v>45</v>
      </c>
    </row>
    <row r="18" spans="1:12" ht="15" customHeight="1" x14ac:dyDescent="0.25">
      <c r="A18" s="33">
        <v>704</v>
      </c>
      <c r="B18" s="33">
        <v>103735</v>
      </c>
      <c r="C18" s="33" t="s">
        <v>20</v>
      </c>
      <c r="D18" s="35" t="s">
        <v>153</v>
      </c>
      <c r="E18" s="67">
        <v>39917</v>
      </c>
      <c r="F18" s="33" t="s">
        <v>23</v>
      </c>
      <c r="G18" s="72"/>
      <c r="H18" s="35" t="s">
        <v>151</v>
      </c>
      <c r="I18" s="78"/>
      <c r="L18" s="125"/>
    </row>
    <row r="19" spans="1:12" ht="15" customHeight="1" x14ac:dyDescent="0.25">
      <c r="A19" s="33">
        <v>576</v>
      </c>
      <c r="B19" s="33">
        <v>103627</v>
      </c>
      <c r="C19" s="33" t="s">
        <v>20</v>
      </c>
      <c r="D19" s="35" t="s">
        <v>156</v>
      </c>
      <c r="E19" s="67">
        <v>39796</v>
      </c>
      <c r="F19" s="33" t="s">
        <v>23</v>
      </c>
      <c r="G19" s="72"/>
      <c r="H19" s="35" t="s">
        <v>151</v>
      </c>
      <c r="I19" s="78"/>
      <c r="L19" s="125"/>
    </row>
    <row r="20" spans="1:12" ht="15" customHeight="1" x14ac:dyDescent="0.25">
      <c r="A20" s="33">
        <v>1068</v>
      </c>
      <c r="B20" s="33">
        <v>105818</v>
      </c>
      <c r="C20" s="33" t="s">
        <v>20</v>
      </c>
      <c r="D20" s="35" t="s">
        <v>375</v>
      </c>
      <c r="E20" s="67">
        <v>39770</v>
      </c>
      <c r="F20" s="33" t="s">
        <v>22</v>
      </c>
      <c r="G20" s="72"/>
      <c r="H20" s="35" t="s">
        <v>151</v>
      </c>
      <c r="I20" s="79"/>
      <c r="L20" s="66"/>
    </row>
    <row r="21" spans="1:12" ht="15" customHeight="1" x14ac:dyDescent="0.25">
      <c r="A21" s="33">
        <v>1072</v>
      </c>
      <c r="B21" s="33">
        <v>105840</v>
      </c>
      <c r="C21" s="33" t="s">
        <v>20</v>
      </c>
      <c r="D21" s="35" t="s">
        <v>177</v>
      </c>
      <c r="E21" s="67">
        <v>39770</v>
      </c>
      <c r="F21" s="33" t="s">
        <v>23</v>
      </c>
      <c r="G21" s="72"/>
      <c r="H21" s="35" t="s">
        <v>151</v>
      </c>
      <c r="I21" s="79"/>
      <c r="L21" s="65"/>
    </row>
    <row r="22" spans="1:12" ht="15" customHeight="1" x14ac:dyDescent="0.25">
      <c r="A22" s="33">
        <v>1320</v>
      </c>
      <c r="B22" s="33">
        <v>105372</v>
      </c>
      <c r="C22" s="33" t="s">
        <v>20</v>
      </c>
      <c r="D22" s="35" t="s">
        <v>194</v>
      </c>
      <c r="E22" s="67">
        <v>39770</v>
      </c>
      <c r="F22" s="33" t="s">
        <v>22</v>
      </c>
      <c r="G22" s="72"/>
      <c r="H22" s="35" t="s">
        <v>151</v>
      </c>
      <c r="I22" s="78"/>
      <c r="L22" s="125" t="s">
        <v>46</v>
      </c>
    </row>
    <row r="23" spans="1:12" ht="15" customHeight="1" x14ac:dyDescent="0.25">
      <c r="A23" s="33">
        <v>907</v>
      </c>
      <c r="B23" s="33">
        <v>104678</v>
      </c>
      <c r="C23" s="33" t="s">
        <v>20</v>
      </c>
      <c r="D23" s="35" t="s">
        <v>379</v>
      </c>
      <c r="E23" s="67">
        <v>39756</v>
      </c>
      <c r="F23" s="33" t="s">
        <v>23</v>
      </c>
      <c r="G23" s="72"/>
      <c r="H23" s="35" t="s">
        <v>151</v>
      </c>
      <c r="I23" s="78"/>
      <c r="L23" s="125"/>
    </row>
    <row r="24" spans="1:12" ht="15" customHeight="1" x14ac:dyDescent="0.25">
      <c r="A24" s="33">
        <v>243</v>
      </c>
      <c r="B24" s="33">
        <v>104197</v>
      </c>
      <c r="C24" s="33" t="s">
        <v>20</v>
      </c>
      <c r="D24" s="35" t="s">
        <v>183</v>
      </c>
      <c r="E24" s="67">
        <v>39742</v>
      </c>
      <c r="F24" s="33" t="s">
        <v>22</v>
      </c>
      <c r="G24" s="72"/>
      <c r="H24" s="35" t="s">
        <v>151</v>
      </c>
      <c r="I24" s="78"/>
      <c r="L24" s="125"/>
    </row>
    <row r="25" spans="1:12" ht="15" customHeight="1" x14ac:dyDescent="0.25">
      <c r="A25" s="33">
        <v>885</v>
      </c>
      <c r="B25" s="33">
        <v>105259</v>
      </c>
      <c r="C25" s="33" t="s">
        <v>20</v>
      </c>
      <c r="D25" s="35" t="s">
        <v>380</v>
      </c>
      <c r="E25" s="67">
        <v>39725</v>
      </c>
      <c r="F25" s="33" t="s">
        <v>22</v>
      </c>
      <c r="G25" s="72"/>
      <c r="H25" s="35" t="s">
        <v>151</v>
      </c>
      <c r="I25" s="78"/>
    </row>
    <row r="26" spans="1:12" ht="15" customHeight="1" x14ac:dyDescent="0.25">
      <c r="A26" s="33">
        <v>570</v>
      </c>
      <c r="B26" s="33">
        <v>103625</v>
      </c>
      <c r="C26" s="33" t="s">
        <v>20</v>
      </c>
      <c r="D26" s="35" t="s">
        <v>176</v>
      </c>
      <c r="E26" s="67">
        <v>39710</v>
      </c>
      <c r="F26" s="33" t="s">
        <v>22</v>
      </c>
      <c r="G26" s="72"/>
      <c r="H26" s="35" t="s">
        <v>151</v>
      </c>
      <c r="I26" s="80"/>
    </row>
    <row r="27" spans="1:12" ht="15" customHeight="1" x14ac:dyDescent="0.25">
      <c r="A27" s="33">
        <v>843</v>
      </c>
      <c r="B27" s="33">
        <v>104623</v>
      </c>
      <c r="C27" s="33" t="s">
        <v>20</v>
      </c>
      <c r="D27" s="35" t="s">
        <v>381</v>
      </c>
      <c r="E27" s="67">
        <v>39672</v>
      </c>
      <c r="F27" s="33" t="s">
        <v>23</v>
      </c>
      <c r="G27" s="72"/>
      <c r="H27" s="35" t="s">
        <v>151</v>
      </c>
      <c r="I27" s="78"/>
      <c r="L27" s="125" t="s">
        <v>47</v>
      </c>
    </row>
    <row r="28" spans="1:12" ht="15" customHeight="1" x14ac:dyDescent="0.25">
      <c r="A28" s="33">
        <v>186</v>
      </c>
      <c r="B28" s="33">
        <v>104180</v>
      </c>
      <c r="C28" s="33" t="s">
        <v>20</v>
      </c>
      <c r="D28" s="35" t="s">
        <v>155</v>
      </c>
      <c r="E28" s="67">
        <v>39592</v>
      </c>
      <c r="F28" s="33" t="s">
        <v>23</v>
      </c>
      <c r="G28" s="72"/>
      <c r="H28" s="35" t="s">
        <v>151</v>
      </c>
      <c r="I28" s="78"/>
      <c r="L28" s="125"/>
    </row>
    <row r="29" spans="1:12" ht="15" customHeight="1" x14ac:dyDescent="0.25">
      <c r="A29" s="33">
        <v>808</v>
      </c>
      <c r="B29" s="33">
        <v>103894</v>
      </c>
      <c r="C29" s="33" t="s">
        <v>20</v>
      </c>
      <c r="D29" s="35" t="s">
        <v>189</v>
      </c>
      <c r="E29" s="67">
        <v>39563</v>
      </c>
      <c r="F29" s="33" t="s">
        <v>22</v>
      </c>
      <c r="G29" s="72"/>
      <c r="H29" s="35" t="s">
        <v>151</v>
      </c>
      <c r="I29" s="79"/>
      <c r="L29" s="125"/>
    </row>
    <row r="30" spans="1:12" ht="15" customHeight="1" x14ac:dyDescent="0.25">
      <c r="A30" s="33">
        <v>237</v>
      </c>
      <c r="B30" s="33">
        <v>102622</v>
      </c>
      <c r="C30" s="33" t="s">
        <v>20</v>
      </c>
      <c r="D30" s="35" t="s">
        <v>193</v>
      </c>
      <c r="E30" s="67">
        <v>39514</v>
      </c>
      <c r="F30" s="33" t="s">
        <v>22</v>
      </c>
      <c r="G30" s="72"/>
      <c r="H30" s="35" t="s">
        <v>151</v>
      </c>
      <c r="I30" s="78"/>
    </row>
    <row r="31" spans="1:12" ht="15" customHeight="1" x14ac:dyDescent="0.25">
      <c r="A31" s="33">
        <v>785</v>
      </c>
      <c r="B31" s="33">
        <v>105220</v>
      </c>
      <c r="C31" s="33" t="s">
        <v>20</v>
      </c>
      <c r="D31" s="35" t="s">
        <v>171</v>
      </c>
      <c r="E31" s="67">
        <v>39513</v>
      </c>
      <c r="F31" s="33" t="s">
        <v>23</v>
      </c>
      <c r="G31" s="72"/>
      <c r="H31" s="35" t="s">
        <v>151</v>
      </c>
      <c r="I31" s="78"/>
    </row>
    <row r="32" spans="1:12" ht="15" customHeight="1" x14ac:dyDescent="0.25">
      <c r="A32" s="33">
        <v>908</v>
      </c>
      <c r="B32" s="33">
        <v>104679</v>
      </c>
      <c r="C32" s="33" t="s">
        <v>20</v>
      </c>
      <c r="D32" s="35" t="s">
        <v>378</v>
      </c>
      <c r="E32" s="67">
        <v>39506</v>
      </c>
      <c r="F32" s="33" t="s">
        <v>22</v>
      </c>
      <c r="G32" s="72"/>
      <c r="H32" s="35" t="s">
        <v>151</v>
      </c>
      <c r="I32" s="80"/>
    </row>
    <row r="33" spans="1:9" ht="15" customHeight="1" x14ac:dyDescent="0.25">
      <c r="A33" s="33">
        <v>395</v>
      </c>
      <c r="B33" s="33">
        <v>104289</v>
      </c>
      <c r="C33" s="33" t="s">
        <v>20</v>
      </c>
      <c r="D33" s="35" t="s">
        <v>188</v>
      </c>
      <c r="E33" s="67">
        <v>39470</v>
      </c>
      <c r="F33" s="33" t="s">
        <v>22</v>
      </c>
      <c r="G33" s="72"/>
      <c r="H33" s="35" t="s">
        <v>151</v>
      </c>
      <c r="I33" s="80"/>
    </row>
    <row r="34" spans="1:9" ht="15" customHeight="1" x14ac:dyDescent="0.25">
      <c r="A34" s="33">
        <v>245</v>
      </c>
      <c r="B34" s="33">
        <v>102635</v>
      </c>
      <c r="C34" s="70" t="s">
        <v>41</v>
      </c>
      <c r="D34" s="35" t="s">
        <v>164</v>
      </c>
      <c r="E34" s="67">
        <v>39411</v>
      </c>
      <c r="F34" s="33" t="s">
        <v>22</v>
      </c>
      <c r="G34" s="72"/>
      <c r="H34" s="35" t="s">
        <v>151</v>
      </c>
      <c r="I34" s="80"/>
    </row>
    <row r="35" spans="1:9" ht="15" customHeight="1" x14ac:dyDescent="0.25">
      <c r="A35" s="33">
        <v>249</v>
      </c>
      <c r="B35" s="33">
        <v>102636</v>
      </c>
      <c r="C35" s="70" t="s">
        <v>41</v>
      </c>
      <c r="D35" s="35" t="s">
        <v>166</v>
      </c>
      <c r="E35" s="67">
        <v>39411</v>
      </c>
      <c r="F35" s="33" t="s">
        <v>22</v>
      </c>
      <c r="G35" s="72"/>
      <c r="H35" s="35" t="s">
        <v>151</v>
      </c>
      <c r="I35" s="78"/>
    </row>
    <row r="36" spans="1:9" ht="15" customHeight="1" x14ac:dyDescent="0.25">
      <c r="A36" s="33">
        <v>572</v>
      </c>
      <c r="B36" s="33">
        <v>103633</v>
      </c>
      <c r="C36" s="70" t="s">
        <v>41</v>
      </c>
      <c r="D36" s="35" t="s">
        <v>192</v>
      </c>
      <c r="E36" s="67">
        <v>39336</v>
      </c>
      <c r="F36" s="33" t="s">
        <v>22</v>
      </c>
      <c r="G36" s="72"/>
      <c r="H36" s="35" t="s">
        <v>151</v>
      </c>
      <c r="I36" s="79"/>
    </row>
    <row r="37" spans="1:9" ht="15" customHeight="1" x14ac:dyDescent="0.25">
      <c r="A37" s="33">
        <v>1304</v>
      </c>
      <c r="B37" s="33">
        <v>105332</v>
      </c>
      <c r="C37" s="70" t="s">
        <v>41</v>
      </c>
      <c r="D37" s="35" t="s">
        <v>185</v>
      </c>
      <c r="E37" s="67">
        <v>39089</v>
      </c>
      <c r="F37" s="33" t="s">
        <v>22</v>
      </c>
      <c r="G37" s="72"/>
      <c r="H37" s="35" t="s">
        <v>151</v>
      </c>
      <c r="I37" s="78"/>
    </row>
    <row r="38" spans="1:9" ht="15" customHeight="1" x14ac:dyDescent="0.25">
      <c r="A38" s="33">
        <v>918</v>
      </c>
      <c r="B38" s="33">
        <v>104684</v>
      </c>
      <c r="C38" s="70" t="s">
        <v>41</v>
      </c>
      <c r="D38" s="35" t="s">
        <v>169</v>
      </c>
      <c r="E38" s="67">
        <v>38993</v>
      </c>
      <c r="F38" s="33" t="s">
        <v>22</v>
      </c>
      <c r="G38" s="72"/>
      <c r="H38" s="35" t="s">
        <v>151</v>
      </c>
      <c r="I38" s="85"/>
    </row>
    <row r="39" spans="1:9" ht="15" customHeight="1" x14ac:dyDescent="0.25">
      <c r="A39" s="33">
        <v>489</v>
      </c>
      <c r="B39" s="33">
        <v>104354</v>
      </c>
      <c r="C39" s="70" t="s">
        <v>41</v>
      </c>
      <c r="D39" s="35" t="s">
        <v>180</v>
      </c>
      <c r="E39" s="67">
        <v>38973</v>
      </c>
      <c r="F39" s="33" t="s">
        <v>23</v>
      </c>
      <c r="G39" s="72"/>
      <c r="H39" s="35" t="s">
        <v>151</v>
      </c>
      <c r="I39" s="78"/>
    </row>
    <row r="40" spans="1:9" ht="15" customHeight="1" x14ac:dyDescent="0.25">
      <c r="A40" s="33">
        <v>379</v>
      </c>
      <c r="B40" s="33">
        <v>100720</v>
      </c>
      <c r="C40" s="70" t="s">
        <v>41</v>
      </c>
      <c r="D40" s="35" t="s">
        <v>191</v>
      </c>
      <c r="E40" s="67">
        <v>38881</v>
      </c>
      <c r="F40" s="33" t="s">
        <v>23</v>
      </c>
      <c r="G40" s="72"/>
      <c r="H40" s="35" t="s">
        <v>151</v>
      </c>
      <c r="I40" s="78"/>
    </row>
    <row r="41" spans="1:9" ht="15" customHeight="1" x14ac:dyDescent="0.25">
      <c r="A41" s="33">
        <v>1073</v>
      </c>
      <c r="B41" s="33">
        <v>105841</v>
      </c>
      <c r="C41" s="70" t="s">
        <v>41</v>
      </c>
      <c r="D41" s="35" t="s">
        <v>150</v>
      </c>
      <c r="E41" s="67">
        <v>38867</v>
      </c>
      <c r="F41" s="33" t="s">
        <v>22</v>
      </c>
      <c r="G41" s="72"/>
      <c r="H41" s="35" t="s">
        <v>151</v>
      </c>
      <c r="I41" s="78"/>
    </row>
    <row r="42" spans="1:9" ht="15" customHeight="1" x14ac:dyDescent="0.25">
      <c r="A42" s="33">
        <v>811</v>
      </c>
      <c r="B42" s="33">
        <v>102288</v>
      </c>
      <c r="C42" s="70" t="s">
        <v>41</v>
      </c>
      <c r="D42" s="35" t="s">
        <v>385</v>
      </c>
      <c r="E42" s="67">
        <v>38838</v>
      </c>
      <c r="F42" s="33" t="s">
        <v>22</v>
      </c>
      <c r="G42" s="72"/>
      <c r="H42" s="35" t="s">
        <v>151</v>
      </c>
      <c r="I42" s="78"/>
    </row>
    <row r="43" spans="1:9" ht="15" customHeight="1" x14ac:dyDescent="0.25">
      <c r="A43" s="33">
        <v>41</v>
      </c>
      <c r="B43" s="33">
        <v>103154</v>
      </c>
      <c r="C43" s="70" t="s">
        <v>41</v>
      </c>
      <c r="D43" s="35" t="s">
        <v>178</v>
      </c>
      <c r="E43" s="67">
        <v>38828</v>
      </c>
      <c r="F43" s="33" t="s">
        <v>23</v>
      </c>
      <c r="G43" s="72"/>
      <c r="H43" s="35" t="s">
        <v>151</v>
      </c>
      <c r="I43" s="79"/>
    </row>
    <row r="44" spans="1:9" ht="15" customHeight="1" x14ac:dyDescent="0.25">
      <c r="A44" s="33">
        <v>591</v>
      </c>
      <c r="B44" s="33">
        <v>102284</v>
      </c>
      <c r="C44" s="70" t="s">
        <v>41</v>
      </c>
      <c r="D44" s="35" t="s">
        <v>152</v>
      </c>
      <c r="E44" s="67">
        <v>38769</v>
      </c>
      <c r="F44" s="33" t="s">
        <v>23</v>
      </c>
      <c r="G44" s="72"/>
      <c r="H44" s="35" t="s">
        <v>151</v>
      </c>
      <c r="I44" s="79"/>
    </row>
    <row r="45" spans="1:9" ht="15" customHeight="1" x14ac:dyDescent="0.25">
      <c r="A45" s="33">
        <v>399</v>
      </c>
      <c r="B45" s="33">
        <v>100665</v>
      </c>
      <c r="C45" s="70" t="s">
        <v>41</v>
      </c>
      <c r="D45" s="35" t="s">
        <v>170</v>
      </c>
      <c r="E45" s="67">
        <v>38749</v>
      </c>
      <c r="F45" s="33" t="s">
        <v>22</v>
      </c>
      <c r="G45" s="72"/>
      <c r="H45" s="35" t="s">
        <v>151</v>
      </c>
      <c r="I45" s="78"/>
    </row>
    <row r="46" spans="1:9" ht="15" customHeight="1" x14ac:dyDescent="0.25">
      <c r="A46" s="33">
        <v>1365</v>
      </c>
      <c r="B46" s="33">
        <v>105458</v>
      </c>
      <c r="C46" s="70" t="s">
        <v>41</v>
      </c>
      <c r="D46" s="35" t="s">
        <v>186</v>
      </c>
      <c r="E46" s="67">
        <v>38743</v>
      </c>
      <c r="F46" s="33" t="s">
        <v>22</v>
      </c>
      <c r="G46" s="72"/>
      <c r="H46" s="35" t="s">
        <v>151</v>
      </c>
      <c r="I46" s="78"/>
    </row>
    <row r="47" spans="1:9" ht="15" customHeight="1" x14ac:dyDescent="0.25">
      <c r="A47" s="33">
        <v>833</v>
      </c>
      <c r="B47" s="33">
        <v>103057</v>
      </c>
      <c r="C47" s="70" t="s">
        <v>41</v>
      </c>
      <c r="D47" s="35" t="s">
        <v>383</v>
      </c>
      <c r="E47" s="67">
        <v>38740</v>
      </c>
      <c r="F47" s="33" t="s">
        <v>23</v>
      </c>
      <c r="G47" s="72"/>
      <c r="H47" s="35" t="s">
        <v>151</v>
      </c>
      <c r="I47" s="78"/>
    </row>
    <row r="48" spans="1:9" ht="15" customHeight="1" x14ac:dyDescent="0.25">
      <c r="A48" s="33">
        <v>913</v>
      </c>
      <c r="B48" s="33">
        <v>104680</v>
      </c>
      <c r="C48" s="70" t="s">
        <v>41</v>
      </c>
      <c r="D48" s="35" t="s">
        <v>377</v>
      </c>
      <c r="E48" s="67">
        <v>38731</v>
      </c>
      <c r="F48" s="33" t="s">
        <v>23</v>
      </c>
      <c r="G48" s="72"/>
      <c r="H48" s="35" t="s">
        <v>151</v>
      </c>
      <c r="I48" s="78"/>
    </row>
    <row r="49" spans="1:9" ht="15" customHeight="1" x14ac:dyDescent="0.25">
      <c r="A49" s="33">
        <v>356</v>
      </c>
      <c r="B49" s="33">
        <v>100658</v>
      </c>
      <c r="C49" s="70" t="s">
        <v>21</v>
      </c>
      <c r="D49" s="35" t="s">
        <v>165</v>
      </c>
      <c r="E49" s="67">
        <v>38702</v>
      </c>
      <c r="F49" s="33" t="s">
        <v>22</v>
      </c>
      <c r="G49" s="72"/>
      <c r="H49" s="35" t="s">
        <v>151</v>
      </c>
      <c r="I49" s="78"/>
    </row>
    <row r="50" spans="1:9" ht="15" customHeight="1" x14ac:dyDescent="0.25">
      <c r="A50" s="33">
        <v>717</v>
      </c>
      <c r="B50" s="33">
        <v>100677</v>
      </c>
      <c r="C50" s="70" t="s">
        <v>21</v>
      </c>
      <c r="D50" s="35" t="s">
        <v>172</v>
      </c>
      <c r="E50" s="67">
        <v>38421</v>
      </c>
      <c r="F50" s="33" t="s">
        <v>22</v>
      </c>
      <c r="G50" s="72"/>
      <c r="H50" s="35" t="s">
        <v>151</v>
      </c>
      <c r="I50" s="78"/>
    </row>
    <row r="51" spans="1:9" ht="15" customHeight="1" x14ac:dyDescent="0.25">
      <c r="A51" s="33">
        <v>155</v>
      </c>
      <c r="B51" s="33">
        <v>100655</v>
      </c>
      <c r="C51" s="70" t="s">
        <v>21</v>
      </c>
      <c r="D51" s="35" t="s">
        <v>163</v>
      </c>
      <c r="E51" s="67">
        <v>38367</v>
      </c>
      <c r="F51" s="33" t="s">
        <v>22</v>
      </c>
      <c r="G51" s="72"/>
      <c r="H51" s="35" t="s">
        <v>151</v>
      </c>
      <c r="I51" s="78"/>
    </row>
    <row r="52" spans="1:9" ht="15" customHeight="1" x14ac:dyDescent="0.25">
      <c r="A52" s="33">
        <v>922</v>
      </c>
      <c r="B52" s="33">
        <v>104688</v>
      </c>
      <c r="C52" s="70" t="s">
        <v>21</v>
      </c>
      <c r="D52" s="35" t="s">
        <v>376</v>
      </c>
      <c r="E52" s="67">
        <v>38343</v>
      </c>
      <c r="F52" s="33" t="s">
        <v>22</v>
      </c>
      <c r="G52" s="72"/>
      <c r="H52" s="35" t="s">
        <v>151</v>
      </c>
      <c r="I52" s="78"/>
    </row>
    <row r="53" spans="1:9" ht="15" customHeight="1" x14ac:dyDescent="0.25">
      <c r="A53" s="33">
        <v>253</v>
      </c>
      <c r="B53" s="33">
        <v>102637</v>
      </c>
      <c r="C53" s="70" t="s">
        <v>21</v>
      </c>
      <c r="D53" s="35" t="s">
        <v>168</v>
      </c>
      <c r="E53" s="67">
        <v>38225</v>
      </c>
      <c r="F53" s="33" t="s">
        <v>22</v>
      </c>
      <c r="G53" s="72"/>
      <c r="H53" s="35" t="s">
        <v>151</v>
      </c>
      <c r="I53" s="79"/>
    </row>
    <row r="54" spans="1:9" ht="15" customHeight="1" x14ac:dyDescent="0.25">
      <c r="A54" s="33">
        <v>2098</v>
      </c>
      <c r="B54" s="33">
        <v>100652</v>
      </c>
      <c r="C54" s="33" t="s">
        <v>53</v>
      </c>
      <c r="D54" s="35" t="s">
        <v>162</v>
      </c>
      <c r="E54" s="67">
        <v>37076</v>
      </c>
      <c r="F54" s="33" t="s">
        <v>22</v>
      </c>
      <c r="G54" s="72"/>
      <c r="H54" s="35" t="s">
        <v>151</v>
      </c>
      <c r="I54" s="80">
        <v>10</v>
      </c>
    </row>
    <row r="55" spans="1:9" ht="15" customHeight="1" x14ac:dyDescent="0.25">
      <c r="A55" s="33">
        <v>2104</v>
      </c>
      <c r="B55" s="33">
        <v>101275</v>
      </c>
      <c r="C55" s="33" t="s">
        <v>53</v>
      </c>
      <c r="D55" s="35" t="s">
        <v>342</v>
      </c>
      <c r="E55" s="67">
        <v>37043</v>
      </c>
      <c r="F55" s="33" t="s">
        <v>23</v>
      </c>
      <c r="G55" s="72"/>
      <c r="H55" s="35" t="s">
        <v>151</v>
      </c>
      <c r="I55" s="80">
        <v>10</v>
      </c>
    </row>
    <row r="56" spans="1:9" ht="15" customHeight="1" x14ac:dyDescent="0.25">
      <c r="A56" s="33">
        <v>3367</v>
      </c>
      <c r="B56" s="33">
        <v>102729</v>
      </c>
      <c r="C56" s="33" t="s">
        <v>53</v>
      </c>
      <c r="D56" s="35" t="s">
        <v>345</v>
      </c>
      <c r="E56" s="67">
        <v>30231</v>
      </c>
      <c r="F56" s="33" t="s">
        <v>22</v>
      </c>
      <c r="G56" s="72"/>
      <c r="H56" s="35" t="s">
        <v>151</v>
      </c>
      <c r="I56" s="80">
        <v>10</v>
      </c>
    </row>
    <row r="57" spans="1:9" ht="15" customHeight="1" x14ac:dyDescent="0.25">
      <c r="A57" s="33">
        <v>4675</v>
      </c>
      <c r="B57" s="33">
        <v>100645</v>
      </c>
      <c r="C57" s="33" t="s">
        <v>53</v>
      </c>
      <c r="D57" s="35" t="s">
        <v>197</v>
      </c>
      <c r="E57" s="67">
        <v>28068</v>
      </c>
      <c r="F57" s="33" t="s">
        <v>22</v>
      </c>
      <c r="G57" s="72"/>
      <c r="H57" s="35" t="s">
        <v>151</v>
      </c>
      <c r="I57" s="80">
        <v>10</v>
      </c>
    </row>
    <row r="58" spans="1:9" ht="15" customHeight="1" x14ac:dyDescent="0.25">
      <c r="A58" s="33">
        <v>4616</v>
      </c>
      <c r="B58" s="33">
        <v>100646</v>
      </c>
      <c r="C58" s="33" t="s">
        <v>53</v>
      </c>
      <c r="D58" s="35" t="s">
        <v>159</v>
      </c>
      <c r="E58" s="67">
        <v>26877</v>
      </c>
      <c r="F58" s="33" t="s">
        <v>22</v>
      </c>
      <c r="G58" s="72"/>
      <c r="H58" s="35" t="s">
        <v>151</v>
      </c>
      <c r="I58" s="80">
        <v>10</v>
      </c>
    </row>
    <row r="59" spans="1:9" ht="15" customHeight="1" x14ac:dyDescent="0.25">
      <c r="A59" s="33">
        <v>4614</v>
      </c>
      <c r="B59" s="33">
        <v>101876</v>
      </c>
      <c r="C59" s="33" t="s">
        <v>53</v>
      </c>
      <c r="D59" s="35" t="s">
        <v>175</v>
      </c>
      <c r="E59" s="67">
        <v>25703</v>
      </c>
      <c r="F59" s="33" t="s">
        <v>22</v>
      </c>
      <c r="G59" s="72"/>
      <c r="H59" s="35" t="s">
        <v>151</v>
      </c>
      <c r="I59" s="80">
        <v>10</v>
      </c>
    </row>
    <row r="60" spans="1:9" ht="15" customHeight="1" x14ac:dyDescent="0.25">
      <c r="A60" s="33">
        <v>5308</v>
      </c>
      <c r="B60" s="33">
        <v>106119</v>
      </c>
      <c r="C60" s="73" t="s">
        <v>42</v>
      </c>
      <c r="D60" s="35" t="s">
        <v>141</v>
      </c>
      <c r="E60" s="67">
        <v>41120</v>
      </c>
      <c r="F60" s="33" t="s">
        <v>22</v>
      </c>
      <c r="G60" s="72"/>
      <c r="H60" s="35" t="s">
        <v>123</v>
      </c>
      <c r="I60" s="78"/>
    </row>
    <row r="61" spans="1:9" ht="15" customHeight="1" x14ac:dyDescent="0.25">
      <c r="A61" s="33">
        <v>46</v>
      </c>
      <c r="B61" s="33">
        <v>103164</v>
      </c>
      <c r="C61" s="33" t="s">
        <v>20</v>
      </c>
      <c r="D61" s="35" t="s">
        <v>139</v>
      </c>
      <c r="E61" s="67">
        <v>39979</v>
      </c>
      <c r="F61" s="33" t="s">
        <v>22</v>
      </c>
      <c r="G61" s="72"/>
      <c r="H61" s="35" t="s">
        <v>123</v>
      </c>
      <c r="I61" s="80"/>
    </row>
    <row r="62" spans="1:9" ht="15" customHeight="1" x14ac:dyDescent="0.25">
      <c r="A62" s="33">
        <v>1193</v>
      </c>
      <c r="B62" s="33">
        <v>106055</v>
      </c>
      <c r="C62" s="33" t="s">
        <v>20</v>
      </c>
      <c r="D62" s="35" t="s">
        <v>136</v>
      </c>
      <c r="E62" s="67">
        <v>39947</v>
      </c>
      <c r="F62" s="33" t="s">
        <v>23</v>
      </c>
      <c r="G62" s="72"/>
      <c r="H62" s="35" t="s">
        <v>123</v>
      </c>
      <c r="I62" s="78"/>
    </row>
    <row r="63" spans="1:9" ht="15" customHeight="1" x14ac:dyDescent="0.25">
      <c r="A63" s="33">
        <v>836</v>
      </c>
      <c r="B63" s="33">
        <v>103904</v>
      </c>
      <c r="C63" s="33" t="s">
        <v>20</v>
      </c>
      <c r="D63" s="35" t="s">
        <v>382</v>
      </c>
      <c r="E63" s="67">
        <v>39899</v>
      </c>
      <c r="F63" s="33" t="s">
        <v>22</v>
      </c>
      <c r="G63" s="72"/>
      <c r="H63" s="35" t="s">
        <v>123</v>
      </c>
      <c r="I63" s="85"/>
    </row>
    <row r="64" spans="1:9" ht="15" customHeight="1" x14ac:dyDescent="0.25">
      <c r="A64" s="33">
        <v>47</v>
      </c>
      <c r="B64" s="33">
        <v>103165</v>
      </c>
      <c r="C64" s="33" t="s">
        <v>20</v>
      </c>
      <c r="D64" s="35" t="s">
        <v>137</v>
      </c>
      <c r="E64" s="67">
        <v>39641</v>
      </c>
      <c r="F64" s="33" t="s">
        <v>22</v>
      </c>
      <c r="G64" s="72"/>
      <c r="H64" s="35" t="s">
        <v>123</v>
      </c>
      <c r="I64" s="78"/>
    </row>
    <row r="65" spans="1:9" ht="15" customHeight="1" x14ac:dyDescent="0.25">
      <c r="A65" s="33">
        <v>5687</v>
      </c>
      <c r="B65" s="33">
        <v>102469</v>
      </c>
      <c r="C65" s="33" t="s">
        <v>20</v>
      </c>
      <c r="D65" s="35" t="s">
        <v>148</v>
      </c>
      <c r="E65" s="67">
        <v>39550</v>
      </c>
      <c r="F65" s="33" t="s">
        <v>22</v>
      </c>
      <c r="G65" s="72"/>
      <c r="H65" s="35" t="s">
        <v>123</v>
      </c>
      <c r="I65" s="78"/>
    </row>
    <row r="66" spans="1:9" ht="15" customHeight="1" x14ac:dyDescent="0.25">
      <c r="A66" s="33">
        <v>562</v>
      </c>
      <c r="B66" s="33">
        <v>103616</v>
      </c>
      <c r="C66" s="33" t="s">
        <v>20</v>
      </c>
      <c r="D66" s="35" t="s">
        <v>147</v>
      </c>
      <c r="E66" s="67">
        <v>39451</v>
      </c>
      <c r="F66" s="33" t="s">
        <v>22</v>
      </c>
      <c r="G66" s="72"/>
      <c r="H66" s="35" t="s">
        <v>123</v>
      </c>
      <c r="I66" s="85"/>
    </row>
    <row r="67" spans="1:9" ht="15" customHeight="1" x14ac:dyDescent="0.25">
      <c r="A67" s="33">
        <v>992</v>
      </c>
      <c r="B67" s="33">
        <v>102470</v>
      </c>
      <c r="C67" s="70" t="s">
        <v>41</v>
      </c>
      <c r="D67" s="35" t="s">
        <v>138</v>
      </c>
      <c r="E67" s="67">
        <v>39375</v>
      </c>
      <c r="F67" s="33" t="s">
        <v>22</v>
      </c>
      <c r="G67" s="72"/>
      <c r="H67" s="35" t="s">
        <v>123</v>
      </c>
      <c r="I67" s="79"/>
    </row>
    <row r="68" spans="1:9" ht="15" customHeight="1" x14ac:dyDescent="0.25">
      <c r="A68" s="33">
        <v>1309</v>
      </c>
      <c r="B68" s="33">
        <v>105346</v>
      </c>
      <c r="C68" s="70" t="s">
        <v>41</v>
      </c>
      <c r="D68" s="35" t="s">
        <v>142</v>
      </c>
      <c r="E68" s="67">
        <v>39219</v>
      </c>
      <c r="F68" s="33" t="s">
        <v>23</v>
      </c>
      <c r="G68" s="72"/>
      <c r="H68" s="35" t="s">
        <v>123</v>
      </c>
      <c r="I68" s="79"/>
    </row>
    <row r="69" spans="1:9" ht="15" customHeight="1" x14ac:dyDescent="0.25">
      <c r="A69" s="33">
        <v>1314</v>
      </c>
      <c r="B69" s="33">
        <v>105357</v>
      </c>
      <c r="C69" s="70" t="s">
        <v>41</v>
      </c>
      <c r="D69" s="35" t="s">
        <v>143</v>
      </c>
      <c r="E69" s="67">
        <v>39124</v>
      </c>
      <c r="F69" s="33" t="s">
        <v>23</v>
      </c>
      <c r="G69" s="72"/>
      <c r="H69" s="35" t="s">
        <v>123</v>
      </c>
      <c r="I69" s="78"/>
    </row>
    <row r="70" spans="1:9" ht="15" customHeight="1" x14ac:dyDescent="0.25">
      <c r="A70" s="33">
        <v>57</v>
      </c>
      <c r="B70" s="33">
        <v>104908</v>
      </c>
      <c r="C70" s="70" t="s">
        <v>21</v>
      </c>
      <c r="D70" s="35" t="s">
        <v>145</v>
      </c>
      <c r="E70" s="67">
        <v>38706</v>
      </c>
      <c r="F70" s="33" t="s">
        <v>23</v>
      </c>
      <c r="G70" s="72"/>
      <c r="H70" s="35" t="s">
        <v>123</v>
      </c>
      <c r="I70" s="85"/>
    </row>
    <row r="71" spans="1:9" ht="15" customHeight="1" x14ac:dyDescent="0.25">
      <c r="A71" s="33">
        <v>244</v>
      </c>
      <c r="B71" s="33">
        <v>101311</v>
      </c>
      <c r="C71" s="70" t="s">
        <v>21</v>
      </c>
      <c r="D71" s="35" t="s">
        <v>140</v>
      </c>
      <c r="E71" s="67">
        <v>38692</v>
      </c>
      <c r="F71" s="33" t="s">
        <v>22</v>
      </c>
      <c r="G71" s="72"/>
      <c r="H71" s="35" t="s">
        <v>123</v>
      </c>
      <c r="I71" s="78"/>
    </row>
    <row r="72" spans="1:9" ht="15" customHeight="1" x14ac:dyDescent="0.25">
      <c r="A72" s="33">
        <v>834</v>
      </c>
      <c r="B72" s="33">
        <v>103903</v>
      </c>
      <c r="C72" s="70" t="s">
        <v>21</v>
      </c>
      <c r="D72" s="35" t="s">
        <v>144</v>
      </c>
      <c r="E72" s="67">
        <v>38590</v>
      </c>
      <c r="F72" s="33" t="s">
        <v>23</v>
      </c>
      <c r="G72" s="72"/>
      <c r="H72" s="35" t="s">
        <v>123</v>
      </c>
      <c r="I72" s="80"/>
    </row>
    <row r="73" spans="1:9" ht="15" customHeight="1" x14ac:dyDescent="0.25">
      <c r="A73" s="33">
        <v>1192</v>
      </c>
      <c r="B73" s="33">
        <v>106054</v>
      </c>
      <c r="C73" s="70" t="s">
        <v>21</v>
      </c>
      <c r="D73" s="35" t="s">
        <v>146</v>
      </c>
      <c r="E73" s="67">
        <v>38483</v>
      </c>
      <c r="F73" s="33" t="s">
        <v>23</v>
      </c>
      <c r="G73" s="72"/>
      <c r="H73" s="35" t="s">
        <v>123</v>
      </c>
      <c r="I73" s="78"/>
    </row>
    <row r="74" spans="1:9" ht="15" customHeight="1" x14ac:dyDescent="0.25">
      <c r="A74" s="74">
        <v>1683</v>
      </c>
      <c r="B74" s="74">
        <v>103162</v>
      </c>
      <c r="C74" s="33" t="s">
        <v>25</v>
      </c>
      <c r="D74" s="72" t="s">
        <v>124</v>
      </c>
      <c r="E74" s="87">
        <v>37744</v>
      </c>
      <c r="F74" s="33" t="s">
        <v>22</v>
      </c>
      <c r="G74" s="70"/>
      <c r="H74" s="72" t="s">
        <v>123</v>
      </c>
      <c r="I74" s="80"/>
    </row>
    <row r="75" spans="1:9" ht="15" customHeight="1" x14ac:dyDescent="0.25">
      <c r="A75" s="74">
        <v>1542</v>
      </c>
      <c r="B75" s="74">
        <v>103945</v>
      </c>
      <c r="C75" s="33" t="s">
        <v>25</v>
      </c>
      <c r="D75" s="72" t="s">
        <v>125</v>
      </c>
      <c r="E75" s="87">
        <v>37350</v>
      </c>
      <c r="F75" s="33" t="s">
        <v>22</v>
      </c>
      <c r="G75" s="70"/>
      <c r="H75" s="72" t="s">
        <v>123</v>
      </c>
      <c r="I75" s="78"/>
    </row>
    <row r="76" spans="1:9" ht="15" customHeight="1" x14ac:dyDescent="0.25">
      <c r="A76" s="74">
        <v>1576</v>
      </c>
      <c r="B76" s="74">
        <v>101336</v>
      </c>
      <c r="C76" s="33" t="s">
        <v>25</v>
      </c>
      <c r="D76" s="72" t="s">
        <v>126</v>
      </c>
      <c r="E76" s="87">
        <v>37296</v>
      </c>
      <c r="F76" s="33" t="s">
        <v>22</v>
      </c>
      <c r="G76" s="33"/>
      <c r="H76" s="72" t="s">
        <v>123</v>
      </c>
      <c r="I76" s="80"/>
    </row>
    <row r="77" spans="1:9" ht="15" customHeight="1" x14ac:dyDescent="0.25">
      <c r="A77" s="74">
        <v>770</v>
      </c>
      <c r="B77" s="74">
        <v>105218</v>
      </c>
      <c r="C77" s="73" t="s">
        <v>42</v>
      </c>
      <c r="D77" s="72" t="s">
        <v>80</v>
      </c>
      <c r="E77" s="87">
        <v>40566</v>
      </c>
      <c r="F77" s="74" t="s">
        <v>22</v>
      </c>
      <c r="G77" s="70"/>
      <c r="H77" s="72" t="s">
        <v>74</v>
      </c>
      <c r="I77" s="85"/>
    </row>
    <row r="78" spans="1:9" ht="15" customHeight="1" x14ac:dyDescent="0.25">
      <c r="A78" s="74">
        <v>954</v>
      </c>
      <c r="B78" s="74">
        <v>105294</v>
      </c>
      <c r="C78" s="73" t="s">
        <v>42</v>
      </c>
      <c r="D78" s="72" t="s">
        <v>79</v>
      </c>
      <c r="E78" s="87">
        <v>40503</v>
      </c>
      <c r="F78" s="74" t="s">
        <v>22</v>
      </c>
      <c r="G78" s="70"/>
      <c r="H78" s="72" t="s">
        <v>74</v>
      </c>
      <c r="I78" s="78"/>
    </row>
    <row r="79" spans="1:9" ht="15" customHeight="1" x14ac:dyDescent="0.25">
      <c r="A79" s="74">
        <v>266</v>
      </c>
      <c r="B79" s="74">
        <v>104206</v>
      </c>
      <c r="C79" s="73" t="s">
        <v>42</v>
      </c>
      <c r="D79" s="72" t="s">
        <v>78</v>
      </c>
      <c r="E79" s="87">
        <v>40473</v>
      </c>
      <c r="F79" s="74" t="s">
        <v>22</v>
      </c>
      <c r="G79" s="70"/>
      <c r="H79" s="72" t="s">
        <v>74</v>
      </c>
      <c r="I79" s="78"/>
    </row>
    <row r="80" spans="1:9" ht="15" customHeight="1" x14ac:dyDescent="0.25">
      <c r="A80" s="74">
        <v>518</v>
      </c>
      <c r="B80" s="74">
        <v>103565</v>
      </c>
      <c r="C80" s="70" t="s">
        <v>41</v>
      </c>
      <c r="D80" s="72" t="s">
        <v>77</v>
      </c>
      <c r="E80" s="87">
        <v>39024</v>
      </c>
      <c r="F80" s="74" t="s">
        <v>22</v>
      </c>
      <c r="G80" s="70"/>
      <c r="H80" s="72" t="s">
        <v>74</v>
      </c>
      <c r="I80" s="78"/>
    </row>
    <row r="81" spans="1:9" ht="15" customHeight="1" x14ac:dyDescent="0.25">
      <c r="A81" s="74">
        <v>687</v>
      </c>
      <c r="B81" s="74">
        <v>104530</v>
      </c>
      <c r="C81" s="70" t="s">
        <v>41</v>
      </c>
      <c r="D81" s="72" t="s">
        <v>76</v>
      </c>
      <c r="E81" s="87">
        <v>38773</v>
      </c>
      <c r="F81" s="74" t="s">
        <v>22</v>
      </c>
      <c r="G81" s="70"/>
      <c r="H81" s="72" t="s">
        <v>74</v>
      </c>
      <c r="I81" s="78"/>
    </row>
    <row r="82" spans="1:9" ht="15" customHeight="1" x14ac:dyDescent="0.25">
      <c r="A82" s="74">
        <v>486</v>
      </c>
      <c r="B82" s="74">
        <v>105072</v>
      </c>
      <c r="C82" s="70" t="s">
        <v>21</v>
      </c>
      <c r="D82" s="72" t="s">
        <v>75</v>
      </c>
      <c r="E82" s="87">
        <v>38328</v>
      </c>
      <c r="F82" s="74" t="s">
        <v>22</v>
      </c>
      <c r="G82" s="70"/>
      <c r="H82" s="72" t="s">
        <v>74</v>
      </c>
      <c r="I82" s="78"/>
    </row>
    <row r="83" spans="1:9" ht="15" customHeight="1" x14ac:dyDescent="0.25">
      <c r="A83" s="74">
        <v>3895</v>
      </c>
      <c r="B83" s="74">
        <v>104043</v>
      </c>
      <c r="C83" s="33" t="s">
        <v>53</v>
      </c>
      <c r="D83" s="75" t="s">
        <v>73</v>
      </c>
      <c r="E83" s="87">
        <v>32201</v>
      </c>
      <c r="F83" s="74" t="s">
        <v>22</v>
      </c>
      <c r="G83" s="70"/>
      <c r="H83" s="75" t="s">
        <v>74</v>
      </c>
      <c r="I83" s="80">
        <v>10</v>
      </c>
    </row>
    <row r="84" spans="1:9" ht="15" customHeight="1" x14ac:dyDescent="0.25">
      <c r="A84" s="33">
        <v>1123</v>
      </c>
      <c r="B84" s="33">
        <v>105922</v>
      </c>
      <c r="C84" s="33" t="s">
        <v>20</v>
      </c>
      <c r="D84" s="35" t="s">
        <v>134</v>
      </c>
      <c r="E84" s="67">
        <v>39980</v>
      </c>
      <c r="F84" s="33" t="s">
        <v>22</v>
      </c>
      <c r="G84" s="72"/>
      <c r="H84" s="35" t="s">
        <v>130</v>
      </c>
      <c r="I84" s="79"/>
    </row>
    <row r="85" spans="1:9" ht="15" customHeight="1" x14ac:dyDescent="0.25">
      <c r="A85" s="33">
        <v>1121</v>
      </c>
      <c r="B85" s="33">
        <v>105920</v>
      </c>
      <c r="C85" s="70" t="s">
        <v>41</v>
      </c>
      <c r="D85" s="35" t="s">
        <v>133</v>
      </c>
      <c r="E85" s="67">
        <v>39318</v>
      </c>
      <c r="F85" s="33" t="s">
        <v>22</v>
      </c>
      <c r="G85" s="72"/>
      <c r="H85" s="35" t="s">
        <v>130</v>
      </c>
      <c r="I85" s="81"/>
    </row>
    <row r="86" spans="1:9" ht="15" customHeight="1" x14ac:dyDescent="0.25">
      <c r="A86" s="33">
        <v>1122</v>
      </c>
      <c r="B86" s="33">
        <v>105921</v>
      </c>
      <c r="C86" s="70" t="s">
        <v>41</v>
      </c>
      <c r="D86" s="35" t="s">
        <v>129</v>
      </c>
      <c r="E86" s="67">
        <v>38923</v>
      </c>
      <c r="F86" s="33" t="s">
        <v>22</v>
      </c>
      <c r="G86" s="72"/>
      <c r="H86" s="35" t="s">
        <v>130</v>
      </c>
      <c r="I86" s="78"/>
    </row>
    <row r="87" spans="1:9" ht="15" customHeight="1" x14ac:dyDescent="0.25">
      <c r="A87" s="33">
        <v>180</v>
      </c>
      <c r="B87" s="33">
        <v>104179</v>
      </c>
      <c r="C87" s="70" t="s">
        <v>21</v>
      </c>
      <c r="D87" s="35" t="s">
        <v>132</v>
      </c>
      <c r="E87" s="67">
        <v>38650</v>
      </c>
      <c r="F87" s="33" t="s">
        <v>22</v>
      </c>
      <c r="G87" s="72"/>
      <c r="H87" s="35" t="s">
        <v>130</v>
      </c>
      <c r="I87" s="85"/>
    </row>
    <row r="88" spans="1:9" ht="15" customHeight="1" x14ac:dyDescent="0.25">
      <c r="A88" s="33">
        <v>5301</v>
      </c>
      <c r="B88" s="33"/>
      <c r="C88" s="33" t="s">
        <v>20</v>
      </c>
      <c r="D88" s="88" t="s">
        <v>389</v>
      </c>
      <c r="E88" s="89">
        <v>40155</v>
      </c>
      <c r="F88" s="74" t="s">
        <v>23</v>
      </c>
      <c r="G88" s="87"/>
      <c r="H88" s="35" t="s">
        <v>406</v>
      </c>
      <c r="I88" s="80">
        <v>5</v>
      </c>
    </row>
    <row r="89" spans="1:9" ht="15" customHeight="1" x14ac:dyDescent="0.25">
      <c r="A89" s="77">
        <v>1334</v>
      </c>
      <c r="B89" s="77">
        <v>105417</v>
      </c>
      <c r="C89" s="73" t="s">
        <v>42</v>
      </c>
      <c r="D89" s="64" t="s">
        <v>271</v>
      </c>
      <c r="E89" s="94">
        <v>40906</v>
      </c>
      <c r="F89" s="33" t="s">
        <v>22</v>
      </c>
      <c r="G89" s="33"/>
      <c r="H89" s="64" t="s">
        <v>270</v>
      </c>
      <c r="I89" s="78"/>
    </row>
    <row r="90" spans="1:9" ht="15" customHeight="1" x14ac:dyDescent="0.25">
      <c r="A90" s="77">
        <v>1336</v>
      </c>
      <c r="B90" s="77">
        <v>105419</v>
      </c>
      <c r="C90" s="73" t="s">
        <v>42</v>
      </c>
      <c r="D90" s="64" t="s">
        <v>261</v>
      </c>
      <c r="E90" s="94">
        <v>40902</v>
      </c>
      <c r="F90" s="33" t="s">
        <v>23</v>
      </c>
      <c r="G90" s="33"/>
      <c r="H90" s="64" t="s">
        <v>270</v>
      </c>
      <c r="I90" s="79"/>
    </row>
    <row r="91" spans="1:9" ht="15" customHeight="1" x14ac:dyDescent="0.25">
      <c r="A91" s="77">
        <v>1125</v>
      </c>
      <c r="B91" s="77">
        <v>105930</v>
      </c>
      <c r="C91" s="73" t="s">
        <v>42</v>
      </c>
      <c r="D91" s="64" t="s">
        <v>256</v>
      </c>
      <c r="E91" s="94">
        <v>40893</v>
      </c>
      <c r="F91" s="33" t="s">
        <v>22</v>
      </c>
      <c r="G91" s="33"/>
      <c r="H91" s="64" t="s">
        <v>270</v>
      </c>
      <c r="I91" s="78"/>
    </row>
    <row r="92" spans="1:9" ht="15" customHeight="1" x14ac:dyDescent="0.25">
      <c r="A92" s="77">
        <v>503</v>
      </c>
      <c r="B92" s="77">
        <v>105081</v>
      </c>
      <c r="C92" s="73" t="s">
        <v>42</v>
      </c>
      <c r="D92" s="64" t="s">
        <v>252</v>
      </c>
      <c r="E92" s="94">
        <v>40737</v>
      </c>
      <c r="F92" s="33" t="s">
        <v>22</v>
      </c>
      <c r="G92" s="33"/>
      <c r="H92" s="64" t="s">
        <v>270</v>
      </c>
      <c r="I92" s="79"/>
    </row>
    <row r="93" spans="1:9" ht="15" customHeight="1" x14ac:dyDescent="0.25">
      <c r="A93" s="77">
        <v>1086</v>
      </c>
      <c r="B93" s="77">
        <v>105872</v>
      </c>
      <c r="C93" s="73" t="s">
        <v>42</v>
      </c>
      <c r="D93" s="64" t="s">
        <v>251</v>
      </c>
      <c r="E93" s="94">
        <v>40490</v>
      </c>
      <c r="F93" s="33" t="s">
        <v>22</v>
      </c>
      <c r="G93" s="33"/>
      <c r="H93" s="64" t="s">
        <v>270</v>
      </c>
      <c r="I93" s="80"/>
    </row>
    <row r="94" spans="1:9" ht="15" customHeight="1" x14ac:dyDescent="0.25">
      <c r="A94" s="77">
        <v>134</v>
      </c>
      <c r="B94" s="77"/>
      <c r="C94" s="73" t="s">
        <v>42</v>
      </c>
      <c r="D94" s="61" t="s">
        <v>340</v>
      </c>
      <c r="E94" s="100">
        <v>40261</v>
      </c>
      <c r="F94" s="33" t="s">
        <v>22</v>
      </c>
      <c r="G94" s="33"/>
      <c r="H94" s="64" t="s">
        <v>270</v>
      </c>
      <c r="I94" s="78"/>
    </row>
    <row r="95" spans="1:9" ht="15" customHeight="1" x14ac:dyDescent="0.25">
      <c r="A95" s="77">
        <v>519</v>
      </c>
      <c r="B95" s="77">
        <v>105088</v>
      </c>
      <c r="C95" s="33" t="s">
        <v>20</v>
      </c>
      <c r="D95" s="64" t="s">
        <v>272</v>
      </c>
      <c r="E95" s="94">
        <v>40037</v>
      </c>
      <c r="F95" s="33" t="s">
        <v>22</v>
      </c>
      <c r="G95" s="33"/>
      <c r="H95" s="64" t="s">
        <v>270</v>
      </c>
      <c r="I95" s="78"/>
    </row>
    <row r="96" spans="1:9" ht="15" customHeight="1" x14ac:dyDescent="0.25">
      <c r="A96" s="77">
        <v>1127</v>
      </c>
      <c r="B96" s="77">
        <v>105932</v>
      </c>
      <c r="C96" s="33" t="s">
        <v>20</v>
      </c>
      <c r="D96" s="64" t="s">
        <v>259</v>
      </c>
      <c r="E96" s="94">
        <v>40025</v>
      </c>
      <c r="F96" s="33" t="s">
        <v>23</v>
      </c>
      <c r="G96" s="33"/>
      <c r="H96" s="64" t="s">
        <v>270</v>
      </c>
      <c r="I96" s="78"/>
    </row>
    <row r="97" spans="1:9" ht="15" customHeight="1" x14ac:dyDescent="0.25">
      <c r="A97" s="77">
        <v>5607</v>
      </c>
      <c r="B97" s="77">
        <v>104166</v>
      </c>
      <c r="C97" s="33" t="s">
        <v>20</v>
      </c>
      <c r="D97" s="64" t="s">
        <v>265</v>
      </c>
      <c r="E97" s="94">
        <v>40016</v>
      </c>
      <c r="F97" s="33" t="s">
        <v>22</v>
      </c>
      <c r="G97" s="33"/>
      <c r="H97" s="64" t="s">
        <v>270</v>
      </c>
      <c r="I97" s="85"/>
    </row>
    <row r="98" spans="1:9" ht="15" customHeight="1" x14ac:dyDescent="0.25">
      <c r="A98" s="77">
        <v>132</v>
      </c>
      <c r="B98" s="77">
        <v>104161</v>
      </c>
      <c r="C98" s="33" t="s">
        <v>20</v>
      </c>
      <c r="D98" s="64" t="s">
        <v>266</v>
      </c>
      <c r="E98" s="94">
        <v>39904</v>
      </c>
      <c r="F98" s="33" t="s">
        <v>22</v>
      </c>
      <c r="G98" s="33"/>
      <c r="H98" s="64" t="s">
        <v>270</v>
      </c>
      <c r="I98" s="85"/>
    </row>
    <row r="99" spans="1:9" ht="15" customHeight="1" x14ac:dyDescent="0.25">
      <c r="A99" s="77">
        <v>625</v>
      </c>
      <c r="B99" s="77">
        <v>104490</v>
      </c>
      <c r="C99" s="33" t="s">
        <v>20</v>
      </c>
      <c r="D99" s="64" t="s">
        <v>263</v>
      </c>
      <c r="E99" s="94">
        <v>39809</v>
      </c>
      <c r="F99" s="33" t="s">
        <v>22</v>
      </c>
      <c r="G99" s="33"/>
      <c r="H99" s="64" t="s">
        <v>270</v>
      </c>
      <c r="I99" s="78"/>
    </row>
    <row r="100" spans="1:9" ht="15" customHeight="1" x14ac:dyDescent="0.25">
      <c r="A100" s="77">
        <v>611</v>
      </c>
      <c r="B100" s="77">
        <v>105121</v>
      </c>
      <c r="C100" s="70" t="s">
        <v>41</v>
      </c>
      <c r="D100" s="64" t="s">
        <v>273</v>
      </c>
      <c r="E100" s="94">
        <v>39422</v>
      </c>
      <c r="F100" s="33" t="s">
        <v>22</v>
      </c>
      <c r="G100" s="33"/>
      <c r="H100" s="64" t="s">
        <v>270</v>
      </c>
      <c r="I100" s="78"/>
    </row>
    <row r="101" spans="1:9" ht="15" customHeight="1" x14ac:dyDescent="0.25">
      <c r="A101" s="77">
        <v>786</v>
      </c>
      <c r="B101" s="77">
        <v>103095</v>
      </c>
      <c r="C101" s="70" t="s">
        <v>41</v>
      </c>
      <c r="D101" s="64" t="s">
        <v>260</v>
      </c>
      <c r="E101" s="94">
        <v>39285</v>
      </c>
      <c r="F101" s="33" t="s">
        <v>22</v>
      </c>
      <c r="G101" s="33"/>
      <c r="H101" s="64" t="s">
        <v>270</v>
      </c>
      <c r="I101" s="78"/>
    </row>
    <row r="102" spans="1:9" ht="15" customHeight="1" x14ac:dyDescent="0.25">
      <c r="A102" s="77">
        <v>305</v>
      </c>
      <c r="B102" s="77">
        <v>102761</v>
      </c>
      <c r="C102" s="70" t="s">
        <v>41</v>
      </c>
      <c r="D102" s="64" t="s">
        <v>264</v>
      </c>
      <c r="E102" s="94">
        <v>39230</v>
      </c>
      <c r="F102" s="33" t="s">
        <v>22</v>
      </c>
      <c r="G102" s="33"/>
      <c r="H102" s="64" t="s">
        <v>270</v>
      </c>
      <c r="I102" s="78"/>
    </row>
    <row r="103" spans="1:9" ht="15" customHeight="1" x14ac:dyDescent="0.25">
      <c r="A103" s="77">
        <v>283</v>
      </c>
      <c r="B103" s="77">
        <v>103369</v>
      </c>
      <c r="C103" s="70" t="s">
        <v>41</v>
      </c>
      <c r="D103" s="64" t="s">
        <v>274</v>
      </c>
      <c r="E103" s="94">
        <v>39135</v>
      </c>
      <c r="F103" s="33" t="s">
        <v>22</v>
      </c>
      <c r="G103" s="33"/>
      <c r="H103" s="64" t="s">
        <v>270</v>
      </c>
      <c r="I103" s="79"/>
    </row>
    <row r="104" spans="1:9" ht="15" customHeight="1" x14ac:dyDescent="0.25">
      <c r="A104" s="77">
        <v>5683</v>
      </c>
      <c r="B104" s="77">
        <v>102767</v>
      </c>
      <c r="C104" s="70" t="s">
        <v>41</v>
      </c>
      <c r="D104" s="64" t="s">
        <v>297</v>
      </c>
      <c r="E104" s="94">
        <v>38974</v>
      </c>
      <c r="F104" s="33" t="s">
        <v>22</v>
      </c>
      <c r="G104" s="33"/>
      <c r="H104" s="64" t="s">
        <v>270</v>
      </c>
      <c r="I104" s="78"/>
    </row>
    <row r="105" spans="1:9" ht="15" customHeight="1" x14ac:dyDescent="0.25">
      <c r="A105" s="77">
        <v>1126</v>
      </c>
      <c r="B105" s="77">
        <v>105931</v>
      </c>
      <c r="C105" s="70" t="s">
        <v>41</v>
      </c>
      <c r="D105" s="64" t="s">
        <v>257</v>
      </c>
      <c r="E105" s="94">
        <v>38869</v>
      </c>
      <c r="F105" s="33" t="s">
        <v>23</v>
      </c>
      <c r="G105" s="33"/>
      <c r="H105" s="64" t="s">
        <v>270</v>
      </c>
      <c r="I105" s="85"/>
    </row>
    <row r="106" spans="1:9" ht="15" customHeight="1" x14ac:dyDescent="0.25">
      <c r="A106" s="77">
        <v>927</v>
      </c>
      <c r="B106" s="77">
        <v>103098</v>
      </c>
      <c r="C106" s="70" t="s">
        <v>41</v>
      </c>
      <c r="D106" s="64" t="s">
        <v>268</v>
      </c>
      <c r="E106" s="94">
        <v>38801</v>
      </c>
      <c r="F106" s="33" t="s">
        <v>22</v>
      </c>
      <c r="G106" s="33"/>
      <c r="H106" s="64" t="s">
        <v>270</v>
      </c>
      <c r="I106" s="79"/>
    </row>
    <row r="107" spans="1:9" ht="15" customHeight="1" x14ac:dyDescent="0.25">
      <c r="A107" s="77">
        <v>655</v>
      </c>
      <c r="B107" s="77">
        <v>103096</v>
      </c>
      <c r="C107" s="70" t="s">
        <v>21</v>
      </c>
      <c r="D107" s="64" t="s">
        <v>262</v>
      </c>
      <c r="E107" s="94">
        <v>38693</v>
      </c>
      <c r="F107" s="33" t="s">
        <v>22</v>
      </c>
      <c r="G107" s="33"/>
      <c r="H107" s="64" t="s">
        <v>270</v>
      </c>
      <c r="I107" s="78"/>
    </row>
    <row r="108" spans="1:9" ht="15" customHeight="1" x14ac:dyDescent="0.25">
      <c r="A108" s="77">
        <v>5686</v>
      </c>
      <c r="B108" s="77">
        <v>103092</v>
      </c>
      <c r="C108" s="70" t="s">
        <v>21</v>
      </c>
      <c r="D108" s="64" t="s">
        <v>275</v>
      </c>
      <c r="E108" s="94">
        <v>38661</v>
      </c>
      <c r="F108" s="33" t="s">
        <v>22</v>
      </c>
      <c r="G108" s="33"/>
      <c r="H108" s="64" t="s">
        <v>270</v>
      </c>
      <c r="I108" s="79"/>
    </row>
    <row r="109" spans="1:9" ht="15" customHeight="1" x14ac:dyDescent="0.25">
      <c r="A109" s="77">
        <v>593</v>
      </c>
      <c r="B109" s="77">
        <v>103097</v>
      </c>
      <c r="C109" s="70" t="s">
        <v>21</v>
      </c>
      <c r="D109" s="64" t="s">
        <v>276</v>
      </c>
      <c r="E109" s="94">
        <v>38363</v>
      </c>
      <c r="F109" s="33" t="s">
        <v>22</v>
      </c>
      <c r="G109" s="33"/>
      <c r="H109" s="64" t="s">
        <v>270</v>
      </c>
      <c r="I109" s="80"/>
    </row>
    <row r="110" spans="1:9" ht="15" customHeight="1" x14ac:dyDescent="0.25">
      <c r="A110" s="77">
        <v>173</v>
      </c>
      <c r="B110" s="77">
        <v>104176</v>
      </c>
      <c r="C110" s="70" t="s">
        <v>21</v>
      </c>
      <c r="D110" s="64" t="s">
        <v>258</v>
      </c>
      <c r="E110" s="94">
        <v>38195</v>
      </c>
      <c r="F110" s="33" t="s">
        <v>22</v>
      </c>
      <c r="G110" s="33"/>
      <c r="H110" s="64" t="s">
        <v>270</v>
      </c>
      <c r="I110" s="78"/>
    </row>
    <row r="111" spans="1:9" ht="15" customHeight="1" x14ac:dyDescent="0.25">
      <c r="A111" s="77">
        <v>791</v>
      </c>
      <c r="B111" s="77">
        <v>103815</v>
      </c>
      <c r="C111" s="70" t="s">
        <v>21</v>
      </c>
      <c r="D111" s="64" t="s">
        <v>254</v>
      </c>
      <c r="E111" s="94">
        <v>38077</v>
      </c>
      <c r="F111" s="33" t="s">
        <v>22</v>
      </c>
      <c r="G111" s="33"/>
      <c r="H111" s="64" t="s">
        <v>270</v>
      </c>
      <c r="I111" s="79"/>
    </row>
    <row r="112" spans="1:9" ht="15" customHeight="1" x14ac:dyDescent="0.25">
      <c r="A112" s="77">
        <v>509</v>
      </c>
      <c r="B112" s="77">
        <v>103104</v>
      </c>
      <c r="C112" s="70" t="s">
        <v>21</v>
      </c>
      <c r="D112" s="64" t="s">
        <v>267</v>
      </c>
      <c r="E112" s="94">
        <v>38044</v>
      </c>
      <c r="F112" s="33" t="s">
        <v>23</v>
      </c>
      <c r="G112" s="33"/>
      <c r="H112" s="64" t="s">
        <v>270</v>
      </c>
      <c r="I112" s="78"/>
    </row>
    <row r="113" spans="1:9" ht="15" customHeight="1" x14ac:dyDescent="0.25">
      <c r="A113" s="77">
        <v>1687</v>
      </c>
      <c r="B113" s="77">
        <v>103376</v>
      </c>
      <c r="C113" s="33" t="s">
        <v>25</v>
      </c>
      <c r="D113" s="64" t="s">
        <v>253</v>
      </c>
      <c r="E113" s="94">
        <v>37857</v>
      </c>
      <c r="F113" s="33" t="s">
        <v>22</v>
      </c>
      <c r="G113" s="33"/>
      <c r="H113" s="64" t="s">
        <v>270</v>
      </c>
      <c r="I113" s="78"/>
    </row>
    <row r="114" spans="1:9" ht="15" customHeight="1" x14ac:dyDescent="0.25">
      <c r="A114" s="77">
        <v>1552</v>
      </c>
      <c r="B114" s="77">
        <v>103101</v>
      </c>
      <c r="C114" s="33" t="s">
        <v>25</v>
      </c>
      <c r="D114" s="64" t="s">
        <v>255</v>
      </c>
      <c r="E114" s="94">
        <v>37261</v>
      </c>
      <c r="F114" s="33" t="s">
        <v>22</v>
      </c>
      <c r="G114" s="33"/>
      <c r="H114" s="64" t="s">
        <v>270</v>
      </c>
      <c r="I114" s="78"/>
    </row>
    <row r="115" spans="1:9" ht="15" customHeight="1" x14ac:dyDescent="0.25">
      <c r="A115" s="77">
        <v>5341</v>
      </c>
      <c r="B115" s="77">
        <v>105863</v>
      </c>
      <c r="C115" s="33" t="s">
        <v>53</v>
      </c>
      <c r="D115" s="64" t="s">
        <v>269</v>
      </c>
      <c r="E115" s="101">
        <v>28698</v>
      </c>
      <c r="F115" s="33" t="s">
        <v>22</v>
      </c>
      <c r="G115" s="33"/>
      <c r="H115" s="64" t="s">
        <v>270</v>
      </c>
      <c r="I115" s="80">
        <v>10</v>
      </c>
    </row>
    <row r="116" spans="1:9" ht="15" customHeight="1" x14ac:dyDescent="0.25">
      <c r="A116" s="74">
        <v>1133</v>
      </c>
      <c r="B116" s="74">
        <v>105938</v>
      </c>
      <c r="C116" s="73" t="s">
        <v>42</v>
      </c>
      <c r="D116" s="72" t="s">
        <v>82</v>
      </c>
      <c r="E116" s="87">
        <v>40267</v>
      </c>
      <c r="F116" s="70" t="s">
        <v>23</v>
      </c>
      <c r="G116" s="71"/>
      <c r="H116" s="72" t="s">
        <v>81</v>
      </c>
      <c r="I116" s="78"/>
    </row>
    <row r="117" spans="1:9" ht="15" customHeight="1" x14ac:dyDescent="0.25">
      <c r="A117" s="74">
        <v>5311</v>
      </c>
      <c r="B117" s="74">
        <v>105936</v>
      </c>
      <c r="C117" s="33" t="s">
        <v>20</v>
      </c>
      <c r="D117" s="72" t="s">
        <v>84</v>
      </c>
      <c r="E117" s="87">
        <v>39876</v>
      </c>
      <c r="F117" s="33" t="s">
        <v>23</v>
      </c>
      <c r="G117" s="70"/>
      <c r="H117" s="72" t="s">
        <v>81</v>
      </c>
      <c r="I117" s="79"/>
    </row>
    <row r="118" spans="1:9" ht="15" customHeight="1" x14ac:dyDescent="0.25">
      <c r="A118" s="74">
        <v>5309</v>
      </c>
      <c r="B118" s="74">
        <v>105937</v>
      </c>
      <c r="C118" s="70" t="s">
        <v>41</v>
      </c>
      <c r="D118" s="72" t="s">
        <v>86</v>
      </c>
      <c r="E118" s="87">
        <v>39304</v>
      </c>
      <c r="F118" s="70" t="s">
        <v>22</v>
      </c>
      <c r="G118" s="70"/>
      <c r="H118" s="72" t="s">
        <v>81</v>
      </c>
      <c r="I118" s="35"/>
    </row>
    <row r="119" spans="1:9" ht="15" customHeight="1" x14ac:dyDescent="0.25">
      <c r="A119" s="74">
        <v>146</v>
      </c>
      <c r="B119" s="74">
        <v>104765</v>
      </c>
      <c r="C119" s="70" t="s">
        <v>41</v>
      </c>
      <c r="D119" s="72" t="s">
        <v>85</v>
      </c>
      <c r="E119" s="87">
        <v>39227</v>
      </c>
      <c r="F119" s="33" t="s">
        <v>22</v>
      </c>
      <c r="G119" s="33"/>
      <c r="H119" s="72" t="s">
        <v>81</v>
      </c>
      <c r="I119" s="35"/>
    </row>
    <row r="120" spans="1:9" ht="15" customHeight="1" x14ac:dyDescent="0.25">
      <c r="A120" s="74">
        <v>1654</v>
      </c>
      <c r="B120" s="74">
        <v>104766</v>
      </c>
      <c r="C120" s="33" t="s">
        <v>25</v>
      </c>
      <c r="D120" s="72" t="s">
        <v>83</v>
      </c>
      <c r="E120" s="87">
        <v>37728</v>
      </c>
      <c r="F120" s="70" t="s">
        <v>22</v>
      </c>
      <c r="G120" s="71"/>
      <c r="H120" s="72" t="s">
        <v>81</v>
      </c>
      <c r="I120" s="61"/>
    </row>
    <row r="121" spans="1:9" x14ac:dyDescent="0.25">
      <c r="A121" s="77">
        <v>635</v>
      </c>
      <c r="B121" s="77">
        <v>105428</v>
      </c>
      <c r="C121" s="73" t="s">
        <v>42</v>
      </c>
      <c r="D121" s="64" t="s">
        <v>231</v>
      </c>
      <c r="E121" s="94">
        <v>40686</v>
      </c>
      <c r="F121" s="33" t="s">
        <v>22</v>
      </c>
      <c r="G121" s="33"/>
      <c r="H121" s="64" t="s">
        <v>230</v>
      </c>
      <c r="I121" s="35"/>
    </row>
    <row r="122" spans="1:9" x14ac:dyDescent="0.25">
      <c r="A122" s="77">
        <v>1369</v>
      </c>
      <c r="B122" s="77">
        <v>105700</v>
      </c>
      <c r="C122" s="73" t="s">
        <v>42</v>
      </c>
      <c r="D122" s="64" t="s">
        <v>232</v>
      </c>
      <c r="E122" s="94">
        <v>40375</v>
      </c>
      <c r="F122" s="33" t="s">
        <v>22</v>
      </c>
      <c r="G122" s="33"/>
      <c r="H122" s="64" t="s">
        <v>230</v>
      </c>
      <c r="I122" s="102"/>
    </row>
    <row r="123" spans="1:9" x14ac:dyDescent="0.25">
      <c r="A123" s="77">
        <v>914</v>
      </c>
      <c r="B123" s="77">
        <v>105278</v>
      </c>
      <c r="C123" s="33" t="s">
        <v>20</v>
      </c>
      <c r="D123" s="64" t="s">
        <v>239</v>
      </c>
      <c r="E123" s="94">
        <v>40073</v>
      </c>
      <c r="F123" s="33" t="s">
        <v>22</v>
      </c>
      <c r="G123" s="33"/>
      <c r="H123" s="64" t="s">
        <v>230</v>
      </c>
      <c r="I123" s="102"/>
    </row>
    <row r="124" spans="1:9" x14ac:dyDescent="0.25">
      <c r="A124" s="77">
        <v>809</v>
      </c>
      <c r="B124" s="77">
        <v>102478</v>
      </c>
      <c r="C124" s="70" t="s">
        <v>41</v>
      </c>
      <c r="D124" s="64" t="s">
        <v>241</v>
      </c>
      <c r="E124" s="94">
        <v>39367</v>
      </c>
      <c r="F124" s="33" t="s">
        <v>23</v>
      </c>
      <c r="G124" s="33"/>
      <c r="H124" s="64" t="s">
        <v>230</v>
      </c>
      <c r="I124" s="102"/>
    </row>
    <row r="125" spans="1:9" x14ac:dyDescent="0.25">
      <c r="A125" s="77">
        <v>612</v>
      </c>
      <c r="B125" s="77">
        <v>101180</v>
      </c>
      <c r="C125" s="70" t="s">
        <v>41</v>
      </c>
      <c r="D125" s="64" t="s">
        <v>242</v>
      </c>
      <c r="E125" s="94">
        <v>39048</v>
      </c>
      <c r="F125" s="33" t="s">
        <v>22</v>
      </c>
      <c r="G125" s="33"/>
      <c r="H125" s="64" t="s">
        <v>230</v>
      </c>
      <c r="I125" s="103"/>
    </row>
    <row r="126" spans="1:9" x14ac:dyDescent="0.25">
      <c r="A126" s="77">
        <v>932</v>
      </c>
      <c r="B126" s="77">
        <v>104055</v>
      </c>
      <c r="C126" s="70" t="s">
        <v>41</v>
      </c>
      <c r="D126" s="64" t="s">
        <v>240</v>
      </c>
      <c r="E126" s="94">
        <v>38911</v>
      </c>
      <c r="F126" s="33" t="s">
        <v>23</v>
      </c>
      <c r="G126" s="33"/>
      <c r="H126" s="64" t="s">
        <v>230</v>
      </c>
      <c r="I126" s="99"/>
    </row>
    <row r="127" spans="1:9" x14ac:dyDescent="0.25">
      <c r="A127" s="77">
        <v>815</v>
      </c>
      <c r="B127" s="77">
        <v>102296</v>
      </c>
      <c r="C127" s="70" t="s">
        <v>41</v>
      </c>
      <c r="D127" s="64" t="s">
        <v>243</v>
      </c>
      <c r="E127" s="94">
        <v>38842</v>
      </c>
      <c r="F127" s="33" t="s">
        <v>22</v>
      </c>
      <c r="G127" s="33"/>
      <c r="H127" s="64" t="s">
        <v>230</v>
      </c>
      <c r="I127" s="35"/>
    </row>
    <row r="128" spans="1:9" x14ac:dyDescent="0.25">
      <c r="A128" s="77">
        <v>148</v>
      </c>
      <c r="B128" s="77">
        <v>104973</v>
      </c>
      <c r="C128" s="70" t="s">
        <v>21</v>
      </c>
      <c r="D128" s="64" t="s">
        <v>248</v>
      </c>
      <c r="E128" s="94">
        <v>38471</v>
      </c>
      <c r="F128" s="33" t="s">
        <v>22</v>
      </c>
      <c r="G128" s="33"/>
      <c r="H128" s="64" t="s">
        <v>230</v>
      </c>
      <c r="I128" s="104"/>
    </row>
    <row r="129" spans="1:15" x14ac:dyDescent="0.25">
      <c r="A129" s="77">
        <v>636</v>
      </c>
      <c r="B129" s="77">
        <v>103683</v>
      </c>
      <c r="C129" s="70" t="s">
        <v>21</v>
      </c>
      <c r="D129" s="64" t="s">
        <v>246</v>
      </c>
      <c r="E129" s="94">
        <v>38254</v>
      </c>
      <c r="F129" s="33" t="s">
        <v>22</v>
      </c>
      <c r="G129" s="33"/>
      <c r="H129" s="64" t="s">
        <v>230</v>
      </c>
      <c r="I129" s="35"/>
    </row>
    <row r="130" spans="1:15" x14ac:dyDescent="0.25">
      <c r="A130" s="77">
        <v>42</v>
      </c>
      <c r="B130" s="77">
        <v>103155</v>
      </c>
      <c r="C130" s="70" t="s">
        <v>21</v>
      </c>
      <c r="D130" s="64" t="s">
        <v>247</v>
      </c>
      <c r="E130" s="94">
        <v>38247</v>
      </c>
      <c r="F130" s="33" t="s">
        <v>23</v>
      </c>
      <c r="G130" s="33"/>
      <c r="H130" s="64" t="s">
        <v>230</v>
      </c>
      <c r="I130" s="35"/>
    </row>
    <row r="131" spans="1:15" x14ac:dyDescent="0.25">
      <c r="A131" s="77">
        <v>1089</v>
      </c>
      <c r="B131" s="77">
        <v>105875</v>
      </c>
      <c r="C131" s="70" t="s">
        <v>21</v>
      </c>
      <c r="D131" s="64" t="s">
        <v>245</v>
      </c>
      <c r="E131" s="94">
        <v>38244</v>
      </c>
      <c r="F131" s="33" t="s">
        <v>23</v>
      </c>
      <c r="G131" s="33"/>
      <c r="H131" s="64" t="s">
        <v>230</v>
      </c>
      <c r="I131" s="35"/>
    </row>
    <row r="132" spans="1:15" x14ac:dyDescent="0.25">
      <c r="A132" s="77">
        <v>544</v>
      </c>
      <c r="B132" s="77">
        <v>105112</v>
      </c>
      <c r="C132" s="70" t="s">
        <v>21</v>
      </c>
      <c r="D132" s="64" t="s">
        <v>244</v>
      </c>
      <c r="E132" s="94">
        <v>38040</v>
      </c>
      <c r="F132" s="33" t="s">
        <v>23</v>
      </c>
      <c r="G132" s="33"/>
      <c r="H132" s="64" t="s">
        <v>230</v>
      </c>
      <c r="I132" s="99"/>
    </row>
    <row r="133" spans="1:15" x14ac:dyDescent="0.25">
      <c r="A133" s="77">
        <v>1670</v>
      </c>
      <c r="B133" s="77">
        <v>101162</v>
      </c>
      <c r="C133" s="33" t="s">
        <v>25</v>
      </c>
      <c r="D133" s="64" t="s">
        <v>235</v>
      </c>
      <c r="E133" s="94">
        <v>37946</v>
      </c>
      <c r="F133" s="33" t="s">
        <v>22</v>
      </c>
      <c r="G133" s="33"/>
      <c r="H133" s="64" t="s">
        <v>230</v>
      </c>
      <c r="I133" s="35"/>
    </row>
    <row r="134" spans="1:15" x14ac:dyDescent="0.25">
      <c r="A134" s="77">
        <v>1681</v>
      </c>
      <c r="B134" s="77">
        <v>104146</v>
      </c>
      <c r="C134" s="33" t="s">
        <v>25</v>
      </c>
      <c r="D134" s="64" t="s">
        <v>233</v>
      </c>
      <c r="E134" s="94">
        <v>37845</v>
      </c>
      <c r="F134" s="33" t="s">
        <v>22</v>
      </c>
      <c r="G134" s="33"/>
      <c r="H134" s="64" t="s">
        <v>230</v>
      </c>
      <c r="I134" s="78"/>
    </row>
    <row r="135" spans="1:15" x14ac:dyDescent="0.25">
      <c r="A135" s="77">
        <v>1665</v>
      </c>
      <c r="B135" s="77">
        <v>102894</v>
      </c>
      <c r="C135" s="33" t="s">
        <v>25</v>
      </c>
      <c r="D135" s="64" t="s">
        <v>236</v>
      </c>
      <c r="E135" s="94">
        <v>37837</v>
      </c>
      <c r="F135" s="33" t="s">
        <v>22</v>
      </c>
      <c r="G135" s="33"/>
      <c r="H135" s="64" t="s">
        <v>230</v>
      </c>
      <c r="I135" s="78"/>
    </row>
    <row r="136" spans="1:15" x14ac:dyDescent="0.25">
      <c r="A136" s="77">
        <v>1547</v>
      </c>
      <c r="B136" s="77">
        <v>101179</v>
      </c>
      <c r="C136" s="33" t="s">
        <v>25</v>
      </c>
      <c r="D136" s="64" t="s">
        <v>237</v>
      </c>
      <c r="E136" s="94">
        <v>37590</v>
      </c>
      <c r="F136" s="33" t="s">
        <v>23</v>
      </c>
      <c r="G136" s="33"/>
      <c r="H136" s="64" t="s">
        <v>230</v>
      </c>
      <c r="I136" s="79"/>
    </row>
    <row r="137" spans="1:15" x14ac:dyDescent="0.25">
      <c r="A137" s="77">
        <v>1594</v>
      </c>
      <c r="B137" s="77">
        <v>101153</v>
      </c>
      <c r="C137" s="33" t="s">
        <v>25</v>
      </c>
      <c r="D137" s="64" t="s">
        <v>234</v>
      </c>
      <c r="E137" s="94">
        <v>37479</v>
      </c>
      <c r="F137" s="33" t="s">
        <v>22</v>
      </c>
      <c r="G137" s="33"/>
      <c r="H137" s="64" t="s">
        <v>230</v>
      </c>
      <c r="I137" s="78"/>
    </row>
    <row r="138" spans="1:15" x14ac:dyDescent="0.25">
      <c r="A138" s="77">
        <v>1595</v>
      </c>
      <c r="B138" s="77">
        <v>102450</v>
      </c>
      <c r="C138" s="33" t="s">
        <v>25</v>
      </c>
      <c r="D138" s="64" t="s">
        <v>238</v>
      </c>
      <c r="E138" s="94">
        <v>37317</v>
      </c>
      <c r="F138" s="33" t="s">
        <v>22</v>
      </c>
      <c r="G138" s="33"/>
      <c r="H138" s="64" t="s">
        <v>230</v>
      </c>
      <c r="I138" s="78"/>
    </row>
    <row r="139" spans="1:15" x14ac:dyDescent="0.25">
      <c r="A139" s="33"/>
      <c r="B139" s="33"/>
      <c r="C139" s="33" t="s">
        <v>20</v>
      </c>
      <c r="D139" s="76" t="s">
        <v>223</v>
      </c>
      <c r="E139" s="67">
        <v>39612</v>
      </c>
      <c r="F139" s="33" t="s">
        <v>22</v>
      </c>
      <c r="G139" s="33"/>
      <c r="H139" s="64" t="s">
        <v>411</v>
      </c>
      <c r="I139" s="80">
        <v>5</v>
      </c>
    </row>
    <row r="140" spans="1:15" x14ac:dyDescent="0.25">
      <c r="A140" s="33"/>
      <c r="B140" s="33"/>
      <c r="C140" s="70" t="s">
        <v>41</v>
      </c>
      <c r="D140" s="76" t="s">
        <v>227</v>
      </c>
      <c r="E140" s="67">
        <v>39355</v>
      </c>
      <c r="F140" s="33" t="s">
        <v>23</v>
      </c>
      <c r="G140" s="33"/>
      <c r="H140" s="64" t="s">
        <v>411</v>
      </c>
      <c r="I140" s="80">
        <v>5</v>
      </c>
      <c r="K140" s="126"/>
      <c r="L140" s="127"/>
      <c r="M140" s="127"/>
      <c r="N140" s="127"/>
      <c r="O140" s="128"/>
    </row>
    <row r="141" spans="1:15" x14ac:dyDescent="0.25">
      <c r="A141" s="33"/>
      <c r="B141" s="33"/>
      <c r="C141" s="70" t="s">
        <v>41</v>
      </c>
      <c r="D141" s="76" t="s">
        <v>225</v>
      </c>
      <c r="E141" s="67">
        <v>39338</v>
      </c>
      <c r="F141" s="33" t="s">
        <v>22</v>
      </c>
      <c r="G141" s="33"/>
      <c r="H141" s="64" t="s">
        <v>411</v>
      </c>
      <c r="I141" s="80">
        <v>5</v>
      </c>
      <c r="K141" s="126"/>
      <c r="L141" s="127"/>
      <c r="M141" s="127"/>
      <c r="N141" s="127"/>
      <c r="O141" s="128"/>
    </row>
    <row r="142" spans="1:15" x14ac:dyDescent="0.25">
      <c r="A142" s="33"/>
      <c r="B142" s="33"/>
      <c r="C142" s="70" t="s">
        <v>41</v>
      </c>
      <c r="D142" s="76" t="s">
        <v>224</v>
      </c>
      <c r="E142" s="67">
        <v>39338</v>
      </c>
      <c r="F142" s="33" t="s">
        <v>22</v>
      </c>
      <c r="G142" s="33"/>
      <c r="H142" s="64" t="s">
        <v>411</v>
      </c>
      <c r="I142" s="80">
        <v>5</v>
      </c>
      <c r="K142" s="126"/>
      <c r="L142" s="127"/>
      <c r="M142" s="127"/>
      <c r="N142" s="127"/>
      <c r="O142" s="128"/>
    </row>
    <row r="143" spans="1:15" x14ac:dyDescent="0.25">
      <c r="A143" s="33"/>
      <c r="B143" s="33"/>
      <c r="C143" s="70" t="s">
        <v>41</v>
      </c>
      <c r="D143" s="76" t="s">
        <v>226</v>
      </c>
      <c r="E143" s="67">
        <v>39248</v>
      </c>
      <c r="F143" s="33" t="s">
        <v>23</v>
      </c>
      <c r="G143" s="33"/>
      <c r="H143" s="64" t="s">
        <v>411</v>
      </c>
      <c r="I143" s="80">
        <v>5</v>
      </c>
      <c r="K143" s="126"/>
      <c r="L143" s="127"/>
      <c r="M143" s="127"/>
      <c r="N143" s="127"/>
      <c r="O143" s="128"/>
    </row>
    <row r="144" spans="1:15" x14ac:dyDescent="0.25">
      <c r="A144" s="33">
        <v>5312</v>
      </c>
      <c r="B144" s="33"/>
      <c r="C144" s="70" t="s">
        <v>21</v>
      </c>
      <c r="D144" s="76" t="s">
        <v>228</v>
      </c>
      <c r="E144" s="67">
        <v>38135</v>
      </c>
      <c r="F144" s="33" t="s">
        <v>23</v>
      </c>
      <c r="G144" s="33"/>
      <c r="H144" s="64" t="s">
        <v>411</v>
      </c>
      <c r="I144" s="80">
        <v>5</v>
      </c>
      <c r="K144" s="126"/>
      <c r="L144" s="127"/>
      <c r="M144" s="127"/>
      <c r="N144" s="127"/>
      <c r="O144" s="128"/>
    </row>
    <row r="145" spans="1:15" x14ac:dyDescent="0.25">
      <c r="A145" s="33"/>
      <c r="B145" s="33"/>
      <c r="C145" s="33" t="s">
        <v>25</v>
      </c>
      <c r="D145" s="76" t="s">
        <v>229</v>
      </c>
      <c r="E145" s="67">
        <v>37728</v>
      </c>
      <c r="F145" s="33" t="s">
        <v>23</v>
      </c>
      <c r="G145" s="33"/>
      <c r="H145" s="64" t="s">
        <v>411</v>
      </c>
      <c r="I145" s="80">
        <v>5</v>
      </c>
      <c r="K145" s="126"/>
      <c r="L145" s="127"/>
      <c r="M145" s="127"/>
      <c r="N145" s="127"/>
      <c r="O145" s="128"/>
    </row>
    <row r="146" spans="1:15" x14ac:dyDescent="0.25">
      <c r="A146" s="33">
        <v>1317</v>
      </c>
      <c r="B146" s="33">
        <v>105366</v>
      </c>
      <c r="C146" s="73" t="s">
        <v>42</v>
      </c>
      <c r="D146" s="35" t="s">
        <v>59</v>
      </c>
      <c r="E146" s="67">
        <v>40733</v>
      </c>
      <c r="F146" s="33" t="s">
        <v>23</v>
      </c>
      <c r="G146" s="73"/>
      <c r="H146" s="35" t="s">
        <v>24</v>
      </c>
      <c r="I146" s="78"/>
      <c r="K146" s="126"/>
      <c r="L146" s="129"/>
      <c r="M146" s="129"/>
      <c r="N146" s="129"/>
      <c r="O146" s="128"/>
    </row>
    <row r="147" spans="1:15" x14ac:dyDescent="0.25">
      <c r="A147" s="74">
        <v>711</v>
      </c>
      <c r="B147" s="74">
        <v>105161</v>
      </c>
      <c r="C147" s="73" t="s">
        <v>42</v>
      </c>
      <c r="D147" s="72" t="s">
        <v>60</v>
      </c>
      <c r="E147" s="87">
        <v>40286</v>
      </c>
      <c r="F147" s="33" t="s">
        <v>22</v>
      </c>
      <c r="G147" s="70"/>
      <c r="H147" s="72" t="s">
        <v>24</v>
      </c>
      <c r="I147" s="78"/>
      <c r="K147" s="126"/>
      <c r="L147" s="129"/>
      <c r="M147" s="129"/>
      <c r="N147" s="129"/>
      <c r="O147" s="128"/>
    </row>
    <row r="148" spans="1:15" x14ac:dyDescent="0.25">
      <c r="A148" s="74">
        <v>1119</v>
      </c>
      <c r="B148" s="74">
        <v>105918</v>
      </c>
      <c r="C148" s="33" t="s">
        <v>20</v>
      </c>
      <c r="D148" s="72" t="s">
        <v>63</v>
      </c>
      <c r="E148" s="87">
        <v>40000</v>
      </c>
      <c r="F148" s="33" t="s">
        <v>22</v>
      </c>
      <c r="G148" s="70"/>
      <c r="H148" s="72" t="s">
        <v>24</v>
      </c>
      <c r="I148" s="78"/>
      <c r="K148" s="126"/>
      <c r="L148" s="129"/>
      <c r="M148" s="129"/>
      <c r="N148" s="129"/>
      <c r="O148" s="128"/>
    </row>
    <row r="149" spans="1:15" x14ac:dyDescent="0.25">
      <c r="A149" s="74">
        <v>304</v>
      </c>
      <c r="B149" s="74">
        <v>103383</v>
      </c>
      <c r="C149" s="33" t="s">
        <v>20</v>
      </c>
      <c r="D149" s="72" t="s">
        <v>43</v>
      </c>
      <c r="E149" s="87">
        <v>39540</v>
      </c>
      <c r="F149" s="33" t="s">
        <v>22</v>
      </c>
      <c r="G149" s="70"/>
      <c r="H149" s="72" t="s">
        <v>24</v>
      </c>
      <c r="I149" s="80"/>
      <c r="K149" s="126"/>
      <c r="L149" s="129"/>
      <c r="M149" s="129"/>
      <c r="N149" s="129"/>
      <c r="O149" s="128"/>
    </row>
    <row r="150" spans="1:15" x14ac:dyDescent="0.25">
      <c r="A150" s="74">
        <v>1230</v>
      </c>
      <c r="B150" s="74">
        <v>106105</v>
      </c>
      <c r="C150" s="33" t="s">
        <v>20</v>
      </c>
      <c r="D150" s="72" t="s">
        <v>61</v>
      </c>
      <c r="E150" s="87">
        <v>39498</v>
      </c>
      <c r="F150" s="33" t="s">
        <v>23</v>
      </c>
      <c r="G150" s="70"/>
      <c r="H150" s="72" t="s">
        <v>24</v>
      </c>
      <c r="I150" s="78"/>
      <c r="K150" s="126"/>
      <c r="L150" s="129"/>
      <c r="M150" s="129"/>
      <c r="N150" s="129"/>
      <c r="O150" s="128"/>
    </row>
    <row r="151" spans="1:15" x14ac:dyDescent="0.25">
      <c r="A151" s="74">
        <v>520</v>
      </c>
      <c r="B151" s="74">
        <v>103566</v>
      </c>
      <c r="C151" s="33" t="s">
        <v>20</v>
      </c>
      <c r="D151" s="72" t="s">
        <v>62</v>
      </c>
      <c r="E151" s="87">
        <v>39480</v>
      </c>
      <c r="F151" s="33" t="s">
        <v>22</v>
      </c>
      <c r="G151" s="70"/>
      <c r="H151" s="72" t="s">
        <v>24</v>
      </c>
      <c r="I151" s="80"/>
      <c r="K151" s="126"/>
      <c r="L151" s="129"/>
      <c r="M151" s="129"/>
      <c r="N151" s="129"/>
      <c r="O151" s="128"/>
    </row>
    <row r="152" spans="1:15" x14ac:dyDescent="0.25">
      <c r="A152" s="74">
        <v>983</v>
      </c>
      <c r="B152" s="74">
        <v>104072</v>
      </c>
      <c r="C152" s="70" t="s">
        <v>41</v>
      </c>
      <c r="D152" s="72" t="s">
        <v>67</v>
      </c>
      <c r="E152" s="87">
        <v>39409</v>
      </c>
      <c r="F152" s="33" t="s">
        <v>23</v>
      </c>
      <c r="G152" s="70"/>
      <c r="H152" s="72" t="s">
        <v>24</v>
      </c>
      <c r="I152" s="78"/>
      <c r="K152" s="97"/>
      <c r="L152" s="98"/>
      <c r="M152" s="98"/>
      <c r="N152" s="98"/>
      <c r="O152" s="98"/>
    </row>
    <row r="153" spans="1:15" x14ac:dyDescent="0.25">
      <c r="A153" s="74">
        <v>460</v>
      </c>
      <c r="B153" s="74">
        <v>104344</v>
      </c>
      <c r="C153" s="70" t="s">
        <v>41</v>
      </c>
      <c r="D153" s="72" t="s">
        <v>66</v>
      </c>
      <c r="E153" s="87">
        <v>39121</v>
      </c>
      <c r="F153" s="33" t="s">
        <v>23</v>
      </c>
      <c r="G153" s="70"/>
      <c r="H153" s="72" t="s">
        <v>24</v>
      </c>
      <c r="I153" s="78"/>
      <c r="K153" s="126"/>
      <c r="L153" s="129"/>
      <c r="M153" s="129"/>
      <c r="N153" s="129"/>
      <c r="O153" s="128"/>
    </row>
    <row r="154" spans="1:15" x14ac:dyDescent="0.25">
      <c r="A154" s="74">
        <v>573</v>
      </c>
      <c r="B154" s="74">
        <v>102079</v>
      </c>
      <c r="C154" s="70" t="s">
        <v>41</v>
      </c>
      <c r="D154" s="72" t="s">
        <v>68</v>
      </c>
      <c r="E154" s="87">
        <v>39111</v>
      </c>
      <c r="F154" s="33" t="s">
        <v>23</v>
      </c>
      <c r="G154" s="33"/>
      <c r="H154" s="72" t="s">
        <v>24</v>
      </c>
      <c r="I154" s="85"/>
      <c r="K154" s="126"/>
      <c r="L154" s="129"/>
      <c r="M154" s="129"/>
      <c r="N154" s="129"/>
      <c r="O154" s="128"/>
    </row>
    <row r="155" spans="1:15" x14ac:dyDescent="0.25">
      <c r="A155" s="74">
        <v>194</v>
      </c>
      <c r="B155" s="74">
        <v>104182</v>
      </c>
      <c r="C155" s="70" t="s">
        <v>41</v>
      </c>
      <c r="D155" s="72" t="s">
        <v>64</v>
      </c>
      <c r="E155" s="87">
        <v>38900</v>
      </c>
      <c r="F155" s="33" t="s">
        <v>22</v>
      </c>
      <c r="G155" s="70"/>
      <c r="H155" s="72" t="s">
        <v>24</v>
      </c>
      <c r="I155" s="79"/>
    </row>
    <row r="156" spans="1:15" x14ac:dyDescent="0.25">
      <c r="A156" s="70">
        <v>733</v>
      </c>
      <c r="B156" s="74">
        <v>102052</v>
      </c>
      <c r="C156" s="70" t="s">
        <v>41</v>
      </c>
      <c r="D156" s="71" t="s">
        <v>72</v>
      </c>
      <c r="E156" s="87">
        <v>38861</v>
      </c>
      <c r="F156" s="70" t="s">
        <v>22</v>
      </c>
      <c r="G156" s="70"/>
      <c r="H156" s="72" t="s">
        <v>24</v>
      </c>
      <c r="I156" s="78"/>
    </row>
    <row r="157" spans="1:15" x14ac:dyDescent="0.25">
      <c r="A157" s="74">
        <v>444</v>
      </c>
      <c r="B157" s="74">
        <v>104336</v>
      </c>
      <c r="C157" s="70" t="s">
        <v>41</v>
      </c>
      <c r="D157" s="72" t="s">
        <v>65</v>
      </c>
      <c r="E157" s="87">
        <v>38726</v>
      </c>
      <c r="F157" s="33" t="s">
        <v>23</v>
      </c>
      <c r="G157" s="70"/>
      <c r="H157" s="72" t="s">
        <v>24</v>
      </c>
      <c r="I157" s="80"/>
    </row>
    <row r="158" spans="1:15" x14ac:dyDescent="0.25">
      <c r="A158" s="74">
        <v>689</v>
      </c>
      <c r="B158" s="74">
        <v>102084</v>
      </c>
      <c r="C158" s="70" t="s">
        <v>21</v>
      </c>
      <c r="D158" s="72" t="s">
        <v>70</v>
      </c>
      <c r="E158" s="87">
        <v>38665</v>
      </c>
      <c r="F158" s="33" t="s">
        <v>23</v>
      </c>
      <c r="G158" s="33"/>
      <c r="H158" s="72" t="s">
        <v>24</v>
      </c>
      <c r="I158" s="80"/>
    </row>
    <row r="159" spans="1:15" x14ac:dyDescent="0.25">
      <c r="A159" s="74">
        <v>637</v>
      </c>
      <c r="B159" s="74">
        <v>105131</v>
      </c>
      <c r="C159" s="70" t="s">
        <v>21</v>
      </c>
      <c r="D159" s="72" t="s">
        <v>69</v>
      </c>
      <c r="E159" s="87">
        <v>38081</v>
      </c>
      <c r="F159" s="33" t="s">
        <v>22</v>
      </c>
      <c r="G159" s="70"/>
      <c r="H159" s="72" t="s">
        <v>24</v>
      </c>
      <c r="I159" s="82"/>
    </row>
    <row r="160" spans="1:15" x14ac:dyDescent="0.25">
      <c r="A160" s="33">
        <v>691</v>
      </c>
      <c r="B160" s="74">
        <v>102067</v>
      </c>
      <c r="C160" s="70" t="s">
        <v>21</v>
      </c>
      <c r="D160" s="35" t="s">
        <v>71</v>
      </c>
      <c r="E160" s="87">
        <v>38591</v>
      </c>
      <c r="F160" s="33" t="s">
        <v>22</v>
      </c>
      <c r="G160" s="33"/>
      <c r="H160" s="72" t="s">
        <v>87</v>
      </c>
      <c r="I160" s="80">
        <v>5</v>
      </c>
    </row>
    <row r="161" spans="1:9" x14ac:dyDescent="0.25">
      <c r="A161" s="33">
        <v>4359</v>
      </c>
      <c r="B161" s="33">
        <v>101273</v>
      </c>
      <c r="C161" s="33" t="s">
        <v>53</v>
      </c>
      <c r="D161" s="35" t="s">
        <v>346</v>
      </c>
      <c r="E161" s="67">
        <v>28187</v>
      </c>
      <c r="F161" s="33" t="s">
        <v>22</v>
      </c>
      <c r="G161" s="72"/>
      <c r="H161" s="35" t="s">
        <v>347</v>
      </c>
      <c r="I161" s="80">
        <v>10</v>
      </c>
    </row>
    <row r="162" spans="1:9" x14ac:dyDescent="0.25">
      <c r="A162" s="33">
        <v>5635</v>
      </c>
      <c r="B162" s="33"/>
      <c r="C162" s="33" t="s">
        <v>53</v>
      </c>
      <c r="D162" s="92" t="s">
        <v>402</v>
      </c>
      <c r="E162" s="67">
        <v>27864</v>
      </c>
      <c r="F162" s="87" t="s">
        <v>22</v>
      </c>
      <c r="G162" s="87"/>
      <c r="H162" s="88" t="s">
        <v>347</v>
      </c>
      <c r="I162" s="80">
        <v>12.5</v>
      </c>
    </row>
    <row r="163" spans="1:9" x14ac:dyDescent="0.25">
      <c r="A163" s="33">
        <v>1092</v>
      </c>
      <c r="B163" s="33">
        <v>105889</v>
      </c>
      <c r="C163" s="73" t="s">
        <v>42</v>
      </c>
      <c r="D163" s="35" t="s">
        <v>198</v>
      </c>
      <c r="E163" s="67">
        <v>40527</v>
      </c>
      <c r="F163" s="33" t="s">
        <v>22</v>
      </c>
      <c r="G163" s="72"/>
      <c r="H163" s="35" t="s">
        <v>89</v>
      </c>
      <c r="I163" s="78"/>
    </row>
    <row r="164" spans="1:9" x14ac:dyDescent="0.25">
      <c r="A164" s="33">
        <v>1093</v>
      </c>
      <c r="B164" s="33">
        <v>105890</v>
      </c>
      <c r="C164" s="70" t="s">
        <v>41</v>
      </c>
      <c r="D164" s="35" t="s">
        <v>249</v>
      </c>
      <c r="E164" s="67">
        <v>38864</v>
      </c>
      <c r="F164" s="33" t="s">
        <v>23</v>
      </c>
      <c r="G164" s="72"/>
      <c r="H164" s="35" t="s">
        <v>89</v>
      </c>
      <c r="I164" s="78"/>
    </row>
    <row r="165" spans="1:9" x14ac:dyDescent="0.25">
      <c r="A165" s="33">
        <v>1690</v>
      </c>
      <c r="B165" s="74">
        <v>105891</v>
      </c>
      <c r="C165" s="33" t="s">
        <v>25</v>
      </c>
      <c r="D165" s="72" t="s">
        <v>88</v>
      </c>
      <c r="E165" s="87">
        <v>37573</v>
      </c>
      <c r="F165" s="33" t="s">
        <v>23</v>
      </c>
      <c r="G165" s="33"/>
      <c r="H165" s="72" t="s">
        <v>89</v>
      </c>
      <c r="I165" s="78"/>
    </row>
    <row r="166" spans="1:9" x14ac:dyDescent="0.25">
      <c r="A166" s="33">
        <v>5711</v>
      </c>
      <c r="B166" s="33"/>
      <c r="C166" s="33" t="s">
        <v>53</v>
      </c>
      <c r="D166" s="35" t="s">
        <v>199</v>
      </c>
      <c r="E166" s="67">
        <v>32180</v>
      </c>
      <c r="F166" s="33" t="s">
        <v>22</v>
      </c>
      <c r="G166" s="72"/>
      <c r="H166" s="35" t="s">
        <v>89</v>
      </c>
      <c r="I166" s="80">
        <v>12.5</v>
      </c>
    </row>
    <row r="167" spans="1:9" x14ac:dyDescent="0.25">
      <c r="A167" s="33">
        <v>5320</v>
      </c>
      <c r="B167" s="33">
        <v>105948</v>
      </c>
      <c r="C167" s="33" t="s">
        <v>53</v>
      </c>
      <c r="D167" s="35" t="s">
        <v>250</v>
      </c>
      <c r="E167" s="67">
        <v>31874</v>
      </c>
      <c r="F167" s="33" t="s">
        <v>22</v>
      </c>
      <c r="G167" s="72"/>
      <c r="H167" s="35" t="s">
        <v>89</v>
      </c>
      <c r="I167" s="80">
        <v>10</v>
      </c>
    </row>
    <row r="168" spans="1:9" x14ac:dyDescent="0.25">
      <c r="A168" s="33"/>
      <c r="B168" s="33"/>
      <c r="C168" s="73" t="s">
        <v>42</v>
      </c>
      <c r="D168" s="72" t="s">
        <v>388</v>
      </c>
      <c r="E168" s="67">
        <v>40905</v>
      </c>
      <c r="F168" s="74" t="s">
        <v>23</v>
      </c>
      <c r="G168" s="87"/>
      <c r="H168" s="88" t="s">
        <v>58</v>
      </c>
      <c r="I168" s="80">
        <v>5</v>
      </c>
    </row>
    <row r="169" spans="1:9" x14ac:dyDescent="0.25">
      <c r="A169" s="33">
        <v>5667</v>
      </c>
      <c r="B169" s="33"/>
      <c r="C169" s="73" t="s">
        <v>42</v>
      </c>
      <c r="D169" s="35" t="s">
        <v>196</v>
      </c>
      <c r="E169" s="67">
        <v>40701</v>
      </c>
      <c r="F169" s="33" t="s">
        <v>23</v>
      </c>
      <c r="G169" s="72"/>
      <c r="H169" s="35" t="s">
        <v>58</v>
      </c>
      <c r="I169" s="80">
        <v>5</v>
      </c>
    </row>
    <row r="170" spans="1:9" x14ac:dyDescent="0.25">
      <c r="A170" s="33">
        <v>5712</v>
      </c>
      <c r="B170" s="33"/>
      <c r="C170" s="73" t="s">
        <v>42</v>
      </c>
      <c r="D170" s="35" t="s">
        <v>127</v>
      </c>
      <c r="E170" s="67">
        <v>40696</v>
      </c>
      <c r="F170" s="33" t="s">
        <v>22</v>
      </c>
      <c r="G170" s="72"/>
      <c r="H170" s="35" t="s">
        <v>58</v>
      </c>
      <c r="I170" s="80">
        <v>5</v>
      </c>
    </row>
    <row r="171" spans="1:9" x14ac:dyDescent="0.25">
      <c r="A171" s="33">
        <v>5655</v>
      </c>
      <c r="B171" s="33"/>
      <c r="C171" s="73" t="s">
        <v>42</v>
      </c>
      <c r="D171" s="35" t="s">
        <v>57</v>
      </c>
      <c r="E171" s="67">
        <v>40459</v>
      </c>
      <c r="F171" s="33" t="s">
        <v>23</v>
      </c>
      <c r="G171" s="33"/>
      <c r="H171" s="35" t="s">
        <v>58</v>
      </c>
      <c r="I171" s="80">
        <v>5</v>
      </c>
    </row>
    <row r="172" spans="1:9" x14ac:dyDescent="0.25">
      <c r="A172" s="33">
        <v>5317</v>
      </c>
      <c r="B172" s="33"/>
      <c r="C172" s="73" t="s">
        <v>42</v>
      </c>
      <c r="D172" s="35" t="s">
        <v>149</v>
      </c>
      <c r="E172" s="67">
        <v>40382</v>
      </c>
      <c r="F172" s="33" t="s">
        <v>22</v>
      </c>
      <c r="G172" s="72"/>
      <c r="H172" s="35" t="s">
        <v>58</v>
      </c>
      <c r="I172" s="80">
        <v>5</v>
      </c>
    </row>
    <row r="173" spans="1:9" x14ac:dyDescent="0.25">
      <c r="A173" s="33">
        <v>5315</v>
      </c>
      <c r="B173" s="33"/>
      <c r="C173" s="73" t="s">
        <v>42</v>
      </c>
      <c r="D173" s="88" t="s">
        <v>405</v>
      </c>
      <c r="E173" s="95">
        <v>40354</v>
      </c>
      <c r="F173" s="87" t="s">
        <v>22</v>
      </c>
      <c r="G173" s="87"/>
      <c r="H173" s="88" t="s">
        <v>58</v>
      </c>
      <c r="I173" s="80">
        <v>5</v>
      </c>
    </row>
    <row r="174" spans="1:9" x14ac:dyDescent="0.25">
      <c r="A174" s="33">
        <v>5713</v>
      </c>
      <c r="B174" s="33"/>
      <c r="C174" s="73" t="s">
        <v>42</v>
      </c>
      <c r="D174" s="72" t="s">
        <v>387</v>
      </c>
      <c r="E174" s="67">
        <v>40284</v>
      </c>
      <c r="F174" s="87" t="s">
        <v>23</v>
      </c>
      <c r="G174" s="87"/>
      <c r="H174" s="88" t="s">
        <v>58</v>
      </c>
      <c r="I174" s="80">
        <v>5</v>
      </c>
    </row>
    <row r="175" spans="1:9" x14ac:dyDescent="0.25">
      <c r="A175" s="33"/>
      <c r="B175" s="33"/>
      <c r="C175" s="33" t="s">
        <v>20</v>
      </c>
      <c r="D175" s="35" t="s">
        <v>131</v>
      </c>
      <c r="E175" s="67">
        <v>40126</v>
      </c>
      <c r="F175" s="33" t="s">
        <v>22</v>
      </c>
      <c r="G175" s="72"/>
      <c r="H175" s="35" t="s">
        <v>58</v>
      </c>
      <c r="I175" s="80">
        <v>5</v>
      </c>
    </row>
    <row r="176" spans="1:9" x14ac:dyDescent="0.25">
      <c r="A176" s="33">
        <v>5319</v>
      </c>
      <c r="B176" s="33"/>
      <c r="C176" s="33" t="s">
        <v>20</v>
      </c>
      <c r="D176" s="88" t="s">
        <v>392</v>
      </c>
      <c r="E176" s="89">
        <v>40065</v>
      </c>
      <c r="F176" s="91" t="s">
        <v>23</v>
      </c>
      <c r="G176" s="87"/>
      <c r="H176" s="88" t="s">
        <v>58</v>
      </c>
      <c r="I176" s="80">
        <v>5</v>
      </c>
    </row>
    <row r="177" spans="1:9" x14ac:dyDescent="0.25">
      <c r="A177" s="33"/>
      <c r="B177" s="33"/>
      <c r="C177" s="33" t="s">
        <v>20</v>
      </c>
      <c r="D177" s="35" t="s">
        <v>195</v>
      </c>
      <c r="E177" s="67">
        <v>39595</v>
      </c>
      <c r="F177" s="33" t="s">
        <v>22</v>
      </c>
      <c r="G177" s="72"/>
      <c r="H177" s="35" t="s">
        <v>58</v>
      </c>
      <c r="I177" s="80">
        <v>5</v>
      </c>
    </row>
    <row r="178" spans="1:9" x14ac:dyDescent="0.25">
      <c r="A178" s="33"/>
      <c r="B178" s="33"/>
      <c r="C178" s="70" t="s">
        <v>41</v>
      </c>
      <c r="D178" s="35" t="s">
        <v>128</v>
      </c>
      <c r="E178" s="67">
        <v>39311</v>
      </c>
      <c r="F178" s="33" t="s">
        <v>22</v>
      </c>
      <c r="G178" s="72"/>
      <c r="H178" s="35" t="s">
        <v>58</v>
      </c>
      <c r="I178" s="80">
        <v>5</v>
      </c>
    </row>
    <row r="179" spans="1:9" x14ac:dyDescent="0.25">
      <c r="A179" s="33"/>
      <c r="B179" s="33"/>
      <c r="C179" s="70" t="s">
        <v>21</v>
      </c>
      <c r="D179" s="35" t="s">
        <v>205</v>
      </c>
      <c r="E179" s="67">
        <v>38596</v>
      </c>
      <c r="F179" s="33" t="s">
        <v>22</v>
      </c>
      <c r="G179" s="72"/>
      <c r="H179" s="35" t="s">
        <v>58</v>
      </c>
      <c r="I179" s="80">
        <v>5</v>
      </c>
    </row>
    <row r="180" spans="1:9" x14ac:dyDescent="0.25">
      <c r="A180" s="33"/>
      <c r="B180" s="33"/>
      <c r="C180" s="33" t="s">
        <v>53</v>
      </c>
      <c r="D180" s="35" t="s">
        <v>343</v>
      </c>
      <c r="E180" s="67">
        <v>32320</v>
      </c>
      <c r="F180" s="33" t="s">
        <v>22</v>
      </c>
      <c r="G180" s="72"/>
      <c r="H180" s="35" t="s">
        <v>58</v>
      </c>
      <c r="I180" s="80">
        <v>12.5</v>
      </c>
    </row>
    <row r="181" spans="1:9" x14ac:dyDescent="0.25">
      <c r="A181" s="33">
        <v>5314</v>
      </c>
      <c r="B181" s="33"/>
      <c r="C181" s="33" t="s">
        <v>53</v>
      </c>
      <c r="D181" s="35" t="s">
        <v>344</v>
      </c>
      <c r="E181" s="67">
        <v>30672</v>
      </c>
      <c r="F181" s="33" t="s">
        <v>23</v>
      </c>
      <c r="G181" s="72"/>
      <c r="H181" s="35" t="s">
        <v>58</v>
      </c>
      <c r="I181" s="80">
        <v>12.5</v>
      </c>
    </row>
    <row r="182" spans="1:9" x14ac:dyDescent="0.25">
      <c r="A182" s="33">
        <v>5652</v>
      </c>
      <c r="B182" s="33"/>
      <c r="C182" s="33" t="s">
        <v>53</v>
      </c>
      <c r="D182" s="72" t="s">
        <v>390</v>
      </c>
      <c r="E182" s="67">
        <v>29453</v>
      </c>
      <c r="F182" s="87" t="s">
        <v>22</v>
      </c>
      <c r="G182" s="87"/>
      <c r="H182" s="88" t="s">
        <v>58</v>
      </c>
      <c r="I182" s="80">
        <v>12.5</v>
      </c>
    </row>
    <row r="183" spans="1:9" ht="17.25" customHeight="1" x14ac:dyDescent="0.25">
      <c r="A183" s="33">
        <v>5708</v>
      </c>
      <c r="B183" s="33"/>
      <c r="C183" s="33" t="s">
        <v>53</v>
      </c>
      <c r="D183" s="88" t="s">
        <v>404</v>
      </c>
      <c r="E183" s="93">
        <v>29064</v>
      </c>
      <c r="F183" s="87" t="s">
        <v>22</v>
      </c>
      <c r="G183" s="87"/>
      <c r="H183" s="88" t="s">
        <v>58</v>
      </c>
      <c r="I183" s="80">
        <v>12.5</v>
      </c>
    </row>
    <row r="184" spans="1:9" s="112" customFormat="1" x14ac:dyDescent="0.25">
      <c r="A184" s="105">
        <v>4673</v>
      </c>
      <c r="B184" s="105">
        <v>102490</v>
      </c>
      <c r="C184" s="106" t="s">
        <v>53</v>
      </c>
      <c r="D184" s="107" t="s">
        <v>401</v>
      </c>
      <c r="E184" s="108">
        <v>27779</v>
      </c>
      <c r="F184" s="109" t="s">
        <v>22</v>
      </c>
      <c r="G184" s="110"/>
      <c r="H184" s="107" t="s">
        <v>58</v>
      </c>
      <c r="I184" s="111">
        <v>0</v>
      </c>
    </row>
    <row r="185" spans="1:9" x14ac:dyDescent="0.25">
      <c r="A185" s="33">
        <v>5709</v>
      </c>
      <c r="B185" s="33"/>
      <c r="C185" s="33" t="s">
        <v>53</v>
      </c>
      <c r="D185" s="35" t="s">
        <v>135</v>
      </c>
      <c r="E185" s="67">
        <v>27722</v>
      </c>
      <c r="F185" s="33" t="s">
        <v>22</v>
      </c>
      <c r="G185" s="72"/>
      <c r="H185" s="35" t="s">
        <v>58</v>
      </c>
      <c r="I185" s="80">
        <v>12.5</v>
      </c>
    </row>
    <row r="186" spans="1:9" x14ac:dyDescent="0.25">
      <c r="A186" s="33">
        <v>5647</v>
      </c>
      <c r="B186" s="33"/>
      <c r="C186" s="33" t="s">
        <v>53</v>
      </c>
      <c r="D186" s="92" t="s">
        <v>400</v>
      </c>
      <c r="E186" s="89">
        <v>27356</v>
      </c>
      <c r="F186" s="91" t="s">
        <v>22</v>
      </c>
      <c r="G186" s="87"/>
      <c r="H186" s="88" t="s">
        <v>58</v>
      </c>
      <c r="I186" s="80">
        <v>12.5</v>
      </c>
    </row>
    <row r="187" spans="1:9" x14ac:dyDescent="0.25">
      <c r="A187" s="33"/>
      <c r="B187" s="33"/>
      <c r="C187" s="33" t="s">
        <v>53</v>
      </c>
      <c r="D187" s="88" t="s">
        <v>391</v>
      </c>
      <c r="E187" s="89">
        <v>26696</v>
      </c>
      <c r="F187" s="90" t="s">
        <v>22</v>
      </c>
      <c r="G187" s="87"/>
      <c r="H187" s="88" t="s">
        <v>58</v>
      </c>
      <c r="I187" s="80">
        <v>12.5</v>
      </c>
    </row>
    <row r="188" spans="1:9" s="112" customFormat="1" x14ac:dyDescent="0.25">
      <c r="A188" s="106"/>
      <c r="B188" s="106"/>
      <c r="C188" s="106" t="s">
        <v>53</v>
      </c>
      <c r="D188" s="107" t="s">
        <v>403</v>
      </c>
      <c r="E188" s="108">
        <v>26532</v>
      </c>
      <c r="F188" s="109" t="s">
        <v>22</v>
      </c>
      <c r="G188" s="109"/>
      <c r="H188" s="107" t="s">
        <v>58</v>
      </c>
      <c r="I188" s="111">
        <v>0</v>
      </c>
    </row>
    <row r="189" spans="1:9" x14ac:dyDescent="0.25">
      <c r="A189" s="33"/>
      <c r="B189" s="33"/>
      <c r="C189" s="33" t="s">
        <v>53</v>
      </c>
      <c r="D189" s="35" t="s">
        <v>341</v>
      </c>
      <c r="E189" s="94">
        <v>25788</v>
      </c>
      <c r="F189" s="33" t="s">
        <v>22</v>
      </c>
      <c r="G189" s="33"/>
      <c r="H189" s="42" t="s">
        <v>58</v>
      </c>
      <c r="I189" s="80">
        <v>12.5</v>
      </c>
    </row>
    <row r="190" spans="1:9" x14ac:dyDescent="0.25">
      <c r="A190" s="33">
        <v>5710</v>
      </c>
      <c r="B190" s="33"/>
      <c r="C190" s="33" t="s">
        <v>53</v>
      </c>
      <c r="D190" s="35" t="s">
        <v>408</v>
      </c>
      <c r="E190" s="67">
        <v>24853</v>
      </c>
      <c r="F190" s="33" t="s">
        <v>22</v>
      </c>
      <c r="G190" s="33"/>
      <c r="H190" s="42" t="s">
        <v>58</v>
      </c>
      <c r="I190" s="80">
        <v>12.5</v>
      </c>
    </row>
    <row r="191" spans="1:9" x14ac:dyDescent="0.25">
      <c r="A191" s="86">
        <v>260</v>
      </c>
      <c r="B191" s="86">
        <v>104800</v>
      </c>
      <c r="C191" s="73" t="s">
        <v>42</v>
      </c>
      <c r="D191" s="63" t="s">
        <v>354</v>
      </c>
      <c r="E191" s="95">
        <v>40628</v>
      </c>
      <c r="F191" s="33" t="s">
        <v>22</v>
      </c>
      <c r="G191" s="33"/>
      <c r="H191" s="63" t="s">
        <v>358</v>
      </c>
      <c r="I191" s="78"/>
    </row>
    <row r="192" spans="1:9" x14ac:dyDescent="0.25">
      <c r="A192" s="33">
        <v>5623</v>
      </c>
      <c r="B192" s="33"/>
      <c r="C192" s="33" t="s">
        <v>20</v>
      </c>
      <c r="D192" s="83" t="s">
        <v>353</v>
      </c>
      <c r="E192" s="96">
        <v>39924</v>
      </c>
      <c r="F192" s="84" t="s">
        <v>22</v>
      </c>
      <c r="G192" s="33"/>
      <c r="H192" s="63" t="s">
        <v>358</v>
      </c>
      <c r="I192" s="78">
        <v>5</v>
      </c>
    </row>
    <row r="193" spans="1:9" x14ac:dyDescent="0.25">
      <c r="A193" s="86">
        <v>1031</v>
      </c>
      <c r="B193" s="86">
        <v>105583</v>
      </c>
      <c r="C193" s="33" t="s">
        <v>20</v>
      </c>
      <c r="D193" s="63" t="s">
        <v>359</v>
      </c>
      <c r="E193" s="95">
        <v>39909</v>
      </c>
      <c r="F193" s="33" t="s">
        <v>22</v>
      </c>
      <c r="G193" s="33"/>
      <c r="H193" s="63" t="s">
        <v>358</v>
      </c>
      <c r="I193" s="78"/>
    </row>
    <row r="194" spans="1:9" x14ac:dyDescent="0.25">
      <c r="A194" s="74">
        <v>5619</v>
      </c>
      <c r="B194" s="33"/>
      <c r="C194" s="33" t="s">
        <v>20</v>
      </c>
      <c r="D194" s="83" t="s">
        <v>355</v>
      </c>
      <c r="E194" s="96">
        <v>39848</v>
      </c>
      <c r="F194" s="84" t="s">
        <v>22</v>
      </c>
      <c r="G194" s="33"/>
      <c r="H194" s="63" t="s">
        <v>358</v>
      </c>
      <c r="I194" s="78">
        <v>5</v>
      </c>
    </row>
    <row r="195" spans="1:9" x14ac:dyDescent="0.25">
      <c r="A195" s="86">
        <v>1004</v>
      </c>
      <c r="B195" s="86">
        <v>105540</v>
      </c>
      <c r="C195" s="33" t="s">
        <v>20</v>
      </c>
      <c r="D195" s="63" t="s">
        <v>360</v>
      </c>
      <c r="E195" s="95">
        <v>39802</v>
      </c>
      <c r="F195" s="33" t="s">
        <v>22</v>
      </c>
      <c r="G195" s="33"/>
      <c r="H195" s="63" t="s">
        <v>358</v>
      </c>
      <c r="I195" s="78"/>
    </row>
    <row r="196" spans="1:9" x14ac:dyDescent="0.25">
      <c r="A196" s="86">
        <v>877</v>
      </c>
      <c r="B196" s="86">
        <v>102598</v>
      </c>
      <c r="C196" s="33" t="s">
        <v>20</v>
      </c>
      <c r="D196" s="63" t="s">
        <v>361</v>
      </c>
      <c r="E196" s="95">
        <v>39607</v>
      </c>
      <c r="F196" s="33" t="s">
        <v>22</v>
      </c>
      <c r="G196" s="33"/>
      <c r="H196" s="63" t="s">
        <v>358</v>
      </c>
      <c r="I196" s="80"/>
    </row>
    <row r="197" spans="1:9" x14ac:dyDescent="0.25">
      <c r="A197" s="86">
        <v>531</v>
      </c>
      <c r="B197" s="86">
        <v>104410</v>
      </c>
      <c r="C197" s="33" t="s">
        <v>20</v>
      </c>
      <c r="D197" s="63" t="s">
        <v>362</v>
      </c>
      <c r="E197" s="95">
        <v>39582</v>
      </c>
      <c r="F197" s="33" t="s">
        <v>22</v>
      </c>
      <c r="G197" s="33"/>
      <c r="H197" s="63" t="s">
        <v>358</v>
      </c>
      <c r="I197" s="80"/>
    </row>
    <row r="198" spans="1:9" x14ac:dyDescent="0.25">
      <c r="A198" s="86">
        <v>270</v>
      </c>
      <c r="B198" s="86">
        <v>104990</v>
      </c>
      <c r="C198" s="33" t="s">
        <v>20</v>
      </c>
      <c r="D198" s="63" t="s">
        <v>363</v>
      </c>
      <c r="E198" s="95">
        <v>39580</v>
      </c>
      <c r="F198" s="33" t="s">
        <v>22</v>
      </c>
      <c r="G198" s="33"/>
      <c r="H198" s="63" t="s">
        <v>358</v>
      </c>
      <c r="I198" s="80"/>
    </row>
    <row r="199" spans="1:9" x14ac:dyDescent="0.25">
      <c r="A199" s="86">
        <v>5656</v>
      </c>
      <c r="B199" s="86">
        <v>105701</v>
      </c>
      <c r="C199" s="70" t="s">
        <v>41</v>
      </c>
      <c r="D199" s="63" t="s">
        <v>364</v>
      </c>
      <c r="E199" s="95">
        <v>39381</v>
      </c>
      <c r="F199" s="33" t="s">
        <v>23</v>
      </c>
      <c r="G199" s="33"/>
      <c r="H199" s="63" t="s">
        <v>358</v>
      </c>
      <c r="I199" s="78"/>
    </row>
    <row r="200" spans="1:9" x14ac:dyDescent="0.25">
      <c r="A200" s="86">
        <v>875</v>
      </c>
      <c r="B200" s="86">
        <v>102370</v>
      </c>
      <c r="C200" s="70" t="s">
        <v>41</v>
      </c>
      <c r="D200" s="63" t="s">
        <v>349</v>
      </c>
      <c r="E200" s="95">
        <v>39343</v>
      </c>
      <c r="F200" s="33" t="s">
        <v>23</v>
      </c>
      <c r="G200" s="33"/>
      <c r="H200" s="63" t="s">
        <v>358</v>
      </c>
      <c r="I200" s="80"/>
    </row>
    <row r="201" spans="1:9" x14ac:dyDescent="0.25">
      <c r="A201" s="86">
        <v>1029</v>
      </c>
      <c r="B201" s="86">
        <v>105581</v>
      </c>
      <c r="C201" s="70" t="s">
        <v>41</v>
      </c>
      <c r="D201" s="63" t="s">
        <v>365</v>
      </c>
      <c r="E201" s="95">
        <v>39290</v>
      </c>
      <c r="F201" s="33" t="s">
        <v>22</v>
      </c>
      <c r="G201" s="33"/>
      <c r="H201" s="63" t="s">
        <v>358</v>
      </c>
      <c r="I201" s="80"/>
    </row>
    <row r="202" spans="1:9" x14ac:dyDescent="0.25">
      <c r="A202" s="86">
        <v>898</v>
      </c>
      <c r="B202" s="86">
        <v>103977</v>
      </c>
      <c r="C202" s="70" t="s">
        <v>41</v>
      </c>
      <c r="D202" s="63" t="s">
        <v>366</v>
      </c>
      <c r="E202" s="95">
        <v>39153</v>
      </c>
      <c r="F202" s="33" t="s">
        <v>22</v>
      </c>
      <c r="G202" s="33"/>
      <c r="H202" s="63" t="s">
        <v>358</v>
      </c>
      <c r="I202" s="78"/>
    </row>
    <row r="203" spans="1:9" x14ac:dyDescent="0.25">
      <c r="A203" s="86">
        <v>315</v>
      </c>
      <c r="B203" s="86">
        <v>103399</v>
      </c>
      <c r="C203" s="70" t="s">
        <v>41</v>
      </c>
      <c r="D203" s="63" t="s">
        <v>352</v>
      </c>
      <c r="E203" s="95">
        <v>38988</v>
      </c>
      <c r="F203" s="33" t="s">
        <v>22</v>
      </c>
      <c r="G203" s="33"/>
      <c r="H203" s="63" t="s">
        <v>358</v>
      </c>
      <c r="I203" s="78"/>
    </row>
    <row r="204" spans="1:9" x14ac:dyDescent="0.25">
      <c r="A204" s="86">
        <v>874</v>
      </c>
      <c r="B204" s="86">
        <v>102511</v>
      </c>
      <c r="C204" s="70" t="s">
        <v>41</v>
      </c>
      <c r="D204" s="63" t="s">
        <v>348</v>
      </c>
      <c r="E204" s="95">
        <v>38894</v>
      </c>
      <c r="F204" s="33" t="s">
        <v>22</v>
      </c>
      <c r="G204" s="33"/>
      <c r="H204" s="63" t="s">
        <v>358</v>
      </c>
      <c r="I204" s="85"/>
    </row>
    <row r="205" spans="1:9" x14ac:dyDescent="0.25">
      <c r="A205" s="86">
        <v>197</v>
      </c>
      <c r="B205" s="86">
        <v>103325</v>
      </c>
      <c r="C205" s="70" t="s">
        <v>41</v>
      </c>
      <c r="D205" s="63" t="s">
        <v>367</v>
      </c>
      <c r="E205" s="95">
        <v>38850</v>
      </c>
      <c r="F205" s="33" t="s">
        <v>23</v>
      </c>
      <c r="G205" s="33"/>
      <c r="H205" s="63" t="s">
        <v>358</v>
      </c>
      <c r="I205" s="78"/>
    </row>
    <row r="206" spans="1:9" x14ac:dyDescent="0.25">
      <c r="A206" s="86">
        <v>142</v>
      </c>
      <c r="B206" s="86">
        <v>100844</v>
      </c>
      <c r="C206" s="70" t="s">
        <v>41</v>
      </c>
      <c r="D206" s="63" t="s">
        <v>351</v>
      </c>
      <c r="E206" s="95">
        <v>38832</v>
      </c>
      <c r="F206" s="33" t="s">
        <v>23</v>
      </c>
      <c r="G206" s="33"/>
      <c r="H206" s="63" t="s">
        <v>358</v>
      </c>
      <c r="I206" s="80"/>
    </row>
    <row r="207" spans="1:9" x14ac:dyDescent="0.25">
      <c r="A207" s="86">
        <v>289</v>
      </c>
      <c r="B207" s="86">
        <v>105003</v>
      </c>
      <c r="C207" s="70" t="s">
        <v>41</v>
      </c>
      <c r="D207" s="63" t="s">
        <v>368</v>
      </c>
      <c r="E207" s="95">
        <v>38813</v>
      </c>
      <c r="F207" s="33" t="s">
        <v>23</v>
      </c>
      <c r="G207" s="33"/>
      <c r="H207" s="63" t="s">
        <v>358</v>
      </c>
      <c r="I207" s="78"/>
    </row>
    <row r="208" spans="1:9" x14ac:dyDescent="0.25">
      <c r="A208" s="86">
        <v>1118</v>
      </c>
      <c r="B208" s="86">
        <v>105917</v>
      </c>
      <c r="C208" s="70" t="s">
        <v>21</v>
      </c>
      <c r="D208" s="63" t="s">
        <v>369</v>
      </c>
      <c r="E208" s="95">
        <v>38670</v>
      </c>
      <c r="F208" s="33" t="s">
        <v>23</v>
      </c>
      <c r="G208" s="33"/>
      <c r="H208" s="63" t="s">
        <v>358</v>
      </c>
      <c r="I208" s="80"/>
    </row>
    <row r="209" spans="1:9" x14ac:dyDescent="0.25">
      <c r="A209" s="86">
        <v>873</v>
      </c>
      <c r="B209" s="86">
        <v>102369</v>
      </c>
      <c r="C209" s="70" t="s">
        <v>21</v>
      </c>
      <c r="D209" s="63" t="s">
        <v>370</v>
      </c>
      <c r="E209" s="95">
        <v>38646</v>
      </c>
      <c r="F209" s="33" t="s">
        <v>22</v>
      </c>
      <c r="G209" s="33"/>
      <c r="H209" s="63" t="s">
        <v>358</v>
      </c>
      <c r="I209" s="80"/>
    </row>
    <row r="210" spans="1:9" x14ac:dyDescent="0.25">
      <c r="A210" s="86">
        <v>514</v>
      </c>
      <c r="B210" s="86">
        <v>100849</v>
      </c>
      <c r="C210" s="70" t="s">
        <v>21</v>
      </c>
      <c r="D210" s="63" t="s">
        <v>350</v>
      </c>
      <c r="E210" s="95">
        <v>38463</v>
      </c>
      <c r="F210" s="33" t="s">
        <v>22</v>
      </c>
      <c r="G210" s="33"/>
      <c r="H210" s="63" t="s">
        <v>358</v>
      </c>
      <c r="I210" s="79"/>
    </row>
    <row r="211" spans="1:9" x14ac:dyDescent="0.25">
      <c r="A211" s="86">
        <v>264</v>
      </c>
      <c r="B211" s="86">
        <v>104803</v>
      </c>
      <c r="C211" s="70" t="s">
        <v>21</v>
      </c>
      <c r="D211" s="63" t="s">
        <v>371</v>
      </c>
      <c r="E211" s="95">
        <v>38321</v>
      </c>
      <c r="F211" s="33" t="s">
        <v>22</v>
      </c>
      <c r="G211" s="33"/>
      <c r="H211" s="63" t="s">
        <v>358</v>
      </c>
      <c r="I211" s="79"/>
    </row>
    <row r="212" spans="1:9" x14ac:dyDescent="0.25">
      <c r="A212" s="86">
        <v>191</v>
      </c>
      <c r="B212" s="86">
        <v>100997</v>
      </c>
      <c r="C212" s="70" t="s">
        <v>21</v>
      </c>
      <c r="D212" s="63" t="s">
        <v>372</v>
      </c>
      <c r="E212" s="95">
        <v>38206</v>
      </c>
      <c r="F212" s="33" t="s">
        <v>23</v>
      </c>
      <c r="G212" s="33"/>
      <c r="H212" s="63" t="s">
        <v>358</v>
      </c>
      <c r="I212" s="78"/>
    </row>
    <row r="213" spans="1:9" x14ac:dyDescent="0.25">
      <c r="A213" s="86">
        <v>286</v>
      </c>
      <c r="B213" s="86">
        <v>104217</v>
      </c>
      <c r="C213" s="70" t="s">
        <v>21</v>
      </c>
      <c r="D213" s="63" t="s">
        <v>373</v>
      </c>
      <c r="E213" s="95">
        <v>38160</v>
      </c>
      <c r="F213" s="33" t="s">
        <v>23</v>
      </c>
      <c r="G213" s="33"/>
      <c r="H213" s="63" t="s">
        <v>358</v>
      </c>
      <c r="I213" s="78"/>
    </row>
    <row r="214" spans="1:9" x14ac:dyDescent="0.25">
      <c r="A214" s="86">
        <v>285</v>
      </c>
      <c r="B214" s="86">
        <v>104216</v>
      </c>
      <c r="C214" s="70" t="s">
        <v>21</v>
      </c>
      <c r="D214" s="63" t="s">
        <v>356</v>
      </c>
      <c r="E214" s="95">
        <v>38048</v>
      </c>
      <c r="F214" s="33" t="s">
        <v>23</v>
      </c>
      <c r="G214" s="33"/>
      <c r="H214" s="63" t="s">
        <v>358</v>
      </c>
      <c r="I214" s="78"/>
    </row>
    <row r="215" spans="1:9" x14ac:dyDescent="0.25">
      <c r="A215" s="86">
        <v>1680</v>
      </c>
      <c r="B215" s="86">
        <v>105582</v>
      </c>
      <c r="C215" s="33" t="s">
        <v>25</v>
      </c>
      <c r="D215" s="63" t="s">
        <v>357</v>
      </c>
      <c r="E215" s="95">
        <v>37788</v>
      </c>
      <c r="F215" s="33" t="s">
        <v>22</v>
      </c>
      <c r="G215" s="33"/>
      <c r="H215" s="63" t="s">
        <v>358</v>
      </c>
      <c r="I215" s="78"/>
    </row>
    <row r="216" spans="1:9" x14ac:dyDescent="0.25">
      <c r="A216" s="74">
        <v>1059</v>
      </c>
      <c r="B216" s="74">
        <v>105809</v>
      </c>
      <c r="C216" s="73" t="s">
        <v>42</v>
      </c>
      <c r="D216" s="72" t="s">
        <v>113</v>
      </c>
      <c r="E216" s="87">
        <v>41068</v>
      </c>
      <c r="F216" s="33" t="s">
        <v>22</v>
      </c>
      <c r="G216" s="70"/>
      <c r="H216" s="72" t="s">
        <v>121</v>
      </c>
      <c r="I216" s="80"/>
    </row>
    <row r="217" spans="1:9" x14ac:dyDescent="0.25">
      <c r="A217" s="74">
        <v>5671</v>
      </c>
      <c r="B217" s="74">
        <v>105995</v>
      </c>
      <c r="C217" s="73" t="s">
        <v>42</v>
      </c>
      <c r="D217" s="72" t="s">
        <v>114</v>
      </c>
      <c r="E217" s="87">
        <v>40574</v>
      </c>
      <c r="F217" s="33" t="s">
        <v>22</v>
      </c>
      <c r="G217" s="70"/>
      <c r="H217" s="72" t="s">
        <v>121</v>
      </c>
      <c r="I217" s="78"/>
    </row>
    <row r="218" spans="1:9" x14ac:dyDescent="0.25">
      <c r="A218" s="74">
        <v>1058</v>
      </c>
      <c r="B218" s="74">
        <v>105808</v>
      </c>
      <c r="C218" s="33" t="s">
        <v>20</v>
      </c>
      <c r="D218" s="72" t="s">
        <v>115</v>
      </c>
      <c r="E218" s="87">
        <v>39963</v>
      </c>
      <c r="F218" s="33" t="s">
        <v>22</v>
      </c>
      <c r="G218" s="70"/>
      <c r="H218" s="72" t="s">
        <v>121</v>
      </c>
      <c r="I218" s="80"/>
    </row>
    <row r="219" spans="1:9" x14ac:dyDescent="0.25">
      <c r="A219" s="74">
        <v>965</v>
      </c>
      <c r="B219" s="74">
        <v>104103</v>
      </c>
      <c r="C219" s="33" t="s">
        <v>20</v>
      </c>
      <c r="D219" s="72" t="s">
        <v>116</v>
      </c>
      <c r="E219" s="87">
        <v>39945</v>
      </c>
      <c r="F219" s="33" t="s">
        <v>22</v>
      </c>
      <c r="G219" s="70"/>
      <c r="H219" s="72" t="s">
        <v>121</v>
      </c>
      <c r="I219" s="78"/>
    </row>
    <row r="220" spans="1:9" x14ac:dyDescent="0.25">
      <c r="A220" s="74">
        <v>643</v>
      </c>
      <c r="B220" s="74">
        <v>105135</v>
      </c>
      <c r="C220" s="33" t="s">
        <v>20</v>
      </c>
      <c r="D220" s="72" t="s">
        <v>117</v>
      </c>
      <c r="E220" s="87">
        <v>39905</v>
      </c>
      <c r="F220" s="33" t="s">
        <v>22</v>
      </c>
      <c r="G220" s="70"/>
      <c r="H220" s="72" t="s">
        <v>121</v>
      </c>
      <c r="I220" s="79"/>
    </row>
    <row r="221" spans="1:9" x14ac:dyDescent="0.25">
      <c r="A221" s="74">
        <v>21</v>
      </c>
      <c r="B221" s="74">
        <v>104109</v>
      </c>
      <c r="C221" s="70" t="s">
        <v>41</v>
      </c>
      <c r="D221" s="72" t="s">
        <v>118</v>
      </c>
      <c r="E221" s="87">
        <v>39415</v>
      </c>
      <c r="F221" s="33" t="s">
        <v>22</v>
      </c>
      <c r="G221" s="70"/>
      <c r="H221" s="72" t="s">
        <v>121</v>
      </c>
      <c r="I221" s="79"/>
    </row>
    <row r="222" spans="1:9" x14ac:dyDescent="0.25">
      <c r="A222" s="74">
        <v>11</v>
      </c>
      <c r="B222" s="74">
        <v>104106</v>
      </c>
      <c r="C222" s="70" t="s">
        <v>41</v>
      </c>
      <c r="D222" s="72" t="s">
        <v>119</v>
      </c>
      <c r="E222" s="87">
        <v>39140</v>
      </c>
      <c r="F222" s="33" t="s">
        <v>23</v>
      </c>
      <c r="G222" s="70"/>
      <c r="H222" s="72" t="s">
        <v>121</v>
      </c>
      <c r="I222" s="78"/>
    </row>
    <row r="223" spans="1:9" x14ac:dyDescent="0.25">
      <c r="A223" s="74">
        <v>896</v>
      </c>
      <c r="B223" s="74">
        <v>104102</v>
      </c>
      <c r="C223" s="70" t="s">
        <v>41</v>
      </c>
      <c r="D223" s="72" t="s">
        <v>120</v>
      </c>
      <c r="E223" s="87">
        <v>38780</v>
      </c>
      <c r="F223" s="33" t="s">
        <v>22</v>
      </c>
      <c r="G223" s="70"/>
      <c r="H223" s="72" t="s">
        <v>121</v>
      </c>
      <c r="I223" s="78"/>
    </row>
    <row r="224" spans="1:9" x14ac:dyDescent="0.25">
      <c r="A224" s="86">
        <v>5120</v>
      </c>
      <c r="B224" s="86">
        <v>104978</v>
      </c>
      <c r="C224" s="33" t="s">
        <v>53</v>
      </c>
      <c r="D224" s="88" t="s">
        <v>393</v>
      </c>
      <c r="E224" s="89">
        <v>26833</v>
      </c>
      <c r="F224" s="91" t="s">
        <v>22</v>
      </c>
      <c r="G224" s="87"/>
      <c r="H224" s="88" t="s">
        <v>394</v>
      </c>
      <c r="I224" s="80">
        <v>10</v>
      </c>
    </row>
    <row r="225" spans="1:9" x14ac:dyDescent="0.25">
      <c r="A225" s="70">
        <v>5688</v>
      </c>
      <c r="B225" s="70"/>
      <c r="C225" s="73" t="s">
        <v>42</v>
      </c>
      <c r="D225" s="71" t="s">
        <v>122</v>
      </c>
      <c r="E225" s="87">
        <v>40995</v>
      </c>
      <c r="F225" s="70" t="s">
        <v>22</v>
      </c>
      <c r="G225" s="70"/>
      <c r="H225" s="72" t="s">
        <v>90</v>
      </c>
      <c r="I225" s="80">
        <v>5</v>
      </c>
    </row>
    <row r="226" spans="1:9" x14ac:dyDescent="0.25">
      <c r="A226" s="74">
        <v>1035</v>
      </c>
      <c r="B226" s="74">
        <v>105703</v>
      </c>
      <c r="C226" s="73" t="s">
        <v>42</v>
      </c>
      <c r="D226" s="72" t="s">
        <v>44</v>
      </c>
      <c r="E226" s="87">
        <v>40941</v>
      </c>
      <c r="F226" s="33" t="s">
        <v>23</v>
      </c>
      <c r="G226" s="35"/>
      <c r="H226" s="72" t="s">
        <v>90</v>
      </c>
      <c r="I226" s="78"/>
    </row>
    <row r="227" spans="1:9" x14ac:dyDescent="0.25">
      <c r="A227" s="74">
        <v>348</v>
      </c>
      <c r="B227" s="74">
        <v>105009</v>
      </c>
      <c r="C227" s="73" t="s">
        <v>42</v>
      </c>
      <c r="D227" s="72" t="s">
        <v>92</v>
      </c>
      <c r="E227" s="87">
        <v>40785</v>
      </c>
      <c r="F227" s="33" t="s">
        <v>22</v>
      </c>
      <c r="G227" s="35"/>
      <c r="H227" s="72" t="s">
        <v>90</v>
      </c>
      <c r="I227" s="79"/>
    </row>
    <row r="228" spans="1:9" x14ac:dyDescent="0.25">
      <c r="A228" s="70">
        <v>5694</v>
      </c>
      <c r="B228" s="33"/>
      <c r="C228" s="73" t="s">
        <v>42</v>
      </c>
      <c r="D228" s="35" t="s">
        <v>289</v>
      </c>
      <c r="E228" s="67">
        <v>40454</v>
      </c>
      <c r="F228" s="33" t="s">
        <v>22</v>
      </c>
      <c r="G228" s="70"/>
      <c r="H228" s="72" t="s">
        <v>90</v>
      </c>
      <c r="I228" s="80">
        <v>5</v>
      </c>
    </row>
    <row r="229" spans="1:9" x14ac:dyDescent="0.25">
      <c r="A229" s="70">
        <v>5695</v>
      </c>
      <c r="B229" s="33"/>
      <c r="C229" s="73" t="s">
        <v>42</v>
      </c>
      <c r="D229" s="35" t="s">
        <v>288</v>
      </c>
      <c r="E229" s="67">
        <v>40320</v>
      </c>
      <c r="F229" s="33" t="s">
        <v>22</v>
      </c>
      <c r="G229" s="70"/>
      <c r="H229" s="72" t="s">
        <v>90</v>
      </c>
      <c r="I229" s="80">
        <v>5</v>
      </c>
    </row>
    <row r="230" spans="1:9" x14ac:dyDescent="0.25">
      <c r="A230" s="74">
        <v>561</v>
      </c>
      <c r="B230" s="74">
        <v>104447</v>
      </c>
      <c r="C230" s="73" t="s">
        <v>42</v>
      </c>
      <c r="D230" s="72" t="s">
        <v>91</v>
      </c>
      <c r="E230" s="87">
        <v>40190</v>
      </c>
      <c r="F230" s="33" t="s">
        <v>23</v>
      </c>
      <c r="G230" s="33"/>
      <c r="H230" s="72" t="s">
        <v>90</v>
      </c>
      <c r="I230" s="78"/>
    </row>
    <row r="231" spans="1:9" x14ac:dyDescent="0.25">
      <c r="A231" s="74">
        <v>109</v>
      </c>
      <c r="B231" s="74">
        <v>103257</v>
      </c>
      <c r="C231" s="33" t="s">
        <v>20</v>
      </c>
      <c r="D231" s="72" t="s">
        <v>94</v>
      </c>
      <c r="E231" s="87">
        <v>39888</v>
      </c>
      <c r="F231" s="33" t="s">
        <v>23</v>
      </c>
      <c r="G231" s="71"/>
      <c r="H231" s="72" t="s">
        <v>90</v>
      </c>
      <c r="I231" s="78"/>
    </row>
    <row r="232" spans="1:9" x14ac:dyDescent="0.25">
      <c r="A232" s="74">
        <v>220</v>
      </c>
      <c r="B232" s="74">
        <v>104191</v>
      </c>
      <c r="C232" s="33" t="s">
        <v>20</v>
      </c>
      <c r="D232" s="72" t="s">
        <v>98</v>
      </c>
      <c r="E232" s="87">
        <v>39869</v>
      </c>
      <c r="F232" s="33" t="s">
        <v>22</v>
      </c>
      <c r="G232" s="33"/>
      <c r="H232" s="72" t="s">
        <v>90</v>
      </c>
      <c r="I232" s="80"/>
    </row>
    <row r="233" spans="1:9" x14ac:dyDescent="0.25">
      <c r="A233" s="74">
        <v>5643</v>
      </c>
      <c r="B233" s="74">
        <v>106103</v>
      </c>
      <c r="C233" s="33" t="s">
        <v>20</v>
      </c>
      <c r="D233" s="72" t="s">
        <v>95</v>
      </c>
      <c r="E233" s="87">
        <v>39824</v>
      </c>
      <c r="F233" s="33" t="s">
        <v>22</v>
      </c>
      <c r="G233" s="71"/>
      <c r="H233" s="72" t="s">
        <v>90</v>
      </c>
      <c r="I233" s="79"/>
    </row>
    <row r="234" spans="1:9" x14ac:dyDescent="0.25">
      <c r="A234" s="74">
        <v>963</v>
      </c>
      <c r="B234" s="74">
        <v>105302</v>
      </c>
      <c r="C234" s="33" t="s">
        <v>20</v>
      </c>
      <c r="D234" s="72" t="s">
        <v>96</v>
      </c>
      <c r="E234" s="87">
        <v>39712</v>
      </c>
      <c r="F234" s="33" t="s">
        <v>23</v>
      </c>
      <c r="G234" s="33"/>
      <c r="H234" s="72" t="s">
        <v>90</v>
      </c>
      <c r="I234" s="79"/>
    </row>
    <row r="235" spans="1:9" x14ac:dyDescent="0.25">
      <c r="A235" s="74">
        <v>459</v>
      </c>
      <c r="B235" s="74">
        <v>105038</v>
      </c>
      <c r="C235" s="33" t="s">
        <v>20</v>
      </c>
      <c r="D235" s="72" t="s">
        <v>97</v>
      </c>
      <c r="E235" s="87">
        <v>39585</v>
      </c>
      <c r="F235" s="33" t="s">
        <v>22</v>
      </c>
      <c r="G235" s="33"/>
      <c r="H235" s="72" t="s">
        <v>90</v>
      </c>
      <c r="I235" s="80"/>
    </row>
    <row r="236" spans="1:9" x14ac:dyDescent="0.25">
      <c r="A236" s="74">
        <v>1088</v>
      </c>
      <c r="B236" s="74">
        <v>105874</v>
      </c>
      <c r="C236" s="70" t="s">
        <v>41</v>
      </c>
      <c r="D236" s="72" t="s">
        <v>104</v>
      </c>
      <c r="E236" s="87">
        <v>39445</v>
      </c>
      <c r="F236" s="33" t="s">
        <v>22</v>
      </c>
      <c r="G236" s="70"/>
      <c r="H236" s="72" t="s">
        <v>90</v>
      </c>
      <c r="I236" s="78"/>
    </row>
    <row r="237" spans="1:9" x14ac:dyDescent="0.25">
      <c r="A237" s="70">
        <v>5697</v>
      </c>
      <c r="B237" s="33"/>
      <c r="C237" s="70" t="s">
        <v>41</v>
      </c>
      <c r="D237" s="35" t="s">
        <v>290</v>
      </c>
      <c r="E237" s="67">
        <v>39344</v>
      </c>
      <c r="F237" s="33" t="s">
        <v>22</v>
      </c>
      <c r="G237" s="70"/>
      <c r="H237" s="72" t="s">
        <v>90</v>
      </c>
      <c r="I237" s="80">
        <v>5</v>
      </c>
    </row>
    <row r="238" spans="1:9" x14ac:dyDescent="0.25">
      <c r="A238" s="70">
        <v>5699</v>
      </c>
      <c r="B238" s="33"/>
      <c r="C238" s="70" t="s">
        <v>41</v>
      </c>
      <c r="D238" s="35" t="s">
        <v>292</v>
      </c>
      <c r="E238" s="67">
        <v>39305</v>
      </c>
      <c r="F238" s="33" t="s">
        <v>23</v>
      </c>
      <c r="G238" s="70"/>
      <c r="H238" s="72" t="s">
        <v>90</v>
      </c>
      <c r="I238" s="80">
        <v>5</v>
      </c>
    </row>
    <row r="239" spans="1:9" x14ac:dyDescent="0.25">
      <c r="A239" s="70">
        <v>5700</v>
      </c>
      <c r="B239" s="33"/>
      <c r="C239" s="70" t="s">
        <v>41</v>
      </c>
      <c r="D239" s="35" t="s">
        <v>291</v>
      </c>
      <c r="E239" s="67">
        <v>39290</v>
      </c>
      <c r="F239" s="33" t="s">
        <v>22</v>
      </c>
      <c r="G239" s="70"/>
      <c r="H239" s="72" t="s">
        <v>90</v>
      </c>
      <c r="I239" s="80">
        <v>5</v>
      </c>
    </row>
    <row r="240" spans="1:9" x14ac:dyDescent="0.25">
      <c r="A240" s="74">
        <v>349</v>
      </c>
      <c r="B240" s="74">
        <v>105010</v>
      </c>
      <c r="C240" s="70" t="s">
        <v>41</v>
      </c>
      <c r="D240" s="72" t="s">
        <v>99</v>
      </c>
      <c r="E240" s="87">
        <v>39252</v>
      </c>
      <c r="F240" s="33" t="s">
        <v>22</v>
      </c>
      <c r="G240" s="33"/>
      <c r="H240" s="72" t="s">
        <v>90</v>
      </c>
      <c r="I240" s="78"/>
    </row>
    <row r="241" spans="1:9" x14ac:dyDescent="0.25">
      <c r="A241" s="74">
        <v>1060</v>
      </c>
      <c r="B241" s="74">
        <v>105811</v>
      </c>
      <c r="C241" s="70" t="s">
        <v>41</v>
      </c>
      <c r="D241" s="72" t="s">
        <v>101</v>
      </c>
      <c r="E241" s="87">
        <v>39155</v>
      </c>
      <c r="F241" s="33" t="s">
        <v>22</v>
      </c>
      <c r="G241" s="70"/>
      <c r="H241" s="72" t="s">
        <v>90</v>
      </c>
      <c r="I241" s="80"/>
    </row>
    <row r="242" spans="1:9" x14ac:dyDescent="0.25">
      <c r="A242" s="74">
        <v>903</v>
      </c>
      <c r="B242" s="74">
        <v>100479</v>
      </c>
      <c r="C242" s="70" t="s">
        <v>41</v>
      </c>
      <c r="D242" s="72" t="s">
        <v>102</v>
      </c>
      <c r="E242" s="87">
        <v>39044</v>
      </c>
      <c r="F242" s="33" t="s">
        <v>22</v>
      </c>
      <c r="G242" s="70"/>
      <c r="H242" s="72" t="s">
        <v>90</v>
      </c>
      <c r="I242" s="78"/>
    </row>
    <row r="243" spans="1:9" x14ac:dyDescent="0.25">
      <c r="A243" s="74">
        <v>449</v>
      </c>
      <c r="B243" s="74">
        <v>105036</v>
      </c>
      <c r="C243" s="70" t="s">
        <v>41</v>
      </c>
      <c r="D243" s="72" t="s">
        <v>100</v>
      </c>
      <c r="E243" s="87">
        <v>38848</v>
      </c>
      <c r="F243" s="33" t="s">
        <v>22</v>
      </c>
      <c r="G243" s="33"/>
      <c r="H243" s="72" t="s">
        <v>90</v>
      </c>
      <c r="I243" s="78"/>
    </row>
    <row r="244" spans="1:9" x14ac:dyDescent="0.25">
      <c r="A244" s="74">
        <v>113</v>
      </c>
      <c r="B244" s="74">
        <v>103261</v>
      </c>
      <c r="C244" s="70" t="s">
        <v>41</v>
      </c>
      <c r="D244" s="72" t="s">
        <v>105</v>
      </c>
      <c r="E244" s="87">
        <v>38826</v>
      </c>
      <c r="F244" s="33" t="s">
        <v>22</v>
      </c>
      <c r="G244" s="70"/>
      <c r="H244" s="72" t="s">
        <v>90</v>
      </c>
      <c r="I244" s="78"/>
    </row>
    <row r="245" spans="1:9" x14ac:dyDescent="0.25">
      <c r="A245" s="70">
        <v>5701</v>
      </c>
      <c r="B245" s="33"/>
      <c r="C245" s="70" t="s">
        <v>41</v>
      </c>
      <c r="D245" s="35" t="s">
        <v>293</v>
      </c>
      <c r="E245" s="67">
        <v>38806</v>
      </c>
      <c r="F245" s="33" t="s">
        <v>22</v>
      </c>
      <c r="G245" s="70"/>
      <c r="H245" s="72" t="s">
        <v>90</v>
      </c>
      <c r="I245" s="80">
        <v>5</v>
      </c>
    </row>
    <row r="246" spans="1:9" x14ac:dyDescent="0.25">
      <c r="A246" s="70"/>
      <c r="B246" s="33"/>
      <c r="C246" s="70" t="s">
        <v>41</v>
      </c>
      <c r="D246" s="35" t="s">
        <v>296</v>
      </c>
      <c r="E246" s="67">
        <v>38783</v>
      </c>
      <c r="F246" s="33" t="s">
        <v>22</v>
      </c>
      <c r="G246" s="70"/>
      <c r="H246" s="72" t="s">
        <v>90</v>
      </c>
      <c r="I246" s="80">
        <v>5</v>
      </c>
    </row>
    <row r="247" spans="1:9" x14ac:dyDescent="0.25">
      <c r="A247" s="74">
        <v>112</v>
      </c>
      <c r="B247" s="74">
        <v>103260</v>
      </c>
      <c r="C247" s="70" t="s">
        <v>41</v>
      </c>
      <c r="D247" s="72" t="s">
        <v>103</v>
      </c>
      <c r="E247" s="87">
        <v>38779</v>
      </c>
      <c r="F247" s="33" t="s">
        <v>22</v>
      </c>
      <c r="G247" s="70"/>
      <c r="H247" s="72" t="s">
        <v>90</v>
      </c>
      <c r="I247" s="79"/>
    </row>
    <row r="248" spans="1:9" x14ac:dyDescent="0.25">
      <c r="A248" s="70">
        <v>5702</v>
      </c>
      <c r="B248" s="33"/>
      <c r="C248" s="70" t="s">
        <v>41</v>
      </c>
      <c r="D248" s="35" t="s">
        <v>294</v>
      </c>
      <c r="E248" s="67">
        <v>38726</v>
      </c>
      <c r="F248" s="33" t="s">
        <v>23</v>
      </c>
      <c r="G248" s="70"/>
      <c r="H248" s="72" t="s">
        <v>90</v>
      </c>
      <c r="I248" s="80">
        <v>5</v>
      </c>
    </row>
    <row r="249" spans="1:9" x14ac:dyDescent="0.25">
      <c r="A249" s="70"/>
      <c r="B249" s="33"/>
      <c r="C249" s="70" t="s">
        <v>21</v>
      </c>
      <c r="D249" s="35" t="s">
        <v>295</v>
      </c>
      <c r="E249" s="67">
        <v>38636</v>
      </c>
      <c r="F249" s="33" t="s">
        <v>23</v>
      </c>
      <c r="G249" s="70"/>
      <c r="H249" s="72" t="s">
        <v>90</v>
      </c>
      <c r="I249" s="80">
        <v>5</v>
      </c>
    </row>
    <row r="250" spans="1:9" x14ac:dyDescent="0.25">
      <c r="A250" s="74">
        <v>1172</v>
      </c>
      <c r="B250" s="74">
        <v>106020</v>
      </c>
      <c r="C250" s="70" t="s">
        <v>21</v>
      </c>
      <c r="D250" s="72" t="s">
        <v>107</v>
      </c>
      <c r="E250" s="87">
        <v>38575</v>
      </c>
      <c r="F250" s="33" t="s">
        <v>23</v>
      </c>
      <c r="G250" s="70"/>
      <c r="H250" s="72" t="s">
        <v>90</v>
      </c>
      <c r="I250" s="80"/>
    </row>
    <row r="251" spans="1:9" x14ac:dyDescent="0.25">
      <c r="A251" s="74">
        <v>1034</v>
      </c>
      <c r="B251" s="74">
        <v>105702</v>
      </c>
      <c r="C251" s="70" t="s">
        <v>21</v>
      </c>
      <c r="D251" s="72" t="s">
        <v>108</v>
      </c>
      <c r="E251" s="87">
        <v>38529</v>
      </c>
      <c r="F251" s="33" t="s">
        <v>22</v>
      </c>
      <c r="G251" s="70"/>
      <c r="H251" s="72" t="s">
        <v>90</v>
      </c>
      <c r="I251" s="78"/>
    </row>
    <row r="252" spans="1:9" x14ac:dyDescent="0.25">
      <c r="A252" s="74">
        <v>219</v>
      </c>
      <c r="B252" s="74">
        <v>104190</v>
      </c>
      <c r="C252" s="70" t="s">
        <v>21</v>
      </c>
      <c r="D252" s="72" t="s">
        <v>111</v>
      </c>
      <c r="E252" s="87">
        <v>38358</v>
      </c>
      <c r="F252" s="33" t="s">
        <v>23</v>
      </c>
      <c r="G252" s="70"/>
      <c r="H252" s="72" t="s">
        <v>90</v>
      </c>
      <c r="I252" s="79"/>
    </row>
    <row r="253" spans="1:9" x14ac:dyDescent="0.25">
      <c r="A253" s="74">
        <v>177</v>
      </c>
      <c r="B253" s="74">
        <v>100447</v>
      </c>
      <c r="C253" s="70" t="s">
        <v>21</v>
      </c>
      <c r="D253" s="72" t="s">
        <v>106</v>
      </c>
      <c r="E253" s="87">
        <v>38348</v>
      </c>
      <c r="F253" s="33" t="s">
        <v>22</v>
      </c>
      <c r="G253" s="70"/>
      <c r="H253" s="72" t="s">
        <v>90</v>
      </c>
      <c r="I253" s="80"/>
    </row>
    <row r="254" spans="1:9" x14ac:dyDescent="0.25">
      <c r="A254" s="74">
        <v>942</v>
      </c>
      <c r="B254" s="74">
        <v>100472</v>
      </c>
      <c r="C254" s="70" t="s">
        <v>21</v>
      </c>
      <c r="D254" s="72" t="s">
        <v>109</v>
      </c>
      <c r="E254" s="87">
        <v>38269</v>
      </c>
      <c r="F254" s="33" t="s">
        <v>23</v>
      </c>
      <c r="G254" s="33"/>
      <c r="H254" s="72" t="s">
        <v>90</v>
      </c>
      <c r="I254" s="78"/>
    </row>
    <row r="255" spans="1:9" x14ac:dyDescent="0.25">
      <c r="A255" s="74">
        <v>323</v>
      </c>
      <c r="B255" s="74">
        <v>102922</v>
      </c>
      <c r="C255" s="70" t="s">
        <v>21</v>
      </c>
      <c r="D255" s="72" t="s">
        <v>110</v>
      </c>
      <c r="E255" s="87">
        <v>38253</v>
      </c>
      <c r="F255" s="33" t="s">
        <v>23</v>
      </c>
      <c r="G255" s="70"/>
      <c r="H255" s="72" t="s">
        <v>90</v>
      </c>
      <c r="I255" s="78"/>
    </row>
    <row r="256" spans="1:9" x14ac:dyDescent="0.25">
      <c r="A256" s="70">
        <v>5703</v>
      </c>
      <c r="B256" s="70"/>
      <c r="C256" s="70" t="s">
        <v>21</v>
      </c>
      <c r="D256" s="71" t="s">
        <v>112</v>
      </c>
      <c r="E256" s="87">
        <v>38251</v>
      </c>
      <c r="F256" s="70" t="s">
        <v>22</v>
      </c>
      <c r="G256" s="70"/>
      <c r="H256" s="72" t="s">
        <v>90</v>
      </c>
      <c r="I256" s="80">
        <v>5</v>
      </c>
    </row>
    <row r="257" spans="1:9" x14ac:dyDescent="0.25">
      <c r="A257" s="74">
        <v>1651</v>
      </c>
      <c r="B257" s="74">
        <v>100464</v>
      </c>
      <c r="C257" s="33" t="s">
        <v>25</v>
      </c>
      <c r="D257" s="72" t="s">
        <v>93</v>
      </c>
      <c r="E257" s="87">
        <v>37751</v>
      </c>
      <c r="F257" s="33" t="s">
        <v>22</v>
      </c>
      <c r="G257" s="33"/>
      <c r="H257" s="72" t="s">
        <v>90</v>
      </c>
      <c r="I257" s="79"/>
    </row>
    <row r="258" spans="1:9" x14ac:dyDescent="0.25">
      <c r="A258" s="77">
        <v>1044</v>
      </c>
      <c r="B258" s="77">
        <v>104689</v>
      </c>
      <c r="C258" s="73" t="s">
        <v>42</v>
      </c>
      <c r="D258" s="64" t="s">
        <v>299</v>
      </c>
      <c r="E258" s="94">
        <v>41089</v>
      </c>
      <c r="F258" s="33" t="s">
        <v>22</v>
      </c>
      <c r="G258" s="33"/>
      <c r="H258" s="64" t="s">
        <v>298</v>
      </c>
      <c r="I258" s="79"/>
    </row>
    <row r="259" spans="1:9" x14ac:dyDescent="0.25">
      <c r="A259" s="77">
        <v>1080</v>
      </c>
      <c r="B259" s="77">
        <v>105848</v>
      </c>
      <c r="C259" s="73" t="s">
        <v>42</v>
      </c>
      <c r="D259" s="64" t="s">
        <v>300</v>
      </c>
      <c r="E259" s="94">
        <v>40986</v>
      </c>
      <c r="F259" s="33" t="s">
        <v>22</v>
      </c>
      <c r="G259" s="33"/>
      <c r="H259" s="64" t="s">
        <v>298</v>
      </c>
      <c r="I259" s="79"/>
    </row>
    <row r="260" spans="1:9" x14ac:dyDescent="0.25">
      <c r="A260" s="77">
        <v>977</v>
      </c>
      <c r="B260" s="77">
        <v>104696</v>
      </c>
      <c r="C260" s="73" t="s">
        <v>42</v>
      </c>
      <c r="D260" s="64" t="s">
        <v>301</v>
      </c>
      <c r="E260" s="94">
        <v>40769</v>
      </c>
      <c r="F260" s="33" t="s">
        <v>22</v>
      </c>
      <c r="G260" s="33"/>
      <c r="H260" s="64" t="s">
        <v>298</v>
      </c>
      <c r="I260" s="79"/>
    </row>
    <row r="261" spans="1:9" x14ac:dyDescent="0.25">
      <c r="A261" s="77">
        <v>313</v>
      </c>
      <c r="B261" s="77">
        <v>104488</v>
      </c>
      <c r="C261" s="73" t="s">
        <v>42</v>
      </c>
      <c r="D261" s="64" t="s">
        <v>279</v>
      </c>
      <c r="E261" s="94">
        <v>40749</v>
      </c>
      <c r="F261" s="33" t="s">
        <v>23</v>
      </c>
      <c r="G261" s="33"/>
      <c r="H261" s="64" t="s">
        <v>298</v>
      </c>
      <c r="I261" s="78"/>
    </row>
    <row r="262" spans="1:9" x14ac:dyDescent="0.25">
      <c r="A262" s="77">
        <v>760</v>
      </c>
      <c r="B262" s="77">
        <v>105187</v>
      </c>
      <c r="C262" s="73" t="s">
        <v>42</v>
      </c>
      <c r="D262" s="64" t="s">
        <v>302</v>
      </c>
      <c r="E262" s="94">
        <v>40654</v>
      </c>
      <c r="F262" s="33" t="s">
        <v>23</v>
      </c>
      <c r="G262" s="33"/>
      <c r="H262" s="64" t="s">
        <v>298</v>
      </c>
      <c r="I262" s="78"/>
    </row>
    <row r="263" spans="1:9" x14ac:dyDescent="0.25">
      <c r="A263" s="77">
        <v>251</v>
      </c>
      <c r="B263" s="77">
        <v>104200</v>
      </c>
      <c r="C263" s="73" t="s">
        <v>42</v>
      </c>
      <c r="D263" s="64" t="s">
        <v>303</v>
      </c>
      <c r="E263" s="94">
        <v>40444</v>
      </c>
      <c r="F263" s="33" t="s">
        <v>23</v>
      </c>
      <c r="G263" s="33"/>
      <c r="H263" s="64" t="s">
        <v>298</v>
      </c>
      <c r="I263" s="79"/>
    </row>
    <row r="264" spans="1:9" x14ac:dyDescent="0.25">
      <c r="A264" s="77">
        <v>852</v>
      </c>
      <c r="B264" s="77">
        <v>104632</v>
      </c>
      <c r="C264" s="73" t="s">
        <v>42</v>
      </c>
      <c r="D264" s="64" t="s">
        <v>304</v>
      </c>
      <c r="E264" s="94">
        <v>40413</v>
      </c>
      <c r="F264" s="33" t="s">
        <v>22</v>
      </c>
      <c r="G264" s="33"/>
      <c r="H264" s="64" t="s">
        <v>298</v>
      </c>
      <c r="I264" s="78"/>
    </row>
    <row r="265" spans="1:9" x14ac:dyDescent="0.25">
      <c r="A265" s="77">
        <v>1081</v>
      </c>
      <c r="B265" s="77">
        <v>105851</v>
      </c>
      <c r="C265" s="73" t="s">
        <v>42</v>
      </c>
      <c r="D265" s="64" t="s">
        <v>305</v>
      </c>
      <c r="E265" s="94">
        <v>40384</v>
      </c>
      <c r="F265" s="33" t="s">
        <v>23</v>
      </c>
      <c r="G265" s="33"/>
      <c r="H265" s="64" t="s">
        <v>298</v>
      </c>
      <c r="I265" s="78"/>
    </row>
    <row r="266" spans="1:9" x14ac:dyDescent="0.25">
      <c r="A266" s="77">
        <v>246</v>
      </c>
      <c r="B266" s="77">
        <v>104198</v>
      </c>
      <c r="C266" s="73" t="s">
        <v>42</v>
      </c>
      <c r="D266" s="64" t="s">
        <v>258</v>
      </c>
      <c r="E266" s="94">
        <v>40205</v>
      </c>
      <c r="F266" s="33" t="s">
        <v>22</v>
      </c>
      <c r="G266" s="33"/>
      <c r="H266" s="64" t="s">
        <v>298</v>
      </c>
      <c r="I266" s="78"/>
    </row>
    <row r="267" spans="1:9" x14ac:dyDescent="0.25">
      <c r="A267" s="77">
        <v>1048</v>
      </c>
      <c r="B267" s="77">
        <v>105736</v>
      </c>
      <c r="C267" s="33" t="s">
        <v>20</v>
      </c>
      <c r="D267" s="64" t="s">
        <v>306</v>
      </c>
      <c r="E267" s="94">
        <v>40074</v>
      </c>
      <c r="F267" s="33" t="s">
        <v>22</v>
      </c>
      <c r="G267" s="33"/>
      <c r="H267" s="64" t="s">
        <v>298</v>
      </c>
      <c r="I267" s="78"/>
    </row>
    <row r="268" spans="1:9" x14ac:dyDescent="0.25">
      <c r="A268" s="77">
        <v>1049</v>
      </c>
      <c r="B268" s="77">
        <v>105737</v>
      </c>
      <c r="C268" s="33" t="s">
        <v>20</v>
      </c>
      <c r="D268" s="64" t="s">
        <v>307</v>
      </c>
      <c r="E268" s="94">
        <v>40074</v>
      </c>
      <c r="F268" s="33" t="s">
        <v>22</v>
      </c>
      <c r="G268" s="33"/>
      <c r="H268" s="64" t="s">
        <v>298</v>
      </c>
      <c r="I268" s="80"/>
    </row>
    <row r="269" spans="1:9" x14ac:dyDescent="0.25">
      <c r="A269" s="77">
        <v>936</v>
      </c>
      <c r="B269" s="77">
        <v>104691</v>
      </c>
      <c r="C269" s="33" t="s">
        <v>20</v>
      </c>
      <c r="D269" s="64" t="s">
        <v>308</v>
      </c>
      <c r="E269" s="94">
        <v>40014</v>
      </c>
      <c r="F269" s="33" t="s">
        <v>23</v>
      </c>
      <c r="G269" s="33"/>
      <c r="H269" s="64" t="s">
        <v>298</v>
      </c>
      <c r="I269" s="79"/>
    </row>
    <row r="270" spans="1:9" x14ac:dyDescent="0.25">
      <c r="A270" s="77">
        <v>940</v>
      </c>
      <c r="B270" s="77">
        <v>104692</v>
      </c>
      <c r="C270" s="33" t="s">
        <v>20</v>
      </c>
      <c r="D270" s="64" t="s">
        <v>309</v>
      </c>
      <c r="E270" s="94">
        <v>39954</v>
      </c>
      <c r="F270" s="33" t="s">
        <v>23</v>
      </c>
      <c r="G270" s="33"/>
      <c r="H270" s="64" t="s">
        <v>298</v>
      </c>
      <c r="I270" s="78"/>
    </row>
    <row r="271" spans="1:9" x14ac:dyDescent="0.25">
      <c r="A271" s="77">
        <v>919</v>
      </c>
      <c r="B271" s="77">
        <v>103075</v>
      </c>
      <c r="C271" s="33" t="s">
        <v>20</v>
      </c>
      <c r="D271" s="64" t="s">
        <v>310</v>
      </c>
      <c r="E271" s="94">
        <v>39772</v>
      </c>
      <c r="F271" s="33" t="s">
        <v>23</v>
      </c>
      <c r="G271" s="33"/>
      <c r="H271" s="64" t="s">
        <v>298</v>
      </c>
      <c r="I271" s="78"/>
    </row>
    <row r="272" spans="1:9" x14ac:dyDescent="0.25">
      <c r="A272" s="77">
        <v>921</v>
      </c>
      <c r="B272" s="77">
        <v>103076</v>
      </c>
      <c r="C272" s="33" t="s">
        <v>20</v>
      </c>
      <c r="D272" s="64" t="s">
        <v>311</v>
      </c>
      <c r="E272" s="94">
        <v>39772</v>
      </c>
      <c r="F272" s="33" t="s">
        <v>23</v>
      </c>
      <c r="G272" s="33"/>
      <c r="H272" s="64" t="s">
        <v>298</v>
      </c>
      <c r="I272" s="78"/>
    </row>
    <row r="273" spans="1:9" x14ac:dyDescent="0.25">
      <c r="A273" s="77">
        <v>477</v>
      </c>
      <c r="B273" s="77">
        <v>105055</v>
      </c>
      <c r="C273" s="33" t="s">
        <v>20</v>
      </c>
      <c r="D273" s="64" t="s">
        <v>421</v>
      </c>
      <c r="E273" s="94">
        <v>39991</v>
      </c>
      <c r="F273" s="33" t="s">
        <v>22</v>
      </c>
      <c r="G273" s="33"/>
      <c r="H273" s="64" t="s">
        <v>298</v>
      </c>
      <c r="I273" s="78"/>
    </row>
    <row r="274" spans="1:9" x14ac:dyDescent="0.25">
      <c r="A274" s="77">
        <v>853</v>
      </c>
      <c r="B274" s="77">
        <v>103084</v>
      </c>
      <c r="C274" s="33" t="s">
        <v>20</v>
      </c>
      <c r="D274" s="64" t="s">
        <v>312</v>
      </c>
      <c r="E274" s="94">
        <v>39633</v>
      </c>
      <c r="F274" s="33" t="s">
        <v>22</v>
      </c>
      <c r="G274" s="33"/>
      <c r="H274" s="64" t="s">
        <v>298</v>
      </c>
      <c r="I274" s="78"/>
    </row>
    <row r="275" spans="1:9" x14ac:dyDescent="0.25">
      <c r="A275" s="77">
        <v>941</v>
      </c>
      <c r="B275" s="77">
        <v>104693</v>
      </c>
      <c r="C275" s="33" t="s">
        <v>20</v>
      </c>
      <c r="D275" s="64" t="s">
        <v>313</v>
      </c>
      <c r="E275" s="94">
        <v>39615</v>
      </c>
      <c r="F275" s="33" t="s">
        <v>22</v>
      </c>
      <c r="G275" s="33"/>
      <c r="H275" s="64" t="s">
        <v>298</v>
      </c>
      <c r="I275" s="78"/>
    </row>
    <row r="276" spans="1:9" x14ac:dyDescent="0.25">
      <c r="A276" s="77">
        <v>1312</v>
      </c>
      <c r="B276" s="77">
        <v>105355</v>
      </c>
      <c r="C276" s="33" t="s">
        <v>20</v>
      </c>
      <c r="D276" s="64" t="s">
        <v>314</v>
      </c>
      <c r="E276" s="94">
        <v>39610</v>
      </c>
      <c r="F276" s="33" t="s">
        <v>22</v>
      </c>
      <c r="G276" s="33"/>
      <c r="H276" s="64" t="s">
        <v>298</v>
      </c>
      <c r="I276" s="78"/>
    </row>
    <row r="277" spans="1:9" x14ac:dyDescent="0.25">
      <c r="A277" s="77">
        <v>620</v>
      </c>
      <c r="B277" s="77">
        <v>104486</v>
      </c>
      <c r="C277" s="33" t="s">
        <v>20</v>
      </c>
      <c r="D277" s="64" t="s">
        <v>277</v>
      </c>
      <c r="E277" s="94">
        <v>39608</v>
      </c>
      <c r="F277" s="33" t="s">
        <v>23</v>
      </c>
      <c r="G277" s="33"/>
      <c r="H277" s="64" t="s">
        <v>298</v>
      </c>
      <c r="I277" s="78"/>
    </row>
    <row r="278" spans="1:9" x14ac:dyDescent="0.25">
      <c r="A278" s="77">
        <v>623</v>
      </c>
      <c r="B278" s="77">
        <v>102920</v>
      </c>
      <c r="C278" s="33" t="s">
        <v>20</v>
      </c>
      <c r="D278" s="64" t="s">
        <v>315</v>
      </c>
      <c r="E278" s="94">
        <v>39499</v>
      </c>
      <c r="F278" s="33" t="s">
        <v>22</v>
      </c>
      <c r="G278" s="33"/>
      <c r="H278" s="64" t="s">
        <v>298</v>
      </c>
      <c r="I278" s="79"/>
    </row>
    <row r="279" spans="1:9" x14ac:dyDescent="0.25">
      <c r="A279" s="77">
        <v>523</v>
      </c>
      <c r="B279" s="77">
        <v>102827</v>
      </c>
      <c r="C279" s="33" t="s">
        <v>20</v>
      </c>
      <c r="D279" s="64" t="s">
        <v>316</v>
      </c>
      <c r="E279" s="94">
        <v>39493</v>
      </c>
      <c r="F279" s="33" t="s">
        <v>22</v>
      </c>
      <c r="G279" s="33"/>
      <c r="H279" s="64" t="s">
        <v>298</v>
      </c>
      <c r="I279" s="78"/>
    </row>
    <row r="280" spans="1:9" x14ac:dyDescent="0.25">
      <c r="A280" s="77">
        <v>799</v>
      </c>
      <c r="B280" s="77">
        <v>102291</v>
      </c>
      <c r="C280" s="70" t="s">
        <v>41</v>
      </c>
      <c r="D280" s="64" t="s">
        <v>317</v>
      </c>
      <c r="E280" s="94">
        <v>39398</v>
      </c>
      <c r="F280" s="33" t="s">
        <v>23</v>
      </c>
      <c r="G280" s="33"/>
      <c r="H280" s="64" t="s">
        <v>298</v>
      </c>
      <c r="I280" s="78"/>
    </row>
    <row r="281" spans="1:9" x14ac:dyDescent="0.25">
      <c r="A281" s="77">
        <v>384</v>
      </c>
      <c r="B281" s="77">
        <v>103085</v>
      </c>
      <c r="C281" s="70" t="s">
        <v>41</v>
      </c>
      <c r="D281" s="64" t="s">
        <v>318</v>
      </c>
      <c r="E281" s="94">
        <v>39371</v>
      </c>
      <c r="F281" s="33" t="s">
        <v>22</v>
      </c>
      <c r="G281" s="33"/>
      <c r="H281" s="64" t="s">
        <v>298</v>
      </c>
      <c r="I281" s="78"/>
    </row>
    <row r="282" spans="1:9" x14ac:dyDescent="0.25">
      <c r="A282" s="77">
        <v>609</v>
      </c>
      <c r="B282" s="77">
        <v>104484</v>
      </c>
      <c r="C282" s="70" t="s">
        <v>41</v>
      </c>
      <c r="D282" s="64" t="s">
        <v>319</v>
      </c>
      <c r="E282" s="94">
        <v>39235</v>
      </c>
      <c r="F282" s="33" t="s">
        <v>23</v>
      </c>
      <c r="G282" s="33"/>
      <c r="H282" s="64" t="s">
        <v>298</v>
      </c>
      <c r="I282" s="80"/>
    </row>
    <row r="283" spans="1:9" x14ac:dyDescent="0.25">
      <c r="A283" s="77">
        <v>1046</v>
      </c>
      <c r="B283" s="77">
        <v>105735</v>
      </c>
      <c r="C283" s="70" t="s">
        <v>41</v>
      </c>
      <c r="D283" s="64" t="s">
        <v>320</v>
      </c>
      <c r="E283" s="94">
        <v>39046</v>
      </c>
      <c r="F283" s="33" t="s">
        <v>22</v>
      </c>
      <c r="G283" s="33"/>
      <c r="H283" s="64" t="s">
        <v>298</v>
      </c>
      <c r="I283" s="79"/>
    </row>
    <row r="284" spans="1:9" x14ac:dyDescent="0.25">
      <c r="A284" s="77">
        <v>753</v>
      </c>
      <c r="B284" s="77">
        <v>103027</v>
      </c>
      <c r="C284" s="70" t="s">
        <v>41</v>
      </c>
      <c r="D284" s="64" t="s">
        <v>321</v>
      </c>
      <c r="E284" s="94">
        <v>38923</v>
      </c>
      <c r="F284" s="33" t="s">
        <v>23</v>
      </c>
      <c r="G284" s="33"/>
      <c r="H284" s="64" t="s">
        <v>298</v>
      </c>
      <c r="I284" s="78"/>
    </row>
    <row r="285" spans="1:9" x14ac:dyDescent="0.25">
      <c r="A285" s="77">
        <v>893</v>
      </c>
      <c r="B285" s="77">
        <v>103073</v>
      </c>
      <c r="C285" s="70" t="s">
        <v>41</v>
      </c>
      <c r="D285" s="64" t="s">
        <v>322</v>
      </c>
      <c r="E285" s="94">
        <v>38918</v>
      </c>
      <c r="F285" s="33" t="s">
        <v>23</v>
      </c>
      <c r="G285" s="33"/>
      <c r="H285" s="64" t="s">
        <v>298</v>
      </c>
      <c r="I285" s="78"/>
    </row>
    <row r="286" spans="1:9" x14ac:dyDescent="0.25">
      <c r="A286" s="77">
        <v>621</v>
      </c>
      <c r="B286" s="77">
        <v>102921</v>
      </c>
      <c r="C286" s="70" t="s">
        <v>41</v>
      </c>
      <c r="D286" s="64" t="s">
        <v>323</v>
      </c>
      <c r="E286" s="94">
        <v>38840</v>
      </c>
      <c r="F286" s="33" t="s">
        <v>22</v>
      </c>
      <c r="G286" s="33"/>
      <c r="H286" s="64" t="s">
        <v>298</v>
      </c>
      <c r="I286" s="80"/>
    </row>
    <row r="287" spans="1:9" x14ac:dyDescent="0.25">
      <c r="A287" s="77">
        <v>438</v>
      </c>
      <c r="B287" s="77">
        <v>103803</v>
      </c>
      <c r="C287" s="70" t="s">
        <v>41</v>
      </c>
      <c r="D287" s="64" t="s">
        <v>324</v>
      </c>
      <c r="E287" s="94">
        <v>38774</v>
      </c>
      <c r="F287" s="33" t="s">
        <v>22</v>
      </c>
      <c r="G287" s="33"/>
      <c r="H287" s="64" t="s">
        <v>298</v>
      </c>
      <c r="I287" s="78"/>
    </row>
    <row r="288" spans="1:9" x14ac:dyDescent="0.25">
      <c r="A288" s="77">
        <v>748</v>
      </c>
      <c r="B288" s="77">
        <v>103002</v>
      </c>
      <c r="C288" s="70" t="s">
        <v>41</v>
      </c>
      <c r="D288" s="64" t="s">
        <v>325</v>
      </c>
      <c r="E288" s="94">
        <v>38765</v>
      </c>
      <c r="F288" s="33" t="s">
        <v>22</v>
      </c>
      <c r="G288" s="33"/>
      <c r="H288" s="64" t="s">
        <v>298</v>
      </c>
      <c r="I288" s="79"/>
    </row>
    <row r="289" spans="1:9" x14ac:dyDescent="0.25">
      <c r="A289" s="77">
        <v>716</v>
      </c>
      <c r="B289" s="77">
        <v>102969</v>
      </c>
      <c r="C289" s="70" t="s">
        <v>41</v>
      </c>
      <c r="D289" s="64" t="s">
        <v>326</v>
      </c>
      <c r="E289" s="94">
        <v>38736</v>
      </c>
      <c r="F289" s="33" t="s">
        <v>22</v>
      </c>
      <c r="G289" s="33"/>
      <c r="H289" s="64" t="s">
        <v>298</v>
      </c>
      <c r="I289" s="82"/>
    </row>
    <row r="290" spans="1:9" x14ac:dyDescent="0.25">
      <c r="A290" s="77">
        <v>967</v>
      </c>
      <c r="B290" s="77">
        <v>103090</v>
      </c>
      <c r="C290" s="70" t="s">
        <v>21</v>
      </c>
      <c r="D290" s="64" t="s">
        <v>327</v>
      </c>
      <c r="E290" s="94">
        <v>38684</v>
      </c>
      <c r="F290" s="33" t="s">
        <v>23</v>
      </c>
      <c r="G290" s="33"/>
      <c r="H290" s="64" t="s">
        <v>298</v>
      </c>
      <c r="I290" s="78"/>
    </row>
    <row r="291" spans="1:9" x14ac:dyDescent="0.25">
      <c r="A291" s="77">
        <v>1085</v>
      </c>
      <c r="B291" s="77">
        <v>105871</v>
      </c>
      <c r="C291" s="70" t="s">
        <v>21</v>
      </c>
      <c r="D291" s="64" t="s">
        <v>278</v>
      </c>
      <c r="E291" s="94">
        <v>38679</v>
      </c>
      <c r="F291" s="33" t="s">
        <v>23</v>
      </c>
      <c r="G291" s="33"/>
      <c r="H291" s="64" t="s">
        <v>298</v>
      </c>
      <c r="I291" s="78"/>
    </row>
    <row r="292" spans="1:9" x14ac:dyDescent="0.25">
      <c r="A292" s="77">
        <v>5624</v>
      </c>
      <c r="B292" s="77">
        <v>104694</v>
      </c>
      <c r="C292" s="70" t="s">
        <v>21</v>
      </c>
      <c r="D292" s="64" t="s">
        <v>328</v>
      </c>
      <c r="E292" s="94">
        <v>38614</v>
      </c>
      <c r="F292" s="33" t="s">
        <v>22</v>
      </c>
      <c r="G292" s="33"/>
      <c r="H292" s="64" t="s">
        <v>298</v>
      </c>
      <c r="I292" s="79"/>
    </row>
    <row r="293" spans="1:9" x14ac:dyDescent="0.25">
      <c r="A293" s="77">
        <v>129</v>
      </c>
      <c r="B293" s="77">
        <v>102210</v>
      </c>
      <c r="C293" s="70" t="s">
        <v>21</v>
      </c>
      <c r="D293" s="64" t="s">
        <v>329</v>
      </c>
      <c r="E293" s="94">
        <v>38536</v>
      </c>
      <c r="F293" s="33" t="s">
        <v>23</v>
      </c>
      <c r="G293" s="33"/>
      <c r="H293" s="64" t="s">
        <v>298</v>
      </c>
      <c r="I293" s="78"/>
    </row>
    <row r="294" spans="1:9" x14ac:dyDescent="0.25">
      <c r="A294" s="77">
        <v>630</v>
      </c>
      <c r="B294" s="77">
        <v>100784</v>
      </c>
      <c r="C294" s="70" t="s">
        <v>21</v>
      </c>
      <c r="D294" s="64" t="s">
        <v>330</v>
      </c>
      <c r="E294" s="94">
        <v>38530</v>
      </c>
      <c r="F294" s="33" t="s">
        <v>22</v>
      </c>
      <c r="G294" s="33"/>
      <c r="H294" s="64" t="s">
        <v>298</v>
      </c>
      <c r="I294" s="78"/>
    </row>
    <row r="295" spans="1:9" x14ac:dyDescent="0.25">
      <c r="A295" s="77">
        <v>1047</v>
      </c>
      <c r="B295" s="77">
        <v>105677</v>
      </c>
      <c r="C295" s="70" t="s">
        <v>21</v>
      </c>
      <c r="D295" s="64" t="s">
        <v>331</v>
      </c>
      <c r="E295" s="94">
        <v>38446</v>
      </c>
      <c r="F295" s="33" t="s">
        <v>22</v>
      </c>
      <c r="G295" s="33"/>
      <c r="H295" s="64" t="s">
        <v>298</v>
      </c>
      <c r="I295" s="79"/>
    </row>
    <row r="296" spans="1:9" x14ac:dyDescent="0.25">
      <c r="A296" s="77">
        <v>233</v>
      </c>
      <c r="B296" s="77">
        <v>102225</v>
      </c>
      <c r="C296" s="70" t="s">
        <v>21</v>
      </c>
      <c r="D296" s="64" t="s">
        <v>332</v>
      </c>
      <c r="E296" s="94">
        <v>38408</v>
      </c>
      <c r="F296" s="33" t="s">
        <v>22</v>
      </c>
      <c r="G296" s="33"/>
      <c r="H296" s="64" t="s">
        <v>298</v>
      </c>
      <c r="I296" s="79"/>
    </row>
    <row r="297" spans="1:9" x14ac:dyDescent="0.25">
      <c r="A297" s="77">
        <v>964</v>
      </c>
      <c r="B297" s="77">
        <v>103089</v>
      </c>
      <c r="C297" s="70" t="s">
        <v>21</v>
      </c>
      <c r="D297" s="64" t="s">
        <v>333</v>
      </c>
      <c r="E297" s="94">
        <v>38326</v>
      </c>
      <c r="F297" s="33" t="s">
        <v>23</v>
      </c>
      <c r="G297" s="33"/>
      <c r="H297" s="64" t="s">
        <v>298</v>
      </c>
      <c r="I297" s="79"/>
    </row>
    <row r="298" spans="1:9" x14ac:dyDescent="0.25">
      <c r="A298" s="77">
        <v>1311</v>
      </c>
      <c r="B298" s="77">
        <v>105354</v>
      </c>
      <c r="C298" s="70" t="s">
        <v>21</v>
      </c>
      <c r="D298" s="64" t="s">
        <v>334</v>
      </c>
      <c r="E298" s="94">
        <v>38316</v>
      </c>
      <c r="F298" s="33" t="s">
        <v>22</v>
      </c>
      <c r="G298" s="33"/>
      <c r="H298" s="64" t="s">
        <v>298</v>
      </c>
      <c r="I298" s="78"/>
    </row>
    <row r="299" spans="1:9" x14ac:dyDescent="0.25">
      <c r="A299" s="77">
        <v>196</v>
      </c>
      <c r="B299" s="77">
        <v>102619</v>
      </c>
      <c r="C299" s="70" t="s">
        <v>21</v>
      </c>
      <c r="D299" s="64" t="s">
        <v>335</v>
      </c>
      <c r="E299" s="94">
        <v>38264</v>
      </c>
      <c r="F299" s="33" t="s">
        <v>22</v>
      </c>
      <c r="G299" s="33"/>
      <c r="H299" s="64" t="s">
        <v>298</v>
      </c>
      <c r="I299" s="78"/>
    </row>
    <row r="300" spans="1:9" x14ac:dyDescent="0.25">
      <c r="A300" s="77">
        <v>415</v>
      </c>
      <c r="B300" s="77">
        <v>100762</v>
      </c>
      <c r="C300" s="70" t="s">
        <v>21</v>
      </c>
      <c r="D300" s="64" t="s">
        <v>336</v>
      </c>
      <c r="E300" s="94">
        <v>38229</v>
      </c>
      <c r="F300" s="33" t="s">
        <v>22</v>
      </c>
      <c r="G300" s="33"/>
      <c r="H300" s="64" t="s">
        <v>298</v>
      </c>
      <c r="I300" s="78"/>
    </row>
    <row r="301" spans="1:9" x14ac:dyDescent="0.25">
      <c r="A301" s="77">
        <v>664</v>
      </c>
      <c r="B301" s="77">
        <v>103699</v>
      </c>
      <c r="C301" s="70" t="s">
        <v>21</v>
      </c>
      <c r="D301" s="64" t="s">
        <v>337</v>
      </c>
      <c r="E301" s="94">
        <v>38064</v>
      </c>
      <c r="F301" s="33" t="s">
        <v>22</v>
      </c>
      <c r="G301" s="33"/>
      <c r="H301" s="64" t="s">
        <v>298</v>
      </c>
      <c r="I301" s="79"/>
    </row>
    <row r="302" spans="1:9" x14ac:dyDescent="0.25">
      <c r="A302" s="77">
        <v>546</v>
      </c>
      <c r="B302" s="77">
        <v>100760</v>
      </c>
      <c r="C302" s="70" t="s">
        <v>21</v>
      </c>
      <c r="D302" s="64" t="s">
        <v>338</v>
      </c>
      <c r="E302" s="94">
        <v>38036</v>
      </c>
      <c r="F302" s="33" t="s">
        <v>23</v>
      </c>
      <c r="G302" s="33"/>
      <c r="H302" s="64" t="s">
        <v>298</v>
      </c>
      <c r="I302" s="78"/>
    </row>
    <row r="303" spans="1:9" x14ac:dyDescent="0.25">
      <c r="A303" s="77">
        <v>1663</v>
      </c>
      <c r="B303" s="77">
        <v>104634</v>
      </c>
      <c r="C303" s="33" t="s">
        <v>25</v>
      </c>
      <c r="D303" s="64" t="s">
        <v>283</v>
      </c>
      <c r="E303" s="94">
        <v>37822</v>
      </c>
      <c r="F303" s="33" t="s">
        <v>22</v>
      </c>
      <c r="G303" s="33"/>
      <c r="H303" s="64" t="s">
        <v>298</v>
      </c>
      <c r="I303" s="78"/>
    </row>
    <row r="304" spans="1:9" x14ac:dyDescent="0.25">
      <c r="A304" s="77">
        <v>1662</v>
      </c>
      <c r="B304" s="77">
        <v>104199</v>
      </c>
      <c r="C304" s="33" t="s">
        <v>25</v>
      </c>
      <c r="D304" s="64" t="s">
        <v>287</v>
      </c>
      <c r="E304" s="94">
        <v>37707</v>
      </c>
      <c r="F304" s="33" t="s">
        <v>22</v>
      </c>
      <c r="G304" s="33"/>
      <c r="H304" s="64" t="s">
        <v>298</v>
      </c>
      <c r="I304" s="79"/>
    </row>
    <row r="305" spans="1:9" x14ac:dyDescent="0.25">
      <c r="A305" s="77">
        <v>1728</v>
      </c>
      <c r="B305" s="77">
        <v>104633</v>
      </c>
      <c r="C305" s="33" t="s">
        <v>25</v>
      </c>
      <c r="D305" s="64" t="s">
        <v>280</v>
      </c>
      <c r="E305" s="94">
        <v>37585</v>
      </c>
      <c r="F305" s="33" t="s">
        <v>22</v>
      </c>
      <c r="G305" s="33"/>
      <c r="H305" s="64" t="s">
        <v>298</v>
      </c>
      <c r="I305" s="78"/>
    </row>
    <row r="306" spans="1:9" x14ac:dyDescent="0.25">
      <c r="A306" s="77">
        <v>1629</v>
      </c>
      <c r="B306" s="77">
        <v>103001</v>
      </c>
      <c r="C306" s="33" t="s">
        <v>25</v>
      </c>
      <c r="D306" s="64" t="s">
        <v>282</v>
      </c>
      <c r="E306" s="94">
        <v>37520</v>
      </c>
      <c r="F306" s="33" t="s">
        <v>22</v>
      </c>
      <c r="G306" s="33"/>
      <c r="H306" s="64" t="s">
        <v>298</v>
      </c>
    </row>
    <row r="307" spans="1:9" x14ac:dyDescent="0.25">
      <c r="A307" s="77">
        <v>1502</v>
      </c>
      <c r="B307" s="77">
        <v>103077</v>
      </c>
      <c r="C307" s="33" t="s">
        <v>25</v>
      </c>
      <c r="D307" s="64" t="s">
        <v>286</v>
      </c>
      <c r="E307" s="94">
        <v>37498</v>
      </c>
      <c r="F307" s="33" t="s">
        <v>22</v>
      </c>
      <c r="G307" s="33"/>
      <c r="H307" s="64" t="s">
        <v>298</v>
      </c>
    </row>
    <row r="308" spans="1:9" x14ac:dyDescent="0.25">
      <c r="A308" s="77">
        <v>1549</v>
      </c>
      <c r="B308" s="77">
        <v>102828</v>
      </c>
      <c r="C308" s="33" t="s">
        <v>25</v>
      </c>
      <c r="D308" s="64" t="s">
        <v>284</v>
      </c>
      <c r="E308" s="94">
        <v>37424</v>
      </c>
      <c r="F308" s="33" t="s">
        <v>23</v>
      </c>
      <c r="G308" s="33"/>
      <c r="H308" s="64" t="s">
        <v>298</v>
      </c>
      <c r="I308" s="78"/>
    </row>
    <row r="309" spans="1:9" x14ac:dyDescent="0.25">
      <c r="A309" s="77">
        <v>1627</v>
      </c>
      <c r="B309" s="77">
        <v>100754</v>
      </c>
      <c r="C309" s="33" t="s">
        <v>25</v>
      </c>
      <c r="D309" s="64" t="s">
        <v>285</v>
      </c>
      <c r="E309" s="94">
        <v>37341</v>
      </c>
      <c r="F309" s="33" t="s">
        <v>23</v>
      </c>
      <c r="G309" s="33"/>
      <c r="H309" s="64" t="s">
        <v>298</v>
      </c>
      <c r="I309" s="78"/>
    </row>
    <row r="310" spans="1:9" x14ac:dyDescent="0.25">
      <c r="A310" s="77">
        <v>1560</v>
      </c>
      <c r="B310" s="77">
        <v>103078</v>
      </c>
      <c r="C310" s="33" t="s">
        <v>25</v>
      </c>
      <c r="D310" s="64" t="s">
        <v>281</v>
      </c>
      <c r="E310" s="94">
        <v>37292</v>
      </c>
      <c r="F310" s="33" t="s">
        <v>22</v>
      </c>
      <c r="G310" s="33"/>
      <c r="H310" s="64" t="s">
        <v>298</v>
      </c>
      <c r="I310" s="79"/>
    </row>
    <row r="311" spans="1:9" x14ac:dyDescent="0.25">
      <c r="A311" s="77">
        <v>1509</v>
      </c>
      <c r="B311" s="77">
        <v>103071</v>
      </c>
      <c r="C311" s="33" t="s">
        <v>25</v>
      </c>
      <c r="D311" s="64" t="s">
        <v>339</v>
      </c>
      <c r="E311" s="94">
        <v>37275</v>
      </c>
      <c r="F311" s="33" t="s">
        <v>22</v>
      </c>
      <c r="G311" s="33"/>
      <c r="H311" s="64" t="s">
        <v>298</v>
      </c>
      <c r="I311" s="78"/>
    </row>
    <row r="312" spans="1:9" x14ac:dyDescent="0.25">
      <c r="A312" s="33">
        <v>475</v>
      </c>
      <c r="B312" s="33">
        <v>105054</v>
      </c>
      <c r="C312" s="73" t="s">
        <v>42</v>
      </c>
      <c r="D312" s="35" t="s">
        <v>214</v>
      </c>
      <c r="E312" s="67">
        <v>40444</v>
      </c>
      <c r="F312" s="33" t="s">
        <v>23</v>
      </c>
      <c r="G312" s="72"/>
      <c r="H312" s="35" t="s">
        <v>201</v>
      </c>
      <c r="I312" s="78"/>
    </row>
    <row r="313" spans="1:9" x14ac:dyDescent="0.25">
      <c r="A313" s="33">
        <v>16</v>
      </c>
      <c r="B313" s="33">
        <v>103866</v>
      </c>
      <c r="C313" s="73" t="s">
        <v>42</v>
      </c>
      <c r="D313" s="35" t="s">
        <v>208</v>
      </c>
      <c r="E313" s="67">
        <v>40277</v>
      </c>
      <c r="F313" s="33" t="s">
        <v>22</v>
      </c>
      <c r="G313" s="72"/>
      <c r="H313" s="35" t="s">
        <v>201</v>
      </c>
      <c r="I313" s="78"/>
    </row>
    <row r="314" spans="1:9" x14ac:dyDescent="0.25">
      <c r="A314" s="33">
        <v>228</v>
      </c>
      <c r="B314" s="33">
        <v>104930</v>
      </c>
      <c r="C314" s="33" t="s">
        <v>20</v>
      </c>
      <c r="D314" s="35" t="s">
        <v>215</v>
      </c>
      <c r="E314" s="67">
        <v>39655</v>
      </c>
      <c r="F314" s="33" t="s">
        <v>23</v>
      </c>
      <c r="G314" s="72"/>
      <c r="H314" s="35" t="s">
        <v>201</v>
      </c>
      <c r="I314" s="78"/>
    </row>
    <row r="315" spans="1:9" x14ac:dyDescent="0.25">
      <c r="A315" s="33">
        <v>491</v>
      </c>
      <c r="B315" s="33">
        <v>105077</v>
      </c>
      <c r="C315" s="33" t="s">
        <v>20</v>
      </c>
      <c r="D315" s="35" t="s">
        <v>210</v>
      </c>
      <c r="E315" s="67">
        <v>39468</v>
      </c>
      <c r="F315" s="33" t="s">
        <v>22</v>
      </c>
      <c r="G315" s="72"/>
      <c r="H315" s="35" t="s">
        <v>201</v>
      </c>
      <c r="I315" s="78"/>
    </row>
    <row r="316" spans="1:9" x14ac:dyDescent="0.25">
      <c r="A316" s="33">
        <v>166</v>
      </c>
      <c r="B316" s="33">
        <v>103867</v>
      </c>
      <c r="C316" s="33" t="s">
        <v>20</v>
      </c>
      <c r="D316" s="35" t="s">
        <v>216</v>
      </c>
      <c r="E316" s="67">
        <v>39457</v>
      </c>
      <c r="F316" s="33" t="s">
        <v>23</v>
      </c>
      <c r="G316" s="72"/>
      <c r="H316" s="35" t="s">
        <v>201</v>
      </c>
      <c r="I316" s="78"/>
    </row>
    <row r="317" spans="1:9" x14ac:dyDescent="0.25">
      <c r="A317" s="33">
        <v>316</v>
      </c>
      <c r="B317" s="33">
        <v>102030</v>
      </c>
      <c r="C317" s="70" t="s">
        <v>41</v>
      </c>
      <c r="D317" s="35" t="s">
        <v>217</v>
      </c>
      <c r="E317" s="67">
        <v>39418</v>
      </c>
      <c r="F317" s="33" t="s">
        <v>22</v>
      </c>
      <c r="G317" s="72"/>
      <c r="H317" s="35" t="s">
        <v>201</v>
      </c>
      <c r="I317" s="78"/>
    </row>
    <row r="318" spans="1:9" x14ac:dyDescent="0.25">
      <c r="A318" s="33">
        <v>332</v>
      </c>
      <c r="B318" s="33">
        <v>104883</v>
      </c>
      <c r="C318" s="70" t="s">
        <v>41</v>
      </c>
      <c r="D318" s="35" t="s">
        <v>206</v>
      </c>
      <c r="E318" s="67">
        <v>39400</v>
      </c>
      <c r="F318" s="33" t="s">
        <v>23</v>
      </c>
      <c r="G318" s="72"/>
      <c r="H318" s="35" t="s">
        <v>201</v>
      </c>
      <c r="I318" s="80"/>
    </row>
    <row r="319" spans="1:9" x14ac:dyDescent="0.25">
      <c r="A319" s="33">
        <v>807</v>
      </c>
      <c r="B319" s="33">
        <v>102957</v>
      </c>
      <c r="C319" s="70" t="s">
        <v>41</v>
      </c>
      <c r="D319" s="35" t="s">
        <v>200</v>
      </c>
      <c r="E319" s="67">
        <v>39214</v>
      </c>
      <c r="F319" s="33" t="s">
        <v>22</v>
      </c>
      <c r="G319" s="72"/>
      <c r="H319" s="35" t="s">
        <v>201</v>
      </c>
      <c r="I319" s="78"/>
    </row>
    <row r="320" spans="1:9" x14ac:dyDescent="0.25">
      <c r="A320" s="33">
        <v>634</v>
      </c>
      <c r="B320" s="33">
        <v>102025</v>
      </c>
      <c r="C320" s="70" t="s">
        <v>41</v>
      </c>
      <c r="D320" s="35" t="s">
        <v>203</v>
      </c>
      <c r="E320" s="67">
        <v>39169</v>
      </c>
      <c r="F320" s="33" t="s">
        <v>23</v>
      </c>
      <c r="G320" s="72"/>
      <c r="H320" s="35" t="s">
        <v>201</v>
      </c>
      <c r="I320" s="78"/>
    </row>
    <row r="321" spans="1:9" x14ac:dyDescent="0.25">
      <c r="A321" s="33">
        <v>1053</v>
      </c>
      <c r="B321" s="33">
        <v>105782</v>
      </c>
      <c r="C321" s="70" t="s">
        <v>41</v>
      </c>
      <c r="D321" s="35" t="s">
        <v>374</v>
      </c>
      <c r="E321" s="67">
        <v>39139</v>
      </c>
      <c r="F321" s="33" t="s">
        <v>22</v>
      </c>
      <c r="G321" s="72"/>
      <c r="H321" s="35" t="s">
        <v>201</v>
      </c>
      <c r="I321" s="79"/>
    </row>
    <row r="322" spans="1:9" x14ac:dyDescent="0.25">
      <c r="A322" s="33">
        <v>428</v>
      </c>
      <c r="B322" s="33">
        <v>105031</v>
      </c>
      <c r="C322" s="70" t="s">
        <v>41</v>
      </c>
      <c r="D322" s="35" t="s">
        <v>209</v>
      </c>
      <c r="E322" s="67">
        <v>39003</v>
      </c>
      <c r="F322" s="33" t="s">
        <v>23</v>
      </c>
      <c r="G322" s="72"/>
      <c r="H322" s="35" t="s">
        <v>201</v>
      </c>
      <c r="I322" s="78"/>
    </row>
    <row r="323" spans="1:9" x14ac:dyDescent="0.25">
      <c r="A323" s="33">
        <v>439</v>
      </c>
      <c r="B323" s="33">
        <v>105032</v>
      </c>
      <c r="C323" s="70" t="s">
        <v>41</v>
      </c>
      <c r="D323" s="35" t="s">
        <v>207</v>
      </c>
      <c r="E323" s="67">
        <v>38987</v>
      </c>
      <c r="F323" s="33" t="s">
        <v>22</v>
      </c>
      <c r="G323" s="72"/>
      <c r="H323" s="35" t="s">
        <v>201</v>
      </c>
      <c r="I323" s="80"/>
    </row>
    <row r="324" spans="1:9" x14ac:dyDescent="0.25">
      <c r="A324" s="33">
        <v>443</v>
      </c>
      <c r="B324" s="33">
        <v>105033</v>
      </c>
      <c r="C324" s="70" t="s">
        <v>41</v>
      </c>
      <c r="D324" s="35" t="s">
        <v>204</v>
      </c>
      <c r="E324" s="67">
        <v>38987</v>
      </c>
      <c r="F324" s="33" t="s">
        <v>22</v>
      </c>
      <c r="G324" s="72"/>
      <c r="H324" s="35" t="s">
        <v>201</v>
      </c>
      <c r="I324" s="78"/>
    </row>
    <row r="325" spans="1:9" x14ac:dyDescent="0.25">
      <c r="A325" s="33">
        <v>330</v>
      </c>
      <c r="B325" s="33">
        <v>104882</v>
      </c>
      <c r="C325" s="70" t="s">
        <v>41</v>
      </c>
      <c r="D325" s="35" t="s">
        <v>213</v>
      </c>
      <c r="E325" s="67">
        <v>38929</v>
      </c>
      <c r="F325" s="33" t="s">
        <v>23</v>
      </c>
      <c r="G325" s="72"/>
      <c r="H325" s="35" t="s">
        <v>201</v>
      </c>
      <c r="I325" s="79"/>
    </row>
    <row r="326" spans="1:9" x14ac:dyDescent="0.25">
      <c r="A326" s="33">
        <v>333</v>
      </c>
      <c r="B326" s="33">
        <v>104884</v>
      </c>
      <c r="C326" s="70" t="s">
        <v>41</v>
      </c>
      <c r="D326" s="35" t="s">
        <v>219</v>
      </c>
      <c r="E326" s="67">
        <v>38812</v>
      </c>
      <c r="F326" s="33" t="s">
        <v>23</v>
      </c>
      <c r="G326" s="72"/>
      <c r="H326" s="35" t="s">
        <v>201</v>
      </c>
      <c r="I326" s="78"/>
    </row>
    <row r="327" spans="1:9" x14ac:dyDescent="0.25">
      <c r="A327" s="33">
        <v>226</v>
      </c>
      <c r="B327" s="33">
        <v>104193</v>
      </c>
      <c r="C327" s="70" t="s">
        <v>21</v>
      </c>
      <c r="D327" s="35" t="s">
        <v>202</v>
      </c>
      <c r="E327" s="67">
        <v>38632</v>
      </c>
      <c r="F327" s="33" t="s">
        <v>22</v>
      </c>
      <c r="G327" s="72"/>
      <c r="H327" s="35" t="s">
        <v>201</v>
      </c>
      <c r="I327" s="78"/>
    </row>
    <row r="328" spans="1:9" x14ac:dyDescent="0.25">
      <c r="A328" s="33">
        <v>317</v>
      </c>
      <c r="B328" s="33">
        <v>102027</v>
      </c>
      <c r="C328" s="70" t="s">
        <v>21</v>
      </c>
      <c r="D328" s="35" t="s">
        <v>212</v>
      </c>
      <c r="E328" s="67">
        <v>38418</v>
      </c>
      <c r="F328" s="33" t="s">
        <v>23</v>
      </c>
      <c r="G328" s="72"/>
      <c r="H328" s="35" t="s">
        <v>201</v>
      </c>
      <c r="I328" s="78"/>
    </row>
    <row r="329" spans="1:9" x14ac:dyDescent="0.25">
      <c r="A329" s="33">
        <v>1321</v>
      </c>
      <c r="B329" s="33">
        <v>105373</v>
      </c>
      <c r="C329" s="70" t="s">
        <v>21</v>
      </c>
      <c r="D329" s="35" t="s">
        <v>218</v>
      </c>
      <c r="E329" s="67">
        <v>38414</v>
      </c>
      <c r="F329" s="33" t="s">
        <v>22</v>
      </c>
      <c r="G329" s="72"/>
      <c r="H329" s="35" t="s">
        <v>201</v>
      </c>
      <c r="I329" s="78"/>
    </row>
    <row r="330" spans="1:9" x14ac:dyDescent="0.25">
      <c r="A330" s="33">
        <v>448</v>
      </c>
      <c r="B330" s="33">
        <v>105035</v>
      </c>
      <c r="C330" s="70" t="s">
        <v>21</v>
      </c>
      <c r="D330" s="35" t="s">
        <v>211</v>
      </c>
      <c r="E330" s="67">
        <v>38295</v>
      </c>
      <c r="F330" s="33" t="s">
        <v>22</v>
      </c>
      <c r="G330" s="72"/>
      <c r="H330" s="35" t="s">
        <v>201</v>
      </c>
      <c r="I330" s="80"/>
    </row>
    <row r="331" spans="1:9" x14ac:dyDescent="0.25">
      <c r="A331" s="33">
        <v>227</v>
      </c>
      <c r="B331" s="33">
        <v>104194</v>
      </c>
      <c r="C331" s="70" t="s">
        <v>21</v>
      </c>
      <c r="D331" s="35" t="s">
        <v>220</v>
      </c>
      <c r="E331" s="67">
        <v>37995</v>
      </c>
      <c r="F331" s="33" t="s">
        <v>22</v>
      </c>
      <c r="G331" s="72"/>
      <c r="H331" s="35" t="s">
        <v>201</v>
      </c>
      <c r="I331" s="78"/>
    </row>
    <row r="332" spans="1:9" x14ac:dyDescent="0.25">
      <c r="A332" s="33">
        <v>5707</v>
      </c>
      <c r="B332" s="33"/>
      <c r="C332" s="70" t="s">
        <v>21</v>
      </c>
      <c r="D332" s="92" t="s">
        <v>399</v>
      </c>
      <c r="E332" s="67">
        <v>37992</v>
      </c>
      <c r="F332" s="90" t="s">
        <v>22</v>
      </c>
      <c r="G332" s="87"/>
      <c r="H332" s="88" t="s">
        <v>407</v>
      </c>
      <c r="I332" s="80">
        <v>5</v>
      </c>
    </row>
    <row r="333" spans="1:9" x14ac:dyDescent="0.25">
      <c r="A333" s="33"/>
      <c r="B333" s="33"/>
      <c r="C333" s="33" t="s">
        <v>25</v>
      </c>
      <c r="D333" s="92" t="s">
        <v>398</v>
      </c>
      <c r="E333" s="89">
        <v>37980</v>
      </c>
      <c r="F333" s="90" t="s">
        <v>22</v>
      </c>
      <c r="G333" s="87"/>
      <c r="H333" s="88" t="s">
        <v>407</v>
      </c>
      <c r="I333" s="80">
        <v>5</v>
      </c>
    </row>
    <row r="334" spans="1:9" x14ac:dyDescent="0.25">
      <c r="A334" s="33"/>
      <c r="B334" s="33"/>
      <c r="C334" s="33" t="s">
        <v>53</v>
      </c>
      <c r="D334" s="72" t="s">
        <v>395</v>
      </c>
      <c r="E334" s="67">
        <v>27973</v>
      </c>
      <c r="F334" s="87" t="s">
        <v>22</v>
      </c>
      <c r="G334" s="74"/>
      <c r="H334" s="88" t="s">
        <v>407</v>
      </c>
      <c r="I334" s="99">
        <v>12.5</v>
      </c>
    </row>
    <row r="335" spans="1:9" x14ac:dyDescent="0.25">
      <c r="A335" s="33">
        <v>5704</v>
      </c>
      <c r="B335" s="33"/>
      <c r="C335" s="33" t="s">
        <v>53</v>
      </c>
      <c r="D335" s="88" t="s">
        <v>397</v>
      </c>
      <c r="E335" s="89">
        <v>27869</v>
      </c>
      <c r="F335" s="90" t="s">
        <v>23</v>
      </c>
      <c r="G335" s="87"/>
      <c r="H335" s="88" t="s">
        <v>407</v>
      </c>
      <c r="I335" s="99">
        <v>12.5</v>
      </c>
    </row>
    <row r="336" spans="1:9" x14ac:dyDescent="0.25">
      <c r="A336" s="33">
        <v>5197</v>
      </c>
      <c r="B336" s="33"/>
      <c r="C336" s="33" t="s">
        <v>53</v>
      </c>
      <c r="D336" s="114" t="s">
        <v>415</v>
      </c>
      <c r="E336" s="89">
        <v>28727</v>
      </c>
      <c r="F336" s="113" t="s">
        <v>22</v>
      </c>
      <c r="G336" s="87"/>
      <c r="H336" s="114" t="s">
        <v>151</v>
      </c>
      <c r="I336" s="99"/>
    </row>
    <row r="337" spans="1:9" x14ac:dyDescent="0.25">
      <c r="A337" s="33">
        <v>5612</v>
      </c>
      <c r="B337" s="33"/>
      <c r="C337" s="33" t="s">
        <v>53</v>
      </c>
      <c r="D337" s="72" t="s">
        <v>396</v>
      </c>
      <c r="E337" s="89">
        <v>21693</v>
      </c>
      <c r="F337" s="90" t="s">
        <v>22</v>
      </c>
      <c r="G337" s="87"/>
      <c r="H337" s="88" t="s">
        <v>407</v>
      </c>
      <c r="I337" s="99">
        <v>12.5</v>
      </c>
    </row>
    <row r="338" spans="1:9" x14ac:dyDescent="0.25">
      <c r="A338" s="33">
        <v>3403</v>
      </c>
      <c r="B338" s="33">
        <v>104746</v>
      </c>
      <c r="C338" s="33" t="s">
        <v>53</v>
      </c>
      <c r="D338" s="35" t="s">
        <v>221</v>
      </c>
      <c r="E338" s="67">
        <v>31909</v>
      </c>
      <c r="F338" s="33" t="s">
        <v>22</v>
      </c>
      <c r="G338" s="72"/>
      <c r="H338" s="35" t="s">
        <v>222</v>
      </c>
      <c r="I338" s="99">
        <v>10</v>
      </c>
    </row>
    <row r="339" spans="1:9" x14ac:dyDescent="0.25">
      <c r="A339" s="33">
        <v>5682</v>
      </c>
      <c r="B339" s="121">
        <v>105929</v>
      </c>
      <c r="C339" s="33" t="s">
        <v>21</v>
      </c>
      <c r="D339" s="72" t="s">
        <v>414</v>
      </c>
      <c r="E339" s="89">
        <v>38135</v>
      </c>
      <c r="F339" s="113" t="s">
        <v>22</v>
      </c>
      <c r="G339" s="87"/>
      <c r="H339" s="114" t="s">
        <v>413</v>
      </c>
      <c r="I339" s="99"/>
    </row>
    <row r="340" spans="1:9" x14ac:dyDescent="0.25">
      <c r="A340" s="33">
        <v>5672</v>
      </c>
      <c r="B340" s="33"/>
      <c r="C340" s="33" t="s">
        <v>42</v>
      </c>
      <c r="D340" s="72" t="s">
        <v>412</v>
      </c>
      <c r="E340" s="89">
        <v>40501</v>
      </c>
      <c r="F340" s="113" t="s">
        <v>22</v>
      </c>
      <c r="G340" s="87"/>
      <c r="H340" s="114" t="s">
        <v>413</v>
      </c>
      <c r="I340" s="99"/>
    </row>
    <row r="341" spans="1:9" x14ac:dyDescent="0.25">
      <c r="A341" s="33">
        <v>5673</v>
      </c>
      <c r="B341" s="33"/>
      <c r="C341" s="33" t="s">
        <v>41</v>
      </c>
      <c r="D341" s="72" t="s">
        <v>419</v>
      </c>
      <c r="E341" s="89">
        <v>39297</v>
      </c>
      <c r="F341" s="113" t="s">
        <v>23</v>
      </c>
      <c r="G341" s="87"/>
      <c r="H341" s="114" t="s">
        <v>413</v>
      </c>
      <c r="I341" s="99"/>
    </row>
    <row r="342" spans="1:9" x14ac:dyDescent="0.25">
      <c r="A342" s="33">
        <v>5705</v>
      </c>
      <c r="B342" s="33"/>
      <c r="C342" s="33" t="s">
        <v>42</v>
      </c>
      <c r="D342" s="72" t="s">
        <v>416</v>
      </c>
      <c r="E342" s="89">
        <v>40878</v>
      </c>
      <c r="F342" s="115" t="s">
        <v>22</v>
      </c>
      <c r="G342" s="87"/>
      <c r="H342" s="114" t="s">
        <v>58</v>
      </c>
      <c r="I342" s="99"/>
    </row>
    <row r="343" spans="1:9" x14ac:dyDescent="0.25">
      <c r="A343" s="33">
        <v>406</v>
      </c>
      <c r="B343" s="121">
        <v>104296</v>
      </c>
      <c r="C343" s="33" t="s">
        <v>42</v>
      </c>
      <c r="D343" s="72" t="s">
        <v>417</v>
      </c>
      <c r="E343" s="122">
        <v>40514</v>
      </c>
      <c r="F343" s="113" t="s">
        <v>22</v>
      </c>
      <c r="G343" s="87"/>
      <c r="H343" s="72" t="s">
        <v>90</v>
      </c>
      <c r="I343" s="99"/>
    </row>
    <row r="344" spans="1:9" x14ac:dyDescent="0.25">
      <c r="A344" s="33">
        <v>474</v>
      </c>
      <c r="B344" s="33"/>
      <c r="C344" s="33" t="s">
        <v>21</v>
      </c>
      <c r="D344" s="72" t="s">
        <v>420</v>
      </c>
      <c r="E344" s="89">
        <v>38596</v>
      </c>
      <c r="F344" s="113" t="s">
        <v>22</v>
      </c>
      <c r="G344" s="87"/>
      <c r="H344" s="123" t="s">
        <v>201</v>
      </c>
      <c r="I344" s="99"/>
    </row>
    <row r="345" spans="1:9" x14ac:dyDescent="0.25">
      <c r="A345" s="33">
        <v>5316</v>
      </c>
      <c r="B345" s="33"/>
      <c r="C345" s="33" t="s">
        <v>42</v>
      </c>
      <c r="D345" s="72" t="s">
        <v>418</v>
      </c>
      <c r="E345" s="89">
        <v>40643</v>
      </c>
      <c r="F345" s="113" t="s">
        <v>22</v>
      </c>
      <c r="G345" s="87"/>
      <c r="H345" s="114" t="s">
        <v>58</v>
      </c>
      <c r="I345" s="99"/>
    </row>
    <row r="346" spans="1:9" x14ac:dyDescent="0.25">
      <c r="A346" s="33">
        <v>5322</v>
      </c>
      <c r="B346" s="121">
        <v>104585</v>
      </c>
      <c r="C346" s="33" t="s">
        <v>21</v>
      </c>
      <c r="D346" s="72" t="s">
        <v>422</v>
      </c>
      <c r="E346" s="89">
        <v>38014</v>
      </c>
      <c r="F346" s="113" t="s">
        <v>22</v>
      </c>
      <c r="G346" s="87"/>
      <c r="H346" s="114" t="s">
        <v>358</v>
      </c>
      <c r="I346" s="99"/>
    </row>
  </sheetData>
  <autoFilter ref="A1:I346"/>
  <sortState ref="A2:I337">
    <sortCondition ref="H2:H337"/>
    <sortCondition descending="1" ref="E2:E337"/>
  </sortState>
  <mergeCells count="40">
    <mergeCell ref="K153:K154"/>
    <mergeCell ref="L153:L154"/>
    <mergeCell ref="M153:M154"/>
    <mergeCell ref="N153:N154"/>
    <mergeCell ref="O153:O154"/>
    <mergeCell ref="K150:K151"/>
    <mergeCell ref="L150:L151"/>
    <mergeCell ref="M150:M151"/>
    <mergeCell ref="N150:N151"/>
    <mergeCell ref="O150:O151"/>
    <mergeCell ref="K148:K149"/>
    <mergeCell ref="L148:L149"/>
    <mergeCell ref="M148:M149"/>
    <mergeCell ref="N148:N149"/>
    <mergeCell ref="O148:O149"/>
    <mergeCell ref="K146:K147"/>
    <mergeCell ref="L146:L147"/>
    <mergeCell ref="M146:M147"/>
    <mergeCell ref="N146:N147"/>
    <mergeCell ref="O146:O147"/>
    <mergeCell ref="K144:K145"/>
    <mergeCell ref="L144:L145"/>
    <mergeCell ref="M144:M145"/>
    <mergeCell ref="N144:N145"/>
    <mergeCell ref="O144:O145"/>
    <mergeCell ref="K142:K143"/>
    <mergeCell ref="L142:L143"/>
    <mergeCell ref="M142:M143"/>
    <mergeCell ref="N142:N143"/>
    <mergeCell ref="O142:O143"/>
    <mergeCell ref="K140:K141"/>
    <mergeCell ref="L140:L141"/>
    <mergeCell ref="M140:M141"/>
    <mergeCell ref="N140:N141"/>
    <mergeCell ref="O140:O141"/>
    <mergeCell ref="L10:L12"/>
    <mergeCell ref="L14:L16"/>
    <mergeCell ref="L17:L19"/>
    <mergeCell ref="L22:L24"/>
    <mergeCell ref="L27:L29"/>
  </mergeCells>
  <conditionalFormatting sqref="D319:D333 D335:D337 D339:D340 D342:D346">
    <cfRule type="cellIs" dxfId="7" priority="5" operator="between">
      <formula>37622</formula>
      <formula>38352</formula>
    </cfRule>
    <cfRule type="cellIs" dxfId="6" priority="6" operator="between">
      <formula>38353</formula>
      <formula>39082</formula>
    </cfRule>
    <cfRule type="cellIs" dxfId="5" priority="7" operator="between">
      <formula>39083</formula>
      <formula>39813</formula>
    </cfRule>
    <cfRule type="cellIs" dxfId="4" priority="8" operator="between">
      <formula>39814</formula>
      <formula>40908</formula>
    </cfRule>
  </conditionalFormatting>
  <conditionalFormatting sqref="D341">
    <cfRule type="cellIs" dxfId="3" priority="1" operator="between">
      <formula>37622</formula>
      <formula>38352</formula>
    </cfRule>
    <cfRule type="cellIs" dxfId="2" priority="2" operator="between">
      <formula>38353</formula>
      <formula>39082</formula>
    </cfRule>
    <cfRule type="cellIs" dxfId="1" priority="3" operator="between">
      <formula>39083</formula>
      <formula>39813</formula>
    </cfRule>
    <cfRule type="cellIs" dxfId="0" priority="4" operator="between">
      <formula>39814</formula>
      <formula>40908</formula>
    </cfRule>
  </conditionalFormatting>
  <printOptions horizontalCentered="1"/>
  <pageMargins left="0.25" right="0.25" top="0.75" bottom="0.75" header="0.3" footer="0.3"/>
  <pageSetup paperSize="9" firstPageNumber="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300"/>
  <sheetViews>
    <sheetView tabSelected="1" view="pageBreakPreview" topLeftCell="A9" zoomScaleNormal="100" zoomScaleSheetLayoutView="100" workbookViewId="0">
      <selection activeCell="K209" sqref="K209"/>
    </sheetView>
  </sheetViews>
  <sheetFormatPr defaultColWidth="9.140625" defaultRowHeight="15.75" x14ac:dyDescent="0.25"/>
  <cols>
    <col min="1" max="1" width="5.28515625" style="21"/>
    <col min="2" max="2" width="7.7109375" style="50"/>
    <col min="3" max="3" width="7.7109375" style="21"/>
    <col min="4" max="4" width="8.140625" style="21"/>
    <col min="5" max="5" width="47.7109375" style="21" customWidth="1"/>
    <col min="6" max="6" width="8.140625" style="21" bestFit="1" customWidth="1"/>
    <col min="7" max="7" width="42.5703125" style="21" bestFit="1" customWidth="1"/>
    <col min="8" max="8" width="9.140625" style="16"/>
    <col min="9" max="10" width="9" style="21"/>
    <col min="11" max="11" width="8.7109375" style="21" customWidth="1"/>
    <col min="12" max="1017" width="9" style="21"/>
    <col min="1018" max="16384" width="9.140625" style="30"/>
  </cols>
  <sheetData>
    <row r="1" spans="1:8" ht="18" customHeight="1" x14ac:dyDescent="0.25">
      <c r="A1" s="28" t="s">
        <v>48</v>
      </c>
      <c r="B1" s="53"/>
      <c r="C1" s="29"/>
      <c r="D1" s="29"/>
      <c r="E1" s="28"/>
      <c r="F1" s="28"/>
      <c r="G1" s="28"/>
      <c r="H1" s="59"/>
    </row>
    <row r="2" spans="1:8" ht="18" customHeight="1" x14ac:dyDescent="0.25">
      <c r="A2" s="28" t="s">
        <v>49</v>
      </c>
      <c r="B2" s="53"/>
      <c r="C2" s="29"/>
      <c r="D2" s="29"/>
      <c r="E2" s="28"/>
      <c r="F2" s="28"/>
      <c r="G2" s="28"/>
      <c r="H2" s="60"/>
    </row>
    <row r="3" spans="1:8" ht="18" customHeight="1" x14ac:dyDescent="0.25">
      <c r="A3" s="18"/>
      <c r="B3" s="46"/>
      <c r="C3" s="18"/>
      <c r="D3" s="18"/>
      <c r="E3" s="18"/>
      <c r="F3" s="22"/>
      <c r="H3" s="18"/>
    </row>
    <row r="4" spans="1:8" ht="18" customHeight="1" x14ac:dyDescent="0.25">
      <c r="A4" s="52" t="s">
        <v>8</v>
      </c>
      <c r="B4" s="52"/>
      <c r="C4" s="52"/>
      <c r="D4" s="52"/>
      <c r="E4" s="52"/>
      <c r="F4" s="52"/>
      <c r="G4" s="52"/>
      <c r="H4" s="52"/>
    </row>
    <row r="5" spans="1:8" ht="18" customHeight="1" x14ac:dyDescent="0.25">
      <c r="A5" s="19" t="s">
        <v>9</v>
      </c>
      <c r="B5" s="47" t="s">
        <v>10</v>
      </c>
      <c r="C5" s="19" t="s">
        <v>1</v>
      </c>
      <c r="D5" s="19" t="s">
        <v>2</v>
      </c>
      <c r="E5" s="19" t="s">
        <v>3</v>
      </c>
      <c r="F5" s="19" t="s">
        <v>5</v>
      </c>
      <c r="G5" s="19" t="s">
        <v>7</v>
      </c>
      <c r="H5" s="19" t="s">
        <v>11</v>
      </c>
    </row>
    <row r="6" spans="1:8" ht="18" customHeight="1" x14ac:dyDescent="0.25">
      <c r="A6" s="14">
        <v>1</v>
      </c>
      <c r="B6" s="116">
        <v>916</v>
      </c>
      <c r="C6" s="14">
        <f>IFERROR((VLOOKUP(B6,INSCRITOS!A:B,2,0)),"")</f>
        <v>104683</v>
      </c>
      <c r="D6" s="14" t="str">
        <f>IFERROR((VLOOKUP(B6,INSCRITOS!A:C,3,0)),"")</f>
        <v>BEN</v>
      </c>
      <c r="E6" s="20" t="str">
        <f>IFERROR((VLOOKUP(B6,INSCRITOS!A:D,4,0)),"")</f>
        <v>Santiago Pereira Gaspar</v>
      </c>
      <c r="F6" s="14" t="str">
        <f>IFERROR((VLOOKUP(B6,INSCRITOS!A:F,6,0)),"")</f>
        <v>M</v>
      </c>
      <c r="G6" s="20" t="str">
        <f>IFERROR((VLOOKUP(B6,INSCRITOS!A:H,8,0)),"")</f>
        <v>Alhandra Sporting Club</v>
      </c>
      <c r="H6" s="15">
        <v>100</v>
      </c>
    </row>
    <row r="7" spans="1:8" ht="18" customHeight="1" x14ac:dyDescent="0.25">
      <c r="A7" s="14">
        <v>2</v>
      </c>
      <c r="B7" s="58">
        <v>977</v>
      </c>
      <c r="C7" s="14">
        <f>IFERROR((VLOOKUP(B7,INSCRITOS!A:B,2,0)),"")</f>
        <v>104696</v>
      </c>
      <c r="D7" s="14" t="str">
        <f>IFERROR((VLOOKUP(B7,INSCRITOS!A:C,3,0)),"")</f>
        <v>BEN</v>
      </c>
      <c r="E7" s="20" t="str">
        <f>IFERROR((VLOOKUP(B7,INSCRITOS!A:D,4,0)),"")</f>
        <v>André Martins</v>
      </c>
      <c r="F7" s="14" t="str">
        <f>IFERROR((VLOOKUP(B7,INSCRITOS!A:F,6,0)),"")</f>
        <v>M</v>
      </c>
      <c r="G7" s="20" t="str">
        <f>IFERROR((VLOOKUP(B7,INSCRITOS!A:H,8,0)),"")</f>
        <v>Sport Lisboa e Benfica</v>
      </c>
      <c r="H7" s="15">
        <v>99</v>
      </c>
    </row>
    <row r="8" spans="1:8" ht="18" customHeight="1" x14ac:dyDescent="0.25">
      <c r="A8" s="14">
        <v>3</v>
      </c>
      <c r="B8" s="58">
        <v>852</v>
      </c>
      <c r="C8" s="14">
        <f>IFERROR((VLOOKUP(B8,INSCRITOS!A:B,2,0)),"")</f>
        <v>104632</v>
      </c>
      <c r="D8" s="14" t="str">
        <f>IFERROR((VLOOKUP(B8,INSCRITOS!A:C,3,0)),"")</f>
        <v>BEN</v>
      </c>
      <c r="E8" s="20" t="str">
        <f>IFERROR((VLOOKUP(B8,INSCRITOS!A:D,4,0)),"")</f>
        <v>Luiz Viriato</v>
      </c>
      <c r="F8" s="14" t="str">
        <f>IFERROR((VLOOKUP(B8,INSCRITOS!A:F,6,0)),"")</f>
        <v>M</v>
      </c>
      <c r="G8" s="20" t="str">
        <f>IFERROR((VLOOKUP(B8,INSCRITOS!A:H,8,0)),"")</f>
        <v>Sport Lisboa e Benfica</v>
      </c>
      <c r="H8" s="15">
        <v>98</v>
      </c>
    </row>
    <row r="9" spans="1:8" ht="18" customHeight="1" x14ac:dyDescent="0.25">
      <c r="A9" s="14">
        <v>4</v>
      </c>
      <c r="B9" s="58">
        <v>266</v>
      </c>
      <c r="C9" s="14">
        <f>IFERROR((VLOOKUP(B9,INSCRITOS!A:B,2,0)),"")</f>
        <v>104206</v>
      </c>
      <c r="D9" s="14" t="str">
        <f>IFERROR((VLOOKUP(B9,INSCRITOS!A:C,3,0)),"")</f>
        <v>BEN</v>
      </c>
      <c r="E9" s="20" t="str">
        <f>IFERROR((VLOOKUP(B9,INSCRITOS!A:D,4,0)),"")</f>
        <v>Duarte Pinho</v>
      </c>
      <c r="F9" s="14" t="str">
        <f>IFERROR((VLOOKUP(B9,INSCRITOS!A:F,6,0)),"")</f>
        <v>M</v>
      </c>
      <c r="G9" s="20" t="str">
        <f>IFERROR((VLOOKUP(B9,INSCRITOS!A:H,8,0)),"")</f>
        <v>CCDSintrense</v>
      </c>
      <c r="H9" s="15">
        <v>97</v>
      </c>
    </row>
    <row r="10" spans="1:8" ht="18" customHeight="1" x14ac:dyDescent="0.25">
      <c r="A10" s="14">
        <v>5</v>
      </c>
      <c r="B10" s="58">
        <v>5712</v>
      </c>
      <c r="C10" s="14">
        <f>IFERROR((VLOOKUP(B10,INSCRITOS!A:B,2,0)),"")</f>
        <v>0</v>
      </c>
      <c r="D10" s="14" t="str">
        <f>IFERROR((VLOOKUP(B10,INSCRITOS!A:C,3,0)),"")</f>
        <v>BEN</v>
      </c>
      <c r="E10" s="20" t="str">
        <f>IFERROR((VLOOKUP(B10,INSCRITOS!A:D,4,0)),"")</f>
        <v>Gustavo Pessegueiro Nalha</v>
      </c>
      <c r="F10" s="14" t="str">
        <f>IFERROR((VLOOKUP(B10,INSCRITOS!A:F,6,0)),"")</f>
        <v>M</v>
      </c>
      <c r="G10" s="20" t="str">
        <f>IFERROR((VLOOKUP(B10,INSCRITOS!A:H,8,0)),"")</f>
        <v>Não federado</v>
      </c>
      <c r="H10" s="15">
        <v>0</v>
      </c>
    </row>
    <row r="11" spans="1:8" ht="18" customHeight="1" x14ac:dyDescent="0.25">
      <c r="A11" s="14">
        <v>6</v>
      </c>
      <c r="B11" s="58">
        <v>5694</v>
      </c>
      <c r="C11" s="14">
        <f>IFERROR((VLOOKUP(B11,INSCRITOS!A:B,2,0)),"")</f>
        <v>0</v>
      </c>
      <c r="D11" s="14" t="str">
        <f>IFERROR((VLOOKUP(B11,INSCRITOS!A:C,3,0)),"")</f>
        <v>BEN</v>
      </c>
      <c r="E11" s="20" t="str">
        <f>IFERROR((VLOOKUP(B11,INSCRITOS!A:D,4,0)),"")</f>
        <v>Tiago José Cabrita da Silva</v>
      </c>
      <c r="F11" s="14" t="str">
        <f>IFERROR((VLOOKUP(B11,INSCRITOS!A:F,6,0)),"")</f>
        <v>M</v>
      </c>
      <c r="G11" s="20" t="str">
        <f>IFERROR((VLOOKUP(B11,INSCRITOS!A:H,8,0)),"")</f>
        <v>SFRAA TRIATLO</v>
      </c>
      <c r="H11" s="15">
        <v>96</v>
      </c>
    </row>
    <row r="12" spans="1:8" ht="18" customHeight="1" x14ac:dyDescent="0.25">
      <c r="A12" s="14">
        <v>7</v>
      </c>
      <c r="B12" s="58">
        <v>770</v>
      </c>
      <c r="C12" s="14">
        <f>IFERROR((VLOOKUP(B12,INSCRITOS!A:B,2,0)),"")</f>
        <v>105218</v>
      </c>
      <c r="D12" s="14" t="str">
        <f>IFERROR((VLOOKUP(B12,INSCRITOS!A:C,3,0)),"")</f>
        <v>BEN</v>
      </c>
      <c r="E12" s="20" t="str">
        <f>IFERROR((VLOOKUP(B12,INSCRITOS!A:D,4,0)),"")</f>
        <v>João Fonseca</v>
      </c>
      <c r="F12" s="14" t="str">
        <f>IFERROR((VLOOKUP(B12,INSCRITOS!A:F,6,0)),"")</f>
        <v>M</v>
      </c>
      <c r="G12" s="20" t="str">
        <f>IFERROR((VLOOKUP(B12,INSCRITOS!A:H,8,0)),"")</f>
        <v>CCDSintrense</v>
      </c>
      <c r="H12" s="15">
        <v>95</v>
      </c>
    </row>
    <row r="13" spans="1:8" ht="18" customHeight="1" x14ac:dyDescent="0.25">
      <c r="A13" s="14">
        <v>8</v>
      </c>
      <c r="B13" s="58">
        <v>1080</v>
      </c>
      <c r="C13" s="14">
        <f>IFERROR((VLOOKUP(B13,INSCRITOS!A:B,2,0)),"")</f>
        <v>105848</v>
      </c>
      <c r="D13" s="14" t="str">
        <f>IFERROR((VLOOKUP(B13,INSCRITOS!A:C,3,0)),"")</f>
        <v>BEN</v>
      </c>
      <c r="E13" s="20" t="str">
        <f>IFERROR((VLOOKUP(B13,INSCRITOS!A:D,4,0)),"")</f>
        <v>Bernardo Miranda</v>
      </c>
      <c r="F13" s="14" t="str">
        <f>IFERROR((VLOOKUP(B13,INSCRITOS!A:F,6,0)),"")</f>
        <v>M</v>
      </c>
      <c r="G13" s="20" t="str">
        <f>IFERROR((VLOOKUP(B13,INSCRITOS!A:H,8,0)),"")</f>
        <v>Sport Lisboa e Benfica</v>
      </c>
      <c r="H13" s="15">
        <v>94</v>
      </c>
    </row>
    <row r="14" spans="1:8" ht="18" customHeight="1" x14ac:dyDescent="0.25">
      <c r="A14" s="14">
        <v>9</v>
      </c>
      <c r="B14" s="58">
        <v>989</v>
      </c>
      <c r="C14" s="14">
        <f>IFERROR((VLOOKUP(B14,INSCRITOS!A:B,2,0)),"")</f>
        <v>104077</v>
      </c>
      <c r="D14" s="14" t="str">
        <f>IFERROR((VLOOKUP(B14,INSCRITOS!A:C,3,0)),"")</f>
        <v>BEN</v>
      </c>
      <c r="E14" s="20" t="str">
        <f>IFERROR((VLOOKUP(B14,INSCRITOS!A:D,4,0)),"")</f>
        <v>Miguel Gomes Nunes</v>
      </c>
      <c r="F14" s="14" t="str">
        <f>IFERROR((VLOOKUP(B14,INSCRITOS!A:F,6,0)),"")</f>
        <v>M</v>
      </c>
      <c r="G14" s="20" t="str">
        <f>IFERROR((VLOOKUP(B14,INSCRITOS!A:H,8,0)),"")</f>
        <v>Alhandra Sporting Club</v>
      </c>
      <c r="H14" s="15">
        <v>93</v>
      </c>
    </row>
    <row r="15" spans="1:8" ht="18" customHeight="1" x14ac:dyDescent="0.25">
      <c r="A15" s="14">
        <v>10</v>
      </c>
      <c r="B15" s="58">
        <v>1092</v>
      </c>
      <c r="C15" s="14">
        <f>IFERROR((VLOOKUP(B15,INSCRITOS!A:B,2,0)),"")</f>
        <v>105889</v>
      </c>
      <c r="D15" s="14" t="str">
        <f>IFERROR((VLOOKUP(B15,INSCRITOS!A:C,3,0)),"")</f>
        <v>BEN</v>
      </c>
      <c r="E15" s="20" t="str">
        <f>IFERROR((VLOOKUP(B15,INSCRITOS!A:D,4,0)),"")</f>
        <v>Eduardo Gaspar Soares</v>
      </c>
      <c r="F15" s="14" t="str">
        <f>IFERROR((VLOOKUP(B15,INSCRITOS!A:F,6,0)),"")</f>
        <v>M</v>
      </c>
      <c r="G15" s="20" t="str">
        <f>IFERROR((VLOOKUP(B15,INSCRITOS!A:H,8,0)),"")</f>
        <v>LXTRIATHLON</v>
      </c>
      <c r="H15" s="15">
        <v>92</v>
      </c>
    </row>
    <row r="16" spans="1:8" ht="18" customHeight="1" x14ac:dyDescent="0.25">
      <c r="A16" s="14">
        <v>11</v>
      </c>
      <c r="B16" s="58">
        <v>1059</v>
      </c>
      <c r="C16" s="14">
        <f>IFERROR((VLOOKUP(B16,INSCRITOS!A:B,2,0)),"")</f>
        <v>105809</v>
      </c>
      <c r="D16" s="14" t="str">
        <f>IFERROR((VLOOKUP(B16,INSCRITOS!A:C,3,0)),"")</f>
        <v>BEN</v>
      </c>
      <c r="E16" s="20" t="str">
        <f>IFERROR((VLOOKUP(B16,INSCRITOS!A:D,4,0)),"")</f>
        <v>Sebastian Pacheco</v>
      </c>
      <c r="F16" s="14" t="str">
        <f>IFERROR((VLOOKUP(B16,INSCRITOS!A:F,6,0)),"")</f>
        <v>M</v>
      </c>
      <c r="G16" s="20" t="str">
        <f>IFERROR((VLOOKUP(B16,INSCRITOS!A:H,8,0)),"")</f>
        <v>Peniche A. C.</v>
      </c>
      <c r="H16" s="15">
        <v>91</v>
      </c>
    </row>
    <row r="17" spans="1:8" ht="18" customHeight="1" x14ac:dyDescent="0.25">
      <c r="A17" s="14">
        <v>12</v>
      </c>
      <c r="B17" s="58">
        <v>16</v>
      </c>
      <c r="C17" s="14">
        <f>IFERROR((VLOOKUP(B17,INSCRITOS!A:B,2,0)),"")</f>
        <v>103866</v>
      </c>
      <c r="D17" s="14" t="str">
        <f>IFERROR((VLOOKUP(B17,INSCRITOS!A:C,3,0)),"")</f>
        <v>BEN</v>
      </c>
      <c r="E17" s="20" t="str">
        <f>IFERROR((VLOOKUP(B17,INSCRITOS!A:D,4,0)),"")</f>
        <v>Afonso Magalhães Silva</v>
      </c>
      <c r="F17" s="14" t="str">
        <f>IFERROR((VLOOKUP(B17,INSCRITOS!A:F,6,0)),"")</f>
        <v>M</v>
      </c>
      <c r="G17" s="20" t="str">
        <f>IFERROR((VLOOKUP(B17,INSCRITOS!A:H,8,0)),"")</f>
        <v>Sporting Clube de Portugal</v>
      </c>
      <c r="H17" s="15">
        <v>90</v>
      </c>
    </row>
    <row r="18" spans="1:8" ht="18" customHeight="1" x14ac:dyDescent="0.25">
      <c r="A18" s="14">
        <v>13</v>
      </c>
      <c r="B18" s="58">
        <v>246</v>
      </c>
      <c r="C18" s="14">
        <f>IFERROR((VLOOKUP(B18,INSCRITOS!A:B,2,0)),"")</f>
        <v>104198</v>
      </c>
      <c r="D18" s="14" t="str">
        <f>IFERROR((VLOOKUP(B18,INSCRITOS!A:C,3,0)),"")</f>
        <v>BEN</v>
      </c>
      <c r="E18" s="20" t="str">
        <f>IFERROR((VLOOKUP(B18,INSCRITOS!A:D,4,0)),"")</f>
        <v>Tiago Ferreira</v>
      </c>
      <c r="F18" s="14" t="str">
        <f>IFERROR((VLOOKUP(B18,INSCRITOS!A:F,6,0)),"")</f>
        <v>M</v>
      </c>
      <c r="G18" s="20" t="str">
        <f>IFERROR((VLOOKUP(B18,INSCRITOS!A:H,8,0)),"")</f>
        <v>Sport Lisboa e Benfica</v>
      </c>
      <c r="H18" s="15">
        <v>89</v>
      </c>
    </row>
    <row r="19" spans="1:8" ht="18" customHeight="1" x14ac:dyDescent="0.25">
      <c r="A19" s="14">
        <v>14</v>
      </c>
      <c r="B19" s="58">
        <v>1044</v>
      </c>
      <c r="C19" s="14">
        <f>IFERROR((VLOOKUP(B19,INSCRITOS!A:B,2,0)),"")</f>
        <v>104689</v>
      </c>
      <c r="D19" s="14" t="str">
        <f>IFERROR((VLOOKUP(B19,INSCRITOS!A:C,3,0)),"")</f>
        <v>BEN</v>
      </c>
      <c r="E19" s="20" t="str">
        <f>IFERROR((VLOOKUP(B19,INSCRITOS!A:D,4,0)),"")</f>
        <v>Santiago Santos</v>
      </c>
      <c r="F19" s="14" t="str">
        <f>IFERROR((VLOOKUP(B19,INSCRITOS!A:F,6,0)),"")</f>
        <v>M</v>
      </c>
      <c r="G19" s="20" t="str">
        <f>IFERROR((VLOOKUP(B19,INSCRITOS!A:H,8,0)),"")</f>
        <v>Sport Lisboa e Benfica</v>
      </c>
      <c r="H19" s="15">
        <v>88</v>
      </c>
    </row>
    <row r="20" spans="1:8" ht="18" customHeight="1" x14ac:dyDescent="0.25">
      <c r="A20" s="14">
        <v>15</v>
      </c>
      <c r="B20" s="58">
        <v>260</v>
      </c>
      <c r="C20" s="14">
        <f>IFERROR((VLOOKUP(B20,INSCRITOS!A:B,2,0)),"")</f>
        <v>104800</v>
      </c>
      <c r="D20" s="14" t="str">
        <f>IFERROR((VLOOKUP(B20,INSCRITOS!A:C,3,0)),"")</f>
        <v>BEN</v>
      </c>
      <c r="E20" s="20" t="str">
        <f>IFERROR((VLOOKUP(B20,INSCRITOS!A:D,4,0)),"")</f>
        <v>Tiago Jerónimo Lourenço</v>
      </c>
      <c r="F20" s="14" t="str">
        <f>IFERROR((VLOOKUP(B20,INSCRITOS!A:F,6,0)),"")</f>
        <v>M</v>
      </c>
      <c r="G20" s="20" t="str">
        <f>IFERROR((VLOOKUP(B20,INSCRITOS!A:H,8,0)),"")</f>
        <v>Outsystems Olímpico de Oeiras</v>
      </c>
      <c r="H20" s="15">
        <v>87</v>
      </c>
    </row>
    <row r="21" spans="1:8" ht="18" customHeight="1" x14ac:dyDescent="0.25">
      <c r="A21" s="14">
        <v>16</v>
      </c>
      <c r="B21" s="58">
        <v>954</v>
      </c>
      <c r="C21" s="14">
        <f>IFERROR((VLOOKUP(B21,INSCRITOS!A:B,2,0)),"")</f>
        <v>105294</v>
      </c>
      <c r="D21" s="14" t="str">
        <f>IFERROR((VLOOKUP(B21,INSCRITOS!A:C,3,0)),"")</f>
        <v>BEN</v>
      </c>
      <c r="E21" s="20" t="str">
        <f>IFERROR((VLOOKUP(B21,INSCRITOS!A:D,4,0)),"")</f>
        <v>Bernardo Almeida</v>
      </c>
      <c r="F21" s="14" t="str">
        <f>IFERROR((VLOOKUP(B21,INSCRITOS!A:F,6,0)),"")</f>
        <v>M</v>
      </c>
      <c r="G21" s="20" t="str">
        <f>IFERROR((VLOOKUP(B21,INSCRITOS!A:H,8,0)),"")</f>
        <v>CCDSintrense</v>
      </c>
      <c r="H21" s="15">
        <v>86</v>
      </c>
    </row>
    <row r="22" spans="1:8" ht="18" customHeight="1" x14ac:dyDescent="0.25">
      <c r="A22" s="14">
        <v>17</v>
      </c>
      <c r="B22" s="58">
        <v>503</v>
      </c>
      <c r="C22" s="14">
        <f>IFERROR((VLOOKUP(B22,INSCRITOS!A:B,2,0)),"")</f>
        <v>105081</v>
      </c>
      <c r="D22" s="14" t="str">
        <f>IFERROR((VLOOKUP(B22,INSCRITOS!A:C,3,0)),"")</f>
        <v>BEN</v>
      </c>
      <c r="E22" s="20" t="str">
        <f>IFERROR((VLOOKUP(B22,INSCRITOS!A:D,4,0)),"")</f>
        <v>João Ramos</v>
      </c>
      <c r="F22" s="14" t="str">
        <f>IFERROR((VLOOKUP(B22,INSCRITOS!A:F,6,0)),"")</f>
        <v>M</v>
      </c>
      <c r="G22" s="20" t="str">
        <f>IFERROR((VLOOKUP(B22,INSCRITOS!A:H,8,0)),"")</f>
        <v>Clube de Natação da Amadora</v>
      </c>
      <c r="H22" s="15">
        <v>85</v>
      </c>
    </row>
    <row r="23" spans="1:8" ht="18" customHeight="1" x14ac:dyDescent="0.25">
      <c r="A23" s="14">
        <v>18</v>
      </c>
      <c r="B23" s="58">
        <v>1369</v>
      </c>
      <c r="C23" s="14">
        <f>IFERROR((VLOOKUP(B23,INSCRITOS!A:B,2,0)),"")</f>
        <v>105700</v>
      </c>
      <c r="D23" s="14" t="str">
        <f>IFERROR((VLOOKUP(B23,INSCRITOS!A:C,3,0)),"")</f>
        <v>BEN</v>
      </c>
      <c r="E23" s="20" t="str">
        <f>IFERROR((VLOOKUP(B23,INSCRITOS!A:D,4,0)),"")</f>
        <v>Raul Pinto</v>
      </c>
      <c r="F23" s="14" t="str">
        <f>IFERROR((VLOOKUP(B23,INSCRITOS!A:F,6,0)),"")</f>
        <v>M</v>
      </c>
      <c r="G23" s="20" t="str">
        <f>IFERROR((VLOOKUP(B23,INSCRITOS!A:H,8,0)),"")</f>
        <v>CNCVG</v>
      </c>
      <c r="H23" s="15">
        <v>84</v>
      </c>
    </row>
    <row r="24" spans="1:8" ht="18" customHeight="1" x14ac:dyDescent="0.25">
      <c r="A24" s="14">
        <v>19</v>
      </c>
      <c r="B24" s="58">
        <v>5668</v>
      </c>
      <c r="C24" s="14">
        <f>IFERROR((VLOOKUP(B24,INSCRITOS!A:B,2,0)),"")</f>
        <v>105360</v>
      </c>
      <c r="D24" s="14" t="str">
        <f>IFERROR((VLOOKUP(B24,INSCRITOS!A:C,3,0)),"")</f>
        <v>BEN</v>
      </c>
      <c r="E24" s="20" t="str">
        <f>IFERROR((VLOOKUP(B24,INSCRITOS!A:D,4,0)),"")</f>
        <v>Diogo Coelho Ribeiro</v>
      </c>
      <c r="F24" s="14" t="str">
        <f>IFERROR((VLOOKUP(B24,INSCRITOS!A:F,6,0)),"")</f>
        <v>M</v>
      </c>
      <c r="G24" s="20" t="str">
        <f>IFERROR((VLOOKUP(B24,INSCRITOS!A:H,8,0)),"")</f>
        <v>Alhandra Sporting Club</v>
      </c>
      <c r="H24" s="15">
        <v>83</v>
      </c>
    </row>
    <row r="25" spans="1:8" ht="18" customHeight="1" x14ac:dyDescent="0.25">
      <c r="A25" s="14">
        <v>20</v>
      </c>
      <c r="B25" s="58">
        <v>348</v>
      </c>
      <c r="C25" s="14">
        <f>IFERROR((VLOOKUP(B25,INSCRITOS!A:B,2,0)),"")</f>
        <v>105009</v>
      </c>
      <c r="D25" s="14" t="str">
        <f>IFERROR((VLOOKUP(B25,INSCRITOS!A:C,3,0)),"")</f>
        <v>BEN</v>
      </c>
      <c r="E25" s="20" t="str">
        <f>IFERROR((VLOOKUP(B25,INSCRITOS!A:D,4,0)),"")</f>
        <v>David Pacheco</v>
      </c>
      <c r="F25" s="14" t="str">
        <f>IFERROR((VLOOKUP(B25,INSCRITOS!A:F,6,0)),"")</f>
        <v>M</v>
      </c>
      <c r="G25" s="20" t="str">
        <f>IFERROR((VLOOKUP(B25,INSCRITOS!A:H,8,0)),"")</f>
        <v>SFRAA TRIATLO</v>
      </c>
      <c r="H25" s="15">
        <v>82</v>
      </c>
    </row>
    <row r="26" spans="1:8" ht="18" customHeight="1" x14ac:dyDescent="0.25">
      <c r="A26" s="14">
        <v>21</v>
      </c>
      <c r="B26" s="58">
        <v>5671</v>
      </c>
      <c r="C26" s="14">
        <f>IFERROR((VLOOKUP(B26,INSCRITOS!A:B,2,0)),"")</f>
        <v>105995</v>
      </c>
      <c r="D26" s="14" t="str">
        <f>IFERROR((VLOOKUP(B26,INSCRITOS!A:C,3,0)),"")</f>
        <v>BEN</v>
      </c>
      <c r="E26" s="20" t="str">
        <f>IFERROR((VLOOKUP(B26,INSCRITOS!A:D,4,0)),"")</f>
        <v>Tobias Bugliolo</v>
      </c>
      <c r="F26" s="14" t="str">
        <f>IFERROR((VLOOKUP(B26,INSCRITOS!A:F,6,0)),"")</f>
        <v>M</v>
      </c>
      <c r="G26" s="20" t="str">
        <f>IFERROR((VLOOKUP(B26,INSCRITOS!A:H,8,0)),"")</f>
        <v>Peniche A. C.</v>
      </c>
      <c r="H26" s="15">
        <v>81</v>
      </c>
    </row>
    <row r="27" spans="1:8" ht="18" customHeight="1" x14ac:dyDescent="0.25">
      <c r="A27" s="14">
        <v>22</v>
      </c>
      <c r="B27" s="58">
        <v>711</v>
      </c>
      <c r="C27" s="14">
        <f>IFERROR((VLOOKUP(B27,INSCRITOS!A:B,2,0)),"")</f>
        <v>105161</v>
      </c>
      <c r="D27" s="14" t="str">
        <f>IFERROR((VLOOKUP(B27,INSCRITOS!A:C,3,0)),"")</f>
        <v>BEN</v>
      </c>
      <c r="E27" s="20" t="str">
        <f>IFERROR((VLOOKUP(B27,INSCRITOS!A:D,4,0)),"")</f>
        <v>Tomás Vaz</v>
      </c>
      <c r="F27" s="14" t="str">
        <f>IFERROR((VLOOKUP(B27,INSCRITOS!A:F,6,0)),"")</f>
        <v>M</v>
      </c>
      <c r="G27" s="20" t="str">
        <f>IFERROR((VLOOKUP(B27,INSCRITOS!A:H,8,0)),"")</f>
        <v>GDR Manique de Cima</v>
      </c>
      <c r="H27" s="15">
        <v>80</v>
      </c>
    </row>
    <row r="28" spans="1:8" ht="18" customHeight="1" x14ac:dyDescent="0.25">
      <c r="A28" s="14">
        <v>23</v>
      </c>
      <c r="B28" s="58">
        <v>5317</v>
      </c>
      <c r="C28" s="14">
        <f>IFERROR((VLOOKUP(B28,INSCRITOS!A:B,2,0)),"")</f>
        <v>0</v>
      </c>
      <c r="D28" s="14" t="str">
        <f>IFERROR((VLOOKUP(B28,INSCRITOS!A:C,3,0)),"")</f>
        <v>BEN</v>
      </c>
      <c r="E28" s="20" t="str">
        <f>IFERROR((VLOOKUP(B28,INSCRITOS!A:D,4,0)),"")</f>
        <v>Lourenço Martins Vicente Pereira</v>
      </c>
      <c r="F28" s="14" t="str">
        <f>IFERROR((VLOOKUP(B28,INSCRITOS!A:F,6,0)),"")</f>
        <v>M</v>
      </c>
      <c r="G28" s="20" t="str">
        <f>IFERROR((VLOOKUP(B28,INSCRITOS!A:H,8,0)),"")</f>
        <v>Não federado</v>
      </c>
      <c r="H28" s="15">
        <v>0</v>
      </c>
    </row>
    <row r="29" spans="1:8" ht="18" customHeight="1" x14ac:dyDescent="0.25">
      <c r="A29" s="14">
        <v>24</v>
      </c>
      <c r="B29" s="58">
        <v>5308</v>
      </c>
      <c r="C29" s="14">
        <f>IFERROR((VLOOKUP(B29,INSCRITOS!A:B,2,0)),"")</f>
        <v>106119</v>
      </c>
      <c r="D29" s="14" t="str">
        <f>IFERROR((VLOOKUP(B29,INSCRITOS!A:C,3,0)),"")</f>
        <v>BEN</v>
      </c>
      <c r="E29" s="20" t="str">
        <f>IFERROR((VLOOKUP(B29,INSCRITOS!A:D,4,0)),"")</f>
        <v>Ivan Rodrigues Fragoso</v>
      </c>
      <c r="F29" s="14" t="str">
        <f>IFERROR((VLOOKUP(B29,INSCRITOS!A:F,6,0)),"")</f>
        <v>M</v>
      </c>
      <c r="G29" s="20" t="str">
        <f>IFERROR((VLOOKUP(B29,INSCRITOS!A:H,8,0)),"")</f>
        <v>Associação Naval Amorense</v>
      </c>
      <c r="H29" s="15">
        <v>79</v>
      </c>
    </row>
    <row r="30" spans="1:8" ht="18" customHeight="1" x14ac:dyDescent="0.25">
      <c r="A30" s="14">
        <v>25</v>
      </c>
      <c r="B30" s="58">
        <v>5688</v>
      </c>
      <c r="C30" s="14">
        <f>IFERROR((VLOOKUP(B30,INSCRITOS!A:B,2,0)),"")</f>
        <v>0</v>
      </c>
      <c r="D30" s="14" t="str">
        <f>IFERROR((VLOOKUP(B30,INSCRITOS!A:C,3,0)),"")</f>
        <v>BEN</v>
      </c>
      <c r="E30" s="20" t="str">
        <f>IFERROR((VLOOKUP(B30,INSCRITOS!A:D,4,0)),"")</f>
        <v>Rafael Francisco</v>
      </c>
      <c r="F30" s="14" t="str">
        <f>IFERROR((VLOOKUP(B30,INSCRITOS!A:F,6,0)),"")</f>
        <v>M</v>
      </c>
      <c r="G30" s="20" t="str">
        <f>IFERROR((VLOOKUP(B30,INSCRITOS!A:H,8,0)),"")</f>
        <v>SFRAA TRIATLO</v>
      </c>
      <c r="H30" s="15">
        <v>78</v>
      </c>
    </row>
    <row r="31" spans="1:8" ht="18" customHeight="1" x14ac:dyDescent="0.25">
      <c r="A31" s="14">
        <v>26</v>
      </c>
      <c r="B31" s="58">
        <v>406</v>
      </c>
      <c r="C31" s="14">
        <f>IFERROR((VLOOKUP(B31,INSCRITOS!A:B,2,0)),"")</f>
        <v>104296</v>
      </c>
      <c r="D31" s="14" t="str">
        <f>IFERROR((VLOOKUP(B31,INSCRITOS!A:C,3,0)),"")</f>
        <v>BEN</v>
      </c>
      <c r="E31" s="20" t="str">
        <f>IFERROR((VLOOKUP(B31,INSCRITOS!A:D,4,0)),"")</f>
        <v>Bernardo Fernandes</v>
      </c>
      <c r="F31" s="14" t="str">
        <f>IFERROR((VLOOKUP(B31,INSCRITOS!A:F,6,0)),"")</f>
        <v>M</v>
      </c>
      <c r="G31" s="20" t="str">
        <f>IFERROR((VLOOKUP(B31,INSCRITOS!A:H,8,0)),"")</f>
        <v>SFRAA TRIATLO</v>
      </c>
      <c r="H31" s="15">
        <v>77</v>
      </c>
    </row>
    <row r="32" spans="1:8" ht="18" customHeight="1" x14ac:dyDescent="0.25">
      <c r="A32" s="14">
        <v>27</v>
      </c>
      <c r="B32" s="58">
        <v>1086</v>
      </c>
      <c r="C32" s="14">
        <f>IFERROR((VLOOKUP(B32,INSCRITOS!A:B,2,0)),"")</f>
        <v>105872</v>
      </c>
      <c r="D32" s="14" t="str">
        <f>IFERROR((VLOOKUP(B32,INSCRITOS!A:C,3,0)),"")</f>
        <v>BEN</v>
      </c>
      <c r="E32" s="20" t="str">
        <f>IFERROR((VLOOKUP(B32,INSCRITOS!A:D,4,0)),"")</f>
        <v>Rodrigo Gato</v>
      </c>
      <c r="F32" s="14" t="str">
        <f>IFERROR((VLOOKUP(B32,INSCRITOS!A:F,6,0)),"")</f>
        <v>M</v>
      </c>
      <c r="G32" s="20" t="str">
        <f>IFERROR((VLOOKUP(B32,INSCRITOS!A:H,8,0)),"")</f>
        <v>Clube de Natação da Amadora</v>
      </c>
      <c r="H32" s="15">
        <v>76</v>
      </c>
    </row>
    <row r="33" spans="1:1017" ht="18" customHeight="1" x14ac:dyDescent="0.25">
      <c r="A33" s="14">
        <v>28</v>
      </c>
      <c r="B33" s="58">
        <v>5315</v>
      </c>
      <c r="C33" s="14">
        <f>IFERROR((VLOOKUP(B33,INSCRITOS!A:B,2,0)),"")</f>
        <v>0</v>
      </c>
      <c r="D33" s="14" t="str">
        <f>IFERROR((VLOOKUP(B33,INSCRITOS!A:C,3,0)),"")</f>
        <v>BEN</v>
      </c>
      <c r="E33" s="20" t="str">
        <f>IFERROR((VLOOKUP(B33,INSCRITOS!A:D,4,0)),"")</f>
        <v>Tomás Alexandre da Silva Regallo</v>
      </c>
      <c r="F33" s="14" t="str">
        <f>IFERROR((VLOOKUP(B33,INSCRITOS!A:F,6,0)),"")</f>
        <v>M</v>
      </c>
      <c r="G33" s="20" t="str">
        <f>IFERROR((VLOOKUP(B33,INSCRITOS!A:H,8,0)),"")</f>
        <v>Não federado</v>
      </c>
      <c r="H33" s="15">
        <v>0</v>
      </c>
    </row>
    <row r="34" spans="1:1017" ht="18" customHeight="1" x14ac:dyDescent="0.25">
      <c r="A34" s="14">
        <v>29</v>
      </c>
      <c r="B34" s="58">
        <v>5705</v>
      </c>
      <c r="C34" s="14">
        <f>IFERROR((VLOOKUP(B34,INSCRITOS!A:B,2,0)),"")</f>
        <v>0</v>
      </c>
      <c r="D34" s="14" t="str">
        <f>IFERROR((VLOOKUP(B34,INSCRITOS!A:C,3,0)),"")</f>
        <v>BEN</v>
      </c>
      <c r="E34" s="20" t="str">
        <f>IFERROR((VLOOKUP(B34,INSCRITOS!A:D,4,0)),"")</f>
        <v>Martim Relvas Carvalho</v>
      </c>
      <c r="F34" s="14" t="str">
        <f>IFERROR((VLOOKUP(B34,INSCRITOS!A:F,6,0)),"")</f>
        <v>M</v>
      </c>
      <c r="G34" s="20" t="str">
        <f>IFERROR((VLOOKUP(B34,INSCRITOS!A:H,8,0)),"")</f>
        <v>Não federado</v>
      </c>
      <c r="H34" s="15">
        <v>0</v>
      </c>
    </row>
    <row r="35" spans="1:1017" ht="18" customHeight="1" x14ac:dyDescent="0.25">
      <c r="A35" s="14">
        <v>30</v>
      </c>
      <c r="B35" s="58">
        <v>5672</v>
      </c>
      <c r="C35" s="14">
        <f>IFERROR((VLOOKUP(B35,INSCRITOS!A:B,2,0)),"")</f>
        <v>0</v>
      </c>
      <c r="D35" s="14" t="str">
        <f>IFERROR((VLOOKUP(B35,INSCRITOS!A:C,3,0)),"")</f>
        <v>BEN</v>
      </c>
      <c r="E35" s="20" t="str">
        <f>IFERROR((VLOOKUP(B35,INSCRITOS!A:D,4,0)),"")</f>
        <v>Guilherme Pereira</v>
      </c>
      <c r="F35" s="14" t="str">
        <f>IFERROR((VLOOKUP(B35,INSCRITOS!A:F,6,0)),"")</f>
        <v>M</v>
      </c>
      <c r="G35" s="20" t="str">
        <f>IFERROR((VLOOKUP(B35,INSCRITOS!A:H,8,0)),"")</f>
        <v>Clube Natação Amadora</v>
      </c>
      <c r="H35" s="15">
        <v>75</v>
      </c>
    </row>
    <row r="36" spans="1:1017" ht="18" customHeight="1" x14ac:dyDescent="0.25">
      <c r="A36" s="14">
        <v>31</v>
      </c>
      <c r="B36" s="58">
        <v>134</v>
      </c>
      <c r="C36" s="14">
        <f>IFERROR((VLOOKUP(B36,INSCRITOS!A:B,2,0)),"")</f>
        <v>0</v>
      </c>
      <c r="D36" s="14" t="str">
        <f>IFERROR((VLOOKUP(B36,INSCRITOS!A:C,3,0)),"")</f>
        <v>BEN</v>
      </c>
      <c r="E36" s="20" t="str">
        <f>IFERROR((VLOOKUP(B36,INSCRITOS!A:D,4,0)),"")</f>
        <v>Edson Semedo Tavares</v>
      </c>
      <c r="F36" s="14" t="str">
        <f>IFERROR((VLOOKUP(B36,INSCRITOS!A:F,6,0)),"")</f>
        <v>M</v>
      </c>
      <c r="G36" s="20" t="str">
        <f>IFERROR((VLOOKUP(B36,INSCRITOS!A:H,8,0)),"")</f>
        <v>Clube de Natação da Amadora</v>
      </c>
      <c r="H36" s="15">
        <v>74</v>
      </c>
    </row>
    <row r="37" spans="1:1017" ht="18" customHeight="1" x14ac:dyDescent="0.25">
      <c r="A37" s="14">
        <v>32</v>
      </c>
      <c r="B37" s="58">
        <v>1067</v>
      </c>
      <c r="C37" s="14">
        <f>IFERROR((VLOOKUP(B37,INSCRITOS!A:B,2,0)),"")</f>
        <v>105817</v>
      </c>
      <c r="D37" s="14" t="str">
        <f>IFERROR((VLOOKUP(B37,INSCRITOS!A:C,3,0)),"")</f>
        <v>BEN</v>
      </c>
      <c r="E37" s="20" t="str">
        <f>IFERROR((VLOOKUP(B37,INSCRITOS!A:D,4,0)),"")</f>
        <v>Miguel Eustáquio Vitorino</v>
      </c>
      <c r="F37" s="14" t="str">
        <f>IFERROR((VLOOKUP(B37,INSCRITOS!A:F,6,0)),"")</f>
        <v>M</v>
      </c>
      <c r="G37" s="20" t="str">
        <f>IFERROR((VLOOKUP(B37,INSCRITOS!A:H,8,0)),"")</f>
        <v>Alhandra Sporting Club</v>
      </c>
      <c r="H37" s="15">
        <v>73</v>
      </c>
    </row>
    <row r="38" spans="1:1017" ht="18" customHeight="1" x14ac:dyDescent="0.25">
      <c r="A38" s="14">
        <v>33</v>
      </c>
      <c r="B38" s="58">
        <v>1125</v>
      </c>
      <c r="C38" s="14">
        <f>IFERROR((VLOOKUP(B38,INSCRITOS!A:B,2,0)),"")</f>
        <v>105930</v>
      </c>
      <c r="D38" s="14" t="str">
        <f>IFERROR((VLOOKUP(B38,INSCRITOS!A:C,3,0)),"")</f>
        <v>BEN</v>
      </c>
      <c r="E38" s="20" t="str">
        <f>IFERROR((VLOOKUP(B38,INSCRITOS!A:D,4,0)),"")</f>
        <v>Inês Agrela</v>
      </c>
      <c r="F38" s="14" t="str">
        <f>IFERROR((VLOOKUP(B38,INSCRITOS!A:F,6,0)),"")</f>
        <v>M</v>
      </c>
      <c r="G38" s="20" t="str">
        <f>IFERROR((VLOOKUP(B38,INSCRITOS!A:H,8,0)),"")</f>
        <v>Clube de Natação da Amadora</v>
      </c>
      <c r="H38" s="15">
        <v>72</v>
      </c>
    </row>
    <row r="39" spans="1:1017" ht="18" customHeight="1" x14ac:dyDescent="0.25">
      <c r="A39" s="14">
        <v>34</v>
      </c>
      <c r="B39" s="58">
        <v>5316</v>
      </c>
      <c r="C39" s="14">
        <f>IFERROR((VLOOKUP(B39,INSCRITOS!A:B,2,0)),"")</f>
        <v>0</v>
      </c>
      <c r="D39" s="14" t="str">
        <f>IFERROR((VLOOKUP(B39,INSCRITOS!A:C,3,0)),"")</f>
        <v>BEN</v>
      </c>
      <c r="E39" s="20" t="str">
        <f>IFERROR((VLOOKUP(B39,INSCRITOS!A:D,4,0)),"")</f>
        <v>Miguel Nascimento</v>
      </c>
      <c r="F39" s="14" t="str">
        <f>IFERROR((VLOOKUP(B39,INSCRITOS!A:F,6,0)),"")</f>
        <v>M</v>
      </c>
      <c r="G39" s="20" t="str">
        <f>IFERROR((VLOOKUP(B39,INSCRITOS!A:H,8,0)),"")</f>
        <v>Não federado</v>
      </c>
      <c r="H39" s="15">
        <v>0</v>
      </c>
    </row>
    <row r="40" spans="1:1017" ht="18" customHeight="1" x14ac:dyDescent="0.25">
      <c r="A40" s="14">
        <v>35</v>
      </c>
      <c r="B40" s="58">
        <v>1223</v>
      </c>
      <c r="C40" s="14">
        <f>IFERROR((VLOOKUP(B40,INSCRITOS!A:B,2,0)),"")</f>
        <v>106093</v>
      </c>
      <c r="D40" s="14" t="str">
        <f>IFERROR((VLOOKUP(B40,INSCRITOS!A:C,3,0)),"")</f>
        <v>BEN</v>
      </c>
      <c r="E40" s="20" t="str">
        <f>IFERROR((VLOOKUP(B40,INSCRITOS!A:D,4,0)),"")</f>
        <v>Ary da Silva Mealha</v>
      </c>
      <c r="F40" s="14" t="str">
        <f>IFERROR((VLOOKUP(B40,INSCRITOS!A:F,6,0)),"")</f>
        <v>M</v>
      </c>
      <c r="G40" s="20" t="str">
        <f>IFERROR((VLOOKUP(B40,INSCRITOS!A:H,8,0)),"")</f>
        <v>Alhandra Sporting Club</v>
      </c>
      <c r="H40" s="15">
        <v>71</v>
      </c>
    </row>
    <row r="41" spans="1:1017" ht="18" customHeight="1" x14ac:dyDescent="0.25">
      <c r="A41" s="16"/>
      <c r="B41" s="49"/>
      <c r="C41" s="16"/>
      <c r="D41" s="16"/>
      <c r="F41" s="16"/>
      <c r="H41" s="22"/>
    </row>
    <row r="42" spans="1:1017" ht="18" customHeight="1" x14ac:dyDescent="0.25">
      <c r="A42" s="16"/>
      <c r="C42" s="16"/>
      <c r="D42" s="16"/>
      <c r="F42" s="16"/>
    </row>
    <row r="43" spans="1:1017" ht="18" customHeight="1" x14ac:dyDescent="0.25">
      <c r="A43" s="52" t="s">
        <v>12</v>
      </c>
      <c r="B43" s="52"/>
      <c r="C43" s="52"/>
      <c r="D43" s="52"/>
      <c r="E43" s="52"/>
      <c r="F43" s="52"/>
      <c r="G43" s="52"/>
      <c r="H43" s="52"/>
    </row>
    <row r="44" spans="1:1017" ht="18" customHeight="1" x14ac:dyDescent="0.25">
      <c r="A44" s="19" t="s">
        <v>9</v>
      </c>
      <c r="B44" s="47" t="s">
        <v>10</v>
      </c>
      <c r="C44" s="19" t="s">
        <v>1</v>
      </c>
      <c r="D44" s="19" t="s">
        <v>2</v>
      </c>
      <c r="E44" s="19" t="s">
        <v>3</v>
      </c>
      <c r="F44" s="19" t="s">
        <v>5</v>
      </c>
      <c r="G44" s="19" t="s">
        <v>7</v>
      </c>
      <c r="H44" s="19" t="s">
        <v>11</v>
      </c>
    </row>
    <row r="45" spans="1:1017" s="32" customFormat="1" ht="18" customHeight="1" x14ac:dyDescent="0.25">
      <c r="A45" s="23">
        <v>1</v>
      </c>
      <c r="B45" s="11">
        <v>251</v>
      </c>
      <c r="C45" s="14">
        <f>IFERROR((VLOOKUP(B45,INSCRITOS!A:B,2,0)),"")</f>
        <v>104200</v>
      </c>
      <c r="D45" s="14" t="str">
        <f>IFERROR((VLOOKUP(B45,INSCRITOS!A:C,3,0)),"")</f>
        <v>BEN</v>
      </c>
      <c r="E45" s="20" t="str">
        <f>IFERROR((VLOOKUP(B45,INSCRITOS!A:D,4,0)),"")</f>
        <v>Rita Prudencio</v>
      </c>
      <c r="F45" s="14" t="str">
        <f>IFERROR((VLOOKUP(B45,INSCRITOS!A:F,6,0)),"")</f>
        <v>F</v>
      </c>
      <c r="G45" s="20" t="str">
        <f>IFERROR((VLOOKUP(B45,INSCRITOS!A:H,8,0)),"")</f>
        <v>Sport Lisboa e Benfica</v>
      </c>
      <c r="H45" s="15">
        <v>100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  <c r="QU45" s="27"/>
      <c r="QV45" s="27"/>
      <c r="QW45" s="27"/>
      <c r="QX45" s="27"/>
      <c r="QY45" s="27"/>
      <c r="QZ45" s="27"/>
      <c r="RA45" s="27"/>
      <c r="RB45" s="27"/>
      <c r="RC45" s="27"/>
      <c r="RD45" s="27"/>
      <c r="RE45" s="27"/>
      <c r="RF45" s="27"/>
      <c r="RG45" s="27"/>
      <c r="RH45" s="27"/>
      <c r="RI45" s="27"/>
      <c r="RJ45" s="27"/>
      <c r="RK45" s="27"/>
      <c r="RL45" s="27"/>
      <c r="RM45" s="27"/>
      <c r="RN45" s="27"/>
      <c r="RO45" s="27"/>
      <c r="RP45" s="27"/>
      <c r="RQ45" s="27"/>
      <c r="RR45" s="27"/>
      <c r="RS45" s="27"/>
      <c r="RT45" s="27"/>
      <c r="RU45" s="27"/>
      <c r="RV45" s="27"/>
      <c r="RW45" s="27"/>
      <c r="RX45" s="27"/>
      <c r="RY45" s="27"/>
      <c r="RZ45" s="27"/>
      <c r="SA45" s="27"/>
      <c r="SB45" s="27"/>
      <c r="SC45" s="27"/>
      <c r="SD45" s="27"/>
      <c r="SE45" s="27"/>
      <c r="SF45" s="27"/>
      <c r="SG45" s="27"/>
      <c r="SH45" s="27"/>
      <c r="SI45" s="27"/>
      <c r="SJ45" s="27"/>
      <c r="SK45" s="27"/>
      <c r="SL45" s="27"/>
      <c r="SM45" s="27"/>
      <c r="SN45" s="27"/>
      <c r="SO45" s="27"/>
      <c r="SP45" s="27"/>
      <c r="SQ45" s="27"/>
      <c r="SR45" s="27"/>
      <c r="SS45" s="27"/>
      <c r="ST45" s="27"/>
      <c r="SU45" s="27"/>
      <c r="SV45" s="27"/>
      <c r="SW45" s="27"/>
      <c r="SX45" s="27"/>
      <c r="SY45" s="27"/>
      <c r="SZ45" s="27"/>
      <c r="TA45" s="27"/>
      <c r="TB45" s="27"/>
      <c r="TC45" s="27"/>
      <c r="TD45" s="27"/>
      <c r="TE45" s="27"/>
      <c r="TF45" s="27"/>
      <c r="TG45" s="27"/>
      <c r="TH45" s="27"/>
      <c r="TI45" s="27"/>
      <c r="TJ45" s="27"/>
      <c r="TK45" s="27"/>
      <c r="TL45" s="27"/>
      <c r="TM45" s="27"/>
      <c r="TN45" s="27"/>
      <c r="TO45" s="27"/>
      <c r="TP45" s="27"/>
      <c r="TQ45" s="27"/>
      <c r="TR45" s="27"/>
      <c r="TS45" s="27"/>
      <c r="TT45" s="27"/>
      <c r="TU45" s="27"/>
      <c r="TV45" s="27"/>
      <c r="TW45" s="27"/>
      <c r="TX45" s="27"/>
      <c r="TY45" s="27"/>
      <c r="TZ45" s="27"/>
      <c r="UA45" s="27"/>
      <c r="UB45" s="27"/>
      <c r="UC45" s="27"/>
      <c r="UD45" s="27"/>
      <c r="UE45" s="27"/>
      <c r="UF45" s="27"/>
      <c r="UG45" s="27"/>
      <c r="UH45" s="27"/>
      <c r="UI45" s="27"/>
      <c r="UJ45" s="27"/>
      <c r="UK45" s="27"/>
      <c r="UL45" s="27"/>
      <c r="UM45" s="27"/>
      <c r="UN45" s="27"/>
      <c r="UO45" s="27"/>
      <c r="UP45" s="27"/>
      <c r="UQ45" s="27"/>
      <c r="UR45" s="27"/>
      <c r="US45" s="27"/>
      <c r="UT45" s="27"/>
      <c r="UU45" s="27"/>
      <c r="UV45" s="27"/>
      <c r="UW45" s="27"/>
      <c r="UX45" s="27"/>
      <c r="UY45" s="27"/>
      <c r="UZ45" s="27"/>
      <c r="VA45" s="27"/>
      <c r="VB45" s="27"/>
      <c r="VC45" s="27"/>
      <c r="VD45" s="27"/>
      <c r="VE45" s="27"/>
      <c r="VF45" s="27"/>
      <c r="VG45" s="27"/>
      <c r="VH45" s="27"/>
      <c r="VI45" s="27"/>
      <c r="VJ45" s="27"/>
      <c r="VK45" s="27"/>
      <c r="VL45" s="27"/>
      <c r="VM45" s="27"/>
      <c r="VN45" s="27"/>
      <c r="VO45" s="27"/>
      <c r="VP45" s="27"/>
      <c r="VQ45" s="27"/>
      <c r="VR45" s="27"/>
      <c r="VS45" s="27"/>
      <c r="VT45" s="27"/>
      <c r="VU45" s="27"/>
      <c r="VV45" s="27"/>
      <c r="VW45" s="27"/>
      <c r="VX45" s="27"/>
      <c r="VY45" s="27"/>
      <c r="VZ45" s="27"/>
      <c r="WA45" s="27"/>
      <c r="WB45" s="27"/>
      <c r="WC45" s="27"/>
      <c r="WD45" s="27"/>
      <c r="WE45" s="27"/>
      <c r="WF45" s="27"/>
      <c r="WG45" s="27"/>
      <c r="WH45" s="27"/>
      <c r="WI45" s="27"/>
      <c r="WJ45" s="27"/>
      <c r="WK45" s="27"/>
      <c r="WL45" s="27"/>
      <c r="WM45" s="27"/>
      <c r="WN45" s="27"/>
      <c r="WO45" s="27"/>
      <c r="WP45" s="27"/>
      <c r="WQ45" s="27"/>
      <c r="WR45" s="27"/>
      <c r="WS45" s="27"/>
      <c r="WT45" s="27"/>
      <c r="WU45" s="27"/>
      <c r="WV45" s="27"/>
      <c r="WW45" s="27"/>
      <c r="WX45" s="27"/>
      <c r="WY45" s="27"/>
      <c r="WZ45" s="27"/>
      <c r="XA45" s="27"/>
      <c r="XB45" s="27"/>
      <c r="XC45" s="27"/>
      <c r="XD45" s="27"/>
      <c r="XE45" s="27"/>
      <c r="XF45" s="27"/>
      <c r="XG45" s="27"/>
      <c r="XH45" s="27"/>
      <c r="XI45" s="27"/>
      <c r="XJ45" s="27"/>
      <c r="XK45" s="27"/>
      <c r="XL45" s="27"/>
      <c r="XM45" s="27"/>
      <c r="XN45" s="27"/>
      <c r="XO45" s="27"/>
      <c r="XP45" s="27"/>
      <c r="XQ45" s="27"/>
      <c r="XR45" s="27"/>
      <c r="XS45" s="27"/>
      <c r="XT45" s="27"/>
      <c r="XU45" s="27"/>
      <c r="XV45" s="27"/>
      <c r="XW45" s="27"/>
      <c r="XX45" s="27"/>
      <c r="XY45" s="27"/>
      <c r="XZ45" s="27"/>
      <c r="YA45" s="27"/>
      <c r="YB45" s="27"/>
      <c r="YC45" s="27"/>
      <c r="YD45" s="27"/>
      <c r="YE45" s="27"/>
      <c r="YF45" s="27"/>
      <c r="YG45" s="27"/>
      <c r="YH45" s="27"/>
      <c r="YI45" s="27"/>
      <c r="YJ45" s="27"/>
      <c r="YK45" s="27"/>
      <c r="YL45" s="27"/>
      <c r="YM45" s="27"/>
      <c r="YN45" s="27"/>
      <c r="YO45" s="27"/>
      <c r="YP45" s="27"/>
      <c r="YQ45" s="27"/>
      <c r="YR45" s="27"/>
      <c r="YS45" s="27"/>
      <c r="YT45" s="27"/>
      <c r="YU45" s="27"/>
      <c r="YV45" s="27"/>
      <c r="YW45" s="27"/>
      <c r="YX45" s="27"/>
      <c r="YY45" s="27"/>
      <c r="YZ45" s="27"/>
      <c r="ZA45" s="27"/>
      <c r="ZB45" s="27"/>
      <c r="ZC45" s="27"/>
      <c r="ZD45" s="27"/>
      <c r="ZE45" s="27"/>
      <c r="ZF45" s="27"/>
      <c r="ZG45" s="27"/>
      <c r="ZH45" s="27"/>
      <c r="ZI45" s="27"/>
      <c r="ZJ45" s="27"/>
      <c r="ZK45" s="27"/>
      <c r="ZL45" s="27"/>
      <c r="ZM45" s="27"/>
      <c r="ZN45" s="27"/>
      <c r="ZO45" s="27"/>
      <c r="ZP45" s="27"/>
      <c r="ZQ45" s="27"/>
      <c r="ZR45" s="27"/>
      <c r="ZS45" s="27"/>
      <c r="ZT45" s="27"/>
      <c r="ZU45" s="27"/>
      <c r="ZV45" s="27"/>
      <c r="ZW45" s="27"/>
      <c r="ZX45" s="27"/>
      <c r="ZY45" s="27"/>
      <c r="ZZ45" s="27"/>
      <c r="AAA45" s="27"/>
      <c r="AAB45" s="27"/>
      <c r="AAC45" s="27"/>
      <c r="AAD45" s="27"/>
      <c r="AAE45" s="27"/>
      <c r="AAF45" s="27"/>
      <c r="AAG45" s="27"/>
      <c r="AAH45" s="27"/>
      <c r="AAI45" s="27"/>
      <c r="AAJ45" s="27"/>
      <c r="AAK45" s="27"/>
      <c r="AAL45" s="27"/>
      <c r="AAM45" s="27"/>
      <c r="AAN45" s="27"/>
      <c r="AAO45" s="27"/>
      <c r="AAP45" s="27"/>
      <c r="AAQ45" s="27"/>
      <c r="AAR45" s="27"/>
      <c r="AAS45" s="27"/>
      <c r="AAT45" s="27"/>
      <c r="AAU45" s="27"/>
      <c r="AAV45" s="27"/>
      <c r="AAW45" s="27"/>
      <c r="AAX45" s="27"/>
      <c r="AAY45" s="27"/>
      <c r="AAZ45" s="27"/>
      <c r="ABA45" s="27"/>
      <c r="ABB45" s="27"/>
      <c r="ABC45" s="27"/>
      <c r="ABD45" s="27"/>
      <c r="ABE45" s="27"/>
      <c r="ABF45" s="27"/>
      <c r="ABG45" s="27"/>
      <c r="ABH45" s="27"/>
      <c r="ABI45" s="27"/>
      <c r="ABJ45" s="27"/>
      <c r="ABK45" s="27"/>
      <c r="ABL45" s="27"/>
      <c r="ABM45" s="27"/>
      <c r="ABN45" s="27"/>
      <c r="ABO45" s="27"/>
      <c r="ABP45" s="27"/>
      <c r="ABQ45" s="27"/>
      <c r="ABR45" s="27"/>
      <c r="ABS45" s="27"/>
      <c r="ABT45" s="27"/>
      <c r="ABU45" s="27"/>
      <c r="ABV45" s="27"/>
      <c r="ABW45" s="27"/>
      <c r="ABX45" s="27"/>
      <c r="ABY45" s="27"/>
      <c r="ABZ45" s="27"/>
      <c r="ACA45" s="27"/>
      <c r="ACB45" s="27"/>
      <c r="ACC45" s="27"/>
      <c r="ACD45" s="27"/>
      <c r="ACE45" s="27"/>
      <c r="ACF45" s="27"/>
      <c r="ACG45" s="27"/>
      <c r="ACH45" s="27"/>
      <c r="ACI45" s="27"/>
      <c r="ACJ45" s="27"/>
      <c r="ACK45" s="27"/>
      <c r="ACL45" s="27"/>
      <c r="ACM45" s="27"/>
      <c r="ACN45" s="27"/>
      <c r="ACO45" s="27"/>
      <c r="ACP45" s="27"/>
      <c r="ACQ45" s="27"/>
      <c r="ACR45" s="27"/>
      <c r="ACS45" s="27"/>
      <c r="ACT45" s="27"/>
      <c r="ACU45" s="27"/>
      <c r="ACV45" s="27"/>
      <c r="ACW45" s="27"/>
      <c r="ACX45" s="27"/>
      <c r="ACY45" s="27"/>
      <c r="ACZ45" s="27"/>
      <c r="ADA45" s="27"/>
      <c r="ADB45" s="27"/>
      <c r="ADC45" s="27"/>
      <c r="ADD45" s="27"/>
      <c r="ADE45" s="27"/>
      <c r="ADF45" s="27"/>
      <c r="ADG45" s="27"/>
      <c r="ADH45" s="27"/>
      <c r="ADI45" s="27"/>
      <c r="ADJ45" s="27"/>
      <c r="ADK45" s="27"/>
      <c r="ADL45" s="27"/>
      <c r="ADM45" s="27"/>
      <c r="ADN45" s="27"/>
      <c r="ADO45" s="27"/>
      <c r="ADP45" s="27"/>
      <c r="ADQ45" s="27"/>
      <c r="ADR45" s="27"/>
      <c r="ADS45" s="27"/>
      <c r="ADT45" s="27"/>
      <c r="ADU45" s="27"/>
      <c r="ADV45" s="27"/>
      <c r="ADW45" s="27"/>
      <c r="ADX45" s="27"/>
      <c r="ADY45" s="27"/>
      <c r="ADZ45" s="27"/>
      <c r="AEA45" s="27"/>
      <c r="AEB45" s="27"/>
      <c r="AEC45" s="27"/>
      <c r="AED45" s="27"/>
      <c r="AEE45" s="27"/>
      <c r="AEF45" s="27"/>
      <c r="AEG45" s="27"/>
      <c r="AEH45" s="27"/>
      <c r="AEI45" s="27"/>
      <c r="AEJ45" s="27"/>
      <c r="AEK45" s="27"/>
      <c r="AEL45" s="27"/>
      <c r="AEM45" s="27"/>
      <c r="AEN45" s="27"/>
      <c r="AEO45" s="27"/>
      <c r="AEP45" s="27"/>
      <c r="AEQ45" s="27"/>
      <c r="AER45" s="27"/>
      <c r="AES45" s="27"/>
      <c r="AET45" s="27"/>
      <c r="AEU45" s="27"/>
      <c r="AEV45" s="27"/>
      <c r="AEW45" s="27"/>
      <c r="AEX45" s="27"/>
      <c r="AEY45" s="27"/>
      <c r="AEZ45" s="27"/>
      <c r="AFA45" s="27"/>
      <c r="AFB45" s="27"/>
      <c r="AFC45" s="27"/>
      <c r="AFD45" s="27"/>
      <c r="AFE45" s="27"/>
      <c r="AFF45" s="27"/>
      <c r="AFG45" s="27"/>
      <c r="AFH45" s="27"/>
      <c r="AFI45" s="27"/>
      <c r="AFJ45" s="27"/>
      <c r="AFK45" s="27"/>
      <c r="AFL45" s="27"/>
      <c r="AFM45" s="27"/>
      <c r="AFN45" s="27"/>
      <c r="AFO45" s="27"/>
      <c r="AFP45" s="27"/>
      <c r="AFQ45" s="27"/>
      <c r="AFR45" s="27"/>
      <c r="AFS45" s="27"/>
      <c r="AFT45" s="27"/>
      <c r="AFU45" s="27"/>
      <c r="AFV45" s="27"/>
      <c r="AFW45" s="27"/>
      <c r="AFX45" s="27"/>
      <c r="AFY45" s="27"/>
      <c r="AFZ45" s="27"/>
      <c r="AGA45" s="27"/>
      <c r="AGB45" s="27"/>
      <c r="AGC45" s="27"/>
      <c r="AGD45" s="27"/>
      <c r="AGE45" s="27"/>
      <c r="AGF45" s="27"/>
      <c r="AGG45" s="27"/>
      <c r="AGH45" s="27"/>
      <c r="AGI45" s="27"/>
      <c r="AGJ45" s="27"/>
      <c r="AGK45" s="27"/>
      <c r="AGL45" s="27"/>
      <c r="AGM45" s="27"/>
      <c r="AGN45" s="27"/>
      <c r="AGO45" s="27"/>
      <c r="AGP45" s="27"/>
      <c r="AGQ45" s="27"/>
      <c r="AGR45" s="27"/>
      <c r="AGS45" s="27"/>
      <c r="AGT45" s="27"/>
      <c r="AGU45" s="27"/>
      <c r="AGV45" s="27"/>
      <c r="AGW45" s="27"/>
      <c r="AGX45" s="27"/>
      <c r="AGY45" s="27"/>
      <c r="AGZ45" s="27"/>
      <c r="AHA45" s="27"/>
      <c r="AHB45" s="27"/>
      <c r="AHC45" s="27"/>
      <c r="AHD45" s="27"/>
      <c r="AHE45" s="27"/>
      <c r="AHF45" s="27"/>
      <c r="AHG45" s="27"/>
      <c r="AHH45" s="27"/>
      <c r="AHI45" s="27"/>
      <c r="AHJ45" s="27"/>
      <c r="AHK45" s="27"/>
      <c r="AHL45" s="27"/>
      <c r="AHM45" s="27"/>
      <c r="AHN45" s="27"/>
      <c r="AHO45" s="27"/>
      <c r="AHP45" s="27"/>
      <c r="AHQ45" s="27"/>
      <c r="AHR45" s="27"/>
      <c r="AHS45" s="27"/>
      <c r="AHT45" s="27"/>
      <c r="AHU45" s="27"/>
      <c r="AHV45" s="27"/>
      <c r="AHW45" s="27"/>
      <c r="AHX45" s="27"/>
      <c r="AHY45" s="27"/>
      <c r="AHZ45" s="27"/>
      <c r="AIA45" s="27"/>
      <c r="AIB45" s="27"/>
      <c r="AIC45" s="27"/>
      <c r="AID45" s="27"/>
      <c r="AIE45" s="27"/>
      <c r="AIF45" s="27"/>
      <c r="AIG45" s="27"/>
      <c r="AIH45" s="27"/>
      <c r="AII45" s="27"/>
      <c r="AIJ45" s="27"/>
      <c r="AIK45" s="27"/>
      <c r="AIL45" s="27"/>
      <c r="AIM45" s="27"/>
      <c r="AIN45" s="27"/>
      <c r="AIO45" s="27"/>
      <c r="AIP45" s="27"/>
      <c r="AIQ45" s="27"/>
      <c r="AIR45" s="27"/>
      <c r="AIS45" s="27"/>
      <c r="AIT45" s="27"/>
      <c r="AIU45" s="27"/>
      <c r="AIV45" s="27"/>
      <c r="AIW45" s="27"/>
      <c r="AIX45" s="27"/>
      <c r="AIY45" s="27"/>
      <c r="AIZ45" s="27"/>
      <c r="AJA45" s="27"/>
      <c r="AJB45" s="27"/>
      <c r="AJC45" s="27"/>
      <c r="AJD45" s="27"/>
      <c r="AJE45" s="27"/>
      <c r="AJF45" s="27"/>
      <c r="AJG45" s="27"/>
      <c r="AJH45" s="27"/>
      <c r="AJI45" s="27"/>
      <c r="AJJ45" s="27"/>
      <c r="AJK45" s="27"/>
      <c r="AJL45" s="27"/>
      <c r="AJM45" s="27"/>
      <c r="AJN45" s="27"/>
      <c r="AJO45" s="27"/>
      <c r="AJP45" s="27"/>
      <c r="AJQ45" s="27"/>
      <c r="AJR45" s="27"/>
      <c r="AJS45" s="27"/>
      <c r="AJT45" s="27"/>
      <c r="AJU45" s="27"/>
      <c r="AJV45" s="27"/>
      <c r="AJW45" s="27"/>
      <c r="AJX45" s="27"/>
      <c r="AJY45" s="27"/>
      <c r="AJZ45" s="27"/>
      <c r="AKA45" s="27"/>
      <c r="AKB45" s="27"/>
      <c r="AKC45" s="27"/>
      <c r="AKD45" s="27"/>
      <c r="AKE45" s="27"/>
      <c r="AKF45" s="27"/>
      <c r="AKG45" s="27"/>
      <c r="AKH45" s="27"/>
      <c r="AKI45" s="27"/>
      <c r="AKJ45" s="27"/>
      <c r="AKK45" s="27"/>
      <c r="AKL45" s="27"/>
      <c r="AKM45" s="27"/>
      <c r="AKN45" s="27"/>
      <c r="AKO45" s="27"/>
      <c r="AKP45" s="27"/>
      <c r="AKQ45" s="27"/>
      <c r="AKR45" s="27"/>
      <c r="AKS45" s="27"/>
      <c r="AKT45" s="27"/>
      <c r="AKU45" s="27"/>
      <c r="AKV45" s="27"/>
      <c r="AKW45" s="27"/>
      <c r="AKX45" s="27"/>
      <c r="AKY45" s="27"/>
      <c r="AKZ45" s="27"/>
      <c r="ALA45" s="27"/>
      <c r="ALB45" s="27"/>
      <c r="ALC45" s="27"/>
      <c r="ALD45" s="27"/>
      <c r="ALE45" s="27"/>
      <c r="ALF45" s="27"/>
      <c r="ALG45" s="27"/>
      <c r="ALH45" s="27"/>
      <c r="ALI45" s="27"/>
      <c r="ALJ45" s="27"/>
      <c r="ALK45" s="27"/>
      <c r="ALL45" s="27"/>
      <c r="ALM45" s="27"/>
      <c r="ALN45" s="27"/>
      <c r="ALO45" s="27"/>
      <c r="ALP45" s="27"/>
      <c r="ALQ45" s="27"/>
      <c r="ALR45" s="27"/>
      <c r="ALS45" s="27"/>
      <c r="ALT45" s="27"/>
      <c r="ALU45" s="27"/>
      <c r="ALV45" s="27"/>
      <c r="ALW45" s="27"/>
      <c r="ALX45" s="27"/>
      <c r="ALY45" s="27"/>
      <c r="ALZ45" s="27"/>
      <c r="AMA45" s="27"/>
      <c r="AMB45" s="27"/>
      <c r="AMC45" s="27"/>
    </row>
    <row r="46" spans="1:1017" s="32" customFormat="1" ht="18" customHeight="1" x14ac:dyDescent="0.25">
      <c r="A46" s="23">
        <v>2</v>
      </c>
      <c r="B46" s="11">
        <v>5655</v>
      </c>
      <c r="C46" s="117">
        <f>IFERROR((VLOOKUP(B46,INSCRITOS!A:B,2,0)),"")</f>
        <v>0</v>
      </c>
      <c r="D46" s="117" t="str">
        <f>IFERROR((VLOOKUP(B46,INSCRITOS!A:C,3,0)),"")</f>
        <v>BEN</v>
      </c>
      <c r="E46" s="118" t="str">
        <f>IFERROR((VLOOKUP(B46,INSCRITOS!A:D,4,0)),"")</f>
        <v>Gabriela Ribeiro Gomes</v>
      </c>
      <c r="F46" s="117" t="str">
        <f>IFERROR((VLOOKUP(B46,INSCRITOS!A:F,6,0)),"")</f>
        <v>F</v>
      </c>
      <c r="G46" s="118" t="str">
        <f>IFERROR((VLOOKUP(B46,INSCRITOS!A:H,8,0)),"")</f>
        <v>Não federado</v>
      </c>
      <c r="H46" s="119">
        <v>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7"/>
      <c r="KV46" s="27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7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7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7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7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7"/>
      <c r="QP46" s="27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7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7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7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7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7"/>
      <c r="WJ46" s="27"/>
      <c r="WK46" s="27"/>
      <c r="WL46" s="27"/>
      <c r="WM46" s="27"/>
      <c r="WN46" s="27"/>
      <c r="WO46" s="27"/>
      <c r="WP46" s="27"/>
      <c r="WQ46" s="27"/>
      <c r="WR46" s="27"/>
      <c r="WS46" s="27"/>
      <c r="WT46" s="27"/>
      <c r="WU46" s="27"/>
      <c r="WV46" s="27"/>
      <c r="WW46" s="27"/>
      <c r="WX46" s="27"/>
      <c r="WY46" s="27"/>
      <c r="WZ46" s="27"/>
      <c r="XA46" s="27"/>
      <c r="XB46" s="27"/>
      <c r="XC46" s="27"/>
      <c r="XD46" s="27"/>
      <c r="XE46" s="27"/>
      <c r="XF46" s="27"/>
      <c r="XG46" s="27"/>
      <c r="XH46" s="27"/>
      <c r="XI46" s="27"/>
      <c r="XJ46" s="27"/>
      <c r="XK46" s="27"/>
      <c r="XL46" s="27"/>
      <c r="XM46" s="27"/>
      <c r="XN46" s="27"/>
      <c r="XO46" s="27"/>
      <c r="XP46" s="27"/>
      <c r="XQ46" s="27"/>
      <c r="XR46" s="27"/>
      <c r="XS46" s="27"/>
      <c r="XT46" s="27"/>
      <c r="XU46" s="27"/>
      <c r="XV46" s="27"/>
      <c r="XW46" s="27"/>
      <c r="XX46" s="27"/>
      <c r="XY46" s="27"/>
      <c r="XZ46" s="27"/>
      <c r="YA46" s="27"/>
      <c r="YB46" s="27"/>
      <c r="YC46" s="27"/>
      <c r="YD46" s="27"/>
      <c r="YE46" s="27"/>
      <c r="YF46" s="27"/>
      <c r="YG46" s="27"/>
      <c r="YH46" s="27"/>
      <c r="YI46" s="27"/>
      <c r="YJ46" s="27"/>
      <c r="YK46" s="27"/>
      <c r="YL46" s="27"/>
      <c r="YM46" s="27"/>
      <c r="YN46" s="27"/>
      <c r="YO46" s="27"/>
      <c r="YP46" s="27"/>
      <c r="YQ46" s="27"/>
      <c r="YR46" s="27"/>
      <c r="YS46" s="27"/>
      <c r="YT46" s="27"/>
      <c r="YU46" s="27"/>
      <c r="YV46" s="27"/>
      <c r="YW46" s="27"/>
      <c r="YX46" s="27"/>
      <c r="YY46" s="27"/>
      <c r="YZ46" s="27"/>
      <c r="ZA46" s="27"/>
      <c r="ZB46" s="27"/>
      <c r="ZC46" s="27"/>
      <c r="ZD46" s="27"/>
      <c r="ZE46" s="27"/>
      <c r="ZF46" s="27"/>
      <c r="ZG46" s="27"/>
      <c r="ZH46" s="27"/>
      <c r="ZI46" s="27"/>
      <c r="ZJ46" s="27"/>
      <c r="ZK46" s="27"/>
      <c r="ZL46" s="27"/>
      <c r="ZM46" s="27"/>
      <c r="ZN46" s="27"/>
      <c r="ZO46" s="27"/>
      <c r="ZP46" s="27"/>
      <c r="ZQ46" s="27"/>
      <c r="ZR46" s="27"/>
      <c r="ZS46" s="27"/>
      <c r="ZT46" s="27"/>
      <c r="ZU46" s="27"/>
      <c r="ZV46" s="27"/>
      <c r="ZW46" s="27"/>
      <c r="ZX46" s="27"/>
      <c r="ZY46" s="27"/>
      <c r="ZZ46" s="27"/>
      <c r="AAA46" s="27"/>
      <c r="AAB46" s="27"/>
      <c r="AAC46" s="27"/>
      <c r="AAD46" s="27"/>
      <c r="AAE46" s="27"/>
      <c r="AAF46" s="27"/>
      <c r="AAG46" s="27"/>
      <c r="AAH46" s="27"/>
      <c r="AAI46" s="27"/>
      <c r="AAJ46" s="27"/>
      <c r="AAK46" s="27"/>
      <c r="AAL46" s="27"/>
      <c r="AAM46" s="27"/>
      <c r="AAN46" s="27"/>
      <c r="AAO46" s="27"/>
      <c r="AAP46" s="27"/>
      <c r="AAQ46" s="27"/>
      <c r="AAR46" s="27"/>
      <c r="AAS46" s="27"/>
      <c r="AAT46" s="27"/>
      <c r="AAU46" s="27"/>
      <c r="AAV46" s="27"/>
      <c r="AAW46" s="27"/>
      <c r="AAX46" s="27"/>
      <c r="AAY46" s="27"/>
      <c r="AAZ46" s="27"/>
      <c r="ABA46" s="27"/>
      <c r="ABB46" s="27"/>
      <c r="ABC46" s="27"/>
      <c r="ABD46" s="27"/>
      <c r="ABE46" s="27"/>
      <c r="ABF46" s="27"/>
      <c r="ABG46" s="27"/>
      <c r="ABH46" s="27"/>
      <c r="ABI46" s="27"/>
      <c r="ABJ46" s="27"/>
      <c r="ABK46" s="27"/>
      <c r="ABL46" s="27"/>
      <c r="ABM46" s="27"/>
      <c r="ABN46" s="27"/>
      <c r="ABO46" s="27"/>
      <c r="ABP46" s="27"/>
      <c r="ABQ46" s="27"/>
      <c r="ABR46" s="27"/>
      <c r="ABS46" s="27"/>
      <c r="ABT46" s="27"/>
      <c r="ABU46" s="27"/>
      <c r="ABV46" s="27"/>
      <c r="ABW46" s="27"/>
      <c r="ABX46" s="27"/>
      <c r="ABY46" s="27"/>
      <c r="ABZ46" s="27"/>
      <c r="ACA46" s="27"/>
      <c r="ACB46" s="27"/>
      <c r="ACC46" s="27"/>
      <c r="ACD46" s="27"/>
      <c r="ACE46" s="27"/>
      <c r="ACF46" s="27"/>
      <c r="ACG46" s="27"/>
      <c r="ACH46" s="27"/>
      <c r="ACI46" s="27"/>
      <c r="ACJ46" s="27"/>
      <c r="ACK46" s="27"/>
      <c r="ACL46" s="27"/>
      <c r="ACM46" s="27"/>
      <c r="ACN46" s="27"/>
      <c r="ACO46" s="27"/>
      <c r="ACP46" s="27"/>
      <c r="ACQ46" s="27"/>
      <c r="ACR46" s="27"/>
      <c r="ACS46" s="27"/>
      <c r="ACT46" s="27"/>
      <c r="ACU46" s="27"/>
      <c r="ACV46" s="27"/>
      <c r="ACW46" s="27"/>
      <c r="ACX46" s="27"/>
      <c r="ACY46" s="27"/>
      <c r="ACZ46" s="27"/>
      <c r="ADA46" s="27"/>
      <c r="ADB46" s="27"/>
      <c r="ADC46" s="27"/>
      <c r="ADD46" s="27"/>
      <c r="ADE46" s="27"/>
      <c r="ADF46" s="27"/>
      <c r="ADG46" s="27"/>
      <c r="ADH46" s="27"/>
      <c r="ADI46" s="27"/>
      <c r="ADJ46" s="27"/>
      <c r="ADK46" s="27"/>
      <c r="ADL46" s="27"/>
      <c r="ADM46" s="27"/>
      <c r="ADN46" s="27"/>
      <c r="ADO46" s="27"/>
      <c r="ADP46" s="27"/>
      <c r="ADQ46" s="27"/>
      <c r="ADR46" s="27"/>
      <c r="ADS46" s="27"/>
      <c r="ADT46" s="27"/>
      <c r="ADU46" s="27"/>
      <c r="ADV46" s="27"/>
      <c r="ADW46" s="27"/>
      <c r="ADX46" s="27"/>
      <c r="ADY46" s="27"/>
      <c r="ADZ46" s="27"/>
      <c r="AEA46" s="27"/>
      <c r="AEB46" s="27"/>
      <c r="AEC46" s="27"/>
      <c r="AED46" s="27"/>
      <c r="AEE46" s="27"/>
      <c r="AEF46" s="27"/>
      <c r="AEG46" s="27"/>
      <c r="AEH46" s="27"/>
      <c r="AEI46" s="27"/>
      <c r="AEJ46" s="27"/>
      <c r="AEK46" s="27"/>
      <c r="AEL46" s="27"/>
      <c r="AEM46" s="27"/>
      <c r="AEN46" s="27"/>
      <c r="AEO46" s="27"/>
      <c r="AEP46" s="27"/>
      <c r="AEQ46" s="27"/>
      <c r="AER46" s="27"/>
      <c r="AES46" s="27"/>
      <c r="AET46" s="27"/>
      <c r="AEU46" s="27"/>
      <c r="AEV46" s="27"/>
      <c r="AEW46" s="27"/>
      <c r="AEX46" s="27"/>
      <c r="AEY46" s="27"/>
      <c r="AEZ46" s="27"/>
      <c r="AFA46" s="27"/>
      <c r="AFB46" s="27"/>
      <c r="AFC46" s="27"/>
      <c r="AFD46" s="27"/>
      <c r="AFE46" s="27"/>
      <c r="AFF46" s="27"/>
      <c r="AFG46" s="27"/>
      <c r="AFH46" s="27"/>
      <c r="AFI46" s="27"/>
      <c r="AFJ46" s="27"/>
      <c r="AFK46" s="27"/>
      <c r="AFL46" s="27"/>
      <c r="AFM46" s="27"/>
      <c r="AFN46" s="27"/>
      <c r="AFO46" s="27"/>
      <c r="AFP46" s="27"/>
      <c r="AFQ46" s="27"/>
      <c r="AFR46" s="27"/>
      <c r="AFS46" s="27"/>
      <c r="AFT46" s="27"/>
      <c r="AFU46" s="27"/>
      <c r="AFV46" s="27"/>
      <c r="AFW46" s="27"/>
      <c r="AFX46" s="27"/>
      <c r="AFY46" s="27"/>
      <c r="AFZ46" s="27"/>
      <c r="AGA46" s="27"/>
      <c r="AGB46" s="27"/>
      <c r="AGC46" s="27"/>
      <c r="AGD46" s="27"/>
      <c r="AGE46" s="27"/>
      <c r="AGF46" s="27"/>
      <c r="AGG46" s="27"/>
      <c r="AGH46" s="27"/>
      <c r="AGI46" s="27"/>
      <c r="AGJ46" s="27"/>
      <c r="AGK46" s="27"/>
      <c r="AGL46" s="27"/>
      <c r="AGM46" s="27"/>
      <c r="AGN46" s="27"/>
      <c r="AGO46" s="27"/>
      <c r="AGP46" s="27"/>
      <c r="AGQ46" s="27"/>
      <c r="AGR46" s="27"/>
      <c r="AGS46" s="27"/>
      <c r="AGT46" s="27"/>
      <c r="AGU46" s="27"/>
      <c r="AGV46" s="27"/>
      <c r="AGW46" s="27"/>
      <c r="AGX46" s="27"/>
      <c r="AGY46" s="27"/>
      <c r="AGZ46" s="27"/>
      <c r="AHA46" s="27"/>
      <c r="AHB46" s="27"/>
      <c r="AHC46" s="27"/>
      <c r="AHD46" s="27"/>
      <c r="AHE46" s="27"/>
      <c r="AHF46" s="27"/>
      <c r="AHG46" s="27"/>
      <c r="AHH46" s="27"/>
      <c r="AHI46" s="27"/>
      <c r="AHJ46" s="27"/>
      <c r="AHK46" s="27"/>
      <c r="AHL46" s="27"/>
      <c r="AHM46" s="27"/>
      <c r="AHN46" s="27"/>
      <c r="AHO46" s="27"/>
      <c r="AHP46" s="27"/>
      <c r="AHQ46" s="27"/>
      <c r="AHR46" s="27"/>
      <c r="AHS46" s="27"/>
      <c r="AHT46" s="27"/>
      <c r="AHU46" s="27"/>
      <c r="AHV46" s="27"/>
      <c r="AHW46" s="27"/>
      <c r="AHX46" s="27"/>
      <c r="AHY46" s="27"/>
      <c r="AHZ46" s="27"/>
      <c r="AIA46" s="27"/>
      <c r="AIB46" s="27"/>
      <c r="AIC46" s="27"/>
      <c r="AID46" s="27"/>
      <c r="AIE46" s="27"/>
      <c r="AIF46" s="27"/>
      <c r="AIG46" s="27"/>
      <c r="AIH46" s="27"/>
      <c r="AII46" s="27"/>
      <c r="AIJ46" s="27"/>
      <c r="AIK46" s="27"/>
      <c r="AIL46" s="27"/>
      <c r="AIM46" s="27"/>
      <c r="AIN46" s="27"/>
      <c r="AIO46" s="27"/>
      <c r="AIP46" s="27"/>
      <c r="AIQ46" s="27"/>
      <c r="AIR46" s="27"/>
      <c r="AIS46" s="27"/>
      <c r="AIT46" s="27"/>
      <c r="AIU46" s="27"/>
      <c r="AIV46" s="27"/>
      <c r="AIW46" s="27"/>
      <c r="AIX46" s="27"/>
      <c r="AIY46" s="27"/>
      <c r="AIZ46" s="27"/>
      <c r="AJA46" s="27"/>
      <c r="AJB46" s="27"/>
      <c r="AJC46" s="27"/>
      <c r="AJD46" s="27"/>
      <c r="AJE46" s="27"/>
      <c r="AJF46" s="27"/>
      <c r="AJG46" s="27"/>
      <c r="AJH46" s="27"/>
      <c r="AJI46" s="27"/>
      <c r="AJJ46" s="27"/>
      <c r="AJK46" s="27"/>
      <c r="AJL46" s="27"/>
      <c r="AJM46" s="27"/>
      <c r="AJN46" s="27"/>
      <c r="AJO46" s="27"/>
      <c r="AJP46" s="27"/>
      <c r="AJQ46" s="27"/>
      <c r="AJR46" s="27"/>
      <c r="AJS46" s="27"/>
      <c r="AJT46" s="27"/>
      <c r="AJU46" s="27"/>
      <c r="AJV46" s="27"/>
      <c r="AJW46" s="27"/>
      <c r="AJX46" s="27"/>
      <c r="AJY46" s="27"/>
      <c r="AJZ46" s="27"/>
      <c r="AKA46" s="27"/>
      <c r="AKB46" s="27"/>
      <c r="AKC46" s="27"/>
      <c r="AKD46" s="27"/>
      <c r="AKE46" s="27"/>
      <c r="AKF46" s="27"/>
      <c r="AKG46" s="27"/>
      <c r="AKH46" s="27"/>
      <c r="AKI46" s="27"/>
      <c r="AKJ46" s="27"/>
      <c r="AKK46" s="27"/>
      <c r="AKL46" s="27"/>
      <c r="AKM46" s="27"/>
      <c r="AKN46" s="27"/>
      <c r="AKO46" s="27"/>
      <c r="AKP46" s="27"/>
      <c r="AKQ46" s="27"/>
      <c r="AKR46" s="27"/>
      <c r="AKS46" s="27"/>
      <c r="AKT46" s="27"/>
      <c r="AKU46" s="27"/>
      <c r="AKV46" s="27"/>
      <c r="AKW46" s="27"/>
      <c r="AKX46" s="27"/>
      <c r="AKY46" s="27"/>
      <c r="AKZ46" s="27"/>
      <c r="ALA46" s="27"/>
      <c r="ALB46" s="27"/>
      <c r="ALC46" s="27"/>
      <c r="ALD46" s="27"/>
      <c r="ALE46" s="27"/>
      <c r="ALF46" s="27"/>
      <c r="ALG46" s="27"/>
      <c r="ALH46" s="27"/>
      <c r="ALI46" s="27"/>
      <c r="ALJ46" s="27"/>
      <c r="ALK46" s="27"/>
      <c r="ALL46" s="27"/>
      <c r="ALM46" s="27"/>
      <c r="ALN46" s="27"/>
      <c r="ALO46" s="27"/>
      <c r="ALP46" s="27"/>
      <c r="ALQ46" s="27"/>
      <c r="ALR46" s="27"/>
      <c r="ALS46" s="27"/>
      <c r="ALT46" s="27"/>
      <c r="ALU46" s="27"/>
      <c r="ALV46" s="27"/>
      <c r="ALW46" s="27"/>
      <c r="ALX46" s="27"/>
      <c r="ALY46" s="27"/>
      <c r="ALZ46" s="27"/>
      <c r="AMA46" s="27"/>
      <c r="AMB46" s="27"/>
      <c r="AMC46" s="27"/>
    </row>
    <row r="47" spans="1:1017" s="32" customFormat="1" ht="18" customHeight="1" x14ac:dyDescent="0.25">
      <c r="A47" s="23">
        <v>3</v>
      </c>
      <c r="B47" s="11">
        <v>484</v>
      </c>
      <c r="C47" s="14">
        <f>IFERROR((VLOOKUP(B47,INSCRITOS!A:B,2,0)),"")</f>
        <v>105068</v>
      </c>
      <c r="D47" s="14" t="str">
        <f>IFERROR((VLOOKUP(B47,INSCRITOS!A:C,3,0)),"")</f>
        <v>BEN</v>
      </c>
      <c r="E47" s="20" t="str">
        <f>IFERROR((VLOOKUP(B47,INSCRITOS!A:D,4,0)),"")</f>
        <v>Lara Henriques Santos</v>
      </c>
      <c r="F47" s="14" t="str">
        <f>IFERROR((VLOOKUP(B47,INSCRITOS!A:F,6,0)),"")</f>
        <v>F</v>
      </c>
      <c r="G47" s="20" t="str">
        <f>IFERROR((VLOOKUP(B47,INSCRITOS!A:H,8,0)),"")</f>
        <v>Alhandra Sporting Club</v>
      </c>
      <c r="H47" s="15">
        <v>99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</row>
    <row r="48" spans="1:1017" s="32" customFormat="1" ht="18" customHeight="1" x14ac:dyDescent="0.25">
      <c r="A48" s="23">
        <v>4</v>
      </c>
      <c r="B48" s="11">
        <v>760</v>
      </c>
      <c r="C48" s="14">
        <f>IFERROR((VLOOKUP(B48,INSCRITOS!A:B,2,0)),"")</f>
        <v>105187</v>
      </c>
      <c r="D48" s="14" t="str">
        <f>IFERROR((VLOOKUP(B48,INSCRITOS!A:C,3,0)),"")</f>
        <v>BEN</v>
      </c>
      <c r="E48" s="20" t="str">
        <f>IFERROR((VLOOKUP(B48,INSCRITOS!A:D,4,0)),"")</f>
        <v>Sofia Margarido</v>
      </c>
      <c r="F48" s="14" t="str">
        <f>IFERROR((VLOOKUP(B48,INSCRITOS!A:F,6,0)),"")</f>
        <v>F</v>
      </c>
      <c r="G48" s="20" t="str">
        <f>IFERROR((VLOOKUP(B48,INSCRITOS!A:H,8,0)),"")</f>
        <v>Sport Lisboa e Benfica</v>
      </c>
      <c r="H48" s="15">
        <v>98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  <c r="KM48" s="27"/>
      <c r="KN48" s="27"/>
      <c r="KO48" s="27"/>
      <c r="KP48" s="27"/>
      <c r="KQ48" s="27"/>
      <c r="KR48" s="27"/>
      <c r="KS48" s="27"/>
      <c r="KT48" s="27"/>
      <c r="KU48" s="27"/>
      <c r="KV48" s="27"/>
      <c r="KW48" s="27"/>
      <c r="KX48" s="27"/>
      <c r="KY48" s="27"/>
      <c r="KZ48" s="27"/>
      <c r="LA48" s="27"/>
      <c r="LB48" s="27"/>
      <c r="LC48" s="27"/>
      <c r="LD48" s="27"/>
      <c r="LE48" s="27"/>
      <c r="LF48" s="27"/>
      <c r="LG48" s="27"/>
      <c r="LH48" s="27"/>
      <c r="LI48" s="27"/>
      <c r="LJ48" s="27"/>
      <c r="LK48" s="27"/>
      <c r="LL48" s="27"/>
      <c r="LM48" s="27"/>
      <c r="LN48" s="27"/>
      <c r="LO48" s="27"/>
      <c r="LP48" s="27"/>
      <c r="LQ48" s="27"/>
      <c r="LR48" s="27"/>
      <c r="LS48" s="27"/>
      <c r="LT48" s="27"/>
      <c r="LU48" s="27"/>
      <c r="LV48" s="27"/>
      <c r="LW48" s="27"/>
      <c r="LX48" s="27"/>
      <c r="LY48" s="27"/>
      <c r="LZ48" s="27"/>
      <c r="MA48" s="27"/>
      <c r="MB48" s="27"/>
      <c r="MC48" s="27"/>
      <c r="MD48" s="27"/>
      <c r="ME48" s="27"/>
      <c r="MF48" s="27"/>
      <c r="MG48" s="27"/>
      <c r="MH48" s="27"/>
      <c r="MI48" s="27"/>
      <c r="MJ48" s="27"/>
      <c r="MK48" s="27"/>
      <c r="ML48" s="27"/>
      <c r="MM48" s="27"/>
      <c r="MN48" s="27"/>
      <c r="MO48" s="27"/>
      <c r="MP48" s="27"/>
      <c r="MQ48" s="27"/>
      <c r="MR48" s="27"/>
      <c r="MS48" s="27"/>
      <c r="MT48" s="27"/>
      <c r="MU48" s="27"/>
      <c r="MV48" s="27"/>
      <c r="MW48" s="27"/>
      <c r="MX48" s="27"/>
      <c r="MY48" s="27"/>
      <c r="MZ48" s="27"/>
      <c r="NA48" s="27"/>
      <c r="NB48" s="27"/>
      <c r="NC48" s="27"/>
      <c r="ND48" s="27"/>
      <c r="NE48" s="27"/>
      <c r="NF48" s="27"/>
      <c r="NG48" s="27"/>
      <c r="NH48" s="27"/>
      <c r="NI48" s="27"/>
      <c r="NJ48" s="27"/>
      <c r="NK48" s="27"/>
      <c r="NL48" s="27"/>
      <c r="NM48" s="27"/>
      <c r="NN48" s="27"/>
      <c r="NO48" s="27"/>
      <c r="NP48" s="27"/>
      <c r="NQ48" s="27"/>
      <c r="NR48" s="27"/>
      <c r="NS48" s="27"/>
      <c r="NT48" s="27"/>
      <c r="NU48" s="27"/>
      <c r="NV48" s="27"/>
      <c r="NW48" s="27"/>
      <c r="NX48" s="27"/>
      <c r="NY48" s="27"/>
      <c r="NZ48" s="27"/>
      <c r="OA48" s="27"/>
      <c r="OB48" s="27"/>
      <c r="OC48" s="27"/>
      <c r="OD48" s="27"/>
      <c r="OE48" s="27"/>
      <c r="OF48" s="27"/>
      <c r="OG48" s="27"/>
      <c r="OH48" s="27"/>
      <c r="OI48" s="27"/>
      <c r="OJ48" s="27"/>
      <c r="OK48" s="27"/>
      <c r="OL48" s="27"/>
      <c r="OM48" s="27"/>
      <c r="ON48" s="27"/>
      <c r="OO48" s="27"/>
      <c r="OP48" s="27"/>
      <c r="OQ48" s="27"/>
      <c r="OR48" s="27"/>
      <c r="OS48" s="27"/>
      <c r="OT48" s="27"/>
      <c r="OU48" s="27"/>
      <c r="OV48" s="27"/>
      <c r="OW48" s="27"/>
      <c r="OX48" s="27"/>
      <c r="OY48" s="27"/>
      <c r="OZ48" s="27"/>
      <c r="PA48" s="27"/>
      <c r="PB48" s="27"/>
      <c r="PC48" s="27"/>
      <c r="PD48" s="27"/>
      <c r="PE48" s="27"/>
      <c r="PF48" s="27"/>
      <c r="PG48" s="27"/>
      <c r="PH48" s="27"/>
      <c r="PI48" s="27"/>
      <c r="PJ48" s="27"/>
      <c r="PK48" s="27"/>
      <c r="PL48" s="27"/>
      <c r="PM48" s="27"/>
      <c r="PN48" s="27"/>
      <c r="PO48" s="27"/>
      <c r="PP48" s="27"/>
      <c r="PQ48" s="27"/>
      <c r="PR48" s="27"/>
      <c r="PS48" s="27"/>
      <c r="PT48" s="27"/>
      <c r="PU48" s="27"/>
      <c r="PV48" s="27"/>
      <c r="PW48" s="27"/>
      <c r="PX48" s="27"/>
      <c r="PY48" s="27"/>
      <c r="PZ48" s="27"/>
      <c r="QA48" s="27"/>
      <c r="QB48" s="27"/>
      <c r="QC48" s="27"/>
      <c r="QD48" s="27"/>
      <c r="QE48" s="27"/>
      <c r="QF48" s="27"/>
      <c r="QG48" s="27"/>
      <c r="QH48" s="27"/>
      <c r="QI48" s="27"/>
      <c r="QJ48" s="27"/>
      <c r="QK48" s="27"/>
      <c r="QL48" s="27"/>
      <c r="QM48" s="27"/>
      <c r="QN48" s="27"/>
      <c r="QO48" s="27"/>
      <c r="QP48" s="27"/>
      <c r="QQ48" s="27"/>
      <c r="QR48" s="27"/>
      <c r="QS48" s="27"/>
      <c r="QT48" s="27"/>
      <c r="QU48" s="27"/>
      <c r="QV48" s="27"/>
      <c r="QW48" s="27"/>
      <c r="QX48" s="27"/>
      <c r="QY48" s="27"/>
      <c r="QZ48" s="27"/>
      <c r="RA48" s="27"/>
      <c r="RB48" s="27"/>
      <c r="RC48" s="27"/>
      <c r="RD48" s="27"/>
      <c r="RE48" s="27"/>
      <c r="RF48" s="27"/>
      <c r="RG48" s="27"/>
      <c r="RH48" s="27"/>
      <c r="RI48" s="27"/>
      <c r="RJ48" s="27"/>
      <c r="RK48" s="27"/>
      <c r="RL48" s="27"/>
      <c r="RM48" s="27"/>
      <c r="RN48" s="27"/>
      <c r="RO48" s="27"/>
      <c r="RP48" s="27"/>
      <c r="RQ48" s="27"/>
      <c r="RR48" s="27"/>
      <c r="RS48" s="27"/>
      <c r="RT48" s="27"/>
      <c r="RU48" s="27"/>
      <c r="RV48" s="27"/>
      <c r="RW48" s="27"/>
      <c r="RX48" s="27"/>
      <c r="RY48" s="27"/>
      <c r="RZ48" s="27"/>
      <c r="SA48" s="27"/>
      <c r="SB48" s="27"/>
      <c r="SC48" s="27"/>
      <c r="SD48" s="27"/>
      <c r="SE48" s="27"/>
      <c r="SF48" s="27"/>
      <c r="SG48" s="27"/>
      <c r="SH48" s="27"/>
      <c r="SI48" s="27"/>
      <c r="SJ48" s="27"/>
      <c r="SK48" s="27"/>
      <c r="SL48" s="27"/>
      <c r="SM48" s="27"/>
      <c r="SN48" s="27"/>
      <c r="SO48" s="27"/>
      <c r="SP48" s="27"/>
      <c r="SQ48" s="27"/>
      <c r="SR48" s="27"/>
      <c r="SS48" s="27"/>
      <c r="ST48" s="27"/>
      <c r="SU48" s="27"/>
      <c r="SV48" s="27"/>
      <c r="SW48" s="27"/>
      <c r="SX48" s="27"/>
      <c r="SY48" s="27"/>
      <c r="SZ48" s="27"/>
      <c r="TA48" s="27"/>
      <c r="TB48" s="27"/>
      <c r="TC48" s="27"/>
      <c r="TD48" s="27"/>
      <c r="TE48" s="27"/>
      <c r="TF48" s="27"/>
      <c r="TG48" s="27"/>
      <c r="TH48" s="27"/>
      <c r="TI48" s="27"/>
      <c r="TJ48" s="27"/>
      <c r="TK48" s="27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7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7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7"/>
      <c r="WJ48" s="27"/>
      <c r="WK48" s="27"/>
      <c r="WL48" s="27"/>
      <c r="WM48" s="27"/>
      <c r="WN48" s="27"/>
      <c r="WO48" s="27"/>
      <c r="WP48" s="27"/>
      <c r="WQ48" s="27"/>
      <c r="WR48" s="27"/>
      <c r="WS48" s="27"/>
      <c r="WT48" s="27"/>
      <c r="WU48" s="27"/>
      <c r="WV48" s="27"/>
      <c r="WW48" s="27"/>
      <c r="WX48" s="27"/>
      <c r="WY48" s="27"/>
      <c r="WZ48" s="27"/>
      <c r="XA48" s="27"/>
      <c r="XB48" s="27"/>
      <c r="XC48" s="27"/>
      <c r="XD48" s="27"/>
      <c r="XE48" s="27"/>
      <c r="XF48" s="27"/>
      <c r="XG48" s="27"/>
      <c r="XH48" s="27"/>
      <c r="XI48" s="27"/>
      <c r="XJ48" s="27"/>
      <c r="XK48" s="27"/>
      <c r="XL48" s="27"/>
      <c r="XM48" s="27"/>
      <c r="XN48" s="27"/>
      <c r="XO48" s="27"/>
      <c r="XP48" s="27"/>
      <c r="XQ48" s="27"/>
      <c r="XR48" s="27"/>
      <c r="XS48" s="27"/>
      <c r="XT48" s="27"/>
      <c r="XU48" s="27"/>
      <c r="XV48" s="27"/>
      <c r="XW48" s="27"/>
      <c r="XX48" s="27"/>
      <c r="XY48" s="27"/>
      <c r="XZ48" s="27"/>
      <c r="YA48" s="27"/>
      <c r="YB48" s="27"/>
      <c r="YC48" s="27"/>
      <c r="YD48" s="27"/>
      <c r="YE48" s="27"/>
      <c r="YF48" s="27"/>
      <c r="YG48" s="27"/>
      <c r="YH48" s="27"/>
      <c r="YI48" s="27"/>
      <c r="YJ48" s="27"/>
      <c r="YK48" s="27"/>
      <c r="YL48" s="27"/>
      <c r="YM48" s="27"/>
      <c r="YN48" s="27"/>
      <c r="YO48" s="27"/>
      <c r="YP48" s="27"/>
      <c r="YQ48" s="27"/>
      <c r="YR48" s="27"/>
      <c r="YS48" s="27"/>
      <c r="YT48" s="27"/>
      <c r="YU48" s="27"/>
      <c r="YV48" s="27"/>
      <c r="YW48" s="27"/>
      <c r="YX48" s="27"/>
      <c r="YY48" s="27"/>
      <c r="YZ48" s="27"/>
      <c r="ZA48" s="27"/>
      <c r="ZB48" s="27"/>
      <c r="ZC48" s="27"/>
      <c r="ZD48" s="27"/>
      <c r="ZE48" s="27"/>
      <c r="ZF48" s="27"/>
      <c r="ZG48" s="27"/>
      <c r="ZH48" s="27"/>
      <c r="ZI48" s="27"/>
      <c r="ZJ48" s="27"/>
      <c r="ZK48" s="27"/>
      <c r="ZL48" s="27"/>
      <c r="ZM48" s="27"/>
      <c r="ZN48" s="27"/>
      <c r="ZO48" s="27"/>
      <c r="ZP48" s="27"/>
      <c r="ZQ48" s="27"/>
      <c r="ZR48" s="27"/>
      <c r="ZS48" s="27"/>
      <c r="ZT48" s="27"/>
      <c r="ZU48" s="27"/>
      <c r="ZV48" s="27"/>
      <c r="ZW48" s="27"/>
      <c r="ZX48" s="27"/>
      <c r="ZY48" s="27"/>
      <c r="ZZ48" s="27"/>
      <c r="AAA48" s="27"/>
      <c r="AAB48" s="27"/>
      <c r="AAC48" s="27"/>
      <c r="AAD48" s="27"/>
      <c r="AAE48" s="27"/>
      <c r="AAF48" s="27"/>
      <c r="AAG48" s="27"/>
      <c r="AAH48" s="27"/>
      <c r="AAI48" s="27"/>
      <c r="AAJ48" s="27"/>
      <c r="AAK48" s="27"/>
      <c r="AAL48" s="27"/>
      <c r="AAM48" s="27"/>
      <c r="AAN48" s="27"/>
      <c r="AAO48" s="27"/>
      <c r="AAP48" s="27"/>
      <c r="AAQ48" s="27"/>
      <c r="AAR48" s="27"/>
      <c r="AAS48" s="27"/>
      <c r="AAT48" s="27"/>
      <c r="AAU48" s="27"/>
      <c r="AAV48" s="27"/>
      <c r="AAW48" s="27"/>
      <c r="AAX48" s="27"/>
      <c r="AAY48" s="27"/>
      <c r="AAZ48" s="27"/>
      <c r="ABA48" s="27"/>
      <c r="ABB48" s="27"/>
      <c r="ABC48" s="27"/>
      <c r="ABD48" s="27"/>
      <c r="ABE48" s="27"/>
      <c r="ABF48" s="27"/>
      <c r="ABG48" s="27"/>
      <c r="ABH48" s="27"/>
      <c r="ABI48" s="27"/>
      <c r="ABJ48" s="27"/>
      <c r="ABK48" s="27"/>
      <c r="ABL48" s="27"/>
      <c r="ABM48" s="27"/>
      <c r="ABN48" s="27"/>
      <c r="ABO48" s="27"/>
      <c r="ABP48" s="27"/>
      <c r="ABQ48" s="27"/>
      <c r="ABR48" s="27"/>
      <c r="ABS48" s="27"/>
      <c r="ABT48" s="27"/>
      <c r="ABU48" s="27"/>
      <c r="ABV48" s="27"/>
      <c r="ABW48" s="27"/>
      <c r="ABX48" s="27"/>
      <c r="ABY48" s="27"/>
      <c r="ABZ48" s="27"/>
      <c r="ACA48" s="27"/>
      <c r="ACB48" s="27"/>
      <c r="ACC48" s="27"/>
      <c r="ACD48" s="27"/>
      <c r="ACE48" s="27"/>
      <c r="ACF48" s="27"/>
      <c r="ACG48" s="27"/>
      <c r="ACH48" s="27"/>
      <c r="ACI48" s="27"/>
      <c r="ACJ48" s="27"/>
      <c r="ACK48" s="27"/>
      <c r="ACL48" s="27"/>
      <c r="ACM48" s="27"/>
      <c r="ACN48" s="27"/>
      <c r="ACO48" s="27"/>
      <c r="ACP48" s="27"/>
      <c r="ACQ48" s="27"/>
      <c r="ACR48" s="27"/>
      <c r="ACS48" s="27"/>
      <c r="ACT48" s="27"/>
      <c r="ACU48" s="27"/>
      <c r="ACV48" s="27"/>
      <c r="ACW48" s="27"/>
      <c r="ACX48" s="27"/>
      <c r="ACY48" s="27"/>
      <c r="ACZ48" s="27"/>
      <c r="ADA48" s="27"/>
      <c r="ADB48" s="27"/>
      <c r="ADC48" s="27"/>
      <c r="ADD48" s="27"/>
      <c r="ADE48" s="27"/>
      <c r="ADF48" s="27"/>
      <c r="ADG48" s="27"/>
      <c r="ADH48" s="27"/>
      <c r="ADI48" s="27"/>
      <c r="ADJ48" s="27"/>
      <c r="ADK48" s="27"/>
      <c r="ADL48" s="27"/>
      <c r="ADM48" s="27"/>
      <c r="ADN48" s="27"/>
      <c r="ADO48" s="27"/>
      <c r="ADP48" s="27"/>
      <c r="ADQ48" s="27"/>
      <c r="ADR48" s="27"/>
      <c r="ADS48" s="27"/>
      <c r="ADT48" s="27"/>
      <c r="ADU48" s="27"/>
      <c r="ADV48" s="27"/>
      <c r="ADW48" s="27"/>
      <c r="ADX48" s="27"/>
      <c r="ADY48" s="27"/>
      <c r="ADZ48" s="27"/>
      <c r="AEA48" s="27"/>
      <c r="AEB48" s="27"/>
      <c r="AEC48" s="27"/>
      <c r="AED48" s="27"/>
      <c r="AEE48" s="27"/>
      <c r="AEF48" s="27"/>
      <c r="AEG48" s="27"/>
      <c r="AEH48" s="27"/>
      <c r="AEI48" s="27"/>
      <c r="AEJ48" s="27"/>
      <c r="AEK48" s="27"/>
      <c r="AEL48" s="27"/>
      <c r="AEM48" s="27"/>
      <c r="AEN48" s="27"/>
      <c r="AEO48" s="27"/>
      <c r="AEP48" s="27"/>
      <c r="AEQ48" s="27"/>
      <c r="AER48" s="27"/>
      <c r="AES48" s="27"/>
      <c r="AET48" s="27"/>
      <c r="AEU48" s="27"/>
      <c r="AEV48" s="27"/>
      <c r="AEW48" s="27"/>
      <c r="AEX48" s="27"/>
      <c r="AEY48" s="27"/>
      <c r="AEZ48" s="27"/>
      <c r="AFA48" s="27"/>
      <c r="AFB48" s="27"/>
      <c r="AFC48" s="27"/>
      <c r="AFD48" s="27"/>
      <c r="AFE48" s="27"/>
      <c r="AFF48" s="27"/>
      <c r="AFG48" s="27"/>
      <c r="AFH48" s="27"/>
      <c r="AFI48" s="27"/>
      <c r="AFJ48" s="27"/>
      <c r="AFK48" s="27"/>
      <c r="AFL48" s="27"/>
      <c r="AFM48" s="27"/>
      <c r="AFN48" s="27"/>
      <c r="AFO48" s="27"/>
      <c r="AFP48" s="27"/>
      <c r="AFQ48" s="27"/>
      <c r="AFR48" s="27"/>
      <c r="AFS48" s="27"/>
      <c r="AFT48" s="27"/>
      <c r="AFU48" s="27"/>
      <c r="AFV48" s="27"/>
      <c r="AFW48" s="27"/>
      <c r="AFX48" s="27"/>
      <c r="AFY48" s="27"/>
      <c r="AFZ48" s="27"/>
      <c r="AGA48" s="27"/>
      <c r="AGB48" s="27"/>
      <c r="AGC48" s="27"/>
      <c r="AGD48" s="27"/>
      <c r="AGE48" s="27"/>
      <c r="AGF48" s="27"/>
      <c r="AGG48" s="27"/>
      <c r="AGH48" s="27"/>
      <c r="AGI48" s="27"/>
      <c r="AGJ48" s="27"/>
      <c r="AGK48" s="27"/>
      <c r="AGL48" s="27"/>
      <c r="AGM48" s="27"/>
      <c r="AGN48" s="27"/>
      <c r="AGO48" s="27"/>
      <c r="AGP48" s="27"/>
      <c r="AGQ48" s="27"/>
      <c r="AGR48" s="27"/>
      <c r="AGS48" s="27"/>
      <c r="AGT48" s="27"/>
      <c r="AGU48" s="27"/>
      <c r="AGV48" s="27"/>
      <c r="AGW48" s="27"/>
      <c r="AGX48" s="27"/>
      <c r="AGY48" s="27"/>
      <c r="AGZ48" s="27"/>
      <c r="AHA48" s="27"/>
      <c r="AHB48" s="27"/>
      <c r="AHC48" s="27"/>
      <c r="AHD48" s="27"/>
      <c r="AHE48" s="27"/>
      <c r="AHF48" s="27"/>
      <c r="AHG48" s="27"/>
      <c r="AHH48" s="27"/>
      <c r="AHI48" s="27"/>
      <c r="AHJ48" s="27"/>
      <c r="AHK48" s="27"/>
      <c r="AHL48" s="27"/>
      <c r="AHM48" s="27"/>
      <c r="AHN48" s="27"/>
      <c r="AHO48" s="27"/>
      <c r="AHP48" s="27"/>
      <c r="AHQ48" s="27"/>
      <c r="AHR48" s="27"/>
      <c r="AHS48" s="27"/>
      <c r="AHT48" s="27"/>
      <c r="AHU48" s="27"/>
      <c r="AHV48" s="27"/>
      <c r="AHW48" s="27"/>
      <c r="AHX48" s="27"/>
      <c r="AHY48" s="27"/>
      <c r="AHZ48" s="27"/>
      <c r="AIA48" s="27"/>
      <c r="AIB48" s="27"/>
      <c r="AIC48" s="27"/>
      <c r="AID48" s="27"/>
      <c r="AIE48" s="27"/>
      <c r="AIF48" s="27"/>
      <c r="AIG48" s="27"/>
      <c r="AIH48" s="27"/>
      <c r="AII48" s="27"/>
      <c r="AIJ48" s="27"/>
      <c r="AIK48" s="27"/>
      <c r="AIL48" s="27"/>
      <c r="AIM48" s="27"/>
      <c r="AIN48" s="27"/>
      <c r="AIO48" s="27"/>
      <c r="AIP48" s="27"/>
      <c r="AIQ48" s="27"/>
      <c r="AIR48" s="27"/>
      <c r="AIS48" s="27"/>
      <c r="AIT48" s="27"/>
      <c r="AIU48" s="27"/>
      <c r="AIV48" s="27"/>
      <c r="AIW48" s="27"/>
      <c r="AIX48" s="27"/>
      <c r="AIY48" s="27"/>
      <c r="AIZ48" s="27"/>
      <c r="AJA48" s="27"/>
      <c r="AJB48" s="27"/>
      <c r="AJC48" s="27"/>
      <c r="AJD48" s="27"/>
      <c r="AJE48" s="27"/>
      <c r="AJF48" s="27"/>
      <c r="AJG48" s="27"/>
      <c r="AJH48" s="27"/>
      <c r="AJI48" s="27"/>
      <c r="AJJ48" s="27"/>
      <c r="AJK48" s="27"/>
      <c r="AJL48" s="27"/>
      <c r="AJM48" s="27"/>
      <c r="AJN48" s="27"/>
      <c r="AJO48" s="27"/>
      <c r="AJP48" s="27"/>
      <c r="AJQ48" s="27"/>
      <c r="AJR48" s="27"/>
      <c r="AJS48" s="27"/>
      <c r="AJT48" s="27"/>
      <c r="AJU48" s="27"/>
      <c r="AJV48" s="27"/>
      <c r="AJW48" s="27"/>
      <c r="AJX48" s="27"/>
      <c r="AJY48" s="27"/>
      <c r="AJZ48" s="27"/>
      <c r="AKA48" s="27"/>
      <c r="AKB48" s="27"/>
      <c r="AKC48" s="27"/>
      <c r="AKD48" s="27"/>
      <c r="AKE48" s="27"/>
      <c r="AKF48" s="27"/>
      <c r="AKG48" s="27"/>
      <c r="AKH48" s="27"/>
      <c r="AKI48" s="27"/>
      <c r="AKJ48" s="27"/>
      <c r="AKK48" s="27"/>
      <c r="AKL48" s="27"/>
      <c r="AKM48" s="27"/>
      <c r="AKN48" s="27"/>
      <c r="AKO48" s="27"/>
      <c r="AKP48" s="27"/>
      <c r="AKQ48" s="27"/>
      <c r="AKR48" s="27"/>
      <c r="AKS48" s="27"/>
      <c r="AKT48" s="27"/>
      <c r="AKU48" s="27"/>
      <c r="AKV48" s="27"/>
      <c r="AKW48" s="27"/>
      <c r="AKX48" s="27"/>
      <c r="AKY48" s="27"/>
      <c r="AKZ48" s="27"/>
      <c r="ALA48" s="27"/>
      <c r="ALB48" s="27"/>
      <c r="ALC48" s="27"/>
      <c r="ALD48" s="27"/>
      <c r="ALE48" s="27"/>
      <c r="ALF48" s="27"/>
      <c r="ALG48" s="27"/>
      <c r="ALH48" s="27"/>
      <c r="ALI48" s="27"/>
      <c r="ALJ48" s="27"/>
      <c r="ALK48" s="27"/>
      <c r="ALL48" s="27"/>
      <c r="ALM48" s="27"/>
      <c r="ALN48" s="27"/>
      <c r="ALO48" s="27"/>
      <c r="ALP48" s="27"/>
      <c r="ALQ48" s="27"/>
      <c r="ALR48" s="27"/>
      <c r="ALS48" s="27"/>
      <c r="ALT48" s="27"/>
      <c r="ALU48" s="27"/>
      <c r="ALV48" s="27"/>
      <c r="ALW48" s="27"/>
      <c r="ALX48" s="27"/>
      <c r="ALY48" s="27"/>
      <c r="ALZ48" s="27"/>
      <c r="AMA48" s="27"/>
      <c r="AMB48" s="27"/>
      <c r="AMC48" s="27"/>
    </row>
    <row r="49" spans="1:1017" s="32" customFormat="1" ht="18" customHeight="1" x14ac:dyDescent="0.25">
      <c r="A49" s="23">
        <v>5</v>
      </c>
      <c r="B49" s="11">
        <v>1081</v>
      </c>
      <c r="C49" s="14">
        <f>IFERROR((VLOOKUP(B49,INSCRITOS!A:B,2,0)),"")</f>
        <v>105851</v>
      </c>
      <c r="D49" s="14" t="str">
        <f>IFERROR((VLOOKUP(B49,INSCRITOS!A:C,3,0)),"")</f>
        <v>BEN</v>
      </c>
      <c r="E49" s="20" t="str">
        <f>IFERROR((VLOOKUP(B49,INSCRITOS!A:D,4,0)),"")</f>
        <v>Leonor Roque</v>
      </c>
      <c r="F49" s="14" t="str">
        <f>IFERROR((VLOOKUP(B49,INSCRITOS!A:F,6,0)),"")</f>
        <v>F</v>
      </c>
      <c r="G49" s="20" t="str">
        <f>IFERROR((VLOOKUP(B49,INSCRITOS!A:H,8,0)),"")</f>
        <v>Sport Lisboa e Benfica</v>
      </c>
      <c r="H49" s="15">
        <v>97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  <c r="TR49" s="27"/>
      <c r="TS49" s="27"/>
      <c r="TT49" s="27"/>
      <c r="TU49" s="27"/>
      <c r="TV49" s="27"/>
      <c r="TW49" s="27"/>
      <c r="TX49" s="27"/>
      <c r="TY49" s="27"/>
      <c r="TZ49" s="27"/>
      <c r="UA49" s="27"/>
      <c r="UB49" s="27"/>
      <c r="UC49" s="27"/>
      <c r="UD49" s="27"/>
      <c r="UE49" s="27"/>
      <c r="UF49" s="27"/>
      <c r="UG49" s="27"/>
      <c r="UH49" s="27"/>
      <c r="UI49" s="27"/>
      <c r="UJ49" s="27"/>
      <c r="UK49" s="27"/>
      <c r="UL49" s="27"/>
      <c r="UM49" s="27"/>
      <c r="UN49" s="27"/>
      <c r="UO49" s="27"/>
      <c r="UP49" s="27"/>
      <c r="UQ49" s="27"/>
      <c r="UR49" s="27"/>
      <c r="US49" s="27"/>
      <c r="UT49" s="27"/>
      <c r="UU49" s="27"/>
      <c r="UV49" s="27"/>
      <c r="UW49" s="27"/>
      <c r="UX49" s="27"/>
      <c r="UY49" s="27"/>
      <c r="UZ49" s="27"/>
      <c r="VA49" s="27"/>
      <c r="VB49" s="27"/>
      <c r="VC49" s="27"/>
      <c r="VD49" s="27"/>
      <c r="VE49" s="27"/>
      <c r="VF49" s="27"/>
      <c r="VG49" s="27"/>
      <c r="VH49" s="27"/>
      <c r="VI49" s="27"/>
      <c r="VJ49" s="27"/>
      <c r="VK49" s="27"/>
      <c r="VL49" s="27"/>
      <c r="VM49" s="27"/>
      <c r="VN49" s="27"/>
      <c r="VO49" s="27"/>
      <c r="VP49" s="27"/>
      <c r="VQ49" s="27"/>
      <c r="VR49" s="27"/>
      <c r="VS49" s="27"/>
      <c r="VT49" s="27"/>
      <c r="VU49" s="27"/>
      <c r="VV49" s="27"/>
      <c r="VW49" s="27"/>
      <c r="VX49" s="27"/>
      <c r="VY49" s="27"/>
      <c r="VZ49" s="27"/>
      <c r="WA49" s="27"/>
      <c r="WB49" s="27"/>
      <c r="WC49" s="27"/>
      <c r="WD49" s="27"/>
      <c r="WE49" s="27"/>
      <c r="WF49" s="27"/>
      <c r="WG49" s="27"/>
      <c r="WH49" s="27"/>
      <c r="WI49" s="27"/>
      <c r="WJ49" s="27"/>
      <c r="WK49" s="27"/>
      <c r="WL49" s="27"/>
      <c r="WM49" s="27"/>
      <c r="WN49" s="27"/>
      <c r="WO49" s="27"/>
      <c r="WP49" s="27"/>
      <c r="WQ49" s="27"/>
      <c r="WR49" s="27"/>
      <c r="WS49" s="27"/>
      <c r="WT49" s="27"/>
      <c r="WU49" s="27"/>
      <c r="WV49" s="27"/>
      <c r="WW49" s="27"/>
      <c r="WX49" s="27"/>
      <c r="WY49" s="27"/>
      <c r="WZ49" s="27"/>
      <c r="XA49" s="27"/>
      <c r="XB49" s="27"/>
      <c r="XC49" s="27"/>
      <c r="XD49" s="27"/>
      <c r="XE49" s="27"/>
      <c r="XF49" s="27"/>
      <c r="XG49" s="27"/>
      <c r="XH49" s="27"/>
      <c r="XI49" s="27"/>
      <c r="XJ49" s="27"/>
      <c r="XK49" s="27"/>
      <c r="XL49" s="27"/>
      <c r="XM49" s="27"/>
      <c r="XN49" s="27"/>
      <c r="XO49" s="27"/>
      <c r="XP49" s="27"/>
      <c r="XQ49" s="27"/>
      <c r="XR49" s="27"/>
      <c r="XS49" s="27"/>
      <c r="XT49" s="27"/>
      <c r="XU49" s="27"/>
      <c r="XV49" s="27"/>
      <c r="XW49" s="27"/>
      <c r="XX49" s="27"/>
      <c r="XY49" s="27"/>
      <c r="XZ49" s="27"/>
      <c r="YA49" s="27"/>
      <c r="YB49" s="27"/>
      <c r="YC49" s="27"/>
      <c r="YD49" s="27"/>
      <c r="YE49" s="27"/>
      <c r="YF49" s="27"/>
      <c r="YG49" s="27"/>
      <c r="YH49" s="27"/>
      <c r="YI49" s="27"/>
      <c r="YJ49" s="27"/>
      <c r="YK49" s="27"/>
      <c r="YL49" s="27"/>
      <c r="YM49" s="27"/>
      <c r="YN49" s="27"/>
      <c r="YO49" s="27"/>
      <c r="YP49" s="27"/>
      <c r="YQ49" s="27"/>
      <c r="YR49" s="27"/>
      <c r="YS49" s="27"/>
      <c r="YT49" s="27"/>
      <c r="YU49" s="27"/>
      <c r="YV49" s="27"/>
      <c r="YW49" s="27"/>
      <c r="YX49" s="27"/>
      <c r="YY49" s="27"/>
      <c r="YZ49" s="27"/>
      <c r="ZA49" s="27"/>
      <c r="ZB49" s="27"/>
      <c r="ZC49" s="27"/>
      <c r="ZD49" s="27"/>
      <c r="ZE49" s="27"/>
      <c r="ZF49" s="27"/>
      <c r="ZG49" s="27"/>
      <c r="ZH49" s="27"/>
      <c r="ZI49" s="27"/>
      <c r="ZJ49" s="27"/>
      <c r="ZK49" s="27"/>
      <c r="ZL49" s="27"/>
      <c r="ZM49" s="27"/>
      <c r="ZN49" s="27"/>
      <c r="ZO49" s="27"/>
      <c r="ZP49" s="27"/>
      <c r="ZQ49" s="27"/>
      <c r="ZR49" s="27"/>
      <c r="ZS49" s="27"/>
      <c r="ZT49" s="27"/>
      <c r="ZU49" s="27"/>
      <c r="ZV49" s="27"/>
      <c r="ZW49" s="27"/>
      <c r="ZX49" s="27"/>
      <c r="ZY49" s="27"/>
      <c r="ZZ49" s="27"/>
      <c r="AAA49" s="27"/>
      <c r="AAB49" s="27"/>
      <c r="AAC49" s="27"/>
      <c r="AAD49" s="27"/>
      <c r="AAE49" s="27"/>
      <c r="AAF49" s="27"/>
      <c r="AAG49" s="27"/>
      <c r="AAH49" s="27"/>
      <c r="AAI49" s="27"/>
      <c r="AAJ49" s="27"/>
      <c r="AAK49" s="27"/>
      <c r="AAL49" s="27"/>
      <c r="AAM49" s="27"/>
      <c r="AAN49" s="27"/>
      <c r="AAO49" s="27"/>
      <c r="AAP49" s="27"/>
      <c r="AAQ49" s="27"/>
      <c r="AAR49" s="27"/>
      <c r="AAS49" s="27"/>
      <c r="AAT49" s="27"/>
      <c r="AAU49" s="27"/>
      <c r="AAV49" s="27"/>
      <c r="AAW49" s="27"/>
      <c r="AAX49" s="27"/>
      <c r="AAY49" s="27"/>
      <c r="AAZ49" s="27"/>
      <c r="ABA49" s="27"/>
      <c r="ABB49" s="27"/>
      <c r="ABC49" s="27"/>
      <c r="ABD49" s="27"/>
      <c r="ABE49" s="27"/>
      <c r="ABF49" s="27"/>
      <c r="ABG49" s="27"/>
      <c r="ABH49" s="27"/>
      <c r="ABI49" s="27"/>
      <c r="ABJ49" s="27"/>
      <c r="ABK49" s="27"/>
      <c r="ABL49" s="27"/>
      <c r="ABM49" s="27"/>
      <c r="ABN49" s="27"/>
      <c r="ABO49" s="27"/>
      <c r="ABP49" s="27"/>
      <c r="ABQ49" s="27"/>
      <c r="ABR49" s="27"/>
      <c r="ABS49" s="27"/>
      <c r="ABT49" s="27"/>
      <c r="ABU49" s="27"/>
      <c r="ABV49" s="27"/>
      <c r="ABW49" s="27"/>
      <c r="ABX49" s="27"/>
      <c r="ABY49" s="27"/>
      <c r="ABZ49" s="27"/>
      <c r="ACA49" s="27"/>
      <c r="ACB49" s="27"/>
      <c r="ACC49" s="27"/>
      <c r="ACD49" s="27"/>
      <c r="ACE49" s="27"/>
      <c r="ACF49" s="27"/>
      <c r="ACG49" s="27"/>
      <c r="ACH49" s="27"/>
      <c r="ACI49" s="27"/>
      <c r="ACJ49" s="27"/>
      <c r="ACK49" s="27"/>
      <c r="ACL49" s="27"/>
      <c r="ACM49" s="27"/>
      <c r="ACN49" s="27"/>
      <c r="ACO49" s="27"/>
      <c r="ACP49" s="27"/>
      <c r="ACQ49" s="27"/>
      <c r="ACR49" s="27"/>
      <c r="ACS49" s="27"/>
      <c r="ACT49" s="27"/>
      <c r="ACU49" s="27"/>
      <c r="ACV49" s="27"/>
      <c r="ACW49" s="27"/>
      <c r="ACX49" s="27"/>
      <c r="ACY49" s="27"/>
      <c r="ACZ49" s="27"/>
      <c r="ADA49" s="27"/>
      <c r="ADB49" s="27"/>
      <c r="ADC49" s="27"/>
      <c r="ADD49" s="27"/>
      <c r="ADE49" s="27"/>
      <c r="ADF49" s="27"/>
      <c r="ADG49" s="27"/>
      <c r="ADH49" s="27"/>
      <c r="ADI49" s="27"/>
      <c r="ADJ49" s="27"/>
      <c r="ADK49" s="27"/>
      <c r="ADL49" s="27"/>
      <c r="ADM49" s="27"/>
      <c r="ADN49" s="27"/>
      <c r="ADO49" s="27"/>
      <c r="ADP49" s="27"/>
      <c r="ADQ49" s="27"/>
      <c r="ADR49" s="27"/>
      <c r="ADS49" s="27"/>
      <c r="ADT49" s="27"/>
      <c r="ADU49" s="27"/>
      <c r="ADV49" s="27"/>
      <c r="ADW49" s="27"/>
      <c r="ADX49" s="27"/>
      <c r="ADY49" s="27"/>
      <c r="ADZ49" s="27"/>
      <c r="AEA49" s="27"/>
      <c r="AEB49" s="27"/>
      <c r="AEC49" s="27"/>
      <c r="AED49" s="27"/>
      <c r="AEE49" s="27"/>
      <c r="AEF49" s="27"/>
      <c r="AEG49" s="27"/>
      <c r="AEH49" s="27"/>
      <c r="AEI49" s="27"/>
      <c r="AEJ49" s="27"/>
      <c r="AEK49" s="27"/>
      <c r="AEL49" s="27"/>
      <c r="AEM49" s="27"/>
      <c r="AEN49" s="27"/>
      <c r="AEO49" s="27"/>
      <c r="AEP49" s="27"/>
      <c r="AEQ49" s="27"/>
      <c r="AER49" s="27"/>
      <c r="AES49" s="27"/>
      <c r="AET49" s="27"/>
      <c r="AEU49" s="27"/>
      <c r="AEV49" s="27"/>
      <c r="AEW49" s="27"/>
      <c r="AEX49" s="27"/>
      <c r="AEY49" s="27"/>
      <c r="AEZ49" s="27"/>
      <c r="AFA49" s="27"/>
      <c r="AFB49" s="27"/>
      <c r="AFC49" s="27"/>
      <c r="AFD49" s="27"/>
      <c r="AFE49" s="27"/>
      <c r="AFF49" s="27"/>
      <c r="AFG49" s="27"/>
      <c r="AFH49" s="27"/>
      <c r="AFI49" s="27"/>
      <c r="AFJ49" s="27"/>
      <c r="AFK49" s="27"/>
      <c r="AFL49" s="27"/>
      <c r="AFM49" s="27"/>
      <c r="AFN49" s="27"/>
      <c r="AFO49" s="27"/>
      <c r="AFP49" s="27"/>
      <c r="AFQ49" s="27"/>
      <c r="AFR49" s="27"/>
      <c r="AFS49" s="27"/>
      <c r="AFT49" s="27"/>
      <c r="AFU49" s="27"/>
      <c r="AFV49" s="27"/>
      <c r="AFW49" s="27"/>
      <c r="AFX49" s="27"/>
      <c r="AFY49" s="27"/>
      <c r="AFZ49" s="27"/>
      <c r="AGA49" s="27"/>
      <c r="AGB49" s="27"/>
      <c r="AGC49" s="27"/>
      <c r="AGD49" s="27"/>
      <c r="AGE49" s="27"/>
      <c r="AGF49" s="27"/>
      <c r="AGG49" s="27"/>
      <c r="AGH49" s="27"/>
      <c r="AGI49" s="27"/>
      <c r="AGJ49" s="27"/>
      <c r="AGK49" s="27"/>
      <c r="AGL49" s="27"/>
      <c r="AGM49" s="27"/>
      <c r="AGN49" s="27"/>
      <c r="AGO49" s="27"/>
      <c r="AGP49" s="27"/>
      <c r="AGQ49" s="27"/>
      <c r="AGR49" s="27"/>
      <c r="AGS49" s="27"/>
      <c r="AGT49" s="27"/>
      <c r="AGU49" s="27"/>
      <c r="AGV49" s="27"/>
      <c r="AGW49" s="27"/>
      <c r="AGX49" s="27"/>
      <c r="AGY49" s="27"/>
      <c r="AGZ49" s="27"/>
      <c r="AHA49" s="27"/>
      <c r="AHB49" s="27"/>
      <c r="AHC49" s="27"/>
      <c r="AHD49" s="27"/>
      <c r="AHE49" s="27"/>
      <c r="AHF49" s="27"/>
      <c r="AHG49" s="27"/>
      <c r="AHH49" s="27"/>
      <c r="AHI49" s="27"/>
      <c r="AHJ49" s="27"/>
      <c r="AHK49" s="27"/>
      <c r="AHL49" s="27"/>
      <c r="AHM49" s="27"/>
      <c r="AHN49" s="27"/>
      <c r="AHO49" s="27"/>
      <c r="AHP49" s="27"/>
      <c r="AHQ49" s="27"/>
      <c r="AHR49" s="27"/>
      <c r="AHS49" s="27"/>
      <c r="AHT49" s="27"/>
      <c r="AHU49" s="27"/>
      <c r="AHV49" s="27"/>
      <c r="AHW49" s="27"/>
      <c r="AHX49" s="27"/>
      <c r="AHY49" s="27"/>
      <c r="AHZ49" s="27"/>
      <c r="AIA49" s="27"/>
      <c r="AIB49" s="27"/>
      <c r="AIC49" s="27"/>
      <c r="AID49" s="27"/>
      <c r="AIE49" s="27"/>
      <c r="AIF49" s="27"/>
      <c r="AIG49" s="27"/>
      <c r="AIH49" s="27"/>
      <c r="AII49" s="27"/>
      <c r="AIJ49" s="27"/>
      <c r="AIK49" s="27"/>
      <c r="AIL49" s="27"/>
      <c r="AIM49" s="27"/>
      <c r="AIN49" s="27"/>
      <c r="AIO49" s="27"/>
      <c r="AIP49" s="27"/>
      <c r="AIQ49" s="27"/>
      <c r="AIR49" s="27"/>
      <c r="AIS49" s="27"/>
      <c r="AIT49" s="27"/>
      <c r="AIU49" s="27"/>
      <c r="AIV49" s="27"/>
      <c r="AIW49" s="27"/>
      <c r="AIX49" s="27"/>
      <c r="AIY49" s="27"/>
      <c r="AIZ49" s="27"/>
      <c r="AJA49" s="27"/>
      <c r="AJB49" s="27"/>
      <c r="AJC49" s="27"/>
      <c r="AJD49" s="27"/>
      <c r="AJE49" s="27"/>
      <c r="AJF49" s="27"/>
      <c r="AJG49" s="27"/>
      <c r="AJH49" s="27"/>
      <c r="AJI49" s="27"/>
      <c r="AJJ49" s="27"/>
      <c r="AJK49" s="27"/>
      <c r="AJL49" s="27"/>
      <c r="AJM49" s="27"/>
      <c r="AJN49" s="27"/>
      <c r="AJO49" s="27"/>
      <c r="AJP49" s="27"/>
      <c r="AJQ49" s="27"/>
      <c r="AJR49" s="27"/>
      <c r="AJS49" s="27"/>
      <c r="AJT49" s="27"/>
      <c r="AJU49" s="27"/>
      <c r="AJV49" s="27"/>
      <c r="AJW49" s="27"/>
      <c r="AJX49" s="27"/>
      <c r="AJY49" s="27"/>
      <c r="AJZ49" s="27"/>
      <c r="AKA49" s="27"/>
      <c r="AKB49" s="27"/>
      <c r="AKC49" s="27"/>
      <c r="AKD49" s="27"/>
      <c r="AKE49" s="27"/>
      <c r="AKF49" s="27"/>
      <c r="AKG49" s="27"/>
      <c r="AKH49" s="27"/>
      <c r="AKI49" s="27"/>
      <c r="AKJ49" s="27"/>
      <c r="AKK49" s="27"/>
      <c r="AKL49" s="27"/>
      <c r="AKM49" s="27"/>
      <c r="AKN49" s="27"/>
      <c r="AKO49" s="27"/>
      <c r="AKP49" s="27"/>
      <c r="AKQ49" s="27"/>
      <c r="AKR49" s="27"/>
      <c r="AKS49" s="27"/>
      <c r="AKT49" s="27"/>
      <c r="AKU49" s="27"/>
      <c r="AKV49" s="27"/>
      <c r="AKW49" s="27"/>
      <c r="AKX49" s="27"/>
      <c r="AKY49" s="27"/>
      <c r="AKZ49" s="27"/>
      <c r="ALA49" s="27"/>
      <c r="ALB49" s="27"/>
      <c r="ALC49" s="27"/>
      <c r="ALD49" s="27"/>
      <c r="ALE49" s="27"/>
      <c r="ALF49" s="27"/>
      <c r="ALG49" s="27"/>
      <c r="ALH49" s="27"/>
      <c r="ALI49" s="27"/>
      <c r="ALJ49" s="27"/>
      <c r="ALK49" s="27"/>
      <c r="ALL49" s="27"/>
      <c r="ALM49" s="27"/>
      <c r="ALN49" s="27"/>
      <c r="ALO49" s="27"/>
      <c r="ALP49" s="27"/>
      <c r="ALQ49" s="27"/>
      <c r="ALR49" s="27"/>
      <c r="ALS49" s="27"/>
      <c r="ALT49" s="27"/>
      <c r="ALU49" s="27"/>
      <c r="ALV49" s="27"/>
      <c r="ALW49" s="27"/>
      <c r="ALX49" s="27"/>
      <c r="ALY49" s="27"/>
      <c r="ALZ49" s="27"/>
      <c r="AMA49" s="27"/>
      <c r="AMB49" s="27"/>
      <c r="AMC49" s="27"/>
    </row>
    <row r="50" spans="1:1017" s="32" customFormat="1" ht="18" customHeight="1" x14ac:dyDescent="0.25">
      <c r="A50" s="23">
        <v>6</v>
      </c>
      <c r="B50" s="11">
        <v>561</v>
      </c>
      <c r="C50" s="117">
        <f>IFERROR((VLOOKUP(B50,INSCRITOS!A:B,2,0)),"")</f>
        <v>104447</v>
      </c>
      <c r="D50" s="117" t="str">
        <f>IFERROR((VLOOKUP(B50,INSCRITOS!A:C,3,0)),"")</f>
        <v>BEN</v>
      </c>
      <c r="E50" s="118" t="str">
        <f>IFERROR((VLOOKUP(B50,INSCRITOS!A:D,4,0)),"")</f>
        <v>Catarina Silva</v>
      </c>
      <c r="F50" s="117" t="str">
        <f>IFERROR((VLOOKUP(B50,INSCRITOS!A:F,6,0)),"")</f>
        <v>F</v>
      </c>
      <c r="G50" s="118" t="str">
        <f>IFERROR((VLOOKUP(B50,INSCRITOS!A:H,8,0)),"")</f>
        <v>SFRAA TRIATLO</v>
      </c>
      <c r="H50" s="119">
        <v>96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  <c r="JL50" s="27"/>
      <c r="JM50" s="27"/>
      <c r="JN50" s="27"/>
      <c r="JO50" s="27"/>
      <c r="JP50" s="27"/>
      <c r="JQ50" s="27"/>
      <c r="JR50" s="27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  <c r="KM50" s="27"/>
      <c r="KN50" s="27"/>
      <c r="KO50" s="27"/>
      <c r="KP50" s="27"/>
      <c r="KQ50" s="27"/>
      <c r="KR50" s="27"/>
      <c r="KS50" s="27"/>
      <c r="KT50" s="27"/>
      <c r="KU50" s="27"/>
      <c r="KV50" s="27"/>
      <c r="KW50" s="27"/>
      <c r="KX50" s="27"/>
      <c r="KY50" s="27"/>
      <c r="KZ50" s="27"/>
      <c r="LA50" s="27"/>
      <c r="LB50" s="27"/>
      <c r="LC50" s="27"/>
      <c r="LD50" s="27"/>
      <c r="LE50" s="27"/>
      <c r="LF50" s="27"/>
      <c r="LG50" s="27"/>
      <c r="LH50" s="27"/>
      <c r="LI50" s="27"/>
      <c r="LJ50" s="27"/>
      <c r="LK50" s="27"/>
      <c r="LL50" s="27"/>
      <c r="LM50" s="27"/>
      <c r="LN50" s="27"/>
      <c r="LO50" s="27"/>
      <c r="LP50" s="27"/>
      <c r="LQ50" s="27"/>
      <c r="LR50" s="27"/>
      <c r="LS50" s="27"/>
      <c r="LT50" s="27"/>
      <c r="LU50" s="27"/>
      <c r="LV50" s="27"/>
      <c r="LW50" s="27"/>
      <c r="LX50" s="27"/>
      <c r="LY50" s="27"/>
      <c r="LZ50" s="27"/>
      <c r="MA50" s="27"/>
      <c r="MB50" s="27"/>
      <c r="MC50" s="27"/>
      <c r="MD50" s="27"/>
      <c r="ME50" s="27"/>
      <c r="MF50" s="27"/>
      <c r="MG50" s="27"/>
      <c r="MH50" s="27"/>
      <c r="MI50" s="27"/>
      <c r="MJ50" s="27"/>
      <c r="MK50" s="27"/>
      <c r="ML50" s="27"/>
      <c r="MM50" s="27"/>
      <c r="MN50" s="27"/>
      <c r="MO50" s="27"/>
      <c r="MP50" s="27"/>
      <c r="MQ50" s="27"/>
      <c r="MR50" s="27"/>
      <c r="MS50" s="27"/>
      <c r="MT50" s="27"/>
      <c r="MU50" s="27"/>
      <c r="MV50" s="27"/>
      <c r="MW50" s="27"/>
      <c r="MX50" s="27"/>
      <c r="MY50" s="27"/>
      <c r="MZ50" s="27"/>
      <c r="NA50" s="27"/>
      <c r="NB50" s="27"/>
      <c r="NC50" s="27"/>
      <c r="ND50" s="27"/>
      <c r="NE50" s="27"/>
      <c r="NF50" s="27"/>
      <c r="NG50" s="27"/>
      <c r="NH50" s="27"/>
      <c r="NI50" s="27"/>
      <c r="NJ50" s="27"/>
      <c r="NK50" s="27"/>
      <c r="NL50" s="27"/>
      <c r="NM50" s="27"/>
      <c r="NN50" s="27"/>
      <c r="NO50" s="27"/>
      <c r="NP50" s="27"/>
      <c r="NQ50" s="27"/>
      <c r="NR50" s="27"/>
      <c r="NS50" s="27"/>
      <c r="NT50" s="27"/>
      <c r="NU50" s="27"/>
      <c r="NV50" s="27"/>
      <c r="NW50" s="27"/>
      <c r="NX50" s="27"/>
      <c r="NY50" s="27"/>
      <c r="NZ50" s="27"/>
      <c r="OA50" s="27"/>
      <c r="OB50" s="27"/>
      <c r="OC50" s="27"/>
      <c r="OD50" s="27"/>
      <c r="OE50" s="27"/>
      <c r="OF50" s="27"/>
      <c r="OG50" s="27"/>
      <c r="OH50" s="27"/>
      <c r="OI50" s="27"/>
      <c r="OJ50" s="27"/>
      <c r="OK50" s="27"/>
      <c r="OL50" s="27"/>
      <c r="OM50" s="27"/>
      <c r="ON50" s="27"/>
      <c r="OO50" s="27"/>
      <c r="OP50" s="27"/>
      <c r="OQ50" s="27"/>
      <c r="OR50" s="27"/>
      <c r="OS50" s="27"/>
      <c r="OT50" s="27"/>
      <c r="OU50" s="27"/>
      <c r="OV50" s="27"/>
      <c r="OW50" s="27"/>
      <c r="OX50" s="27"/>
      <c r="OY50" s="27"/>
      <c r="OZ50" s="27"/>
      <c r="PA50" s="27"/>
      <c r="PB50" s="27"/>
      <c r="PC50" s="27"/>
      <c r="PD50" s="27"/>
      <c r="PE50" s="27"/>
      <c r="PF50" s="27"/>
      <c r="PG50" s="27"/>
      <c r="PH50" s="27"/>
      <c r="PI50" s="27"/>
      <c r="PJ50" s="27"/>
      <c r="PK50" s="27"/>
      <c r="PL50" s="27"/>
      <c r="PM50" s="27"/>
      <c r="PN50" s="27"/>
      <c r="PO50" s="27"/>
      <c r="PP50" s="27"/>
      <c r="PQ50" s="27"/>
      <c r="PR50" s="27"/>
      <c r="PS50" s="27"/>
      <c r="PT50" s="27"/>
      <c r="PU50" s="27"/>
      <c r="PV50" s="27"/>
      <c r="PW50" s="27"/>
      <c r="PX50" s="27"/>
      <c r="PY50" s="27"/>
      <c r="PZ50" s="27"/>
      <c r="QA50" s="27"/>
      <c r="QB50" s="27"/>
      <c r="QC50" s="27"/>
      <c r="QD50" s="27"/>
      <c r="QE50" s="27"/>
      <c r="QF50" s="27"/>
      <c r="QG50" s="27"/>
      <c r="QH50" s="27"/>
      <c r="QI50" s="27"/>
      <c r="QJ50" s="27"/>
      <c r="QK50" s="27"/>
      <c r="QL50" s="27"/>
      <c r="QM50" s="27"/>
      <c r="QN50" s="27"/>
      <c r="QO50" s="27"/>
      <c r="QP50" s="27"/>
      <c r="QQ50" s="27"/>
      <c r="QR50" s="27"/>
      <c r="QS50" s="27"/>
      <c r="QT50" s="27"/>
      <c r="QU50" s="27"/>
      <c r="QV50" s="27"/>
      <c r="QW50" s="27"/>
      <c r="QX50" s="27"/>
      <c r="QY50" s="27"/>
      <c r="QZ50" s="27"/>
      <c r="RA50" s="27"/>
      <c r="RB50" s="27"/>
      <c r="RC50" s="27"/>
      <c r="RD50" s="27"/>
      <c r="RE50" s="27"/>
      <c r="RF50" s="27"/>
      <c r="RG50" s="27"/>
      <c r="RH50" s="27"/>
      <c r="RI50" s="27"/>
      <c r="RJ50" s="27"/>
      <c r="RK50" s="27"/>
      <c r="RL50" s="27"/>
      <c r="RM50" s="27"/>
      <c r="RN50" s="27"/>
      <c r="RO50" s="27"/>
      <c r="RP50" s="27"/>
      <c r="RQ50" s="27"/>
      <c r="RR50" s="27"/>
      <c r="RS50" s="27"/>
      <c r="RT50" s="27"/>
      <c r="RU50" s="27"/>
      <c r="RV50" s="27"/>
      <c r="RW50" s="27"/>
      <c r="RX50" s="27"/>
      <c r="RY50" s="27"/>
      <c r="RZ50" s="27"/>
      <c r="SA50" s="27"/>
      <c r="SB50" s="27"/>
      <c r="SC50" s="27"/>
      <c r="SD50" s="27"/>
      <c r="SE50" s="27"/>
      <c r="SF50" s="27"/>
      <c r="SG50" s="27"/>
      <c r="SH50" s="27"/>
      <c r="SI50" s="27"/>
      <c r="SJ50" s="27"/>
      <c r="SK50" s="27"/>
      <c r="SL50" s="27"/>
      <c r="SM50" s="27"/>
      <c r="SN50" s="27"/>
      <c r="SO50" s="27"/>
      <c r="SP50" s="27"/>
      <c r="SQ50" s="27"/>
      <c r="SR50" s="27"/>
      <c r="SS50" s="27"/>
      <c r="ST50" s="27"/>
      <c r="SU50" s="27"/>
      <c r="SV50" s="27"/>
      <c r="SW50" s="27"/>
      <c r="SX50" s="27"/>
      <c r="SY50" s="27"/>
      <c r="SZ50" s="27"/>
      <c r="TA50" s="27"/>
      <c r="TB50" s="27"/>
      <c r="TC50" s="27"/>
      <c r="TD50" s="27"/>
      <c r="TE50" s="27"/>
      <c r="TF50" s="27"/>
      <c r="TG50" s="27"/>
      <c r="TH50" s="27"/>
      <c r="TI50" s="27"/>
      <c r="TJ50" s="27"/>
      <c r="TK50" s="27"/>
      <c r="TL50" s="27"/>
      <c r="TM50" s="27"/>
      <c r="TN50" s="27"/>
      <c r="TO50" s="27"/>
      <c r="TP50" s="27"/>
      <c r="TQ50" s="27"/>
      <c r="TR50" s="27"/>
      <c r="TS50" s="27"/>
      <c r="TT50" s="27"/>
      <c r="TU50" s="27"/>
      <c r="TV50" s="27"/>
      <c r="TW50" s="27"/>
      <c r="TX50" s="27"/>
      <c r="TY50" s="27"/>
      <c r="TZ50" s="27"/>
      <c r="UA50" s="27"/>
      <c r="UB50" s="27"/>
      <c r="UC50" s="27"/>
      <c r="UD50" s="27"/>
      <c r="UE50" s="27"/>
      <c r="UF50" s="27"/>
      <c r="UG50" s="27"/>
      <c r="UH50" s="27"/>
      <c r="UI50" s="27"/>
      <c r="UJ50" s="27"/>
      <c r="UK50" s="27"/>
      <c r="UL50" s="27"/>
      <c r="UM50" s="27"/>
      <c r="UN50" s="27"/>
      <c r="UO50" s="27"/>
      <c r="UP50" s="27"/>
      <c r="UQ50" s="27"/>
      <c r="UR50" s="27"/>
      <c r="US50" s="27"/>
      <c r="UT50" s="27"/>
      <c r="UU50" s="27"/>
      <c r="UV50" s="27"/>
      <c r="UW50" s="27"/>
      <c r="UX50" s="27"/>
      <c r="UY50" s="27"/>
      <c r="UZ50" s="27"/>
      <c r="VA50" s="27"/>
      <c r="VB50" s="27"/>
      <c r="VC50" s="27"/>
      <c r="VD50" s="27"/>
      <c r="VE50" s="27"/>
      <c r="VF50" s="27"/>
      <c r="VG50" s="27"/>
      <c r="VH50" s="27"/>
      <c r="VI50" s="27"/>
      <c r="VJ50" s="27"/>
      <c r="VK50" s="27"/>
      <c r="VL50" s="27"/>
      <c r="VM50" s="27"/>
      <c r="VN50" s="27"/>
      <c r="VO50" s="27"/>
      <c r="VP50" s="27"/>
      <c r="VQ50" s="27"/>
      <c r="VR50" s="27"/>
      <c r="VS50" s="27"/>
      <c r="VT50" s="27"/>
      <c r="VU50" s="27"/>
      <c r="VV50" s="27"/>
      <c r="VW50" s="27"/>
      <c r="VX50" s="27"/>
      <c r="VY50" s="27"/>
      <c r="VZ50" s="27"/>
      <c r="WA50" s="27"/>
      <c r="WB50" s="27"/>
      <c r="WC50" s="27"/>
      <c r="WD50" s="27"/>
      <c r="WE50" s="27"/>
      <c r="WF50" s="27"/>
      <c r="WG50" s="27"/>
      <c r="WH50" s="27"/>
      <c r="WI50" s="27"/>
      <c r="WJ50" s="27"/>
      <c r="WK50" s="27"/>
      <c r="WL50" s="27"/>
      <c r="WM50" s="27"/>
      <c r="WN50" s="27"/>
      <c r="WO50" s="27"/>
      <c r="WP50" s="27"/>
      <c r="WQ50" s="27"/>
      <c r="WR50" s="27"/>
      <c r="WS50" s="27"/>
      <c r="WT50" s="27"/>
      <c r="WU50" s="27"/>
      <c r="WV50" s="27"/>
      <c r="WW50" s="27"/>
      <c r="WX50" s="27"/>
      <c r="WY50" s="27"/>
      <c r="WZ50" s="27"/>
      <c r="XA50" s="27"/>
      <c r="XB50" s="27"/>
      <c r="XC50" s="27"/>
      <c r="XD50" s="27"/>
      <c r="XE50" s="27"/>
      <c r="XF50" s="27"/>
      <c r="XG50" s="27"/>
      <c r="XH50" s="27"/>
      <c r="XI50" s="27"/>
      <c r="XJ50" s="27"/>
      <c r="XK50" s="27"/>
      <c r="XL50" s="27"/>
      <c r="XM50" s="27"/>
      <c r="XN50" s="27"/>
      <c r="XO50" s="27"/>
      <c r="XP50" s="27"/>
      <c r="XQ50" s="27"/>
      <c r="XR50" s="27"/>
      <c r="XS50" s="27"/>
      <c r="XT50" s="27"/>
      <c r="XU50" s="27"/>
      <c r="XV50" s="27"/>
      <c r="XW50" s="27"/>
      <c r="XX50" s="27"/>
      <c r="XY50" s="27"/>
      <c r="XZ50" s="27"/>
      <c r="YA50" s="27"/>
      <c r="YB50" s="27"/>
      <c r="YC50" s="27"/>
      <c r="YD50" s="27"/>
      <c r="YE50" s="27"/>
      <c r="YF50" s="27"/>
      <c r="YG50" s="27"/>
      <c r="YH50" s="27"/>
      <c r="YI50" s="27"/>
      <c r="YJ50" s="27"/>
      <c r="YK50" s="27"/>
      <c r="YL50" s="27"/>
      <c r="YM50" s="27"/>
      <c r="YN50" s="27"/>
      <c r="YO50" s="27"/>
      <c r="YP50" s="27"/>
      <c r="YQ50" s="27"/>
      <c r="YR50" s="27"/>
      <c r="YS50" s="27"/>
      <c r="YT50" s="27"/>
      <c r="YU50" s="27"/>
      <c r="YV50" s="27"/>
      <c r="YW50" s="27"/>
      <c r="YX50" s="27"/>
      <c r="YY50" s="27"/>
      <c r="YZ50" s="27"/>
      <c r="ZA50" s="27"/>
      <c r="ZB50" s="27"/>
      <c r="ZC50" s="27"/>
      <c r="ZD50" s="27"/>
      <c r="ZE50" s="27"/>
      <c r="ZF50" s="27"/>
      <c r="ZG50" s="27"/>
      <c r="ZH50" s="27"/>
      <c r="ZI50" s="27"/>
      <c r="ZJ50" s="27"/>
      <c r="ZK50" s="27"/>
      <c r="ZL50" s="27"/>
      <c r="ZM50" s="27"/>
      <c r="ZN50" s="27"/>
      <c r="ZO50" s="27"/>
      <c r="ZP50" s="27"/>
      <c r="ZQ50" s="27"/>
      <c r="ZR50" s="27"/>
      <c r="ZS50" s="27"/>
      <c r="ZT50" s="27"/>
      <c r="ZU50" s="27"/>
      <c r="ZV50" s="27"/>
      <c r="ZW50" s="27"/>
      <c r="ZX50" s="27"/>
      <c r="ZY50" s="27"/>
      <c r="ZZ50" s="27"/>
      <c r="AAA50" s="27"/>
      <c r="AAB50" s="27"/>
      <c r="AAC50" s="27"/>
      <c r="AAD50" s="27"/>
      <c r="AAE50" s="27"/>
      <c r="AAF50" s="27"/>
      <c r="AAG50" s="27"/>
      <c r="AAH50" s="27"/>
      <c r="AAI50" s="27"/>
      <c r="AAJ50" s="27"/>
      <c r="AAK50" s="27"/>
      <c r="AAL50" s="27"/>
      <c r="AAM50" s="27"/>
      <c r="AAN50" s="27"/>
      <c r="AAO50" s="27"/>
      <c r="AAP50" s="27"/>
      <c r="AAQ50" s="27"/>
      <c r="AAR50" s="27"/>
      <c r="AAS50" s="27"/>
      <c r="AAT50" s="27"/>
      <c r="AAU50" s="27"/>
      <c r="AAV50" s="27"/>
      <c r="AAW50" s="27"/>
      <c r="AAX50" s="27"/>
      <c r="AAY50" s="27"/>
      <c r="AAZ50" s="27"/>
      <c r="ABA50" s="27"/>
      <c r="ABB50" s="27"/>
      <c r="ABC50" s="27"/>
      <c r="ABD50" s="27"/>
      <c r="ABE50" s="27"/>
      <c r="ABF50" s="27"/>
      <c r="ABG50" s="27"/>
      <c r="ABH50" s="27"/>
      <c r="ABI50" s="27"/>
      <c r="ABJ50" s="27"/>
      <c r="ABK50" s="27"/>
      <c r="ABL50" s="27"/>
      <c r="ABM50" s="27"/>
      <c r="ABN50" s="27"/>
      <c r="ABO50" s="27"/>
      <c r="ABP50" s="27"/>
      <c r="ABQ50" s="27"/>
      <c r="ABR50" s="27"/>
      <c r="ABS50" s="27"/>
      <c r="ABT50" s="27"/>
      <c r="ABU50" s="27"/>
      <c r="ABV50" s="27"/>
      <c r="ABW50" s="27"/>
      <c r="ABX50" s="27"/>
      <c r="ABY50" s="27"/>
      <c r="ABZ50" s="27"/>
      <c r="ACA50" s="27"/>
      <c r="ACB50" s="27"/>
      <c r="ACC50" s="27"/>
      <c r="ACD50" s="27"/>
      <c r="ACE50" s="27"/>
      <c r="ACF50" s="27"/>
      <c r="ACG50" s="27"/>
      <c r="ACH50" s="27"/>
      <c r="ACI50" s="27"/>
      <c r="ACJ50" s="27"/>
      <c r="ACK50" s="27"/>
      <c r="ACL50" s="27"/>
      <c r="ACM50" s="27"/>
      <c r="ACN50" s="27"/>
      <c r="ACO50" s="27"/>
      <c r="ACP50" s="27"/>
      <c r="ACQ50" s="27"/>
      <c r="ACR50" s="27"/>
      <c r="ACS50" s="27"/>
      <c r="ACT50" s="27"/>
      <c r="ACU50" s="27"/>
      <c r="ACV50" s="27"/>
      <c r="ACW50" s="27"/>
      <c r="ACX50" s="27"/>
      <c r="ACY50" s="27"/>
      <c r="ACZ50" s="27"/>
      <c r="ADA50" s="27"/>
      <c r="ADB50" s="27"/>
      <c r="ADC50" s="27"/>
      <c r="ADD50" s="27"/>
      <c r="ADE50" s="27"/>
      <c r="ADF50" s="27"/>
      <c r="ADG50" s="27"/>
      <c r="ADH50" s="27"/>
      <c r="ADI50" s="27"/>
      <c r="ADJ50" s="27"/>
      <c r="ADK50" s="27"/>
      <c r="ADL50" s="27"/>
      <c r="ADM50" s="27"/>
      <c r="ADN50" s="27"/>
      <c r="ADO50" s="27"/>
      <c r="ADP50" s="27"/>
      <c r="ADQ50" s="27"/>
      <c r="ADR50" s="27"/>
      <c r="ADS50" s="27"/>
      <c r="ADT50" s="27"/>
      <c r="ADU50" s="27"/>
      <c r="ADV50" s="27"/>
      <c r="ADW50" s="27"/>
      <c r="ADX50" s="27"/>
      <c r="ADY50" s="27"/>
      <c r="ADZ50" s="27"/>
      <c r="AEA50" s="27"/>
      <c r="AEB50" s="27"/>
      <c r="AEC50" s="27"/>
      <c r="AED50" s="27"/>
      <c r="AEE50" s="27"/>
      <c r="AEF50" s="27"/>
      <c r="AEG50" s="27"/>
      <c r="AEH50" s="27"/>
      <c r="AEI50" s="27"/>
      <c r="AEJ50" s="27"/>
      <c r="AEK50" s="27"/>
      <c r="AEL50" s="27"/>
      <c r="AEM50" s="27"/>
      <c r="AEN50" s="27"/>
      <c r="AEO50" s="27"/>
      <c r="AEP50" s="27"/>
      <c r="AEQ50" s="27"/>
      <c r="AER50" s="27"/>
      <c r="AES50" s="27"/>
      <c r="AET50" s="27"/>
      <c r="AEU50" s="27"/>
      <c r="AEV50" s="27"/>
      <c r="AEW50" s="27"/>
      <c r="AEX50" s="27"/>
      <c r="AEY50" s="27"/>
      <c r="AEZ50" s="27"/>
      <c r="AFA50" s="27"/>
      <c r="AFB50" s="27"/>
      <c r="AFC50" s="27"/>
      <c r="AFD50" s="27"/>
      <c r="AFE50" s="27"/>
      <c r="AFF50" s="27"/>
      <c r="AFG50" s="27"/>
      <c r="AFH50" s="27"/>
      <c r="AFI50" s="27"/>
      <c r="AFJ50" s="27"/>
      <c r="AFK50" s="27"/>
      <c r="AFL50" s="27"/>
      <c r="AFM50" s="27"/>
      <c r="AFN50" s="27"/>
      <c r="AFO50" s="27"/>
      <c r="AFP50" s="27"/>
      <c r="AFQ50" s="27"/>
      <c r="AFR50" s="27"/>
      <c r="AFS50" s="27"/>
      <c r="AFT50" s="27"/>
      <c r="AFU50" s="27"/>
      <c r="AFV50" s="27"/>
      <c r="AFW50" s="27"/>
      <c r="AFX50" s="27"/>
      <c r="AFY50" s="27"/>
      <c r="AFZ50" s="27"/>
      <c r="AGA50" s="27"/>
      <c r="AGB50" s="27"/>
      <c r="AGC50" s="27"/>
      <c r="AGD50" s="27"/>
      <c r="AGE50" s="27"/>
      <c r="AGF50" s="27"/>
      <c r="AGG50" s="27"/>
      <c r="AGH50" s="27"/>
      <c r="AGI50" s="27"/>
      <c r="AGJ50" s="27"/>
      <c r="AGK50" s="27"/>
      <c r="AGL50" s="27"/>
      <c r="AGM50" s="27"/>
      <c r="AGN50" s="27"/>
      <c r="AGO50" s="27"/>
      <c r="AGP50" s="27"/>
      <c r="AGQ50" s="27"/>
      <c r="AGR50" s="27"/>
      <c r="AGS50" s="27"/>
      <c r="AGT50" s="27"/>
      <c r="AGU50" s="27"/>
      <c r="AGV50" s="27"/>
      <c r="AGW50" s="27"/>
      <c r="AGX50" s="27"/>
      <c r="AGY50" s="27"/>
      <c r="AGZ50" s="27"/>
      <c r="AHA50" s="27"/>
      <c r="AHB50" s="27"/>
      <c r="AHC50" s="27"/>
      <c r="AHD50" s="27"/>
      <c r="AHE50" s="27"/>
      <c r="AHF50" s="27"/>
      <c r="AHG50" s="27"/>
      <c r="AHH50" s="27"/>
      <c r="AHI50" s="27"/>
      <c r="AHJ50" s="27"/>
      <c r="AHK50" s="27"/>
      <c r="AHL50" s="27"/>
      <c r="AHM50" s="27"/>
      <c r="AHN50" s="27"/>
      <c r="AHO50" s="27"/>
      <c r="AHP50" s="27"/>
      <c r="AHQ50" s="27"/>
      <c r="AHR50" s="27"/>
      <c r="AHS50" s="27"/>
      <c r="AHT50" s="27"/>
      <c r="AHU50" s="27"/>
      <c r="AHV50" s="27"/>
      <c r="AHW50" s="27"/>
      <c r="AHX50" s="27"/>
      <c r="AHY50" s="27"/>
      <c r="AHZ50" s="27"/>
      <c r="AIA50" s="27"/>
      <c r="AIB50" s="27"/>
      <c r="AIC50" s="27"/>
      <c r="AID50" s="27"/>
      <c r="AIE50" s="27"/>
      <c r="AIF50" s="27"/>
      <c r="AIG50" s="27"/>
      <c r="AIH50" s="27"/>
      <c r="AII50" s="27"/>
      <c r="AIJ50" s="27"/>
      <c r="AIK50" s="27"/>
      <c r="AIL50" s="27"/>
      <c r="AIM50" s="27"/>
      <c r="AIN50" s="27"/>
      <c r="AIO50" s="27"/>
      <c r="AIP50" s="27"/>
      <c r="AIQ50" s="27"/>
      <c r="AIR50" s="27"/>
      <c r="AIS50" s="27"/>
      <c r="AIT50" s="27"/>
      <c r="AIU50" s="27"/>
      <c r="AIV50" s="27"/>
      <c r="AIW50" s="27"/>
      <c r="AIX50" s="27"/>
      <c r="AIY50" s="27"/>
      <c r="AIZ50" s="27"/>
      <c r="AJA50" s="27"/>
      <c r="AJB50" s="27"/>
      <c r="AJC50" s="27"/>
      <c r="AJD50" s="27"/>
      <c r="AJE50" s="27"/>
      <c r="AJF50" s="27"/>
      <c r="AJG50" s="27"/>
      <c r="AJH50" s="27"/>
      <c r="AJI50" s="27"/>
      <c r="AJJ50" s="27"/>
      <c r="AJK50" s="27"/>
      <c r="AJL50" s="27"/>
      <c r="AJM50" s="27"/>
      <c r="AJN50" s="27"/>
      <c r="AJO50" s="27"/>
      <c r="AJP50" s="27"/>
      <c r="AJQ50" s="27"/>
      <c r="AJR50" s="27"/>
      <c r="AJS50" s="27"/>
      <c r="AJT50" s="27"/>
      <c r="AJU50" s="27"/>
      <c r="AJV50" s="27"/>
      <c r="AJW50" s="27"/>
      <c r="AJX50" s="27"/>
      <c r="AJY50" s="27"/>
      <c r="AJZ50" s="27"/>
      <c r="AKA50" s="27"/>
      <c r="AKB50" s="27"/>
      <c r="AKC50" s="27"/>
      <c r="AKD50" s="27"/>
      <c r="AKE50" s="27"/>
      <c r="AKF50" s="27"/>
      <c r="AKG50" s="27"/>
      <c r="AKH50" s="27"/>
      <c r="AKI50" s="27"/>
      <c r="AKJ50" s="27"/>
      <c r="AKK50" s="27"/>
      <c r="AKL50" s="27"/>
      <c r="AKM50" s="27"/>
      <c r="AKN50" s="27"/>
      <c r="AKO50" s="27"/>
      <c r="AKP50" s="27"/>
      <c r="AKQ50" s="27"/>
      <c r="AKR50" s="27"/>
      <c r="AKS50" s="27"/>
      <c r="AKT50" s="27"/>
      <c r="AKU50" s="27"/>
      <c r="AKV50" s="27"/>
      <c r="AKW50" s="27"/>
      <c r="AKX50" s="27"/>
      <c r="AKY50" s="27"/>
      <c r="AKZ50" s="27"/>
      <c r="ALA50" s="27"/>
      <c r="ALB50" s="27"/>
      <c r="ALC50" s="27"/>
      <c r="ALD50" s="27"/>
      <c r="ALE50" s="27"/>
      <c r="ALF50" s="27"/>
      <c r="ALG50" s="27"/>
      <c r="ALH50" s="27"/>
      <c r="ALI50" s="27"/>
      <c r="ALJ50" s="27"/>
      <c r="ALK50" s="27"/>
      <c r="ALL50" s="27"/>
      <c r="ALM50" s="27"/>
      <c r="ALN50" s="27"/>
      <c r="ALO50" s="27"/>
      <c r="ALP50" s="27"/>
      <c r="ALQ50" s="27"/>
      <c r="ALR50" s="27"/>
      <c r="ALS50" s="27"/>
      <c r="ALT50" s="27"/>
      <c r="ALU50" s="27"/>
      <c r="ALV50" s="27"/>
      <c r="ALW50" s="27"/>
      <c r="ALX50" s="27"/>
      <c r="ALY50" s="27"/>
      <c r="ALZ50" s="27"/>
      <c r="AMA50" s="27"/>
      <c r="AMB50" s="27"/>
      <c r="AMC50" s="27"/>
    </row>
    <row r="51" spans="1:1017" s="32" customFormat="1" ht="18" customHeight="1" x14ac:dyDescent="0.25">
      <c r="A51" s="23">
        <v>7</v>
      </c>
      <c r="B51" s="11">
        <v>1035</v>
      </c>
      <c r="C51" s="14">
        <f>IFERROR((VLOOKUP(B51,INSCRITOS!A:B,2,0)),"")</f>
        <v>105703</v>
      </c>
      <c r="D51" s="14" t="str">
        <f>IFERROR((VLOOKUP(B51,INSCRITOS!A:C,3,0)),"")</f>
        <v>BEN</v>
      </c>
      <c r="E51" s="20" t="str">
        <f>IFERROR((VLOOKUP(B51,INSCRITOS!A:D,4,0)),"")</f>
        <v>Leonor Santos</v>
      </c>
      <c r="F51" s="14" t="str">
        <f>IFERROR((VLOOKUP(B51,INSCRITOS!A:F,6,0)),"")</f>
        <v>F</v>
      </c>
      <c r="G51" s="20" t="str">
        <f>IFERROR((VLOOKUP(B51,INSCRITOS!A:H,8,0)),"")</f>
        <v>SFRAA TRIATLO</v>
      </c>
      <c r="H51" s="15">
        <v>95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  <c r="ZU51" s="27"/>
      <c r="ZV51" s="27"/>
      <c r="ZW51" s="27"/>
      <c r="ZX51" s="27"/>
      <c r="ZY51" s="27"/>
      <c r="ZZ51" s="27"/>
      <c r="AAA51" s="27"/>
      <c r="AAB51" s="27"/>
      <c r="AAC51" s="27"/>
      <c r="AAD51" s="27"/>
      <c r="AAE51" s="27"/>
      <c r="AAF51" s="27"/>
      <c r="AAG51" s="27"/>
      <c r="AAH51" s="27"/>
      <c r="AAI51" s="27"/>
      <c r="AAJ51" s="27"/>
      <c r="AAK51" s="27"/>
      <c r="AAL51" s="27"/>
      <c r="AAM51" s="27"/>
      <c r="AAN51" s="27"/>
      <c r="AAO51" s="27"/>
      <c r="AAP51" s="27"/>
      <c r="AAQ51" s="27"/>
      <c r="AAR51" s="27"/>
      <c r="AAS51" s="27"/>
      <c r="AAT51" s="27"/>
      <c r="AAU51" s="27"/>
      <c r="AAV51" s="27"/>
      <c r="AAW51" s="27"/>
      <c r="AAX51" s="27"/>
      <c r="AAY51" s="27"/>
      <c r="AAZ51" s="27"/>
      <c r="ABA51" s="27"/>
      <c r="ABB51" s="27"/>
      <c r="ABC51" s="27"/>
      <c r="ABD51" s="27"/>
      <c r="ABE51" s="27"/>
      <c r="ABF51" s="27"/>
      <c r="ABG51" s="27"/>
      <c r="ABH51" s="27"/>
      <c r="ABI51" s="27"/>
      <c r="ABJ51" s="27"/>
      <c r="ABK51" s="27"/>
      <c r="ABL51" s="27"/>
      <c r="ABM51" s="27"/>
      <c r="ABN51" s="27"/>
      <c r="ABO51" s="27"/>
      <c r="ABP51" s="27"/>
      <c r="ABQ51" s="27"/>
      <c r="ABR51" s="27"/>
      <c r="ABS51" s="27"/>
      <c r="ABT51" s="27"/>
      <c r="ABU51" s="27"/>
      <c r="ABV51" s="27"/>
      <c r="ABW51" s="27"/>
      <c r="ABX51" s="27"/>
      <c r="ABY51" s="27"/>
      <c r="ABZ51" s="27"/>
      <c r="ACA51" s="27"/>
      <c r="ACB51" s="27"/>
      <c r="ACC51" s="27"/>
      <c r="ACD51" s="27"/>
      <c r="ACE51" s="27"/>
      <c r="ACF51" s="27"/>
      <c r="ACG51" s="27"/>
      <c r="ACH51" s="27"/>
      <c r="ACI51" s="27"/>
      <c r="ACJ51" s="27"/>
      <c r="ACK51" s="27"/>
      <c r="ACL51" s="27"/>
      <c r="ACM51" s="27"/>
      <c r="ACN51" s="27"/>
      <c r="ACO51" s="27"/>
      <c r="ACP51" s="27"/>
      <c r="ACQ51" s="27"/>
      <c r="ACR51" s="27"/>
      <c r="ACS51" s="27"/>
      <c r="ACT51" s="27"/>
      <c r="ACU51" s="27"/>
      <c r="ACV51" s="27"/>
      <c r="ACW51" s="27"/>
      <c r="ACX51" s="27"/>
      <c r="ACY51" s="27"/>
      <c r="ACZ51" s="27"/>
      <c r="ADA51" s="27"/>
      <c r="ADB51" s="27"/>
      <c r="ADC51" s="27"/>
      <c r="ADD51" s="27"/>
      <c r="ADE51" s="27"/>
      <c r="ADF51" s="27"/>
      <c r="ADG51" s="27"/>
      <c r="ADH51" s="27"/>
      <c r="ADI51" s="27"/>
      <c r="ADJ51" s="27"/>
      <c r="ADK51" s="27"/>
      <c r="ADL51" s="27"/>
      <c r="ADM51" s="27"/>
      <c r="ADN51" s="27"/>
      <c r="ADO51" s="27"/>
      <c r="ADP51" s="27"/>
      <c r="ADQ51" s="27"/>
      <c r="ADR51" s="27"/>
      <c r="ADS51" s="27"/>
      <c r="ADT51" s="27"/>
      <c r="ADU51" s="27"/>
      <c r="ADV51" s="27"/>
      <c r="ADW51" s="27"/>
      <c r="ADX51" s="27"/>
      <c r="ADY51" s="27"/>
      <c r="ADZ51" s="27"/>
      <c r="AEA51" s="27"/>
      <c r="AEB51" s="27"/>
      <c r="AEC51" s="27"/>
      <c r="AED51" s="27"/>
      <c r="AEE51" s="27"/>
      <c r="AEF51" s="27"/>
      <c r="AEG51" s="27"/>
      <c r="AEH51" s="27"/>
      <c r="AEI51" s="27"/>
      <c r="AEJ51" s="27"/>
      <c r="AEK51" s="27"/>
      <c r="AEL51" s="27"/>
      <c r="AEM51" s="27"/>
      <c r="AEN51" s="27"/>
      <c r="AEO51" s="27"/>
      <c r="AEP51" s="27"/>
      <c r="AEQ51" s="27"/>
      <c r="AER51" s="27"/>
      <c r="AES51" s="27"/>
      <c r="AET51" s="27"/>
      <c r="AEU51" s="27"/>
      <c r="AEV51" s="27"/>
      <c r="AEW51" s="27"/>
      <c r="AEX51" s="27"/>
      <c r="AEY51" s="27"/>
      <c r="AEZ51" s="27"/>
      <c r="AFA51" s="27"/>
      <c r="AFB51" s="27"/>
      <c r="AFC51" s="27"/>
      <c r="AFD51" s="27"/>
      <c r="AFE51" s="27"/>
      <c r="AFF51" s="27"/>
      <c r="AFG51" s="27"/>
      <c r="AFH51" s="27"/>
      <c r="AFI51" s="27"/>
      <c r="AFJ51" s="27"/>
      <c r="AFK51" s="27"/>
      <c r="AFL51" s="27"/>
      <c r="AFM51" s="27"/>
      <c r="AFN51" s="27"/>
      <c r="AFO51" s="27"/>
      <c r="AFP51" s="27"/>
      <c r="AFQ51" s="27"/>
      <c r="AFR51" s="27"/>
      <c r="AFS51" s="27"/>
      <c r="AFT51" s="27"/>
      <c r="AFU51" s="27"/>
      <c r="AFV51" s="27"/>
      <c r="AFW51" s="27"/>
      <c r="AFX51" s="27"/>
      <c r="AFY51" s="27"/>
      <c r="AFZ51" s="27"/>
      <c r="AGA51" s="27"/>
      <c r="AGB51" s="27"/>
      <c r="AGC51" s="27"/>
      <c r="AGD51" s="27"/>
      <c r="AGE51" s="27"/>
      <c r="AGF51" s="27"/>
      <c r="AGG51" s="27"/>
      <c r="AGH51" s="27"/>
      <c r="AGI51" s="27"/>
      <c r="AGJ51" s="27"/>
      <c r="AGK51" s="27"/>
      <c r="AGL51" s="27"/>
      <c r="AGM51" s="27"/>
      <c r="AGN51" s="27"/>
      <c r="AGO51" s="27"/>
      <c r="AGP51" s="27"/>
      <c r="AGQ51" s="27"/>
      <c r="AGR51" s="27"/>
      <c r="AGS51" s="27"/>
      <c r="AGT51" s="27"/>
      <c r="AGU51" s="27"/>
      <c r="AGV51" s="27"/>
      <c r="AGW51" s="27"/>
      <c r="AGX51" s="27"/>
      <c r="AGY51" s="27"/>
      <c r="AGZ51" s="27"/>
      <c r="AHA51" s="27"/>
      <c r="AHB51" s="27"/>
      <c r="AHC51" s="27"/>
      <c r="AHD51" s="27"/>
      <c r="AHE51" s="27"/>
      <c r="AHF51" s="27"/>
      <c r="AHG51" s="27"/>
      <c r="AHH51" s="27"/>
      <c r="AHI51" s="27"/>
      <c r="AHJ51" s="27"/>
      <c r="AHK51" s="27"/>
      <c r="AHL51" s="27"/>
      <c r="AHM51" s="27"/>
      <c r="AHN51" s="27"/>
      <c r="AHO51" s="27"/>
      <c r="AHP51" s="27"/>
      <c r="AHQ51" s="27"/>
      <c r="AHR51" s="27"/>
      <c r="AHS51" s="27"/>
      <c r="AHT51" s="27"/>
      <c r="AHU51" s="27"/>
      <c r="AHV51" s="27"/>
      <c r="AHW51" s="27"/>
      <c r="AHX51" s="27"/>
      <c r="AHY51" s="27"/>
      <c r="AHZ51" s="27"/>
      <c r="AIA51" s="27"/>
      <c r="AIB51" s="27"/>
      <c r="AIC51" s="27"/>
      <c r="AID51" s="27"/>
      <c r="AIE51" s="27"/>
      <c r="AIF51" s="27"/>
      <c r="AIG51" s="27"/>
      <c r="AIH51" s="27"/>
      <c r="AII51" s="27"/>
      <c r="AIJ51" s="27"/>
      <c r="AIK51" s="27"/>
      <c r="AIL51" s="27"/>
      <c r="AIM51" s="27"/>
      <c r="AIN51" s="27"/>
      <c r="AIO51" s="27"/>
      <c r="AIP51" s="27"/>
      <c r="AIQ51" s="27"/>
      <c r="AIR51" s="27"/>
      <c r="AIS51" s="27"/>
      <c r="AIT51" s="27"/>
      <c r="AIU51" s="27"/>
      <c r="AIV51" s="27"/>
      <c r="AIW51" s="27"/>
      <c r="AIX51" s="27"/>
      <c r="AIY51" s="27"/>
      <c r="AIZ51" s="27"/>
      <c r="AJA51" s="27"/>
      <c r="AJB51" s="27"/>
      <c r="AJC51" s="27"/>
      <c r="AJD51" s="27"/>
      <c r="AJE51" s="27"/>
      <c r="AJF51" s="27"/>
      <c r="AJG51" s="27"/>
      <c r="AJH51" s="27"/>
      <c r="AJI51" s="27"/>
      <c r="AJJ51" s="27"/>
      <c r="AJK51" s="27"/>
      <c r="AJL51" s="27"/>
      <c r="AJM51" s="27"/>
      <c r="AJN51" s="27"/>
      <c r="AJO51" s="27"/>
      <c r="AJP51" s="27"/>
      <c r="AJQ51" s="27"/>
      <c r="AJR51" s="27"/>
      <c r="AJS51" s="27"/>
      <c r="AJT51" s="27"/>
      <c r="AJU51" s="27"/>
      <c r="AJV51" s="27"/>
      <c r="AJW51" s="27"/>
      <c r="AJX51" s="27"/>
      <c r="AJY51" s="27"/>
      <c r="AJZ51" s="27"/>
      <c r="AKA51" s="27"/>
      <c r="AKB51" s="27"/>
      <c r="AKC51" s="27"/>
      <c r="AKD51" s="27"/>
      <c r="AKE51" s="27"/>
      <c r="AKF51" s="27"/>
      <c r="AKG51" s="27"/>
      <c r="AKH51" s="27"/>
      <c r="AKI51" s="27"/>
      <c r="AKJ51" s="27"/>
      <c r="AKK51" s="27"/>
      <c r="AKL51" s="27"/>
      <c r="AKM51" s="27"/>
      <c r="AKN51" s="27"/>
      <c r="AKO51" s="27"/>
      <c r="AKP51" s="27"/>
      <c r="AKQ51" s="27"/>
      <c r="AKR51" s="27"/>
      <c r="AKS51" s="27"/>
      <c r="AKT51" s="27"/>
      <c r="AKU51" s="27"/>
      <c r="AKV51" s="27"/>
      <c r="AKW51" s="27"/>
      <c r="AKX51" s="27"/>
      <c r="AKY51" s="27"/>
      <c r="AKZ51" s="27"/>
      <c r="ALA51" s="27"/>
      <c r="ALB51" s="27"/>
      <c r="ALC51" s="27"/>
      <c r="ALD51" s="27"/>
      <c r="ALE51" s="27"/>
      <c r="ALF51" s="27"/>
      <c r="ALG51" s="27"/>
      <c r="ALH51" s="27"/>
      <c r="ALI51" s="27"/>
      <c r="ALJ51" s="27"/>
      <c r="ALK51" s="27"/>
      <c r="ALL51" s="27"/>
      <c r="ALM51" s="27"/>
      <c r="ALN51" s="27"/>
      <c r="ALO51" s="27"/>
      <c r="ALP51" s="27"/>
      <c r="ALQ51" s="27"/>
      <c r="ALR51" s="27"/>
      <c r="ALS51" s="27"/>
      <c r="ALT51" s="27"/>
      <c r="ALU51" s="27"/>
      <c r="ALV51" s="27"/>
      <c r="ALW51" s="27"/>
      <c r="ALX51" s="27"/>
      <c r="ALY51" s="27"/>
      <c r="ALZ51" s="27"/>
      <c r="AMA51" s="27"/>
      <c r="AMB51" s="27"/>
      <c r="AMC51" s="27"/>
    </row>
    <row r="52" spans="1:1017" s="32" customFormat="1" ht="18" customHeight="1" x14ac:dyDescent="0.25">
      <c r="A52" s="23">
        <v>8</v>
      </c>
      <c r="B52" s="11">
        <v>475</v>
      </c>
      <c r="C52" s="14">
        <f>IFERROR((VLOOKUP(B52,INSCRITOS!A:B,2,0)),"")</f>
        <v>105054</v>
      </c>
      <c r="D52" s="14" t="str">
        <f>IFERROR((VLOOKUP(B52,INSCRITOS!A:C,3,0)),"")</f>
        <v>BEN</v>
      </c>
      <c r="E52" s="20" t="str">
        <f>IFERROR((VLOOKUP(B52,INSCRITOS!A:D,4,0)),"")</f>
        <v>Mariana Carneiro da Silva MacKay</v>
      </c>
      <c r="F52" s="14" t="str">
        <f>IFERROR((VLOOKUP(B52,INSCRITOS!A:F,6,0)),"")</f>
        <v>F</v>
      </c>
      <c r="G52" s="20" t="str">
        <f>IFERROR((VLOOKUP(B52,INSCRITOS!A:H,8,0)),"")</f>
        <v>Sporting Clube de Portugal</v>
      </c>
      <c r="H52" s="15">
        <v>94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  <c r="KM52" s="27"/>
      <c r="KN52" s="27"/>
      <c r="KO52" s="27"/>
      <c r="KP52" s="27"/>
      <c r="KQ52" s="27"/>
      <c r="KR52" s="27"/>
      <c r="KS52" s="27"/>
      <c r="KT52" s="27"/>
      <c r="KU52" s="27"/>
      <c r="KV52" s="27"/>
      <c r="KW52" s="27"/>
      <c r="KX52" s="27"/>
      <c r="KY52" s="27"/>
      <c r="KZ52" s="27"/>
      <c r="LA52" s="27"/>
      <c r="LB52" s="27"/>
      <c r="LC52" s="27"/>
      <c r="LD52" s="27"/>
      <c r="LE52" s="27"/>
      <c r="LF52" s="27"/>
      <c r="LG52" s="27"/>
      <c r="LH52" s="27"/>
      <c r="LI52" s="27"/>
      <c r="LJ52" s="27"/>
      <c r="LK52" s="27"/>
      <c r="LL52" s="27"/>
      <c r="LM52" s="27"/>
      <c r="LN52" s="27"/>
      <c r="LO52" s="27"/>
      <c r="LP52" s="27"/>
      <c r="LQ52" s="27"/>
      <c r="LR52" s="27"/>
      <c r="LS52" s="27"/>
      <c r="LT52" s="27"/>
      <c r="LU52" s="27"/>
      <c r="LV52" s="27"/>
      <c r="LW52" s="27"/>
      <c r="LX52" s="27"/>
      <c r="LY52" s="27"/>
      <c r="LZ52" s="27"/>
      <c r="MA52" s="27"/>
      <c r="MB52" s="27"/>
      <c r="MC52" s="27"/>
      <c r="MD52" s="27"/>
      <c r="ME52" s="27"/>
      <c r="MF52" s="27"/>
      <c r="MG52" s="27"/>
      <c r="MH52" s="27"/>
      <c r="MI52" s="27"/>
      <c r="MJ52" s="27"/>
      <c r="MK52" s="27"/>
      <c r="ML52" s="27"/>
      <c r="MM52" s="27"/>
      <c r="MN52" s="27"/>
      <c r="MO52" s="27"/>
      <c r="MP52" s="27"/>
      <c r="MQ52" s="27"/>
      <c r="MR52" s="27"/>
      <c r="MS52" s="27"/>
      <c r="MT52" s="27"/>
      <c r="MU52" s="27"/>
      <c r="MV52" s="27"/>
      <c r="MW52" s="27"/>
      <c r="MX52" s="27"/>
      <c r="MY52" s="27"/>
      <c r="MZ52" s="27"/>
      <c r="NA52" s="27"/>
      <c r="NB52" s="27"/>
      <c r="NC52" s="27"/>
      <c r="ND52" s="27"/>
      <c r="NE52" s="27"/>
      <c r="NF52" s="27"/>
      <c r="NG52" s="27"/>
      <c r="NH52" s="27"/>
      <c r="NI52" s="27"/>
      <c r="NJ52" s="27"/>
      <c r="NK52" s="27"/>
      <c r="NL52" s="27"/>
      <c r="NM52" s="27"/>
      <c r="NN52" s="27"/>
      <c r="NO52" s="27"/>
      <c r="NP52" s="27"/>
      <c r="NQ52" s="27"/>
      <c r="NR52" s="27"/>
      <c r="NS52" s="27"/>
      <c r="NT52" s="27"/>
      <c r="NU52" s="27"/>
      <c r="NV52" s="27"/>
      <c r="NW52" s="27"/>
      <c r="NX52" s="27"/>
      <c r="NY52" s="27"/>
      <c r="NZ52" s="27"/>
      <c r="OA52" s="27"/>
      <c r="OB52" s="27"/>
      <c r="OC52" s="27"/>
      <c r="OD52" s="27"/>
      <c r="OE52" s="27"/>
      <c r="OF52" s="27"/>
      <c r="OG52" s="27"/>
      <c r="OH52" s="27"/>
      <c r="OI52" s="27"/>
      <c r="OJ52" s="27"/>
      <c r="OK52" s="27"/>
      <c r="OL52" s="27"/>
      <c r="OM52" s="27"/>
      <c r="ON52" s="27"/>
      <c r="OO52" s="27"/>
      <c r="OP52" s="27"/>
      <c r="OQ52" s="27"/>
      <c r="OR52" s="27"/>
      <c r="OS52" s="27"/>
      <c r="OT52" s="27"/>
      <c r="OU52" s="27"/>
      <c r="OV52" s="27"/>
      <c r="OW52" s="27"/>
      <c r="OX52" s="27"/>
      <c r="OY52" s="27"/>
      <c r="OZ52" s="27"/>
      <c r="PA52" s="27"/>
      <c r="PB52" s="27"/>
      <c r="PC52" s="27"/>
      <c r="PD52" s="27"/>
      <c r="PE52" s="27"/>
      <c r="PF52" s="27"/>
      <c r="PG52" s="27"/>
      <c r="PH52" s="27"/>
      <c r="PI52" s="27"/>
      <c r="PJ52" s="27"/>
      <c r="PK52" s="27"/>
      <c r="PL52" s="27"/>
      <c r="PM52" s="27"/>
      <c r="PN52" s="27"/>
      <c r="PO52" s="27"/>
      <c r="PP52" s="27"/>
      <c r="PQ52" s="27"/>
      <c r="PR52" s="27"/>
      <c r="PS52" s="27"/>
      <c r="PT52" s="27"/>
      <c r="PU52" s="27"/>
      <c r="PV52" s="27"/>
      <c r="PW52" s="27"/>
      <c r="PX52" s="27"/>
      <c r="PY52" s="27"/>
      <c r="PZ52" s="27"/>
      <c r="QA52" s="27"/>
      <c r="QB52" s="27"/>
      <c r="QC52" s="27"/>
      <c r="QD52" s="27"/>
      <c r="QE52" s="27"/>
      <c r="QF52" s="27"/>
      <c r="QG52" s="27"/>
      <c r="QH52" s="27"/>
      <c r="QI52" s="27"/>
      <c r="QJ52" s="27"/>
      <c r="QK52" s="27"/>
      <c r="QL52" s="27"/>
      <c r="QM52" s="27"/>
      <c r="QN52" s="27"/>
      <c r="QO52" s="27"/>
      <c r="QP52" s="27"/>
      <c r="QQ52" s="27"/>
      <c r="QR52" s="27"/>
      <c r="QS52" s="27"/>
      <c r="QT52" s="27"/>
      <c r="QU52" s="27"/>
      <c r="QV52" s="27"/>
      <c r="QW52" s="27"/>
      <c r="QX52" s="27"/>
      <c r="QY52" s="27"/>
      <c r="QZ52" s="27"/>
      <c r="RA52" s="27"/>
      <c r="RB52" s="27"/>
      <c r="RC52" s="27"/>
      <c r="RD52" s="27"/>
      <c r="RE52" s="27"/>
      <c r="RF52" s="27"/>
      <c r="RG52" s="27"/>
      <c r="RH52" s="27"/>
      <c r="RI52" s="27"/>
      <c r="RJ52" s="27"/>
      <c r="RK52" s="27"/>
      <c r="RL52" s="27"/>
      <c r="RM52" s="27"/>
      <c r="RN52" s="27"/>
      <c r="RO52" s="27"/>
      <c r="RP52" s="27"/>
      <c r="RQ52" s="27"/>
      <c r="RR52" s="27"/>
      <c r="RS52" s="27"/>
      <c r="RT52" s="27"/>
      <c r="RU52" s="27"/>
      <c r="RV52" s="27"/>
      <c r="RW52" s="27"/>
      <c r="RX52" s="27"/>
      <c r="RY52" s="27"/>
      <c r="RZ52" s="27"/>
      <c r="SA52" s="27"/>
      <c r="SB52" s="27"/>
      <c r="SC52" s="27"/>
      <c r="SD52" s="27"/>
      <c r="SE52" s="27"/>
      <c r="SF52" s="27"/>
      <c r="SG52" s="27"/>
      <c r="SH52" s="27"/>
      <c r="SI52" s="27"/>
      <c r="SJ52" s="27"/>
      <c r="SK52" s="27"/>
      <c r="SL52" s="27"/>
      <c r="SM52" s="27"/>
      <c r="SN52" s="27"/>
      <c r="SO52" s="27"/>
      <c r="SP52" s="27"/>
      <c r="SQ52" s="27"/>
      <c r="SR52" s="27"/>
      <c r="SS52" s="27"/>
      <c r="ST52" s="27"/>
      <c r="SU52" s="27"/>
      <c r="SV52" s="27"/>
      <c r="SW52" s="27"/>
      <c r="SX52" s="27"/>
      <c r="SY52" s="27"/>
      <c r="SZ52" s="27"/>
      <c r="TA52" s="27"/>
      <c r="TB52" s="27"/>
      <c r="TC52" s="27"/>
      <c r="TD52" s="27"/>
      <c r="TE52" s="27"/>
      <c r="TF52" s="27"/>
      <c r="TG52" s="27"/>
      <c r="TH52" s="27"/>
      <c r="TI52" s="27"/>
      <c r="TJ52" s="27"/>
      <c r="TK52" s="27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7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7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7"/>
      <c r="WJ52" s="27"/>
      <c r="WK52" s="27"/>
      <c r="WL52" s="27"/>
      <c r="WM52" s="27"/>
      <c r="WN52" s="27"/>
      <c r="WO52" s="27"/>
      <c r="WP52" s="27"/>
      <c r="WQ52" s="27"/>
      <c r="WR52" s="27"/>
      <c r="WS52" s="27"/>
      <c r="WT52" s="27"/>
      <c r="WU52" s="27"/>
      <c r="WV52" s="27"/>
      <c r="WW52" s="27"/>
      <c r="WX52" s="27"/>
      <c r="WY52" s="27"/>
      <c r="WZ52" s="27"/>
      <c r="XA52" s="27"/>
      <c r="XB52" s="27"/>
      <c r="XC52" s="27"/>
      <c r="XD52" s="27"/>
      <c r="XE52" s="27"/>
      <c r="XF52" s="27"/>
      <c r="XG52" s="27"/>
      <c r="XH52" s="27"/>
      <c r="XI52" s="27"/>
      <c r="XJ52" s="27"/>
      <c r="XK52" s="27"/>
      <c r="XL52" s="27"/>
      <c r="XM52" s="27"/>
      <c r="XN52" s="27"/>
      <c r="XO52" s="27"/>
      <c r="XP52" s="27"/>
      <c r="XQ52" s="27"/>
      <c r="XR52" s="27"/>
      <c r="XS52" s="27"/>
      <c r="XT52" s="27"/>
      <c r="XU52" s="27"/>
      <c r="XV52" s="27"/>
      <c r="XW52" s="27"/>
      <c r="XX52" s="27"/>
      <c r="XY52" s="27"/>
      <c r="XZ52" s="27"/>
      <c r="YA52" s="27"/>
      <c r="YB52" s="27"/>
      <c r="YC52" s="27"/>
      <c r="YD52" s="27"/>
      <c r="YE52" s="27"/>
      <c r="YF52" s="27"/>
      <c r="YG52" s="27"/>
      <c r="YH52" s="27"/>
      <c r="YI52" s="27"/>
      <c r="YJ52" s="27"/>
      <c r="YK52" s="27"/>
      <c r="YL52" s="27"/>
      <c r="YM52" s="27"/>
      <c r="YN52" s="27"/>
      <c r="YO52" s="27"/>
      <c r="YP52" s="27"/>
      <c r="YQ52" s="27"/>
      <c r="YR52" s="27"/>
      <c r="YS52" s="27"/>
      <c r="YT52" s="27"/>
      <c r="YU52" s="27"/>
      <c r="YV52" s="27"/>
      <c r="YW52" s="27"/>
      <c r="YX52" s="27"/>
      <c r="YY52" s="27"/>
      <c r="YZ52" s="27"/>
      <c r="ZA52" s="27"/>
      <c r="ZB52" s="27"/>
      <c r="ZC52" s="27"/>
      <c r="ZD52" s="27"/>
      <c r="ZE52" s="27"/>
      <c r="ZF52" s="27"/>
      <c r="ZG52" s="27"/>
      <c r="ZH52" s="27"/>
      <c r="ZI52" s="27"/>
      <c r="ZJ52" s="27"/>
      <c r="ZK52" s="27"/>
      <c r="ZL52" s="27"/>
      <c r="ZM52" s="27"/>
      <c r="ZN52" s="27"/>
      <c r="ZO52" s="27"/>
      <c r="ZP52" s="27"/>
      <c r="ZQ52" s="27"/>
      <c r="ZR52" s="27"/>
      <c r="ZS52" s="27"/>
      <c r="ZT52" s="27"/>
      <c r="ZU52" s="27"/>
      <c r="ZV52" s="27"/>
      <c r="ZW52" s="27"/>
      <c r="ZX52" s="27"/>
      <c r="ZY52" s="27"/>
      <c r="ZZ52" s="27"/>
      <c r="AAA52" s="27"/>
      <c r="AAB52" s="27"/>
      <c r="AAC52" s="27"/>
      <c r="AAD52" s="27"/>
      <c r="AAE52" s="27"/>
      <c r="AAF52" s="27"/>
      <c r="AAG52" s="27"/>
      <c r="AAH52" s="27"/>
      <c r="AAI52" s="27"/>
      <c r="AAJ52" s="27"/>
      <c r="AAK52" s="27"/>
      <c r="AAL52" s="27"/>
      <c r="AAM52" s="27"/>
      <c r="AAN52" s="27"/>
      <c r="AAO52" s="27"/>
      <c r="AAP52" s="27"/>
      <c r="AAQ52" s="27"/>
      <c r="AAR52" s="27"/>
      <c r="AAS52" s="27"/>
      <c r="AAT52" s="27"/>
      <c r="AAU52" s="27"/>
      <c r="AAV52" s="27"/>
      <c r="AAW52" s="27"/>
      <c r="AAX52" s="27"/>
      <c r="AAY52" s="27"/>
      <c r="AAZ52" s="27"/>
      <c r="ABA52" s="27"/>
      <c r="ABB52" s="27"/>
      <c r="ABC52" s="27"/>
      <c r="ABD52" s="27"/>
      <c r="ABE52" s="27"/>
      <c r="ABF52" s="27"/>
      <c r="ABG52" s="27"/>
      <c r="ABH52" s="27"/>
      <c r="ABI52" s="27"/>
      <c r="ABJ52" s="27"/>
      <c r="ABK52" s="27"/>
      <c r="ABL52" s="27"/>
      <c r="ABM52" s="27"/>
      <c r="ABN52" s="27"/>
      <c r="ABO52" s="27"/>
      <c r="ABP52" s="27"/>
      <c r="ABQ52" s="27"/>
      <c r="ABR52" s="27"/>
      <c r="ABS52" s="27"/>
      <c r="ABT52" s="27"/>
      <c r="ABU52" s="27"/>
      <c r="ABV52" s="27"/>
      <c r="ABW52" s="27"/>
      <c r="ABX52" s="27"/>
      <c r="ABY52" s="27"/>
      <c r="ABZ52" s="27"/>
      <c r="ACA52" s="27"/>
      <c r="ACB52" s="27"/>
      <c r="ACC52" s="27"/>
      <c r="ACD52" s="27"/>
      <c r="ACE52" s="27"/>
      <c r="ACF52" s="27"/>
      <c r="ACG52" s="27"/>
      <c r="ACH52" s="27"/>
      <c r="ACI52" s="27"/>
      <c r="ACJ52" s="27"/>
      <c r="ACK52" s="27"/>
      <c r="ACL52" s="27"/>
      <c r="ACM52" s="27"/>
      <c r="ACN52" s="27"/>
      <c r="ACO52" s="27"/>
      <c r="ACP52" s="27"/>
      <c r="ACQ52" s="27"/>
      <c r="ACR52" s="27"/>
      <c r="ACS52" s="27"/>
      <c r="ACT52" s="27"/>
      <c r="ACU52" s="27"/>
      <c r="ACV52" s="27"/>
      <c r="ACW52" s="27"/>
      <c r="ACX52" s="27"/>
      <c r="ACY52" s="27"/>
      <c r="ACZ52" s="27"/>
      <c r="ADA52" s="27"/>
      <c r="ADB52" s="27"/>
      <c r="ADC52" s="27"/>
      <c r="ADD52" s="27"/>
      <c r="ADE52" s="27"/>
      <c r="ADF52" s="27"/>
      <c r="ADG52" s="27"/>
      <c r="ADH52" s="27"/>
      <c r="ADI52" s="27"/>
      <c r="ADJ52" s="27"/>
      <c r="ADK52" s="27"/>
      <c r="ADL52" s="27"/>
      <c r="ADM52" s="27"/>
      <c r="ADN52" s="27"/>
      <c r="ADO52" s="27"/>
      <c r="ADP52" s="27"/>
      <c r="ADQ52" s="27"/>
      <c r="ADR52" s="27"/>
      <c r="ADS52" s="27"/>
      <c r="ADT52" s="27"/>
      <c r="ADU52" s="27"/>
      <c r="ADV52" s="27"/>
      <c r="ADW52" s="27"/>
      <c r="ADX52" s="27"/>
      <c r="ADY52" s="27"/>
      <c r="ADZ52" s="27"/>
      <c r="AEA52" s="27"/>
      <c r="AEB52" s="27"/>
      <c r="AEC52" s="27"/>
      <c r="AED52" s="27"/>
      <c r="AEE52" s="27"/>
      <c r="AEF52" s="27"/>
      <c r="AEG52" s="27"/>
      <c r="AEH52" s="27"/>
      <c r="AEI52" s="27"/>
      <c r="AEJ52" s="27"/>
      <c r="AEK52" s="27"/>
      <c r="AEL52" s="27"/>
      <c r="AEM52" s="27"/>
      <c r="AEN52" s="27"/>
      <c r="AEO52" s="27"/>
      <c r="AEP52" s="27"/>
      <c r="AEQ52" s="27"/>
      <c r="AER52" s="27"/>
      <c r="AES52" s="27"/>
      <c r="AET52" s="27"/>
      <c r="AEU52" s="27"/>
      <c r="AEV52" s="27"/>
      <c r="AEW52" s="27"/>
      <c r="AEX52" s="27"/>
      <c r="AEY52" s="27"/>
      <c r="AEZ52" s="27"/>
      <c r="AFA52" s="27"/>
      <c r="AFB52" s="27"/>
      <c r="AFC52" s="27"/>
      <c r="AFD52" s="27"/>
      <c r="AFE52" s="27"/>
      <c r="AFF52" s="27"/>
      <c r="AFG52" s="27"/>
      <c r="AFH52" s="27"/>
      <c r="AFI52" s="27"/>
      <c r="AFJ52" s="27"/>
      <c r="AFK52" s="27"/>
      <c r="AFL52" s="27"/>
      <c r="AFM52" s="27"/>
      <c r="AFN52" s="27"/>
      <c r="AFO52" s="27"/>
      <c r="AFP52" s="27"/>
      <c r="AFQ52" s="27"/>
      <c r="AFR52" s="27"/>
      <c r="AFS52" s="27"/>
      <c r="AFT52" s="27"/>
      <c r="AFU52" s="27"/>
      <c r="AFV52" s="27"/>
      <c r="AFW52" s="27"/>
      <c r="AFX52" s="27"/>
      <c r="AFY52" s="27"/>
      <c r="AFZ52" s="27"/>
      <c r="AGA52" s="27"/>
      <c r="AGB52" s="27"/>
      <c r="AGC52" s="27"/>
      <c r="AGD52" s="27"/>
      <c r="AGE52" s="27"/>
      <c r="AGF52" s="27"/>
      <c r="AGG52" s="27"/>
      <c r="AGH52" s="27"/>
      <c r="AGI52" s="27"/>
      <c r="AGJ52" s="27"/>
      <c r="AGK52" s="27"/>
      <c r="AGL52" s="27"/>
      <c r="AGM52" s="27"/>
      <c r="AGN52" s="27"/>
      <c r="AGO52" s="27"/>
      <c r="AGP52" s="27"/>
      <c r="AGQ52" s="27"/>
      <c r="AGR52" s="27"/>
      <c r="AGS52" s="27"/>
      <c r="AGT52" s="27"/>
      <c r="AGU52" s="27"/>
      <c r="AGV52" s="27"/>
      <c r="AGW52" s="27"/>
      <c r="AGX52" s="27"/>
      <c r="AGY52" s="27"/>
      <c r="AGZ52" s="27"/>
      <c r="AHA52" s="27"/>
      <c r="AHB52" s="27"/>
      <c r="AHC52" s="27"/>
      <c r="AHD52" s="27"/>
      <c r="AHE52" s="27"/>
      <c r="AHF52" s="27"/>
      <c r="AHG52" s="27"/>
      <c r="AHH52" s="27"/>
      <c r="AHI52" s="27"/>
      <c r="AHJ52" s="27"/>
      <c r="AHK52" s="27"/>
      <c r="AHL52" s="27"/>
      <c r="AHM52" s="27"/>
      <c r="AHN52" s="27"/>
      <c r="AHO52" s="27"/>
      <c r="AHP52" s="27"/>
      <c r="AHQ52" s="27"/>
      <c r="AHR52" s="27"/>
      <c r="AHS52" s="27"/>
      <c r="AHT52" s="27"/>
      <c r="AHU52" s="27"/>
      <c r="AHV52" s="27"/>
      <c r="AHW52" s="27"/>
      <c r="AHX52" s="27"/>
      <c r="AHY52" s="27"/>
      <c r="AHZ52" s="27"/>
      <c r="AIA52" s="27"/>
      <c r="AIB52" s="27"/>
      <c r="AIC52" s="27"/>
      <c r="AID52" s="27"/>
      <c r="AIE52" s="27"/>
      <c r="AIF52" s="27"/>
      <c r="AIG52" s="27"/>
      <c r="AIH52" s="27"/>
      <c r="AII52" s="27"/>
      <c r="AIJ52" s="27"/>
      <c r="AIK52" s="27"/>
      <c r="AIL52" s="27"/>
      <c r="AIM52" s="27"/>
      <c r="AIN52" s="27"/>
      <c r="AIO52" s="27"/>
      <c r="AIP52" s="27"/>
      <c r="AIQ52" s="27"/>
      <c r="AIR52" s="27"/>
      <c r="AIS52" s="27"/>
      <c r="AIT52" s="27"/>
      <c r="AIU52" s="27"/>
      <c r="AIV52" s="27"/>
      <c r="AIW52" s="27"/>
      <c r="AIX52" s="27"/>
      <c r="AIY52" s="27"/>
      <c r="AIZ52" s="27"/>
      <c r="AJA52" s="27"/>
      <c r="AJB52" s="27"/>
      <c r="AJC52" s="27"/>
      <c r="AJD52" s="27"/>
      <c r="AJE52" s="27"/>
      <c r="AJF52" s="27"/>
      <c r="AJG52" s="27"/>
      <c r="AJH52" s="27"/>
      <c r="AJI52" s="27"/>
      <c r="AJJ52" s="27"/>
      <c r="AJK52" s="27"/>
      <c r="AJL52" s="27"/>
      <c r="AJM52" s="27"/>
      <c r="AJN52" s="27"/>
      <c r="AJO52" s="27"/>
      <c r="AJP52" s="27"/>
      <c r="AJQ52" s="27"/>
      <c r="AJR52" s="27"/>
      <c r="AJS52" s="27"/>
      <c r="AJT52" s="27"/>
      <c r="AJU52" s="27"/>
      <c r="AJV52" s="27"/>
      <c r="AJW52" s="27"/>
      <c r="AJX52" s="27"/>
      <c r="AJY52" s="27"/>
      <c r="AJZ52" s="27"/>
      <c r="AKA52" s="27"/>
      <c r="AKB52" s="27"/>
      <c r="AKC52" s="27"/>
      <c r="AKD52" s="27"/>
      <c r="AKE52" s="27"/>
      <c r="AKF52" s="27"/>
      <c r="AKG52" s="27"/>
      <c r="AKH52" s="27"/>
      <c r="AKI52" s="27"/>
      <c r="AKJ52" s="27"/>
      <c r="AKK52" s="27"/>
      <c r="AKL52" s="27"/>
      <c r="AKM52" s="27"/>
      <c r="AKN52" s="27"/>
      <c r="AKO52" s="27"/>
      <c r="AKP52" s="27"/>
      <c r="AKQ52" s="27"/>
      <c r="AKR52" s="27"/>
      <c r="AKS52" s="27"/>
      <c r="AKT52" s="27"/>
      <c r="AKU52" s="27"/>
      <c r="AKV52" s="27"/>
      <c r="AKW52" s="27"/>
      <c r="AKX52" s="27"/>
      <c r="AKY52" s="27"/>
      <c r="AKZ52" s="27"/>
      <c r="ALA52" s="27"/>
      <c r="ALB52" s="27"/>
      <c r="ALC52" s="27"/>
      <c r="ALD52" s="27"/>
      <c r="ALE52" s="27"/>
      <c r="ALF52" s="27"/>
      <c r="ALG52" s="27"/>
      <c r="ALH52" s="27"/>
      <c r="ALI52" s="27"/>
      <c r="ALJ52" s="27"/>
      <c r="ALK52" s="27"/>
      <c r="ALL52" s="27"/>
      <c r="ALM52" s="27"/>
      <c r="ALN52" s="27"/>
      <c r="ALO52" s="27"/>
      <c r="ALP52" s="27"/>
      <c r="ALQ52" s="27"/>
      <c r="ALR52" s="27"/>
      <c r="ALS52" s="27"/>
      <c r="ALT52" s="27"/>
      <c r="ALU52" s="27"/>
      <c r="ALV52" s="27"/>
      <c r="ALW52" s="27"/>
      <c r="ALX52" s="27"/>
      <c r="ALY52" s="27"/>
      <c r="ALZ52" s="27"/>
      <c r="AMA52" s="27"/>
      <c r="AMB52" s="27"/>
      <c r="AMC52" s="27"/>
    </row>
    <row r="53" spans="1:1017" s="32" customFormat="1" ht="18" customHeight="1" x14ac:dyDescent="0.25">
      <c r="A53" s="23">
        <v>9</v>
      </c>
      <c r="B53" s="11">
        <v>5713</v>
      </c>
      <c r="C53" s="14">
        <f>IFERROR((VLOOKUP(B53,INSCRITOS!A:B,2,0)),"")</f>
        <v>0</v>
      </c>
      <c r="D53" s="14" t="str">
        <f>IFERROR((VLOOKUP(B53,INSCRITOS!A:C,3,0)),"")</f>
        <v>BEN</v>
      </c>
      <c r="E53" s="20" t="str">
        <f>IFERROR((VLOOKUP(B53,INSCRITOS!A:D,4,0)),"")</f>
        <v>Matilde Gonçalves Pais</v>
      </c>
      <c r="F53" s="14" t="str">
        <f>IFERROR((VLOOKUP(B53,INSCRITOS!A:F,6,0)),"")</f>
        <v>F</v>
      </c>
      <c r="G53" s="20" t="str">
        <f>IFERROR((VLOOKUP(B53,INSCRITOS!A:H,8,0)),"")</f>
        <v>Não federado</v>
      </c>
      <c r="H53" s="15">
        <v>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  <c r="QU53" s="27"/>
      <c r="QV53" s="27"/>
      <c r="QW53" s="27"/>
      <c r="QX53" s="27"/>
      <c r="QY53" s="27"/>
      <c r="QZ53" s="27"/>
      <c r="RA53" s="27"/>
      <c r="RB53" s="27"/>
      <c r="RC53" s="27"/>
      <c r="RD53" s="27"/>
      <c r="RE53" s="27"/>
      <c r="RF53" s="27"/>
      <c r="RG53" s="27"/>
      <c r="RH53" s="27"/>
      <c r="RI53" s="27"/>
      <c r="RJ53" s="27"/>
      <c r="RK53" s="27"/>
      <c r="RL53" s="27"/>
      <c r="RM53" s="27"/>
      <c r="RN53" s="27"/>
      <c r="RO53" s="27"/>
      <c r="RP53" s="27"/>
      <c r="RQ53" s="27"/>
      <c r="RR53" s="27"/>
      <c r="RS53" s="27"/>
      <c r="RT53" s="27"/>
      <c r="RU53" s="27"/>
      <c r="RV53" s="27"/>
      <c r="RW53" s="27"/>
      <c r="RX53" s="27"/>
      <c r="RY53" s="27"/>
      <c r="RZ53" s="27"/>
      <c r="SA53" s="27"/>
      <c r="SB53" s="27"/>
      <c r="SC53" s="27"/>
      <c r="SD53" s="27"/>
      <c r="SE53" s="27"/>
      <c r="SF53" s="27"/>
      <c r="SG53" s="27"/>
      <c r="SH53" s="27"/>
      <c r="SI53" s="27"/>
      <c r="SJ53" s="27"/>
      <c r="SK53" s="27"/>
      <c r="SL53" s="27"/>
      <c r="SM53" s="27"/>
      <c r="SN53" s="27"/>
      <c r="SO53" s="27"/>
      <c r="SP53" s="27"/>
      <c r="SQ53" s="27"/>
      <c r="SR53" s="27"/>
      <c r="SS53" s="27"/>
      <c r="ST53" s="27"/>
      <c r="SU53" s="27"/>
      <c r="SV53" s="27"/>
      <c r="SW53" s="27"/>
      <c r="SX53" s="27"/>
      <c r="SY53" s="27"/>
      <c r="SZ53" s="27"/>
      <c r="TA53" s="27"/>
      <c r="TB53" s="27"/>
      <c r="TC53" s="27"/>
      <c r="TD53" s="27"/>
      <c r="TE53" s="27"/>
      <c r="TF53" s="27"/>
      <c r="TG53" s="27"/>
      <c r="TH53" s="27"/>
      <c r="TI53" s="27"/>
      <c r="TJ53" s="27"/>
      <c r="TK53" s="27"/>
      <c r="TL53" s="27"/>
      <c r="TM53" s="27"/>
      <c r="TN53" s="27"/>
      <c r="TO53" s="27"/>
      <c r="TP53" s="27"/>
      <c r="TQ53" s="27"/>
      <c r="TR53" s="27"/>
      <c r="TS53" s="27"/>
      <c r="TT53" s="27"/>
      <c r="TU53" s="27"/>
      <c r="TV53" s="27"/>
      <c r="TW53" s="27"/>
      <c r="TX53" s="27"/>
      <c r="TY53" s="27"/>
      <c r="TZ53" s="27"/>
      <c r="UA53" s="27"/>
      <c r="UB53" s="27"/>
      <c r="UC53" s="27"/>
      <c r="UD53" s="27"/>
      <c r="UE53" s="27"/>
      <c r="UF53" s="27"/>
      <c r="UG53" s="27"/>
      <c r="UH53" s="27"/>
      <c r="UI53" s="27"/>
      <c r="UJ53" s="27"/>
      <c r="UK53" s="27"/>
      <c r="UL53" s="27"/>
      <c r="UM53" s="27"/>
      <c r="UN53" s="27"/>
      <c r="UO53" s="27"/>
      <c r="UP53" s="27"/>
      <c r="UQ53" s="27"/>
      <c r="UR53" s="27"/>
      <c r="US53" s="27"/>
      <c r="UT53" s="27"/>
      <c r="UU53" s="27"/>
      <c r="UV53" s="27"/>
      <c r="UW53" s="27"/>
      <c r="UX53" s="27"/>
      <c r="UY53" s="27"/>
      <c r="UZ53" s="27"/>
      <c r="VA53" s="27"/>
      <c r="VB53" s="27"/>
      <c r="VC53" s="27"/>
      <c r="VD53" s="27"/>
      <c r="VE53" s="27"/>
      <c r="VF53" s="27"/>
      <c r="VG53" s="27"/>
      <c r="VH53" s="27"/>
      <c r="VI53" s="27"/>
      <c r="VJ53" s="27"/>
      <c r="VK53" s="27"/>
      <c r="VL53" s="27"/>
      <c r="VM53" s="27"/>
      <c r="VN53" s="27"/>
      <c r="VO53" s="27"/>
      <c r="VP53" s="27"/>
      <c r="VQ53" s="27"/>
      <c r="VR53" s="27"/>
      <c r="VS53" s="27"/>
      <c r="VT53" s="27"/>
      <c r="VU53" s="27"/>
      <c r="VV53" s="27"/>
      <c r="VW53" s="27"/>
      <c r="VX53" s="27"/>
      <c r="VY53" s="27"/>
      <c r="VZ53" s="27"/>
      <c r="WA53" s="27"/>
      <c r="WB53" s="27"/>
      <c r="WC53" s="27"/>
      <c r="WD53" s="27"/>
      <c r="WE53" s="27"/>
      <c r="WF53" s="27"/>
      <c r="WG53" s="27"/>
      <c r="WH53" s="27"/>
      <c r="WI53" s="27"/>
      <c r="WJ53" s="27"/>
      <c r="WK53" s="27"/>
      <c r="WL53" s="27"/>
      <c r="WM53" s="27"/>
      <c r="WN53" s="27"/>
      <c r="WO53" s="27"/>
      <c r="WP53" s="27"/>
      <c r="WQ53" s="27"/>
      <c r="WR53" s="27"/>
      <c r="WS53" s="27"/>
      <c r="WT53" s="27"/>
      <c r="WU53" s="27"/>
      <c r="WV53" s="27"/>
      <c r="WW53" s="27"/>
      <c r="WX53" s="27"/>
      <c r="WY53" s="27"/>
      <c r="WZ53" s="27"/>
      <c r="XA53" s="27"/>
      <c r="XB53" s="27"/>
      <c r="XC53" s="27"/>
      <c r="XD53" s="27"/>
      <c r="XE53" s="27"/>
      <c r="XF53" s="27"/>
      <c r="XG53" s="27"/>
      <c r="XH53" s="27"/>
      <c r="XI53" s="27"/>
      <c r="XJ53" s="27"/>
      <c r="XK53" s="27"/>
      <c r="XL53" s="27"/>
      <c r="XM53" s="27"/>
      <c r="XN53" s="27"/>
      <c r="XO53" s="27"/>
      <c r="XP53" s="27"/>
      <c r="XQ53" s="27"/>
      <c r="XR53" s="27"/>
      <c r="XS53" s="27"/>
      <c r="XT53" s="27"/>
      <c r="XU53" s="27"/>
      <c r="XV53" s="27"/>
      <c r="XW53" s="27"/>
      <c r="XX53" s="27"/>
      <c r="XY53" s="27"/>
      <c r="XZ53" s="27"/>
      <c r="YA53" s="27"/>
      <c r="YB53" s="27"/>
      <c r="YC53" s="27"/>
      <c r="YD53" s="27"/>
      <c r="YE53" s="27"/>
      <c r="YF53" s="27"/>
      <c r="YG53" s="27"/>
      <c r="YH53" s="27"/>
      <c r="YI53" s="27"/>
      <c r="YJ53" s="27"/>
      <c r="YK53" s="27"/>
      <c r="YL53" s="27"/>
      <c r="YM53" s="27"/>
      <c r="YN53" s="27"/>
      <c r="YO53" s="27"/>
      <c r="YP53" s="27"/>
      <c r="YQ53" s="27"/>
      <c r="YR53" s="27"/>
      <c r="YS53" s="27"/>
      <c r="YT53" s="27"/>
      <c r="YU53" s="27"/>
      <c r="YV53" s="27"/>
      <c r="YW53" s="27"/>
      <c r="YX53" s="27"/>
      <c r="YY53" s="27"/>
      <c r="YZ53" s="27"/>
      <c r="ZA53" s="27"/>
      <c r="ZB53" s="27"/>
      <c r="ZC53" s="27"/>
      <c r="ZD53" s="27"/>
      <c r="ZE53" s="27"/>
      <c r="ZF53" s="27"/>
      <c r="ZG53" s="27"/>
      <c r="ZH53" s="27"/>
      <c r="ZI53" s="27"/>
      <c r="ZJ53" s="27"/>
      <c r="ZK53" s="27"/>
      <c r="ZL53" s="27"/>
      <c r="ZM53" s="27"/>
      <c r="ZN53" s="27"/>
      <c r="ZO53" s="27"/>
      <c r="ZP53" s="27"/>
      <c r="ZQ53" s="27"/>
      <c r="ZR53" s="27"/>
      <c r="ZS53" s="27"/>
      <c r="ZT53" s="27"/>
      <c r="ZU53" s="27"/>
      <c r="ZV53" s="27"/>
      <c r="ZW53" s="27"/>
      <c r="ZX53" s="27"/>
      <c r="ZY53" s="27"/>
      <c r="ZZ53" s="27"/>
      <c r="AAA53" s="27"/>
      <c r="AAB53" s="27"/>
      <c r="AAC53" s="27"/>
      <c r="AAD53" s="27"/>
      <c r="AAE53" s="27"/>
      <c r="AAF53" s="27"/>
      <c r="AAG53" s="27"/>
      <c r="AAH53" s="27"/>
      <c r="AAI53" s="27"/>
      <c r="AAJ53" s="27"/>
      <c r="AAK53" s="27"/>
      <c r="AAL53" s="27"/>
      <c r="AAM53" s="27"/>
      <c r="AAN53" s="27"/>
      <c r="AAO53" s="27"/>
      <c r="AAP53" s="27"/>
      <c r="AAQ53" s="27"/>
      <c r="AAR53" s="27"/>
      <c r="AAS53" s="27"/>
      <c r="AAT53" s="27"/>
      <c r="AAU53" s="27"/>
      <c r="AAV53" s="27"/>
      <c r="AAW53" s="27"/>
      <c r="AAX53" s="27"/>
      <c r="AAY53" s="27"/>
      <c r="AAZ53" s="27"/>
      <c r="ABA53" s="27"/>
      <c r="ABB53" s="27"/>
      <c r="ABC53" s="27"/>
      <c r="ABD53" s="27"/>
      <c r="ABE53" s="27"/>
      <c r="ABF53" s="27"/>
      <c r="ABG53" s="27"/>
      <c r="ABH53" s="27"/>
      <c r="ABI53" s="27"/>
      <c r="ABJ53" s="27"/>
      <c r="ABK53" s="27"/>
      <c r="ABL53" s="27"/>
      <c r="ABM53" s="27"/>
      <c r="ABN53" s="27"/>
      <c r="ABO53" s="27"/>
      <c r="ABP53" s="27"/>
      <c r="ABQ53" s="27"/>
      <c r="ABR53" s="27"/>
      <c r="ABS53" s="27"/>
      <c r="ABT53" s="27"/>
      <c r="ABU53" s="27"/>
      <c r="ABV53" s="27"/>
      <c r="ABW53" s="27"/>
      <c r="ABX53" s="27"/>
      <c r="ABY53" s="27"/>
      <c r="ABZ53" s="27"/>
      <c r="ACA53" s="27"/>
      <c r="ACB53" s="27"/>
      <c r="ACC53" s="27"/>
      <c r="ACD53" s="27"/>
      <c r="ACE53" s="27"/>
      <c r="ACF53" s="27"/>
      <c r="ACG53" s="27"/>
      <c r="ACH53" s="27"/>
      <c r="ACI53" s="27"/>
      <c r="ACJ53" s="27"/>
      <c r="ACK53" s="27"/>
      <c r="ACL53" s="27"/>
      <c r="ACM53" s="27"/>
      <c r="ACN53" s="27"/>
      <c r="ACO53" s="27"/>
      <c r="ACP53" s="27"/>
      <c r="ACQ53" s="27"/>
      <c r="ACR53" s="27"/>
      <c r="ACS53" s="27"/>
      <c r="ACT53" s="27"/>
      <c r="ACU53" s="27"/>
      <c r="ACV53" s="27"/>
      <c r="ACW53" s="27"/>
      <c r="ACX53" s="27"/>
      <c r="ACY53" s="27"/>
      <c r="ACZ53" s="27"/>
      <c r="ADA53" s="27"/>
      <c r="ADB53" s="27"/>
      <c r="ADC53" s="27"/>
      <c r="ADD53" s="27"/>
      <c r="ADE53" s="27"/>
      <c r="ADF53" s="27"/>
      <c r="ADG53" s="27"/>
      <c r="ADH53" s="27"/>
      <c r="ADI53" s="27"/>
      <c r="ADJ53" s="27"/>
      <c r="ADK53" s="27"/>
      <c r="ADL53" s="27"/>
      <c r="ADM53" s="27"/>
      <c r="ADN53" s="27"/>
      <c r="ADO53" s="27"/>
      <c r="ADP53" s="27"/>
      <c r="ADQ53" s="27"/>
      <c r="ADR53" s="27"/>
      <c r="ADS53" s="27"/>
      <c r="ADT53" s="27"/>
      <c r="ADU53" s="27"/>
      <c r="ADV53" s="27"/>
      <c r="ADW53" s="27"/>
      <c r="ADX53" s="27"/>
      <c r="ADY53" s="27"/>
      <c r="ADZ53" s="27"/>
      <c r="AEA53" s="27"/>
      <c r="AEB53" s="27"/>
      <c r="AEC53" s="27"/>
      <c r="AED53" s="27"/>
      <c r="AEE53" s="27"/>
      <c r="AEF53" s="27"/>
      <c r="AEG53" s="27"/>
      <c r="AEH53" s="27"/>
      <c r="AEI53" s="27"/>
      <c r="AEJ53" s="27"/>
      <c r="AEK53" s="27"/>
      <c r="AEL53" s="27"/>
      <c r="AEM53" s="27"/>
      <c r="AEN53" s="27"/>
      <c r="AEO53" s="27"/>
      <c r="AEP53" s="27"/>
      <c r="AEQ53" s="27"/>
      <c r="AER53" s="27"/>
      <c r="AES53" s="27"/>
      <c r="AET53" s="27"/>
      <c r="AEU53" s="27"/>
      <c r="AEV53" s="27"/>
      <c r="AEW53" s="27"/>
      <c r="AEX53" s="27"/>
      <c r="AEY53" s="27"/>
      <c r="AEZ53" s="27"/>
      <c r="AFA53" s="27"/>
      <c r="AFB53" s="27"/>
      <c r="AFC53" s="27"/>
      <c r="AFD53" s="27"/>
      <c r="AFE53" s="27"/>
      <c r="AFF53" s="27"/>
      <c r="AFG53" s="27"/>
      <c r="AFH53" s="27"/>
      <c r="AFI53" s="27"/>
      <c r="AFJ53" s="27"/>
      <c r="AFK53" s="27"/>
      <c r="AFL53" s="27"/>
      <c r="AFM53" s="27"/>
      <c r="AFN53" s="27"/>
      <c r="AFO53" s="27"/>
      <c r="AFP53" s="27"/>
      <c r="AFQ53" s="27"/>
      <c r="AFR53" s="27"/>
      <c r="AFS53" s="27"/>
      <c r="AFT53" s="27"/>
      <c r="AFU53" s="27"/>
      <c r="AFV53" s="27"/>
      <c r="AFW53" s="27"/>
      <c r="AFX53" s="27"/>
      <c r="AFY53" s="27"/>
      <c r="AFZ53" s="27"/>
      <c r="AGA53" s="27"/>
      <c r="AGB53" s="27"/>
      <c r="AGC53" s="27"/>
      <c r="AGD53" s="27"/>
      <c r="AGE53" s="27"/>
      <c r="AGF53" s="27"/>
      <c r="AGG53" s="27"/>
      <c r="AGH53" s="27"/>
      <c r="AGI53" s="27"/>
      <c r="AGJ53" s="27"/>
      <c r="AGK53" s="27"/>
      <c r="AGL53" s="27"/>
      <c r="AGM53" s="27"/>
      <c r="AGN53" s="27"/>
      <c r="AGO53" s="27"/>
      <c r="AGP53" s="27"/>
      <c r="AGQ53" s="27"/>
      <c r="AGR53" s="27"/>
      <c r="AGS53" s="27"/>
      <c r="AGT53" s="27"/>
      <c r="AGU53" s="27"/>
      <c r="AGV53" s="27"/>
      <c r="AGW53" s="27"/>
      <c r="AGX53" s="27"/>
      <c r="AGY53" s="27"/>
      <c r="AGZ53" s="27"/>
      <c r="AHA53" s="27"/>
      <c r="AHB53" s="27"/>
      <c r="AHC53" s="27"/>
      <c r="AHD53" s="27"/>
      <c r="AHE53" s="27"/>
      <c r="AHF53" s="27"/>
      <c r="AHG53" s="27"/>
      <c r="AHH53" s="27"/>
      <c r="AHI53" s="27"/>
      <c r="AHJ53" s="27"/>
      <c r="AHK53" s="27"/>
      <c r="AHL53" s="27"/>
      <c r="AHM53" s="27"/>
      <c r="AHN53" s="27"/>
      <c r="AHO53" s="27"/>
      <c r="AHP53" s="27"/>
      <c r="AHQ53" s="27"/>
      <c r="AHR53" s="27"/>
      <c r="AHS53" s="27"/>
      <c r="AHT53" s="27"/>
      <c r="AHU53" s="27"/>
      <c r="AHV53" s="27"/>
      <c r="AHW53" s="27"/>
      <c r="AHX53" s="27"/>
      <c r="AHY53" s="27"/>
      <c r="AHZ53" s="27"/>
      <c r="AIA53" s="27"/>
      <c r="AIB53" s="27"/>
      <c r="AIC53" s="27"/>
      <c r="AID53" s="27"/>
      <c r="AIE53" s="27"/>
      <c r="AIF53" s="27"/>
      <c r="AIG53" s="27"/>
      <c r="AIH53" s="27"/>
      <c r="AII53" s="27"/>
      <c r="AIJ53" s="27"/>
      <c r="AIK53" s="27"/>
      <c r="AIL53" s="27"/>
      <c r="AIM53" s="27"/>
      <c r="AIN53" s="27"/>
      <c r="AIO53" s="27"/>
      <c r="AIP53" s="27"/>
      <c r="AIQ53" s="27"/>
      <c r="AIR53" s="27"/>
      <c r="AIS53" s="27"/>
      <c r="AIT53" s="27"/>
      <c r="AIU53" s="27"/>
      <c r="AIV53" s="27"/>
      <c r="AIW53" s="27"/>
      <c r="AIX53" s="27"/>
      <c r="AIY53" s="27"/>
      <c r="AIZ53" s="27"/>
      <c r="AJA53" s="27"/>
      <c r="AJB53" s="27"/>
      <c r="AJC53" s="27"/>
      <c r="AJD53" s="27"/>
      <c r="AJE53" s="27"/>
      <c r="AJF53" s="27"/>
      <c r="AJG53" s="27"/>
      <c r="AJH53" s="27"/>
      <c r="AJI53" s="27"/>
      <c r="AJJ53" s="27"/>
      <c r="AJK53" s="27"/>
      <c r="AJL53" s="27"/>
      <c r="AJM53" s="27"/>
      <c r="AJN53" s="27"/>
      <c r="AJO53" s="27"/>
      <c r="AJP53" s="27"/>
      <c r="AJQ53" s="27"/>
      <c r="AJR53" s="27"/>
      <c r="AJS53" s="27"/>
      <c r="AJT53" s="27"/>
      <c r="AJU53" s="27"/>
      <c r="AJV53" s="27"/>
      <c r="AJW53" s="27"/>
      <c r="AJX53" s="27"/>
      <c r="AJY53" s="27"/>
      <c r="AJZ53" s="27"/>
      <c r="AKA53" s="27"/>
      <c r="AKB53" s="27"/>
      <c r="AKC53" s="27"/>
      <c r="AKD53" s="27"/>
      <c r="AKE53" s="27"/>
      <c r="AKF53" s="27"/>
      <c r="AKG53" s="27"/>
      <c r="AKH53" s="27"/>
      <c r="AKI53" s="27"/>
      <c r="AKJ53" s="27"/>
      <c r="AKK53" s="27"/>
      <c r="AKL53" s="27"/>
      <c r="AKM53" s="27"/>
      <c r="AKN53" s="27"/>
      <c r="AKO53" s="27"/>
      <c r="AKP53" s="27"/>
      <c r="AKQ53" s="27"/>
      <c r="AKR53" s="27"/>
      <c r="AKS53" s="27"/>
      <c r="AKT53" s="27"/>
      <c r="AKU53" s="27"/>
      <c r="AKV53" s="27"/>
      <c r="AKW53" s="27"/>
      <c r="AKX53" s="27"/>
      <c r="AKY53" s="27"/>
      <c r="AKZ53" s="27"/>
      <c r="ALA53" s="27"/>
      <c r="ALB53" s="27"/>
      <c r="ALC53" s="27"/>
      <c r="ALD53" s="27"/>
      <c r="ALE53" s="27"/>
      <c r="ALF53" s="27"/>
      <c r="ALG53" s="27"/>
      <c r="ALH53" s="27"/>
      <c r="ALI53" s="27"/>
      <c r="ALJ53" s="27"/>
      <c r="ALK53" s="27"/>
      <c r="ALL53" s="27"/>
      <c r="ALM53" s="27"/>
      <c r="ALN53" s="27"/>
      <c r="ALO53" s="27"/>
      <c r="ALP53" s="27"/>
      <c r="ALQ53" s="27"/>
      <c r="ALR53" s="27"/>
      <c r="ALS53" s="27"/>
      <c r="ALT53" s="27"/>
      <c r="ALU53" s="27"/>
      <c r="ALV53" s="27"/>
      <c r="ALW53" s="27"/>
      <c r="ALX53" s="27"/>
      <c r="ALY53" s="27"/>
      <c r="ALZ53" s="27"/>
      <c r="AMA53" s="27"/>
      <c r="AMB53" s="27"/>
      <c r="AMC53" s="27"/>
    </row>
    <row r="54" spans="1:1017" s="32" customFormat="1" ht="18" customHeight="1" x14ac:dyDescent="0.25">
      <c r="A54" s="23">
        <v>10</v>
      </c>
      <c r="B54" s="11">
        <v>50</v>
      </c>
      <c r="C54" s="14">
        <f>IFERROR((VLOOKUP(B54,INSCRITOS!A:B,2,0)),"")</f>
        <v>104126</v>
      </c>
      <c r="D54" s="14" t="str">
        <f>IFERROR((VLOOKUP(B54,INSCRITOS!A:C,3,0)),"")</f>
        <v>BEN</v>
      </c>
      <c r="E54" s="20" t="str">
        <f>IFERROR((VLOOKUP(B54,INSCRITOS!A:D,4,0)),"")</f>
        <v>Carolina Silva Matos</v>
      </c>
      <c r="F54" s="14" t="str">
        <f>IFERROR((VLOOKUP(B54,INSCRITOS!A:F,6,0)),"")</f>
        <v>F</v>
      </c>
      <c r="G54" s="20" t="str">
        <f>IFERROR((VLOOKUP(B54,INSCRITOS!A:H,8,0)),"")</f>
        <v>Alhandra Sporting Club</v>
      </c>
      <c r="H54" s="15">
        <v>93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  <c r="JD54" s="27"/>
      <c r="JE54" s="27"/>
      <c r="JF54" s="27"/>
      <c r="JG54" s="27"/>
      <c r="JH54" s="27"/>
      <c r="JI54" s="27"/>
      <c r="JJ54" s="27"/>
      <c r="JK54" s="27"/>
      <c r="JL54" s="27"/>
      <c r="JM54" s="27"/>
      <c r="JN54" s="27"/>
      <c r="JO54" s="27"/>
      <c r="JP54" s="27"/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  <c r="KM54" s="27"/>
      <c r="KN54" s="27"/>
      <c r="KO54" s="27"/>
      <c r="KP54" s="27"/>
      <c r="KQ54" s="27"/>
      <c r="KR54" s="27"/>
      <c r="KS54" s="27"/>
      <c r="KT54" s="27"/>
      <c r="KU54" s="27"/>
      <c r="KV54" s="27"/>
      <c r="KW54" s="27"/>
      <c r="KX54" s="27"/>
      <c r="KY54" s="27"/>
      <c r="KZ54" s="27"/>
      <c r="LA54" s="27"/>
      <c r="LB54" s="27"/>
      <c r="LC54" s="27"/>
      <c r="LD54" s="27"/>
      <c r="LE54" s="27"/>
      <c r="LF54" s="27"/>
      <c r="LG54" s="27"/>
      <c r="LH54" s="27"/>
      <c r="LI54" s="27"/>
      <c r="LJ54" s="27"/>
      <c r="LK54" s="27"/>
      <c r="LL54" s="27"/>
      <c r="LM54" s="27"/>
      <c r="LN54" s="27"/>
      <c r="LO54" s="27"/>
      <c r="LP54" s="27"/>
      <c r="LQ54" s="27"/>
      <c r="LR54" s="27"/>
      <c r="LS54" s="27"/>
      <c r="LT54" s="27"/>
      <c r="LU54" s="27"/>
      <c r="LV54" s="27"/>
      <c r="LW54" s="27"/>
      <c r="LX54" s="27"/>
      <c r="LY54" s="27"/>
      <c r="LZ54" s="27"/>
      <c r="MA54" s="27"/>
      <c r="MB54" s="27"/>
      <c r="MC54" s="27"/>
      <c r="MD54" s="27"/>
      <c r="ME54" s="27"/>
      <c r="MF54" s="27"/>
      <c r="MG54" s="27"/>
      <c r="MH54" s="27"/>
      <c r="MI54" s="27"/>
      <c r="MJ54" s="27"/>
      <c r="MK54" s="27"/>
      <c r="ML54" s="27"/>
      <c r="MM54" s="27"/>
      <c r="MN54" s="27"/>
      <c r="MO54" s="27"/>
      <c r="MP54" s="27"/>
      <c r="MQ54" s="27"/>
      <c r="MR54" s="27"/>
      <c r="MS54" s="27"/>
      <c r="MT54" s="27"/>
      <c r="MU54" s="27"/>
      <c r="MV54" s="27"/>
      <c r="MW54" s="27"/>
      <c r="MX54" s="27"/>
      <c r="MY54" s="27"/>
      <c r="MZ54" s="27"/>
      <c r="NA54" s="27"/>
      <c r="NB54" s="27"/>
      <c r="NC54" s="27"/>
      <c r="ND54" s="27"/>
      <c r="NE54" s="27"/>
      <c r="NF54" s="27"/>
      <c r="NG54" s="27"/>
      <c r="NH54" s="27"/>
      <c r="NI54" s="27"/>
      <c r="NJ54" s="27"/>
      <c r="NK54" s="27"/>
      <c r="NL54" s="27"/>
      <c r="NM54" s="27"/>
      <c r="NN54" s="27"/>
      <c r="NO54" s="27"/>
      <c r="NP54" s="27"/>
      <c r="NQ54" s="27"/>
      <c r="NR54" s="27"/>
      <c r="NS54" s="27"/>
      <c r="NT54" s="27"/>
      <c r="NU54" s="27"/>
      <c r="NV54" s="27"/>
      <c r="NW54" s="27"/>
      <c r="NX54" s="27"/>
      <c r="NY54" s="27"/>
      <c r="NZ54" s="27"/>
      <c r="OA54" s="27"/>
      <c r="OB54" s="27"/>
      <c r="OC54" s="27"/>
      <c r="OD54" s="27"/>
      <c r="OE54" s="27"/>
      <c r="OF54" s="27"/>
      <c r="OG54" s="27"/>
      <c r="OH54" s="27"/>
      <c r="OI54" s="27"/>
      <c r="OJ54" s="27"/>
      <c r="OK54" s="27"/>
      <c r="OL54" s="27"/>
      <c r="OM54" s="27"/>
      <c r="ON54" s="27"/>
      <c r="OO54" s="27"/>
      <c r="OP54" s="27"/>
      <c r="OQ54" s="27"/>
      <c r="OR54" s="27"/>
      <c r="OS54" s="27"/>
      <c r="OT54" s="27"/>
      <c r="OU54" s="27"/>
      <c r="OV54" s="27"/>
      <c r="OW54" s="27"/>
      <c r="OX54" s="27"/>
      <c r="OY54" s="27"/>
      <c r="OZ54" s="27"/>
      <c r="PA54" s="27"/>
      <c r="PB54" s="27"/>
      <c r="PC54" s="27"/>
      <c r="PD54" s="27"/>
      <c r="PE54" s="27"/>
      <c r="PF54" s="27"/>
      <c r="PG54" s="27"/>
      <c r="PH54" s="27"/>
      <c r="PI54" s="27"/>
      <c r="PJ54" s="27"/>
      <c r="PK54" s="27"/>
      <c r="PL54" s="27"/>
      <c r="PM54" s="27"/>
      <c r="PN54" s="27"/>
      <c r="PO54" s="27"/>
      <c r="PP54" s="27"/>
      <c r="PQ54" s="27"/>
      <c r="PR54" s="27"/>
      <c r="PS54" s="27"/>
      <c r="PT54" s="27"/>
      <c r="PU54" s="27"/>
      <c r="PV54" s="27"/>
      <c r="PW54" s="27"/>
      <c r="PX54" s="27"/>
      <c r="PY54" s="27"/>
      <c r="PZ54" s="27"/>
      <c r="QA54" s="27"/>
      <c r="QB54" s="27"/>
      <c r="QC54" s="27"/>
      <c r="QD54" s="27"/>
      <c r="QE54" s="27"/>
      <c r="QF54" s="27"/>
      <c r="QG54" s="27"/>
      <c r="QH54" s="27"/>
      <c r="QI54" s="27"/>
      <c r="QJ54" s="27"/>
      <c r="QK54" s="27"/>
      <c r="QL54" s="27"/>
      <c r="QM54" s="27"/>
      <c r="QN54" s="27"/>
      <c r="QO54" s="27"/>
      <c r="QP54" s="27"/>
      <c r="QQ54" s="27"/>
      <c r="QR54" s="27"/>
      <c r="QS54" s="27"/>
      <c r="QT54" s="27"/>
      <c r="QU54" s="27"/>
      <c r="QV54" s="27"/>
      <c r="QW54" s="27"/>
      <c r="QX54" s="27"/>
      <c r="QY54" s="27"/>
      <c r="QZ54" s="27"/>
      <c r="RA54" s="27"/>
      <c r="RB54" s="27"/>
      <c r="RC54" s="27"/>
      <c r="RD54" s="27"/>
      <c r="RE54" s="27"/>
      <c r="RF54" s="27"/>
      <c r="RG54" s="27"/>
      <c r="RH54" s="27"/>
      <c r="RI54" s="27"/>
      <c r="RJ54" s="27"/>
      <c r="RK54" s="27"/>
      <c r="RL54" s="27"/>
      <c r="RM54" s="27"/>
      <c r="RN54" s="27"/>
      <c r="RO54" s="27"/>
      <c r="RP54" s="27"/>
      <c r="RQ54" s="27"/>
      <c r="RR54" s="27"/>
      <c r="RS54" s="27"/>
      <c r="RT54" s="27"/>
      <c r="RU54" s="27"/>
      <c r="RV54" s="27"/>
      <c r="RW54" s="27"/>
      <c r="RX54" s="27"/>
      <c r="RY54" s="27"/>
      <c r="RZ54" s="27"/>
      <c r="SA54" s="27"/>
      <c r="SB54" s="27"/>
      <c r="SC54" s="27"/>
      <c r="SD54" s="27"/>
      <c r="SE54" s="27"/>
      <c r="SF54" s="27"/>
      <c r="SG54" s="27"/>
      <c r="SH54" s="27"/>
      <c r="SI54" s="27"/>
      <c r="SJ54" s="27"/>
      <c r="SK54" s="27"/>
      <c r="SL54" s="27"/>
      <c r="SM54" s="27"/>
      <c r="SN54" s="27"/>
      <c r="SO54" s="27"/>
      <c r="SP54" s="27"/>
      <c r="SQ54" s="27"/>
      <c r="SR54" s="27"/>
      <c r="SS54" s="27"/>
      <c r="ST54" s="27"/>
      <c r="SU54" s="27"/>
      <c r="SV54" s="27"/>
      <c r="SW54" s="27"/>
      <c r="SX54" s="27"/>
      <c r="SY54" s="27"/>
      <c r="SZ54" s="27"/>
      <c r="TA54" s="27"/>
      <c r="TB54" s="27"/>
      <c r="TC54" s="27"/>
      <c r="TD54" s="27"/>
      <c r="TE54" s="27"/>
      <c r="TF54" s="27"/>
      <c r="TG54" s="27"/>
      <c r="TH54" s="27"/>
      <c r="TI54" s="27"/>
      <c r="TJ54" s="27"/>
      <c r="TK54" s="27"/>
      <c r="TL54" s="27"/>
      <c r="TM54" s="27"/>
      <c r="TN54" s="27"/>
      <c r="TO54" s="27"/>
      <c r="TP54" s="27"/>
      <c r="TQ54" s="27"/>
      <c r="TR54" s="27"/>
      <c r="TS54" s="27"/>
      <c r="TT54" s="27"/>
      <c r="TU54" s="27"/>
      <c r="TV54" s="27"/>
      <c r="TW54" s="27"/>
      <c r="TX54" s="27"/>
      <c r="TY54" s="27"/>
      <c r="TZ54" s="27"/>
      <c r="UA54" s="27"/>
      <c r="UB54" s="27"/>
      <c r="UC54" s="27"/>
      <c r="UD54" s="27"/>
      <c r="UE54" s="27"/>
      <c r="UF54" s="27"/>
      <c r="UG54" s="27"/>
      <c r="UH54" s="27"/>
      <c r="UI54" s="27"/>
      <c r="UJ54" s="27"/>
      <c r="UK54" s="27"/>
      <c r="UL54" s="27"/>
      <c r="UM54" s="27"/>
      <c r="UN54" s="27"/>
      <c r="UO54" s="27"/>
      <c r="UP54" s="27"/>
      <c r="UQ54" s="27"/>
      <c r="UR54" s="27"/>
      <c r="US54" s="27"/>
      <c r="UT54" s="27"/>
      <c r="UU54" s="27"/>
      <c r="UV54" s="27"/>
      <c r="UW54" s="27"/>
      <c r="UX54" s="27"/>
      <c r="UY54" s="27"/>
      <c r="UZ54" s="27"/>
      <c r="VA54" s="27"/>
      <c r="VB54" s="27"/>
      <c r="VC54" s="27"/>
      <c r="VD54" s="27"/>
      <c r="VE54" s="27"/>
      <c r="VF54" s="27"/>
      <c r="VG54" s="27"/>
      <c r="VH54" s="27"/>
      <c r="VI54" s="27"/>
      <c r="VJ54" s="27"/>
      <c r="VK54" s="27"/>
      <c r="VL54" s="27"/>
      <c r="VM54" s="27"/>
      <c r="VN54" s="27"/>
      <c r="VO54" s="27"/>
      <c r="VP54" s="27"/>
      <c r="VQ54" s="27"/>
      <c r="VR54" s="27"/>
      <c r="VS54" s="27"/>
      <c r="VT54" s="27"/>
      <c r="VU54" s="27"/>
      <c r="VV54" s="27"/>
      <c r="VW54" s="27"/>
      <c r="VX54" s="27"/>
      <c r="VY54" s="27"/>
      <c r="VZ54" s="27"/>
      <c r="WA54" s="27"/>
      <c r="WB54" s="27"/>
      <c r="WC54" s="27"/>
      <c r="WD54" s="27"/>
      <c r="WE54" s="27"/>
      <c r="WF54" s="27"/>
      <c r="WG54" s="27"/>
      <c r="WH54" s="27"/>
      <c r="WI54" s="27"/>
      <c r="WJ54" s="27"/>
      <c r="WK54" s="27"/>
      <c r="WL54" s="27"/>
      <c r="WM54" s="27"/>
      <c r="WN54" s="27"/>
      <c r="WO54" s="27"/>
      <c r="WP54" s="27"/>
      <c r="WQ54" s="27"/>
      <c r="WR54" s="27"/>
      <c r="WS54" s="27"/>
      <c r="WT54" s="27"/>
      <c r="WU54" s="27"/>
      <c r="WV54" s="27"/>
      <c r="WW54" s="27"/>
      <c r="WX54" s="27"/>
      <c r="WY54" s="27"/>
      <c r="WZ54" s="27"/>
      <c r="XA54" s="27"/>
      <c r="XB54" s="27"/>
      <c r="XC54" s="27"/>
      <c r="XD54" s="27"/>
      <c r="XE54" s="27"/>
      <c r="XF54" s="27"/>
      <c r="XG54" s="27"/>
      <c r="XH54" s="27"/>
      <c r="XI54" s="27"/>
      <c r="XJ54" s="27"/>
      <c r="XK54" s="27"/>
      <c r="XL54" s="27"/>
      <c r="XM54" s="27"/>
      <c r="XN54" s="27"/>
      <c r="XO54" s="27"/>
      <c r="XP54" s="27"/>
      <c r="XQ54" s="27"/>
      <c r="XR54" s="27"/>
      <c r="XS54" s="27"/>
      <c r="XT54" s="27"/>
      <c r="XU54" s="27"/>
      <c r="XV54" s="27"/>
      <c r="XW54" s="27"/>
      <c r="XX54" s="27"/>
      <c r="XY54" s="27"/>
      <c r="XZ54" s="27"/>
      <c r="YA54" s="27"/>
      <c r="YB54" s="27"/>
      <c r="YC54" s="27"/>
      <c r="YD54" s="27"/>
      <c r="YE54" s="27"/>
      <c r="YF54" s="27"/>
      <c r="YG54" s="27"/>
      <c r="YH54" s="27"/>
      <c r="YI54" s="27"/>
      <c r="YJ54" s="27"/>
      <c r="YK54" s="27"/>
      <c r="YL54" s="27"/>
      <c r="YM54" s="27"/>
      <c r="YN54" s="27"/>
      <c r="YO54" s="27"/>
      <c r="YP54" s="27"/>
      <c r="YQ54" s="27"/>
      <c r="YR54" s="27"/>
      <c r="YS54" s="27"/>
      <c r="YT54" s="27"/>
      <c r="YU54" s="27"/>
      <c r="YV54" s="27"/>
      <c r="YW54" s="27"/>
      <c r="YX54" s="27"/>
      <c r="YY54" s="27"/>
      <c r="YZ54" s="27"/>
      <c r="ZA54" s="27"/>
      <c r="ZB54" s="27"/>
      <c r="ZC54" s="27"/>
      <c r="ZD54" s="27"/>
      <c r="ZE54" s="27"/>
      <c r="ZF54" s="27"/>
      <c r="ZG54" s="27"/>
      <c r="ZH54" s="27"/>
      <c r="ZI54" s="27"/>
      <c r="ZJ54" s="27"/>
      <c r="ZK54" s="27"/>
      <c r="ZL54" s="27"/>
      <c r="ZM54" s="27"/>
      <c r="ZN54" s="27"/>
      <c r="ZO54" s="27"/>
      <c r="ZP54" s="27"/>
      <c r="ZQ54" s="27"/>
      <c r="ZR54" s="27"/>
      <c r="ZS54" s="27"/>
      <c r="ZT54" s="27"/>
      <c r="ZU54" s="27"/>
      <c r="ZV54" s="27"/>
      <c r="ZW54" s="27"/>
      <c r="ZX54" s="27"/>
      <c r="ZY54" s="27"/>
      <c r="ZZ54" s="27"/>
      <c r="AAA54" s="27"/>
      <c r="AAB54" s="27"/>
      <c r="AAC54" s="27"/>
      <c r="AAD54" s="27"/>
      <c r="AAE54" s="27"/>
      <c r="AAF54" s="27"/>
      <c r="AAG54" s="27"/>
      <c r="AAH54" s="27"/>
      <c r="AAI54" s="27"/>
      <c r="AAJ54" s="27"/>
      <c r="AAK54" s="27"/>
      <c r="AAL54" s="27"/>
      <c r="AAM54" s="27"/>
      <c r="AAN54" s="27"/>
      <c r="AAO54" s="27"/>
      <c r="AAP54" s="27"/>
      <c r="AAQ54" s="27"/>
      <c r="AAR54" s="27"/>
      <c r="AAS54" s="27"/>
      <c r="AAT54" s="27"/>
      <c r="AAU54" s="27"/>
      <c r="AAV54" s="27"/>
      <c r="AAW54" s="27"/>
      <c r="AAX54" s="27"/>
      <c r="AAY54" s="27"/>
      <c r="AAZ54" s="27"/>
      <c r="ABA54" s="27"/>
      <c r="ABB54" s="27"/>
      <c r="ABC54" s="27"/>
      <c r="ABD54" s="27"/>
      <c r="ABE54" s="27"/>
      <c r="ABF54" s="27"/>
      <c r="ABG54" s="27"/>
      <c r="ABH54" s="27"/>
      <c r="ABI54" s="27"/>
      <c r="ABJ54" s="27"/>
      <c r="ABK54" s="27"/>
      <c r="ABL54" s="27"/>
      <c r="ABM54" s="27"/>
      <c r="ABN54" s="27"/>
      <c r="ABO54" s="27"/>
      <c r="ABP54" s="27"/>
      <c r="ABQ54" s="27"/>
      <c r="ABR54" s="27"/>
      <c r="ABS54" s="27"/>
      <c r="ABT54" s="27"/>
      <c r="ABU54" s="27"/>
      <c r="ABV54" s="27"/>
      <c r="ABW54" s="27"/>
      <c r="ABX54" s="27"/>
      <c r="ABY54" s="27"/>
      <c r="ABZ54" s="27"/>
      <c r="ACA54" s="27"/>
      <c r="ACB54" s="27"/>
      <c r="ACC54" s="27"/>
      <c r="ACD54" s="27"/>
      <c r="ACE54" s="27"/>
      <c r="ACF54" s="27"/>
      <c r="ACG54" s="27"/>
      <c r="ACH54" s="27"/>
      <c r="ACI54" s="27"/>
      <c r="ACJ54" s="27"/>
      <c r="ACK54" s="27"/>
      <c r="ACL54" s="27"/>
      <c r="ACM54" s="27"/>
      <c r="ACN54" s="27"/>
      <c r="ACO54" s="27"/>
      <c r="ACP54" s="27"/>
      <c r="ACQ54" s="27"/>
      <c r="ACR54" s="27"/>
      <c r="ACS54" s="27"/>
      <c r="ACT54" s="27"/>
      <c r="ACU54" s="27"/>
      <c r="ACV54" s="27"/>
      <c r="ACW54" s="27"/>
      <c r="ACX54" s="27"/>
      <c r="ACY54" s="27"/>
      <c r="ACZ54" s="27"/>
      <c r="ADA54" s="27"/>
      <c r="ADB54" s="27"/>
      <c r="ADC54" s="27"/>
      <c r="ADD54" s="27"/>
      <c r="ADE54" s="27"/>
      <c r="ADF54" s="27"/>
      <c r="ADG54" s="27"/>
      <c r="ADH54" s="27"/>
      <c r="ADI54" s="27"/>
      <c r="ADJ54" s="27"/>
      <c r="ADK54" s="27"/>
      <c r="ADL54" s="27"/>
      <c r="ADM54" s="27"/>
      <c r="ADN54" s="27"/>
      <c r="ADO54" s="27"/>
      <c r="ADP54" s="27"/>
      <c r="ADQ54" s="27"/>
      <c r="ADR54" s="27"/>
      <c r="ADS54" s="27"/>
      <c r="ADT54" s="27"/>
      <c r="ADU54" s="27"/>
      <c r="ADV54" s="27"/>
      <c r="ADW54" s="27"/>
      <c r="ADX54" s="27"/>
      <c r="ADY54" s="27"/>
      <c r="ADZ54" s="27"/>
      <c r="AEA54" s="27"/>
      <c r="AEB54" s="27"/>
      <c r="AEC54" s="27"/>
      <c r="AED54" s="27"/>
      <c r="AEE54" s="27"/>
      <c r="AEF54" s="27"/>
      <c r="AEG54" s="27"/>
      <c r="AEH54" s="27"/>
      <c r="AEI54" s="27"/>
      <c r="AEJ54" s="27"/>
      <c r="AEK54" s="27"/>
      <c r="AEL54" s="27"/>
      <c r="AEM54" s="27"/>
      <c r="AEN54" s="27"/>
      <c r="AEO54" s="27"/>
      <c r="AEP54" s="27"/>
      <c r="AEQ54" s="27"/>
      <c r="AER54" s="27"/>
      <c r="AES54" s="27"/>
      <c r="AET54" s="27"/>
      <c r="AEU54" s="27"/>
      <c r="AEV54" s="27"/>
      <c r="AEW54" s="27"/>
      <c r="AEX54" s="27"/>
      <c r="AEY54" s="27"/>
      <c r="AEZ54" s="27"/>
      <c r="AFA54" s="27"/>
      <c r="AFB54" s="27"/>
      <c r="AFC54" s="27"/>
      <c r="AFD54" s="27"/>
      <c r="AFE54" s="27"/>
      <c r="AFF54" s="27"/>
      <c r="AFG54" s="27"/>
      <c r="AFH54" s="27"/>
      <c r="AFI54" s="27"/>
      <c r="AFJ54" s="27"/>
      <c r="AFK54" s="27"/>
      <c r="AFL54" s="27"/>
      <c r="AFM54" s="27"/>
      <c r="AFN54" s="27"/>
      <c r="AFO54" s="27"/>
      <c r="AFP54" s="27"/>
      <c r="AFQ54" s="27"/>
      <c r="AFR54" s="27"/>
      <c r="AFS54" s="27"/>
      <c r="AFT54" s="27"/>
      <c r="AFU54" s="27"/>
      <c r="AFV54" s="27"/>
      <c r="AFW54" s="27"/>
      <c r="AFX54" s="27"/>
      <c r="AFY54" s="27"/>
      <c r="AFZ54" s="27"/>
      <c r="AGA54" s="27"/>
      <c r="AGB54" s="27"/>
      <c r="AGC54" s="27"/>
      <c r="AGD54" s="27"/>
      <c r="AGE54" s="27"/>
      <c r="AGF54" s="27"/>
      <c r="AGG54" s="27"/>
      <c r="AGH54" s="27"/>
      <c r="AGI54" s="27"/>
      <c r="AGJ54" s="27"/>
      <c r="AGK54" s="27"/>
      <c r="AGL54" s="27"/>
      <c r="AGM54" s="27"/>
      <c r="AGN54" s="27"/>
      <c r="AGO54" s="27"/>
      <c r="AGP54" s="27"/>
      <c r="AGQ54" s="27"/>
      <c r="AGR54" s="27"/>
      <c r="AGS54" s="27"/>
      <c r="AGT54" s="27"/>
      <c r="AGU54" s="27"/>
      <c r="AGV54" s="27"/>
      <c r="AGW54" s="27"/>
      <c r="AGX54" s="27"/>
      <c r="AGY54" s="27"/>
      <c r="AGZ54" s="27"/>
      <c r="AHA54" s="27"/>
      <c r="AHB54" s="27"/>
      <c r="AHC54" s="27"/>
      <c r="AHD54" s="27"/>
      <c r="AHE54" s="27"/>
      <c r="AHF54" s="27"/>
      <c r="AHG54" s="27"/>
      <c r="AHH54" s="27"/>
      <c r="AHI54" s="27"/>
      <c r="AHJ54" s="27"/>
      <c r="AHK54" s="27"/>
      <c r="AHL54" s="27"/>
      <c r="AHM54" s="27"/>
      <c r="AHN54" s="27"/>
      <c r="AHO54" s="27"/>
      <c r="AHP54" s="27"/>
      <c r="AHQ54" s="27"/>
      <c r="AHR54" s="27"/>
      <c r="AHS54" s="27"/>
      <c r="AHT54" s="27"/>
      <c r="AHU54" s="27"/>
      <c r="AHV54" s="27"/>
      <c r="AHW54" s="27"/>
      <c r="AHX54" s="27"/>
      <c r="AHY54" s="27"/>
      <c r="AHZ54" s="27"/>
      <c r="AIA54" s="27"/>
      <c r="AIB54" s="27"/>
      <c r="AIC54" s="27"/>
      <c r="AID54" s="27"/>
      <c r="AIE54" s="27"/>
      <c r="AIF54" s="27"/>
      <c r="AIG54" s="27"/>
      <c r="AIH54" s="27"/>
      <c r="AII54" s="27"/>
      <c r="AIJ54" s="27"/>
      <c r="AIK54" s="27"/>
      <c r="AIL54" s="27"/>
      <c r="AIM54" s="27"/>
      <c r="AIN54" s="27"/>
      <c r="AIO54" s="27"/>
      <c r="AIP54" s="27"/>
      <c r="AIQ54" s="27"/>
      <c r="AIR54" s="27"/>
      <c r="AIS54" s="27"/>
      <c r="AIT54" s="27"/>
      <c r="AIU54" s="27"/>
      <c r="AIV54" s="27"/>
      <c r="AIW54" s="27"/>
      <c r="AIX54" s="27"/>
      <c r="AIY54" s="27"/>
      <c r="AIZ54" s="27"/>
      <c r="AJA54" s="27"/>
      <c r="AJB54" s="27"/>
      <c r="AJC54" s="27"/>
      <c r="AJD54" s="27"/>
      <c r="AJE54" s="27"/>
      <c r="AJF54" s="27"/>
      <c r="AJG54" s="27"/>
      <c r="AJH54" s="27"/>
      <c r="AJI54" s="27"/>
      <c r="AJJ54" s="27"/>
      <c r="AJK54" s="27"/>
      <c r="AJL54" s="27"/>
      <c r="AJM54" s="27"/>
      <c r="AJN54" s="27"/>
      <c r="AJO54" s="27"/>
      <c r="AJP54" s="27"/>
      <c r="AJQ54" s="27"/>
      <c r="AJR54" s="27"/>
      <c r="AJS54" s="27"/>
      <c r="AJT54" s="27"/>
      <c r="AJU54" s="27"/>
      <c r="AJV54" s="27"/>
      <c r="AJW54" s="27"/>
      <c r="AJX54" s="27"/>
      <c r="AJY54" s="27"/>
      <c r="AJZ54" s="27"/>
      <c r="AKA54" s="27"/>
      <c r="AKB54" s="27"/>
      <c r="AKC54" s="27"/>
      <c r="AKD54" s="27"/>
      <c r="AKE54" s="27"/>
      <c r="AKF54" s="27"/>
      <c r="AKG54" s="27"/>
      <c r="AKH54" s="27"/>
      <c r="AKI54" s="27"/>
      <c r="AKJ54" s="27"/>
      <c r="AKK54" s="27"/>
      <c r="AKL54" s="27"/>
      <c r="AKM54" s="27"/>
      <c r="AKN54" s="27"/>
      <c r="AKO54" s="27"/>
      <c r="AKP54" s="27"/>
      <c r="AKQ54" s="27"/>
      <c r="AKR54" s="27"/>
      <c r="AKS54" s="27"/>
      <c r="AKT54" s="27"/>
      <c r="AKU54" s="27"/>
      <c r="AKV54" s="27"/>
      <c r="AKW54" s="27"/>
      <c r="AKX54" s="27"/>
      <c r="AKY54" s="27"/>
      <c r="AKZ54" s="27"/>
      <c r="ALA54" s="27"/>
      <c r="ALB54" s="27"/>
      <c r="ALC54" s="27"/>
      <c r="ALD54" s="27"/>
      <c r="ALE54" s="27"/>
      <c r="ALF54" s="27"/>
      <c r="ALG54" s="27"/>
      <c r="ALH54" s="27"/>
      <c r="ALI54" s="27"/>
      <c r="ALJ54" s="27"/>
      <c r="ALK54" s="27"/>
      <c r="ALL54" s="27"/>
      <c r="ALM54" s="27"/>
      <c r="ALN54" s="27"/>
      <c r="ALO54" s="27"/>
      <c r="ALP54" s="27"/>
      <c r="ALQ54" s="27"/>
      <c r="ALR54" s="27"/>
      <c r="ALS54" s="27"/>
      <c r="ALT54" s="27"/>
      <c r="ALU54" s="27"/>
      <c r="ALV54" s="27"/>
      <c r="ALW54" s="27"/>
      <c r="ALX54" s="27"/>
      <c r="ALY54" s="27"/>
      <c r="ALZ54" s="27"/>
      <c r="AMA54" s="27"/>
      <c r="AMB54" s="27"/>
      <c r="AMC54" s="27"/>
    </row>
    <row r="55" spans="1:1017" s="32" customFormat="1" ht="18" customHeight="1" x14ac:dyDescent="0.25">
      <c r="A55" s="23">
        <v>11</v>
      </c>
      <c r="B55" s="11">
        <v>5654</v>
      </c>
      <c r="C55" s="14">
        <f>IFERROR((VLOOKUP(B55,INSCRITOS!A:B,2,0)),"")</f>
        <v>106104</v>
      </c>
      <c r="D55" s="14" t="str">
        <f>IFERROR((VLOOKUP(B55,INSCRITOS!A:C,3,0)),"")</f>
        <v>BEN</v>
      </c>
      <c r="E55" s="20" t="str">
        <f>IFERROR((VLOOKUP(B55,INSCRITOS!A:D,4,0)),"")</f>
        <v>Leonor Teixeira da Silva Galvão Vaz</v>
      </c>
      <c r="F55" s="14" t="str">
        <f>IFERROR((VLOOKUP(B55,INSCRITOS!A:F,6,0)),"")</f>
        <v>F</v>
      </c>
      <c r="G55" s="20" t="str">
        <f>IFERROR((VLOOKUP(B55,INSCRITOS!A:H,8,0)),"")</f>
        <v>Alhandra Sporting Club</v>
      </c>
      <c r="H55" s="15">
        <v>92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  <c r="OT55" s="27"/>
      <c r="OU55" s="27"/>
      <c r="OV55" s="27"/>
      <c r="OW55" s="27"/>
      <c r="OX55" s="27"/>
      <c r="OY55" s="27"/>
      <c r="OZ55" s="27"/>
      <c r="PA55" s="27"/>
      <c r="PB55" s="27"/>
      <c r="PC55" s="27"/>
      <c r="PD55" s="27"/>
      <c r="PE55" s="27"/>
      <c r="PF55" s="27"/>
      <c r="PG55" s="27"/>
      <c r="PH55" s="27"/>
      <c r="PI55" s="27"/>
      <c r="PJ55" s="27"/>
      <c r="PK55" s="27"/>
      <c r="PL55" s="27"/>
      <c r="PM55" s="27"/>
      <c r="PN55" s="27"/>
      <c r="PO55" s="27"/>
      <c r="PP55" s="27"/>
      <c r="PQ55" s="27"/>
      <c r="PR55" s="27"/>
      <c r="PS55" s="27"/>
      <c r="PT55" s="27"/>
      <c r="PU55" s="27"/>
      <c r="PV55" s="27"/>
      <c r="PW55" s="27"/>
      <c r="PX55" s="27"/>
      <c r="PY55" s="27"/>
      <c r="PZ55" s="27"/>
      <c r="QA55" s="27"/>
      <c r="QB55" s="27"/>
      <c r="QC55" s="27"/>
      <c r="QD55" s="27"/>
      <c r="QE55" s="27"/>
      <c r="QF55" s="27"/>
      <c r="QG55" s="27"/>
      <c r="QH55" s="27"/>
      <c r="QI55" s="27"/>
      <c r="QJ55" s="27"/>
      <c r="QK55" s="27"/>
      <c r="QL55" s="27"/>
      <c r="QM55" s="27"/>
      <c r="QN55" s="27"/>
      <c r="QO55" s="27"/>
      <c r="QP55" s="27"/>
      <c r="QQ55" s="27"/>
      <c r="QR55" s="27"/>
      <c r="QS55" s="27"/>
      <c r="QT55" s="27"/>
      <c r="QU55" s="27"/>
      <c r="QV55" s="27"/>
      <c r="QW55" s="27"/>
      <c r="QX55" s="27"/>
      <c r="QY55" s="27"/>
      <c r="QZ55" s="27"/>
      <c r="RA55" s="27"/>
      <c r="RB55" s="27"/>
      <c r="RC55" s="27"/>
      <c r="RD55" s="27"/>
      <c r="RE55" s="27"/>
      <c r="RF55" s="27"/>
      <c r="RG55" s="27"/>
      <c r="RH55" s="27"/>
      <c r="RI55" s="27"/>
      <c r="RJ55" s="27"/>
      <c r="RK55" s="27"/>
      <c r="RL55" s="27"/>
      <c r="RM55" s="27"/>
      <c r="RN55" s="27"/>
      <c r="RO55" s="27"/>
      <c r="RP55" s="27"/>
      <c r="RQ55" s="27"/>
      <c r="RR55" s="27"/>
      <c r="RS55" s="27"/>
      <c r="RT55" s="27"/>
      <c r="RU55" s="27"/>
      <c r="RV55" s="27"/>
      <c r="RW55" s="27"/>
      <c r="RX55" s="27"/>
      <c r="RY55" s="27"/>
      <c r="RZ55" s="27"/>
      <c r="SA55" s="27"/>
      <c r="SB55" s="27"/>
      <c r="SC55" s="27"/>
      <c r="SD55" s="27"/>
      <c r="SE55" s="27"/>
      <c r="SF55" s="27"/>
      <c r="SG55" s="27"/>
      <c r="SH55" s="27"/>
      <c r="SI55" s="27"/>
      <c r="SJ55" s="27"/>
      <c r="SK55" s="27"/>
      <c r="SL55" s="27"/>
      <c r="SM55" s="27"/>
      <c r="SN55" s="27"/>
      <c r="SO55" s="27"/>
      <c r="SP55" s="27"/>
      <c r="SQ55" s="27"/>
      <c r="SR55" s="27"/>
      <c r="SS55" s="27"/>
      <c r="ST55" s="27"/>
      <c r="SU55" s="27"/>
      <c r="SV55" s="27"/>
      <c r="SW55" s="27"/>
      <c r="SX55" s="27"/>
      <c r="SY55" s="27"/>
      <c r="SZ55" s="27"/>
      <c r="TA55" s="27"/>
      <c r="TB55" s="27"/>
      <c r="TC55" s="27"/>
      <c r="TD55" s="27"/>
      <c r="TE55" s="27"/>
      <c r="TF55" s="27"/>
      <c r="TG55" s="27"/>
      <c r="TH55" s="27"/>
      <c r="TI55" s="27"/>
      <c r="TJ55" s="27"/>
      <c r="TK55" s="27"/>
      <c r="TL55" s="27"/>
      <c r="TM55" s="27"/>
      <c r="TN55" s="27"/>
      <c r="TO55" s="27"/>
      <c r="TP55" s="27"/>
      <c r="TQ55" s="27"/>
      <c r="TR55" s="27"/>
      <c r="TS55" s="27"/>
      <c r="TT55" s="27"/>
      <c r="TU55" s="27"/>
      <c r="TV55" s="27"/>
      <c r="TW55" s="27"/>
      <c r="TX55" s="27"/>
      <c r="TY55" s="27"/>
      <c r="TZ55" s="27"/>
      <c r="UA55" s="27"/>
      <c r="UB55" s="27"/>
      <c r="UC55" s="27"/>
      <c r="UD55" s="27"/>
      <c r="UE55" s="27"/>
      <c r="UF55" s="27"/>
      <c r="UG55" s="27"/>
      <c r="UH55" s="27"/>
      <c r="UI55" s="27"/>
      <c r="UJ55" s="27"/>
      <c r="UK55" s="27"/>
      <c r="UL55" s="27"/>
      <c r="UM55" s="27"/>
      <c r="UN55" s="27"/>
      <c r="UO55" s="27"/>
      <c r="UP55" s="27"/>
      <c r="UQ55" s="27"/>
      <c r="UR55" s="27"/>
      <c r="US55" s="27"/>
      <c r="UT55" s="27"/>
      <c r="UU55" s="27"/>
      <c r="UV55" s="27"/>
      <c r="UW55" s="27"/>
      <c r="UX55" s="27"/>
      <c r="UY55" s="27"/>
      <c r="UZ55" s="27"/>
      <c r="VA55" s="27"/>
      <c r="VB55" s="27"/>
      <c r="VC55" s="27"/>
      <c r="VD55" s="27"/>
      <c r="VE55" s="27"/>
      <c r="VF55" s="27"/>
      <c r="VG55" s="27"/>
      <c r="VH55" s="27"/>
      <c r="VI55" s="27"/>
      <c r="VJ55" s="27"/>
      <c r="VK55" s="27"/>
      <c r="VL55" s="27"/>
      <c r="VM55" s="27"/>
      <c r="VN55" s="27"/>
      <c r="VO55" s="27"/>
      <c r="VP55" s="27"/>
      <c r="VQ55" s="27"/>
      <c r="VR55" s="27"/>
      <c r="VS55" s="27"/>
      <c r="VT55" s="27"/>
      <c r="VU55" s="27"/>
      <c r="VV55" s="27"/>
      <c r="VW55" s="27"/>
      <c r="VX55" s="27"/>
      <c r="VY55" s="27"/>
      <c r="VZ55" s="27"/>
      <c r="WA55" s="27"/>
      <c r="WB55" s="27"/>
      <c r="WC55" s="27"/>
      <c r="WD55" s="27"/>
      <c r="WE55" s="27"/>
      <c r="WF55" s="27"/>
      <c r="WG55" s="27"/>
      <c r="WH55" s="27"/>
      <c r="WI55" s="27"/>
      <c r="WJ55" s="27"/>
      <c r="WK55" s="27"/>
      <c r="WL55" s="27"/>
      <c r="WM55" s="27"/>
      <c r="WN55" s="27"/>
      <c r="WO55" s="27"/>
      <c r="WP55" s="27"/>
      <c r="WQ55" s="27"/>
      <c r="WR55" s="27"/>
      <c r="WS55" s="27"/>
      <c r="WT55" s="27"/>
      <c r="WU55" s="27"/>
      <c r="WV55" s="27"/>
      <c r="WW55" s="27"/>
      <c r="WX55" s="27"/>
      <c r="WY55" s="27"/>
      <c r="WZ55" s="27"/>
      <c r="XA55" s="27"/>
      <c r="XB55" s="27"/>
      <c r="XC55" s="27"/>
      <c r="XD55" s="27"/>
      <c r="XE55" s="27"/>
      <c r="XF55" s="27"/>
      <c r="XG55" s="27"/>
      <c r="XH55" s="27"/>
      <c r="XI55" s="27"/>
      <c r="XJ55" s="27"/>
      <c r="XK55" s="27"/>
      <c r="XL55" s="27"/>
      <c r="XM55" s="27"/>
      <c r="XN55" s="27"/>
      <c r="XO55" s="27"/>
      <c r="XP55" s="27"/>
      <c r="XQ55" s="27"/>
      <c r="XR55" s="27"/>
      <c r="XS55" s="27"/>
      <c r="XT55" s="27"/>
      <c r="XU55" s="27"/>
      <c r="XV55" s="27"/>
      <c r="XW55" s="27"/>
      <c r="XX55" s="27"/>
      <c r="XY55" s="27"/>
      <c r="XZ55" s="27"/>
      <c r="YA55" s="27"/>
      <c r="YB55" s="27"/>
      <c r="YC55" s="27"/>
      <c r="YD55" s="27"/>
      <c r="YE55" s="27"/>
      <c r="YF55" s="27"/>
      <c r="YG55" s="27"/>
      <c r="YH55" s="27"/>
      <c r="YI55" s="27"/>
      <c r="YJ55" s="27"/>
      <c r="YK55" s="27"/>
      <c r="YL55" s="27"/>
      <c r="YM55" s="27"/>
      <c r="YN55" s="27"/>
      <c r="YO55" s="27"/>
      <c r="YP55" s="27"/>
      <c r="YQ55" s="27"/>
      <c r="YR55" s="27"/>
      <c r="YS55" s="27"/>
      <c r="YT55" s="27"/>
      <c r="YU55" s="27"/>
      <c r="YV55" s="27"/>
      <c r="YW55" s="27"/>
      <c r="YX55" s="27"/>
      <c r="YY55" s="27"/>
      <c r="YZ55" s="27"/>
      <c r="ZA55" s="27"/>
      <c r="ZB55" s="27"/>
      <c r="ZC55" s="27"/>
      <c r="ZD55" s="27"/>
      <c r="ZE55" s="27"/>
      <c r="ZF55" s="27"/>
      <c r="ZG55" s="27"/>
      <c r="ZH55" s="27"/>
      <c r="ZI55" s="27"/>
      <c r="ZJ55" s="27"/>
      <c r="ZK55" s="27"/>
      <c r="ZL55" s="27"/>
      <c r="ZM55" s="27"/>
      <c r="ZN55" s="27"/>
      <c r="ZO55" s="27"/>
      <c r="ZP55" s="27"/>
      <c r="ZQ55" s="27"/>
      <c r="ZR55" s="27"/>
      <c r="ZS55" s="27"/>
      <c r="ZT55" s="27"/>
      <c r="ZU55" s="27"/>
      <c r="ZV55" s="27"/>
      <c r="ZW55" s="27"/>
      <c r="ZX55" s="27"/>
      <c r="ZY55" s="27"/>
      <c r="ZZ55" s="27"/>
      <c r="AAA55" s="27"/>
      <c r="AAB55" s="27"/>
      <c r="AAC55" s="27"/>
      <c r="AAD55" s="27"/>
      <c r="AAE55" s="27"/>
      <c r="AAF55" s="27"/>
      <c r="AAG55" s="27"/>
      <c r="AAH55" s="27"/>
      <c r="AAI55" s="27"/>
      <c r="AAJ55" s="27"/>
      <c r="AAK55" s="27"/>
      <c r="AAL55" s="27"/>
      <c r="AAM55" s="27"/>
      <c r="AAN55" s="27"/>
      <c r="AAO55" s="27"/>
      <c r="AAP55" s="27"/>
      <c r="AAQ55" s="27"/>
      <c r="AAR55" s="27"/>
      <c r="AAS55" s="27"/>
      <c r="AAT55" s="27"/>
      <c r="AAU55" s="27"/>
      <c r="AAV55" s="27"/>
      <c r="AAW55" s="27"/>
      <c r="AAX55" s="27"/>
      <c r="AAY55" s="27"/>
      <c r="AAZ55" s="27"/>
      <c r="ABA55" s="27"/>
      <c r="ABB55" s="27"/>
      <c r="ABC55" s="27"/>
      <c r="ABD55" s="27"/>
      <c r="ABE55" s="27"/>
      <c r="ABF55" s="27"/>
      <c r="ABG55" s="27"/>
      <c r="ABH55" s="27"/>
      <c r="ABI55" s="27"/>
      <c r="ABJ55" s="27"/>
      <c r="ABK55" s="27"/>
      <c r="ABL55" s="27"/>
      <c r="ABM55" s="27"/>
      <c r="ABN55" s="27"/>
      <c r="ABO55" s="27"/>
      <c r="ABP55" s="27"/>
      <c r="ABQ55" s="27"/>
      <c r="ABR55" s="27"/>
      <c r="ABS55" s="27"/>
      <c r="ABT55" s="27"/>
      <c r="ABU55" s="27"/>
      <c r="ABV55" s="27"/>
      <c r="ABW55" s="27"/>
      <c r="ABX55" s="27"/>
      <c r="ABY55" s="27"/>
      <c r="ABZ55" s="27"/>
      <c r="ACA55" s="27"/>
      <c r="ACB55" s="27"/>
      <c r="ACC55" s="27"/>
      <c r="ACD55" s="27"/>
      <c r="ACE55" s="27"/>
      <c r="ACF55" s="27"/>
      <c r="ACG55" s="27"/>
      <c r="ACH55" s="27"/>
      <c r="ACI55" s="27"/>
      <c r="ACJ55" s="27"/>
      <c r="ACK55" s="27"/>
      <c r="ACL55" s="27"/>
      <c r="ACM55" s="27"/>
      <c r="ACN55" s="27"/>
      <c r="ACO55" s="27"/>
      <c r="ACP55" s="27"/>
      <c r="ACQ55" s="27"/>
      <c r="ACR55" s="27"/>
      <c r="ACS55" s="27"/>
      <c r="ACT55" s="27"/>
      <c r="ACU55" s="27"/>
      <c r="ACV55" s="27"/>
      <c r="ACW55" s="27"/>
      <c r="ACX55" s="27"/>
      <c r="ACY55" s="27"/>
      <c r="ACZ55" s="27"/>
      <c r="ADA55" s="27"/>
      <c r="ADB55" s="27"/>
      <c r="ADC55" s="27"/>
      <c r="ADD55" s="27"/>
      <c r="ADE55" s="27"/>
      <c r="ADF55" s="27"/>
      <c r="ADG55" s="27"/>
      <c r="ADH55" s="27"/>
      <c r="ADI55" s="27"/>
      <c r="ADJ55" s="27"/>
      <c r="ADK55" s="27"/>
      <c r="ADL55" s="27"/>
      <c r="ADM55" s="27"/>
      <c r="ADN55" s="27"/>
      <c r="ADO55" s="27"/>
      <c r="ADP55" s="27"/>
      <c r="ADQ55" s="27"/>
      <c r="ADR55" s="27"/>
      <c r="ADS55" s="27"/>
      <c r="ADT55" s="27"/>
      <c r="ADU55" s="27"/>
      <c r="ADV55" s="27"/>
      <c r="ADW55" s="27"/>
      <c r="ADX55" s="27"/>
      <c r="ADY55" s="27"/>
      <c r="ADZ55" s="27"/>
      <c r="AEA55" s="27"/>
      <c r="AEB55" s="27"/>
      <c r="AEC55" s="27"/>
      <c r="AED55" s="27"/>
      <c r="AEE55" s="27"/>
      <c r="AEF55" s="27"/>
      <c r="AEG55" s="27"/>
      <c r="AEH55" s="27"/>
      <c r="AEI55" s="27"/>
      <c r="AEJ55" s="27"/>
      <c r="AEK55" s="27"/>
      <c r="AEL55" s="27"/>
      <c r="AEM55" s="27"/>
      <c r="AEN55" s="27"/>
      <c r="AEO55" s="27"/>
      <c r="AEP55" s="27"/>
      <c r="AEQ55" s="27"/>
      <c r="AER55" s="27"/>
      <c r="AES55" s="27"/>
      <c r="AET55" s="27"/>
      <c r="AEU55" s="27"/>
      <c r="AEV55" s="27"/>
      <c r="AEW55" s="27"/>
      <c r="AEX55" s="27"/>
      <c r="AEY55" s="27"/>
      <c r="AEZ55" s="27"/>
      <c r="AFA55" s="27"/>
      <c r="AFB55" s="27"/>
      <c r="AFC55" s="27"/>
      <c r="AFD55" s="27"/>
      <c r="AFE55" s="27"/>
      <c r="AFF55" s="27"/>
      <c r="AFG55" s="27"/>
      <c r="AFH55" s="27"/>
      <c r="AFI55" s="27"/>
      <c r="AFJ55" s="27"/>
      <c r="AFK55" s="27"/>
      <c r="AFL55" s="27"/>
      <c r="AFM55" s="27"/>
      <c r="AFN55" s="27"/>
      <c r="AFO55" s="27"/>
      <c r="AFP55" s="27"/>
      <c r="AFQ55" s="27"/>
      <c r="AFR55" s="27"/>
      <c r="AFS55" s="27"/>
      <c r="AFT55" s="27"/>
      <c r="AFU55" s="27"/>
      <c r="AFV55" s="27"/>
      <c r="AFW55" s="27"/>
      <c r="AFX55" s="27"/>
      <c r="AFY55" s="27"/>
      <c r="AFZ55" s="27"/>
      <c r="AGA55" s="27"/>
      <c r="AGB55" s="27"/>
      <c r="AGC55" s="27"/>
      <c r="AGD55" s="27"/>
      <c r="AGE55" s="27"/>
      <c r="AGF55" s="27"/>
      <c r="AGG55" s="27"/>
      <c r="AGH55" s="27"/>
      <c r="AGI55" s="27"/>
      <c r="AGJ55" s="27"/>
      <c r="AGK55" s="27"/>
      <c r="AGL55" s="27"/>
      <c r="AGM55" s="27"/>
      <c r="AGN55" s="27"/>
      <c r="AGO55" s="27"/>
      <c r="AGP55" s="27"/>
      <c r="AGQ55" s="27"/>
      <c r="AGR55" s="27"/>
      <c r="AGS55" s="27"/>
      <c r="AGT55" s="27"/>
      <c r="AGU55" s="27"/>
      <c r="AGV55" s="27"/>
      <c r="AGW55" s="27"/>
      <c r="AGX55" s="27"/>
      <c r="AGY55" s="27"/>
      <c r="AGZ55" s="27"/>
      <c r="AHA55" s="27"/>
      <c r="AHB55" s="27"/>
      <c r="AHC55" s="27"/>
      <c r="AHD55" s="27"/>
      <c r="AHE55" s="27"/>
      <c r="AHF55" s="27"/>
      <c r="AHG55" s="27"/>
      <c r="AHH55" s="27"/>
      <c r="AHI55" s="27"/>
      <c r="AHJ55" s="27"/>
      <c r="AHK55" s="27"/>
      <c r="AHL55" s="27"/>
      <c r="AHM55" s="27"/>
      <c r="AHN55" s="27"/>
      <c r="AHO55" s="27"/>
      <c r="AHP55" s="27"/>
      <c r="AHQ55" s="27"/>
      <c r="AHR55" s="27"/>
      <c r="AHS55" s="27"/>
      <c r="AHT55" s="27"/>
      <c r="AHU55" s="27"/>
      <c r="AHV55" s="27"/>
      <c r="AHW55" s="27"/>
      <c r="AHX55" s="27"/>
      <c r="AHY55" s="27"/>
      <c r="AHZ55" s="27"/>
      <c r="AIA55" s="27"/>
      <c r="AIB55" s="27"/>
      <c r="AIC55" s="27"/>
      <c r="AID55" s="27"/>
      <c r="AIE55" s="27"/>
      <c r="AIF55" s="27"/>
      <c r="AIG55" s="27"/>
      <c r="AIH55" s="27"/>
      <c r="AII55" s="27"/>
      <c r="AIJ55" s="27"/>
      <c r="AIK55" s="27"/>
      <c r="AIL55" s="27"/>
      <c r="AIM55" s="27"/>
      <c r="AIN55" s="27"/>
      <c r="AIO55" s="27"/>
      <c r="AIP55" s="27"/>
      <c r="AIQ55" s="27"/>
      <c r="AIR55" s="27"/>
      <c r="AIS55" s="27"/>
      <c r="AIT55" s="27"/>
      <c r="AIU55" s="27"/>
      <c r="AIV55" s="27"/>
      <c r="AIW55" s="27"/>
      <c r="AIX55" s="27"/>
      <c r="AIY55" s="27"/>
      <c r="AIZ55" s="27"/>
      <c r="AJA55" s="27"/>
      <c r="AJB55" s="27"/>
      <c r="AJC55" s="27"/>
      <c r="AJD55" s="27"/>
      <c r="AJE55" s="27"/>
      <c r="AJF55" s="27"/>
      <c r="AJG55" s="27"/>
      <c r="AJH55" s="27"/>
      <c r="AJI55" s="27"/>
      <c r="AJJ55" s="27"/>
      <c r="AJK55" s="27"/>
      <c r="AJL55" s="27"/>
      <c r="AJM55" s="27"/>
      <c r="AJN55" s="27"/>
      <c r="AJO55" s="27"/>
      <c r="AJP55" s="27"/>
      <c r="AJQ55" s="27"/>
      <c r="AJR55" s="27"/>
      <c r="AJS55" s="27"/>
      <c r="AJT55" s="27"/>
      <c r="AJU55" s="27"/>
      <c r="AJV55" s="27"/>
      <c r="AJW55" s="27"/>
      <c r="AJX55" s="27"/>
      <c r="AJY55" s="27"/>
      <c r="AJZ55" s="27"/>
      <c r="AKA55" s="27"/>
      <c r="AKB55" s="27"/>
      <c r="AKC55" s="27"/>
      <c r="AKD55" s="27"/>
      <c r="AKE55" s="27"/>
      <c r="AKF55" s="27"/>
      <c r="AKG55" s="27"/>
      <c r="AKH55" s="27"/>
      <c r="AKI55" s="27"/>
      <c r="AKJ55" s="27"/>
      <c r="AKK55" s="27"/>
      <c r="AKL55" s="27"/>
      <c r="AKM55" s="27"/>
      <c r="AKN55" s="27"/>
      <c r="AKO55" s="27"/>
      <c r="AKP55" s="27"/>
      <c r="AKQ55" s="27"/>
      <c r="AKR55" s="27"/>
      <c r="AKS55" s="27"/>
      <c r="AKT55" s="27"/>
      <c r="AKU55" s="27"/>
      <c r="AKV55" s="27"/>
      <c r="AKW55" s="27"/>
      <c r="AKX55" s="27"/>
      <c r="AKY55" s="27"/>
      <c r="AKZ55" s="27"/>
      <c r="ALA55" s="27"/>
      <c r="ALB55" s="27"/>
      <c r="ALC55" s="27"/>
      <c r="ALD55" s="27"/>
      <c r="ALE55" s="27"/>
      <c r="ALF55" s="27"/>
      <c r="ALG55" s="27"/>
      <c r="ALH55" s="27"/>
      <c r="ALI55" s="27"/>
      <c r="ALJ55" s="27"/>
      <c r="ALK55" s="27"/>
      <c r="ALL55" s="27"/>
      <c r="ALM55" s="27"/>
      <c r="ALN55" s="27"/>
      <c r="ALO55" s="27"/>
      <c r="ALP55" s="27"/>
      <c r="ALQ55" s="27"/>
      <c r="ALR55" s="27"/>
      <c r="ALS55" s="27"/>
      <c r="ALT55" s="27"/>
      <c r="ALU55" s="27"/>
      <c r="ALV55" s="27"/>
      <c r="ALW55" s="27"/>
      <c r="ALX55" s="27"/>
      <c r="ALY55" s="27"/>
      <c r="ALZ55" s="27"/>
      <c r="AMA55" s="27"/>
      <c r="AMB55" s="27"/>
      <c r="AMC55" s="27"/>
    </row>
    <row r="56" spans="1:1017" s="32" customFormat="1" ht="18" customHeight="1" x14ac:dyDescent="0.25">
      <c r="A56" s="23">
        <v>12</v>
      </c>
      <c r="B56" s="11">
        <v>313</v>
      </c>
      <c r="C56" s="14">
        <f>IFERROR((VLOOKUP(B56,INSCRITOS!A:B,2,0)),"")</f>
        <v>104488</v>
      </c>
      <c r="D56" s="14" t="str">
        <f>IFERROR((VLOOKUP(B56,INSCRITOS!A:C,3,0)),"")</f>
        <v>BEN</v>
      </c>
      <c r="E56" s="20" t="str">
        <f>IFERROR((VLOOKUP(B56,INSCRITOS!A:D,4,0)),"")</f>
        <v>Vânia Pereira Crispim</v>
      </c>
      <c r="F56" s="14" t="str">
        <f>IFERROR((VLOOKUP(B56,INSCRITOS!A:F,6,0)),"")</f>
        <v>F</v>
      </c>
      <c r="G56" s="20" t="str">
        <f>IFERROR((VLOOKUP(B56,INSCRITOS!A:H,8,0)),"")</f>
        <v>Sport Lisboa e Benfica</v>
      </c>
      <c r="H56" s="15">
        <v>91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/>
      <c r="KO56" s="27"/>
      <c r="KP56" s="27"/>
      <c r="KQ56" s="27"/>
      <c r="KR56" s="27"/>
      <c r="KS56" s="27"/>
      <c r="KT56" s="27"/>
      <c r="KU56" s="27"/>
      <c r="KV56" s="27"/>
      <c r="KW56" s="27"/>
      <c r="KX56" s="27"/>
      <c r="KY56" s="27"/>
      <c r="KZ56" s="27"/>
      <c r="LA56" s="27"/>
      <c r="LB56" s="27"/>
      <c r="LC56" s="27"/>
      <c r="LD56" s="27"/>
      <c r="LE56" s="27"/>
      <c r="LF56" s="27"/>
      <c r="LG56" s="27"/>
      <c r="LH56" s="27"/>
      <c r="LI56" s="27"/>
      <c r="LJ56" s="27"/>
      <c r="LK56" s="27"/>
      <c r="LL56" s="27"/>
      <c r="LM56" s="27"/>
      <c r="LN56" s="27"/>
      <c r="LO56" s="27"/>
      <c r="LP56" s="27"/>
      <c r="LQ56" s="27"/>
      <c r="LR56" s="27"/>
      <c r="LS56" s="27"/>
      <c r="LT56" s="27"/>
      <c r="LU56" s="27"/>
      <c r="LV56" s="27"/>
      <c r="LW56" s="27"/>
      <c r="LX56" s="27"/>
      <c r="LY56" s="27"/>
      <c r="LZ56" s="27"/>
      <c r="MA56" s="27"/>
      <c r="MB56" s="27"/>
      <c r="MC56" s="27"/>
      <c r="MD56" s="27"/>
      <c r="ME56" s="27"/>
      <c r="MF56" s="27"/>
      <c r="MG56" s="27"/>
      <c r="MH56" s="27"/>
      <c r="MI56" s="27"/>
      <c r="MJ56" s="27"/>
      <c r="MK56" s="27"/>
      <c r="ML56" s="27"/>
      <c r="MM56" s="27"/>
      <c r="MN56" s="27"/>
      <c r="MO56" s="27"/>
      <c r="MP56" s="27"/>
      <c r="MQ56" s="27"/>
      <c r="MR56" s="27"/>
      <c r="MS56" s="27"/>
      <c r="MT56" s="27"/>
      <c r="MU56" s="27"/>
      <c r="MV56" s="27"/>
      <c r="MW56" s="27"/>
      <c r="MX56" s="27"/>
      <c r="MY56" s="27"/>
      <c r="MZ56" s="27"/>
      <c r="NA56" s="27"/>
      <c r="NB56" s="27"/>
      <c r="NC56" s="27"/>
      <c r="ND56" s="27"/>
      <c r="NE56" s="27"/>
      <c r="NF56" s="27"/>
      <c r="NG56" s="27"/>
      <c r="NH56" s="27"/>
      <c r="NI56" s="27"/>
      <c r="NJ56" s="27"/>
      <c r="NK56" s="27"/>
      <c r="NL56" s="27"/>
      <c r="NM56" s="27"/>
      <c r="NN56" s="27"/>
      <c r="NO56" s="27"/>
      <c r="NP56" s="27"/>
      <c r="NQ56" s="27"/>
      <c r="NR56" s="27"/>
      <c r="NS56" s="27"/>
      <c r="NT56" s="27"/>
      <c r="NU56" s="27"/>
      <c r="NV56" s="27"/>
      <c r="NW56" s="27"/>
      <c r="NX56" s="27"/>
      <c r="NY56" s="27"/>
      <c r="NZ56" s="27"/>
      <c r="OA56" s="27"/>
      <c r="OB56" s="27"/>
      <c r="OC56" s="27"/>
      <c r="OD56" s="27"/>
      <c r="OE56" s="27"/>
      <c r="OF56" s="27"/>
      <c r="OG56" s="27"/>
      <c r="OH56" s="27"/>
      <c r="OI56" s="27"/>
      <c r="OJ56" s="27"/>
      <c r="OK56" s="27"/>
      <c r="OL56" s="27"/>
      <c r="OM56" s="27"/>
      <c r="ON56" s="27"/>
      <c r="OO56" s="27"/>
      <c r="OP56" s="27"/>
      <c r="OQ56" s="27"/>
      <c r="OR56" s="27"/>
      <c r="OS56" s="27"/>
      <c r="OT56" s="27"/>
      <c r="OU56" s="27"/>
      <c r="OV56" s="27"/>
      <c r="OW56" s="27"/>
      <c r="OX56" s="27"/>
      <c r="OY56" s="27"/>
      <c r="OZ56" s="27"/>
      <c r="PA56" s="27"/>
      <c r="PB56" s="27"/>
      <c r="PC56" s="27"/>
      <c r="PD56" s="27"/>
      <c r="PE56" s="27"/>
      <c r="PF56" s="27"/>
      <c r="PG56" s="27"/>
      <c r="PH56" s="27"/>
      <c r="PI56" s="27"/>
      <c r="PJ56" s="27"/>
      <c r="PK56" s="27"/>
      <c r="PL56" s="27"/>
      <c r="PM56" s="27"/>
      <c r="PN56" s="27"/>
      <c r="PO56" s="27"/>
      <c r="PP56" s="27"/>
      <c r="PQ56" s="27"/>
      <c r="PR56" s="27"/>
      <c r="PS56" s="27"/>
      <c r="PT56" s="27"/>
      <c r="PU56" s="27"/>
      <c r="PV56" s="27"/>
      <c r="PW56" s="27"/>
      <c r="PX56" s="27"/>
      <c r="PY56" s="27"/>
      <c r="PZ56" s="27"/>
      <c r="QA56" s="27"/>
      <c r="QB56" s="27"/>
      <c r="QC56" s="27"/>
      <c r="QD56" s="27"/>
      <c r="QE56" s="27"/>
      <c r="QF56" s="27"/>
      <c r="QG56" s="27"/>
      <c r="QH56" s="27"/>
      <c r="QI56" s="27"/>
      <c r="QJ56" s="27"/>
      <c r="QK56" s="27"/>
      <c r="QL56" s="27"/>
      <c r="QM56" s="27"/>
      <c r="QN56" s="27"/>
      <c r="QO56" s="27"/>
      <c r="QP56" s="27"/>
      <c r="QQ56" s="27"/>
      <c r="QR56" s="27"/>
      <c r="QS56" s="27"/>
      <c r="QT56" s="27"/>
      <c r="QU56" s="27"/>
      <c r="QV56" s="27"/>
      <c r="QW56" s="27"/>
      <c r="QX56" s="27"/>
      <c r="QY56" s="27"/>
      <c r="QZ56" s="27"/>
      <c r="RA56" s="27"/>
      <c r="RB56" s="27"/>
      <c r="RC56" s="27"/>
      <c r="RD56" s="27"/>
      <c r="RE56" s="27"/>
      <c r="RF56" s="27"/>
      <c r="RG56" s="27"/>
      <c r="RH56" s="27"/>
      <c r="RI56" s="27"/>
      <c r="RJ56" s="27"/>
      <c r="RK56" s="27"/>
      <c r="RL56" s="27"/>
      <c r="RM56" s="27"/>
      <c r="RN56" s="27"/>
      <c r="RO56" s="27"/>
      <c r="RP56" s="27"/>
      <c r="RQ56" s="27"/>
      <c r="RR56" s="27"/>
      <c r="RS56" s="27"/>
      <c r="RT56" s="27"/>
      <c r="RU56" s="27"/>
      <c r="RV56" s="27"/>
      <c r="RW56" s="27"/>
      <c r="RX56" s="27"/>
      <c r="RY56" s="27"/>
      <c r="RZ56" s="27"/>
      <c r="SA56" s="27"/>
      <c r="SB56" s="27"/>
      <c r="SC56" s="27"/>
      <c r="SD56" s="27"/>
      <c r="SE56" s="27"/>
      <c r="SF56" s="27"/>
      <c r="SG56" s="27"/>
      <c r="SH56" s="27"/>
      <c r="SI56" s="27"/>
      <c r="SJ56" s="27"/>
      <c r="SK56" s="27"/>
      <c r="SL56" s="27"/>
      <c r="SM56" s="27"/>
      <c r="SN56" s="27"/>
      <c r="SO56" s="27"/>
      <c r="SP56" s="27"/>
      <c r="SQ56" s="27"/>
      <c r="SR56" s="27"/>
      <c r="SS56" s="27"/>
      <c r="ST56" s="27"/>
      <c r="SU56" s="27"/>
      <c r="SV56" s="27"/>
      <c r="SW56" s="27"/>
      <c r="SX56" s="27"/>
      <c r="SY56" s="27"/>
      <c r="SZ56" s="27"/>
      <c r="TA56" s="27"/>
      <c r="TB56" s="27"/>
      <c r="TC56" s="27"/>
      <c r="TD56" s="27"/>
      <c r="TE56" s="27"/>
      <c r="TF56" s="27"/>
      <c r="TG56" s="27"/>
      <c r="TH56" s="27"/>
      <c r="TI56" s="27"/>
      <c r="TJ56" s="27"/>
      <c r="TK56" s="27"/>
      <c r="TL56" s="27"/>
      <c r="TM56" s="27"/>
      <c r="TN56" s="27"/>
      <c r="TO56" s="27"/>
      <c r="TP56" s="27"/>
      <c r="TQ56" s="27"/>
      <c r="TR56" s="27"/>
      <c r="TS56" s="27"/>
      <c r="TT56" s="27"/>
      <c r="TU56" s="27"/>
      <c r="TV56" s="27"/>
      <c r="TW56" s="27"/>
      <c r="TX56" s="27"/>
      <c r="TY56" s="27"/>
      <c r="TZ56" s="27"/>
      <c r="UA56" s="27"/>
      <c r="UB56" s="27"/>
      <c r="UC56" s="27"/>
      <c r="UD56" s="27"/>
      <c r="UE56" s="27"/>
      <c r="UF56" s="27"/>
      <c r="UG56" s="27"/>
      <c r="UH56" s="27"/>
      <c r="UI56" s="27"/>
      <c r="UJ56" s="27"/>
      <c r="UK56" s="27"/>
      <c r="UL56" s="27"/>
      <c r="UM56" s="27"/>
      <c r="UN56" s="27"/>
      <c r="UO56" s="27"/>
      <c r="UP56" s="27"/>
      <c r="UQ56" s="27"/>
      <c r="UR56" s="27"/>
      <c r="US56" s="27"/>
      <c r="UT56" s="27"/>
      <c r="UU56" s="27"/>
      <c r="UV56" s="27"/>
      <c r="UW56" s="27"/>
      <c r="UX56" s="27"/>
      <c r="UY56" s="27"/>
      <c r="UZ56" s="27"/>
      <c r="VA56" s="27"/>
      <c r="VB56" s="27"/>
      <c r="VC56" s="27"/>
      <c r="VD56" s="27"/>
      <c r="VE56" s="27"/>
      <c r="VF56" s="27"/>
      <c r="VG56" s="27"/>
      <c r="VH56" s="27"/>
      <c r="VI56" s="27"/>
      <c r="VJ56" s="27"/>
      <c r="VK56" s="27"/>
      <c r="VL56" s="27"/>
      <c r="VM56" s="27"/>
      <c r="VN56" s="27"/>
      <c r="VO56" s="27"/>
      <c r="VP56" s="27"/>
      <c r="VQ56" s="27"/>
      <c r="VR56" s="27"/>
      <c r="VS56" s="27"/>
      <c r="VT56" s="27"/>
      <c r="VU56" s="27"/>
      <c r="VV56" s="27"/>
      <c r="VW56" s="27"/>
      <c r="VX56" s="27"/>
      <c r="VY56" s="27"/>
      <c r="VZ56" s="27"/>
      <c r="WA56" s="27"/>
      <c r="WB56" s="27"/>
      <c r="WC56" s="27"/>
      <c r="WD56" s="27"/>
      <c r="WE56" s="27"/>
      <c r="WF56" s="27"/>
      <c r="WG56" s="27"/>
      <c r="WH56" s="27"/>
      <c r="WI56" s="27"/>
      <c r="WJ56" s="27"/>
      <c r="WK56" s="27"/>
      <c r="WL56" s="27"/>
      <c r="WM56" s="27"/>
      <c r="WN56" s="27"/>
      <c r="WO56" s="27"/>
      <c r="WP56" s="27"/>
      <c r="WQ56" s="27"/>
      <c r="WR56" s="27"/>
      <c r="WS56" s="27"/>
      <c r="WT56" s="27"/>
      <c r="WU56" s="27"/>
      <c r="WV56" s="27"/>
      <c r="WW56" s="27"/>
      <c r="WX56" s="27"/>
      <c r="WY56" s="27"/>
      <c r="WZ56" s="27"/>
      <c r="XA56" s="27"/>
      <c r="XB56" s="27"/>
      <c r="XC56" s="27"/>
      <c r="XD56" s="27"/>
      <c r="XE56" s="27"/>
      <c r="XF56" s="27"/>
      <c r="XG56" s="27"/>
      <c r="XH56" s="27"/>
      <c r="XI56" s="27"/>
      <c r="XJ56" s="27"/>
      <c r="XK56" s="27"/>
      <c r="XL56" s="27"/>
      <c r="XM56" s="27"/>
      <c r="XN56" s="27"/>
      <c r="XO56" s="27"/>
      <c r="XP56" s="27"/>
      <c r="XQ56" s="27"/>
      <c r="XR56" s="27"/>
      <c r="XS56" s="27"/>
      <c r="XT56" s="27"/>
      <c r="XU56" s="27"/>
      <c r="XV56" s="27"/>
      <c r="XW56" s="27"/>
      <c r="XX56" s="27"/>
      <c r="XY56" s="27"/>
      <c r="XZ56" s="27"/>
      <c r="YA56" s="27"/>
      <c r="YB56" s="27"/>
      <c r="YC56" s="27"/>
      <c r="YD56" s="27"/>
      <c r="YE56" s="27"/>
      <c r="YF56" s="27"/>
      <c r="YG56" s="27"/>
      <c r="YH56" s="27"/>
      <c r="YI56" s="27"/>
      <c r="YJ56" s="27"/>
      <c r="YK56" s="27"/>
      <c r="YL56" s="27"/>
      <c r="YM56" s="27"/>
      <c r="YN56" s="27"/>
      <c r="YO56" s="27"/>
      <c r="YP56" s="27"/>
      <c r="YQ56" s="27"/>
      <c r="YR56" s="27"/>
      <c r="YS56" s="27"/>
      <c r="YT56" s="27"/>
      <c r="YU56" s="27"/>
      <c r="YV56" s="27"/>
      <c r="YW56" s="27"/>
      <c r="YX56" s="27"/>
      <c r="YY56" s="27"/>
      <c r="YZ56" s="27"/>
      <c r="ZA56" s="27"/>
      <c r="ZB56" s="27"/>
      <c r="ZC56" s="27"/>
      <c r="ZD56" s="27"/>
      <c r="ZE56" s="27"/>
      <c r="ZF56" s="27"/>
      <c r="ZG56" s="27"/>
      <c r="ZH56" s="27"/>
      <c r="ZI56" s="27"/>
      <c r="ZJ56" s="27"/>
      <c r="ZK56" s="27"/>
      <c r="ZL56" s="27"/>
      <c r="ZM56" s="27"/>
      <c r="ZN56" s="27"/>
      <c r="ZO56" s="27"/>
      <c r="ZP56" s="27"/>
      <c r="ZQ56" s="27"/>
      <c r="ZR56" s="27"/>
      <c r="ZS56" s="27"/>
      <c r="ZT56" s="27"/>
      <c r="ZU56" s="27"/>
      <c r="ZV56" s="27"/>
      <c r="ZW56" s="27"/>
      <c r="ZX56" s="27"/>
      <c r="ZY56" s="27"/>
      <c r="ZZ56" s="27"/>
      <c r="AAA56" s="27"/>
      <c r="AAB56" s="27"/>
      <c r="AAC56" s="27"/>
      <c r="AAD56" s="27"/>
      <c r="AAE56" s="27"/>
      <c r="AAF56" s="27"/>
      <c r="AAG56" s="27"/>
      <c r="AAH56" s="27"/>
      <c r="AAI56" s="27"/>
      <c r="AAJ56" s="27"/>
      <c r="AAK56" s="27"/>
      <c r="AAL56" s="27"/>
      <c r="AAM56" s="27"/>
      <c r="AAN56" s="27"/>
      <c r="AAO56" s="27"/>
      <c r="AAP56" s="27"/>
      <c r="AAQ56" s="27"/>
      <c r="AAR56" s="27"/>
      <c r="AAS56" s="27"/>
      <c r="AAT56" s="27"/>
      <c r="AAU56" s="27"/>
      <c r="AAV56" s="27"/>
      <c r="AAW56" s="27"/>
      <c r="AAX56" s="27"/>
      <c r="AAY56" s="27"/>
      <c r="AAZ56" s="27"/>
      <c r="ABA56" s="27"/>
      <c r="ABB56" s="27"/>
      <c r="ABC56" s="27"/>
      <c r="ABD56" s="27"/>
      <c r="ABE56" s="27"/>
      <c r="ABF56" s="27"/>
      <c r="ABG56" s="27"/>
      <c r="ABH56" s="27"/>
      <c r="ABI56" s="27"/>
      <c r="ABJ56" s="27"/>
      <c r="ABK56" s="27"/>
      <c r="ABL56" s="27"/>
      <c r="ABM56" s="27"/>
      <c r="ABN56" s="27"/>
      <c r="ABO56" s="27"/>
      <c r="ABP56" s="27"/>
      <c r="ABQ56" s="27"/>
      <c r="ABR56" s="27"/>
      <c r="ABS56" s="27"/>
      <c r="ABT56" s="27"/>
      <c r="ABU56" s="27"/>
      <c r="ABV56" s="27"/>
      <c r="ABW56" s="27"/>
      <c r="ABX56" s="27"/>
      <c r="ABY56" s="27"/>
      <c r="ABZ56" s="27"/>
      <c r="ACA56" s="27"/>
      <c r="ACB56" s="27"/>
      <c r="ACC56" s="27"/>
      <c r="ACD56" s="27"/>
      <c r="ACE56" s="27"/>
      <c r="ACF56" s="27"/>
      <c r="ACG56" s="27"/>
      <c r="ACH56" s="27"/>
      <c r="ACI56" s="27"/>
      <c r="ACJ56" s="27"/>
      <c r="ACK56" s="27"/>
      <c r="ACL56" s="27"/>
      <c r="ACM56" s="27"/>
      <c r="ACN56" s="27"/>
      <c r="ACO56" s="27"/>
      <c r="ACP56" s="27"/>
      <c r="ACQ56" s="27"/>
      <c r="ACR56" s="27"/>
      <c r="ACS56" s="27"/>
      <c r="ACT56" s="27"/>
      <c r="ACU56" s="27"/>
      <c r="ACV56" s="27"/>
      <c r="ACW56" s="27"/>
      <c r="ACX56" s="27"/>
      <c r="ACY56" s="27"/>
      <c r="ACZ56" s="27"/>
      <c r="ADA56" s="27"/>
      <c r="ADB56" s="27"/>
      <c r="ADC56" s="27"/>
      <c r="ADD56" s="27"/>
      <c r="ADE56" s="27"/>
      <c r="ADF56" s="27"/>
      <c r="ADG56" s="27"/>
      <c r="ADH56" s="27"/>
      <c r="ADI56" s="27"/>
      <c r="ADJ56" s="27"/>
      <c r="ADK56" s="27"/>
      <c r="ADL56" s="27"/>
      <c r="ADM56" s="27"/>
      <c r="ADN56" s="27"/>
      <c r="ADO56" s="27"/>
      <c r="ADP56" s="27"/>
      <c r="ADQ56" s="27"/>
      <c r="ADR56" s="27"/>
      <c r="ADS56" s="27"/>
      <c r="ADT56" s="27"/>
      <c r="ADU56" s="27"/>
      <c r="ADV56" s="27"/>
      <c r="ADW56" s="27"/>
      <c r="ADX56" s="27"/>
      <c r="ADY56" s="27"/>
      <c r="ADZ56" s="27"/>
      <c r="AEA56" s="27"/>
      <c r="AEB56" s="27"/>
      <c r="AEC56" s="27"/>
      <c r="AED56" s="27"/>
      <c r="AEE56" s="27"/>
      <c r="AEF56" s="27"/>
      <c r="AEG56" s="27"/>
      <c r="AEH56" s="27"/>
      <c r="AEI56" s="27"/>
      <c r="AEJ56" s="27"/>
      <c r="AEK56" s="27"/>
      <c r="AEL56" s="27"/>
      <c r="AEM56" s="27"/>
      <c r="AEN56" s="27"/>
      <c r="AEO56" s="27"/>
      <c r="AEP56" s="27"/>
      <c r="AEQ56" s="27"/>
      <c r="AER56" s="27"/>
      <c r="AES56" s="27"/>
      <c r="AET56" s="27"/>
      <c r="AEU56" s="27"/>
      <c r="AEV56" s="27"/>
      <c r="AEW56" s="27"/>
      <c r="AEX56" s="27"/>
      <c r="AEY56" s="27"/>
      <c r="AEZ56" s="27"/>
      <c r="AFA56" s="27"/>
      <c r="AFB56" s="27"/>
      <c r="AFC56" s="27"/>
      <c r="AFD56" s="27"/>
      <c r="AFE56" s="27"/>
      <c r="AFF56" s="27"/>
      <c r="AFG56" s="27"/>
      <c r="AFH56" s="27"/>
      <c r="AFI56" s="27"/>
      <c r="AFJ56" s="27"/>
      <c r="AFK56" s="27"/>
      <c r="AFL56" s="27"/>
      <c r="AFM56" s="27"/>
      <c r="AFN56" s="27"/>
      <c r="AFO56" s="27"/>
      <c r="AFP56" s="27"/>
      <c r="AFQ56" s="27"/>
      <c r="AFR56" s="27"/>
      <c r="AFS56" s="27"/>
      <c r="AFT56" s="27"/>
      <c r="AFU56" s="27"/>
      <c r="AFV56" s="27"/>
      <c r="AFW56" s="27"/>
      <c r="AFX56" s="27"/>
      <c r="AFY56" s="27"/>
      <c r="AFZ56" s="27"/>
      <c r="AGA56" s="27"/>
      <c r="AGB56" s="27"/>
      <c r="AGC56" s="27"/>
      <c r="AGD56" s="27"/>
      <c r="AGE56" s="27"/>
      <c r="AGF56" s="27"/>
      <c r="AGG56" s="27"/>
      <c r="AGH56" s="27"/>
      <c r="AGI56" s="27"/>
      <c r="AGJ56" s="27"/>
      <c r="AGK56" s="27"/>
      <c r="AGL56" s="27"/>
      <c r="AGM56" s="27"/>
      <c r="AGN56" s="27"/>
      <c r="AGO56" s="27"/>
      <c r="AGP56" s="27"/>
      <c r="AGQ56" s="27"/>
      <c r="AGR56" s="27"/>
      <c r="AGS56" s="27"/>
      <c r="AGT56" s="27"/>
      <c r="AGU56" s="27"/>
      <c r="AGV56" s="27"/>
      <c r="AGW56" s="27"/>
      <c r="AGX56" s="27"/>
      <c r="AGY56" s="27"/>
      <c r="AGZ56" s="27"/>
      <c r="AHA56" s="27"/>
      <c r="AHB56" s="27"/>
      <c r="AHC56" s="27"/>
      <c r="AHD56" s="27"/>
      <c r="AHE56" s="27"/>
      <c r="AHF56" s="27"/>
      <c r="AHG56" s="27"/>
      <c r="AHH56" s="27"/>
      <c r="AHI56" s="27"/>
      <c r="AHJ56" s="27"/>
      <c r="AHK56" s="27"/>
      <c r="AHL56" s="27"/>
      <c r="AHM56" s="27"/>
      <c r="AHN56" s="27"/>
      <c r="AHO56" s="27"/>
      <c r="AHP56" s="27"/>
      <c r="AHQ56" s="27"/>
      <c r="AHR56" s="27"/>
      <c r="AHS56" s="27"/>
      <c r="AHT56" s="27"/>
      <c r="AHU56" s="27"/>
      <c r="AHV56" s="27"/>
      <c r="AHW56" s="27"/>
      <c r="AHX56" s="27"/>
      <c r="AHY56" s="27"/>
      <c r="AHZ56" s="27"/>
      <c r="AIA56" s="27"/>
      <c r="AIB56" s="27"/>
      <c r="AIC56" s="27"/>
      <c r="AID56" s="27"/>
      <c r="AIE56" s="27"/>
      <c r="AIF56" s="27"/>
      <c r="AIG56" s="27"/>
      <c r="AIH56" s="27"/>
      <c r="AII56" s="27"/>
      <c r="AIJ56" s="27"/>
      <c r="AIK56" s="27"/>
      <c r="AIL56" s="27"/>
      <c r="AIM56" s="27"/>
      <c r="AIN56" s="27"/>
      <c r="AIO56" s="27"/>
      <c r="AIP56" s="27"/>
      <c r="AIQ56" s="27"/>
      <c r="AIR56" s="27"/>
      <c r="AIS56" s="27"/>
      <c r="AIT56" s="27"/>
      <c r="AIU56" s="27"/>
      <c r="AIV56" s="27"/>
      <c r="AIW56" s="27"/>
      <c r="AIX56" s="27"/>
      <c r="AIY56" s="27"/>
      <c r="AIZ56" s="27"/>
      <c r="AJA56" s="27"/>
      <c r="AJB56" s="27"/>
      <c r="AJC56" s="27"/>
      <c r="AJD56" s="27"/>
      <c r="AJE56" s="27"/>
      <c r="AJF56" s="27"/>
      <c r="AJG56" s="27"/>
      <c r="AJH56" s="27"/>
      <c r="AJI56" s="27"/>
      <c r="AJJ56" s="27"/>
      <c r="AJK56" s="27"/>
      <c r="AJL56" s="27"/>
      <c r="AJM56" s="27"/>
      <c r="AJN56" s="27"/>
      <c r="AJO56" s="27"/>
      <c r="AJP56" s="27"/>
      <c r="AJQ56" s="27"/>
      <c r="AJR56" s="27"/>
      <c r="AJS56" s="27"/>
      <c r="AJT56" s="27"/>
      <c r="AJU56" s="27"/>
      <c r="AJV56" s="27"/>
      <c r="AJW56" s="27"/>
      <c r="AJX56" s="27"/>
      <c r="AJY56" s="27"/>
      <c r="AJZ56" s="27"/>
      <c r="AKA56" s="27"/>
      <c r="AKB56" s="27"/>
      <c r="AKC56" s="27"/>
      <c r="AKD56" s="27"/>
      <c r="AKE56" s="27"/>
      <c r="AKF56" s="27"/>
      <c r="AKG56" s="27"/>
      <c r="AKH56" s="27"/>
      <c r="AKI56" s="27"/>
      <c r="AKJ56" s="27"/>
      <c r="AKK56" s="27"/>
      <c r="AKL56" s="27"/>
      <c r="AKM56" s="27"/>
      <c r="AKN56" s="27"/>
      <c r="AKO56" s="27"/>
      <c r="AKP56" s="27"/>
      <c r="AKQ56" s="27"/>
      <c r="AKR56" s="27"/>
      <c r="AKS56" s="27"/>
      <c r="AKT56" s="27"/>
      <c r="AKU56" s="27"/>
      <c r="AKV56" s="27"/>
      <c r="AKW56" s="27"/>
      <c r="AKX56" s="27"/>
      <c r="AKY56" s="27"/>
      <c r="AKZ56" s="27"/>
      <c r="ALA56" s="27"/>
      <c r="ALB56" s="27"/>
      <c r="ALC56" s="27"/>
      <c r="ALD56" s="27"/>
      <c r="ALE56" s="27"/>
      <c r="ALF56" s="27"/>
      <c r="ALG56" s="27"/>
      <c r="ALH56" s="27"/>
      <c r="ALI56" s="27"/>
      <c r="ALJ56" s="27"/>
      <c r="ALK56" s="27"/>
      <c r="ALL56" s="27"/>
      <c r="ALM56" s="27"/>
      <c r="ALN56" s="27"/>
      <c r="ALO56" s="27"/>
      <c r="ALP56" s="27"/>
      <c r="ALQ56" s="27"/>
      <c r="ALR56" s="27"/>
      <c r="ALS56" s="27"/>
      <c r="ALT56" s="27"/>
      <c r="ALU56" s="27"/>
      <c r="ALV56" s="27"/>
      <c r="ALW56" s="27"/>
      <c r="ALX56" s="27"/>
      <c r="ALY56" s="27"/>
      <c r="ALZ56" s="27"/>
      <c r="AMA56" s="27"/>
      <c r="AMB56" s="27"/>
      <c r="AMC56" s="27"/>
    </row>
    <row r="57" spans="1:1017" s="32" customFormat="1" ht="18" customHeight="1" x14ac:dyDescent="0.25">
      <c r="A57" s="23">
        <v>13</v>
      </c>
      <c r="B57" s="11">
        <v>1317</v>
      </c>
      <c r="C57" s="14">
        <f>IFERROR((VLOOKUP(B57,INSCRITOS!A:B,2,0)),"")</f>
        <v>105366</v>
      </c>
      <c r="D57" s="14" t="str">
        <f>IFERROR((VLOOKUP(B57,INSCRITOS!A:C,3,0)),"")</f>
        <v>BEN</v>
      </c>
      <c r="E57" s="20" t="str">
        <f>IFERROR((VLOOKUP(B57,INSCRITOS!A:D,4,0)),"")</f>
        <v>Beatriz Palma</v>
      </c>
      <c r="F57" s="14" t="str">
        <f>IFERROR((VLOOKUP(B57,INSCRITOS!A:F,6,0)),"")</f>
        <v>F</v>
      </c>
      <c r="G57" s="20" t="str">
        <f>IFERROR((VLOOKUP(B57,INSCRITOS!A:H,8,0)),"")</f>
        <v>GDR Manique de Cima</v>
      </c>
      <c r="H57" s="15">
        <v>90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  <c r="QU57" s="27"/>
      <c r="QV57" s="27"/>
      <c r="QW57" s="27"/>
      <c r="QX57" s="27"/>
      <c r="QY57" s="27"/>
      <c r="QZ57" s="27"/>
      <c r="RA57" s="27"/>
      <c r="RB57" s="27"/>
      <c r="RC57" s="27"/>
      <c r="RD57" s="27"/>
      <c r="RE57" s="27"/>
      <c r="RF57" s="27"/>
      <c r="RG57" s="27"/>
      <c r="RH57" s="27"/>
      <c r="RI57" s="27"/>
      <c r="RJ57" s="27"/>
      <c r="RK57" s="27"/>
      <c r="RL57" s="27"/>
      <c r="RM57" s="27"/>
      <c r="RN57" s="27"/>
      <c r="RO57" s="27"/>
      <c r="RP57" s="27"/>
      <c r="RQ57" s="27"/>
      <c r="RR57" s="27"/>
      <c r="RS57" s="27"/>
      <c r="RT57" s="27"/>
      <c r="RU57" s="27"/>
      <c r="RV57" s="27"/>
      <c r="RW57" s="27"/>
      <c r="RX57" s="27"/>
      <c r="RY57" s="27"/>
      <c r="RZ57" s="27"/>
      <c r="SA57" s="27"/>
      <c r="SB57" s="27"/>
      <c r="SC57" s="27"/>
      <c r="SD57" s="27"/>
      <c r="SE57" s="27"/>
      <c r="SF57" s="27"/>
      <c r="SG57" s="27"/>
      <c r="SH57" s="27"/>
      <c r="SI57" s="27"/>
      <c r="SJ57" s="27"/>
      <c r="SK57" s="27"/>
      <c r="SL57" s="27"/>
      <c r="SM57" s="27"/>
      <c r="SN57" s="27"/>
      <c r="SO57" s="27"/>
      <c r="SP57" s="27"/>
      <c r="SQ57" s="27"/>
      <c r="SR57" s="27"/>
      <c r="SS57" s="27"/>
      <c r="ST57" s="27"/>
      <c r="SU57" s="27"/>
      <c r="SV57" s="27"/>
      <c r="SW57" s="27"/>
      <c r="SX57" s="27"/>
      <c r="SY57" s="27"/>
      <c r="SZ57" s="27"/>
      <c r="TA57" s="27"/>
      <c r="TB57" s="27"/>
      <c r="TC57" s="27"/>
      <c r="TD57" s="27"/>
      <c r="TE57" s="27"/>
      <c r="TF57" s="27"/>
      <c r="TG57" s="27"/>
      <c r="TH57" s="27"/>
      <c r="TI57" s="27"/>
      <c r="TJ57" s="27"/>
      <c r="TK57" s="27"/>
      <c r="TL57" s="27"/>
      <c r="TM57" s="27"/>
      <c r="TN57" s="27"/>
      <c r="TO57" s="27"/>
      <c r="TP57" s="27"/>
      <c r="TQ57" s="27"/>
      <c r="TR57" s="27"/>
      <c r="TS57" s="27"/>
      <c r="TT57" s="27"/>
      <c r="TU57" s="27"/>
      <c r="TV57" s="27"/>
      <c r="TW57" s="27"/>
      <c r="TX57" s="27"/>
      <c r="TY57" s="27"/>
      <c r="TZ57" s="27"/>
      <c r="UA57" s="27"/>
      <c r="UB57" s="27"/>
      <c r="UC57" s="27"/>
      <c r="UD57" s="27"/>
      <c r="UE57" s="27"/>
      <c r="UF57" s="27"/>
      <c r="UG57" s="27"/>
      <c r="UH57" s="27"/>
      <c r="UI57" s="27"/>
      <c r="UJ57" s="27"/>
      <c r="UK57" s="27"/>
      <c r="UL57" s="27"/>
      <c r="UM57" s="27"/>
      <c r="UN57" s="27"/>
      <c r="UO57" s="27"/>
      <c r="UP57" s="27"/>
      <c r="UQ57" s="27"/>
      <c r="UR57" s="27"/>
      <c r="US57" s="27"/>
      <c r="UT57" s="27"/>
      <c r="UU57" s="27"/>
      <c r="UV57" s="27"/>
      <c r="UW57" s="27"/>
      <c r="UX57" s="27"/>
      <c r="UY57" s="27"/>
      <c r="UZ57" s="27"/>
      <c r="VA57" s="27"/>
      <c r="VB57" s="27"/>
      <c r="VC57" s="27"/>
      <c r="VD57" s="27"/>
      <c r="VE57" s="27"/>
      <c r="VF57" s="27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27"/>
      <c r="VU57" s="27"/>
      <c r="VV57" s="27"/>
      <c r="VW57" s="27"/>
      <c r="VX57" s="27"/>
      <c r="VY57" s="27"/>
      <c r="VZ57" s="27"/>
      <c r="WA57" s="27"/>
      <c r="WB57" s="27"/>
      <c r="WC57" s="27"/>
      <c r="WD57" s="27"/>
      <c r="WE57" s="27"/>
      <c r="WF57" s="27"/>
      <c r="WG57" s="27"/>
      <c r="WH57" s="27"/>
      <c r="WI57" s="27"/>
      <c r="WJ57" s="27"/>
      <c r="WK57" s="27"/>
      <c r="WL57" s="27"/>
      <c r="WM57" s="27"/>
      <c r="WN57" s="27"/>
      <c r="WO57" s="27"/>
      <c r="WP57" s="27"/>
      <c r="WQ57" s="27"/>
      <c r="WR57" s="27"/>
      <c r="WS57" s="27"/>
      <c r="WT57" s="27"/>
      <c r="WU57" s="27"/>
      <c r="WV57" s="27"/>
      <c r="WW57" s="27"/>
      <c r="WX57" s="27"/>
      <c r="WY57" s="27"/>
      <c r="WZ57" s="27"/>
      <c r="XA57" s="27"/>
      <c r="XB57" s="27"/>
      <c r="XC57" s="27"/>
      <c r="XD57" s="27"/>
      <c r="XE57" s="27"/>
      <c r="XF57" s="27"/>
      <c r="XG57" s="27"/>
      <c r="XH57" s="27"/>
      <c r="XI57" s="27"/>
      <c r="XJ57" s="27"/>
      <c r="XK57" s="27"/>
      <c r="XL57" s="27"/>
      <c r="XM57" s="27"/>
      <c r="XN57" s="27"/>
      <c r="XO57" s="27"/>
      <c r="XP57" s="27"/>
      <c r="XQ57" s="27"/>
      <c r="XR57" s="27"/>
      <c r="XS57" s="27"/>
      <c r="XT57" s="27"/>
      <c r="XU57" s="27"/>
      <c r="XV57" s="27"/>
      <c r="XW57" s="27"/>
      <c r="XX57" s="27"/>
      <c r="XY57" s="27"/>
      <c r="XZ57" s="27"/>
      <c r="YA57" s="27"/>
      <c r="YB57" s="27"/>
      <c r="YC57" s="27"/>
      <c r="YD57" s="27"/>
      <c r="YE57" s="27"/>
      <c r="YF57" s="27"/>
      <c r="YG57" s="27"/>
      <c r="YH57" s="27"/>
      <c r="YI57" s="27"/>
      <c r="YJ57" s="27"/>
      <c r="YK57" s="27"/>
      <c r="YL57" s="27"/>
      <c r="YM57" s="27"/>
      <c r="YN57" s="27"/>
      <c r="YO57" s="27"/>
      <c r="YP57" s="27"/>
      <c r="YQ57" s="27"/>
      <c r="YR57" s="27"/>
      <c r="YS57" s="27"/>
      <c r="YT57" s="27"/>
      <c r="YU57" s="27"/>
      <c r="YV57" s="27"/>
      <c r="YW57" s="27"/>
      <c r="YX57" s="27"/>
      <c r="YY57" s="27"/>
      <c r="YZ57" s="27"/>
      <c r="ZA57" s="27"/>
      <c r="ZB57" s="27"/>
      <c r="ZC57" s="27"/>
      <c r="ZD57" s="27"/>
      <c r="ZE57" s="27"/>
      <c r="ZF57" s="27"/>
      <c r="ZG57" s="27"/>
      <c r="ZH57" s="27"/>
      <c r="ZI57" s="27"/>
      <c r="ZJ57" s="27"/>
      <c r="ZK57" s="27"/>
      <c r="ZL57" s="27"/>
      <c r="ZM57" s="27"/>
      <c r="ZN57" s="27"/>
      <c r="ZO57" s="27"/>
      <c r="ZP57" s="27"/>
      <c r="ZQ57" s="27"/>
      <c r="ZR57" s="27"/>
      <c r="ZS57" s="27"/>
      <c r="ZT57" s="27"/>
      <c r="ZU57" s="27"/>
      <c r="ZV57" s="27"/>
      <c r="ZW57" s="27"/>
      <c r="ZX57" s="27"/>
      <c r="ZY57" s="27"/>
      <c r="ZZ57" s="27"/>
      <c r="AAA57" s="27"/>
      <c r="AAB57" s="27"/>
      <c r="AAC57" s="27"/>
      <c r="AAD57" s="27"/>
      <c r="AAE57" s="27"/>
      <c r="AAF57" s="27"/>
      <c r="AAG57" s="27"/>
      <c r="AAH57" s="27"/>
      <c r="AAI57" s="27"/>
      <c r="AAJ57" s="27"/>
      <c r="AAK57" s="27"/>
      <c r="AAL57" s="27"/>
      <c r="AAM57" s="27"/>
      <c r="AAN57" s="27"/>
      <c r="AAO57" s="27"/>
      <c r="AAP57" s="27"/>
      <c r="AAQ57" s="27"/>
      <c r="AAR57" s="27"/>
      <c r="AAS57" s="27"/>
      <c r="AAT57" s="27"/>
      <c r="AAU57" s="27"/>
      <c r="AAV57" s="27"/>
      <c r="AAW57" s="27"/>
      <c r="AAX57" s="27"/>
      <c r="AAY57" s="27"/>
      <c r="AAZ57" s="27"/>
      <c r="ABA57" s="27"/>
      <c r="ABB57" s="27"/>
      <c r="ABC57" s="27"/>
      <c r="ABD57" s="27"/>
      <c r="ABE57" s="27"/>
      <c r="ABF57" s="27"/>
      <c r="ABG57" s="27"/>
      <c r="ABH57" s="27"/>
      <c r="ABI57" s="27"/>
      <c r="ABJ57" s="27"/>
      <c r="ABK57" s="27"/>
      <c r="ABL57" s="27"/>
      <c r="ABM57" s="27"/>
      <c r="ABN57" s="27"/>
      <c r="ABO57" s="27"/>
      <c r="ABP57" s="27"/>
      <c r="ABQ57" s="27"/>
      <c r="ABR57" s="27"/>
      <c r="ABS57" s="27"/>
      <c r="ABT57" s="27"/>
      <c r="ABU57" s="27"/>
      <c r="ABV57" s="27"/>
      <c r="ABW57" s="27"/>
      <c r="ABX57" s="27"/>
      <c r="ABY57" s="27"/>
      <c r="ABZ57" s="27"/>
      <c r="ACA57" s="27"/>
      <c r="ACB57" s="27"/>
      <c r="ACC57" s="27"/>
      <c r="ACD57" s="27"/>
      <c r="ACE57" s="27"/>
      <c r="ACF57" s="27"/>
      <c r="ACG57" s="27"/>
      <c r="ACH57" s="27"/>
      <c r="ACI57" s="27"/>
      <c r="ACJ57" s="27"/>
      <c r="ACK57" s="27"/>
      <c r="ACL57" s="27"/>
      <c r="ACM57" s="27"/>
      <c r="ACN57" s="27"/>
      <c r="ACO57" s="27"/>
      <c r="ACP57" s="27"/>
      <c r="ACQ57" s="27"/>
      <c r="ACR57" s="27"/>
      <c r="ACS57" s="27"/>
      <c r="ACT57" s="27"/>
      <c r="ACU57" s="27"/>
      <c r="ACV57" s="27"/>
      <c r="ACW57" s="27"/>
      <c r="ACX57" s="27"/>
      <c r="ACY57" s="27"/>
      <c r="ACZ57" s="27"/>
      <c r="ADA57" s="27"/>
      <c r="ADB57" s="27"/>
      <c r="ADC57" s="27"/>
      <c r="ADD57" s="27"/>
      <c r="ADE57" s="27"/>
      <c r="ADF57" s="27"/>
      <c r="ADG57" s="27"/>
      <c r="ADH57" s="27"/>
      <c r="ADI57" s="27"/>
      <c r="ADJ57" s="27"/>
      <c r="ADK57" s="27"/>
      <c r="ADL57" s="27"/>
      <c r="ADM57" s="27"/>
      <c r="ADN57" s="27"/>
      <c r="ADO57" s="27"/>
      <c r="ADP57" s="27"/>
      <c r="ADQ57" s="27"/>
      <c r="ADR57" s="27"/>
      <c r="ADS57" s="27"/>
      <c r="ADT57" s="27"/>
      <c r="ADU57" s="27"/>
      <c r="ADV57" s="27"/>
      <c r="ADW57" s="27"/>
      <c r="ADX57" s="27"/>
      <c r="ADY57" s="27"/>
      <c r="ADZ57" s="27"/>
      <c r="AEA57" s="27"/>
      <c r="AEB57" s="27"/>
      <c r="AEC57" s="27"/>
      <c r="AED57" s="27"/>
      <c r="AEE57" s="27"/>
      <c r="AEF57" s="27"/>
      <c r="AEG57" s="27"/>
      <c r="AEH57" s="27"/>
      <c r="AEI57" s="27"/>
      <c r="AEJ57" s="27"/>
      <c r="AEK57" s="27"/>
      <c r="AEL57" s="27"/>
      <c r="AEM57" s="27"/>
      <c r="AEN57" s="27"/>
      <c r="AEO57" s="27"/>
      <c r="AEP57" s="27"/>
      <c r="AEQ57" s="27"/>
      <c r="AER57" s="27"/>
      <c r="AES57" s="27"/>
      <c r="AET57" s="27"/>
      <c r="AEU57" s="27"/>
      <c r="AEV57" s="27"/>
      <c r="AEW57" s="27"/>
      <c r="AEX57" s="27"/>
      <c r="AEY57" s="27"/>
      <c r="AEZ57" s="27"/>
      <c r="AFA57" s="27"/>
      <c r="AFB57" s="27"/>
      <c r="AFC57" s="27"/>
      <c r="AFD57" s="27"/>
      <c r="AFE57" s="27"/>
      <c r="AFF57" s="27"/>
      <c r="AFG57" s="27"/>
      <c r="AFH57" s="27"/>
      <c r="AFI57" s="27"/>
      <c r="AFJ57" s="27"/>
      <c r="AFK57" s="27"/>
      <c r="AFL57" s="27"/>
      <c r="AFM57" s="27"/>
      <c r="AFN57" s="27"/>
      <c r="AFO57" s="27"/>
      <c r="AFP57" s="27"/>
      <c r="AFQ57" s="27"/>
      <c r="AFR57" s="27"/>
      <c r="AFS57" s="27"/>
      <c r="AFT57" s="27"/>
      <c r="AFU57" s="27"/>
      <c r="AFV57" s="27"/>
      <c r="AFW57" s="27"/>
      <c r="AFX57" s="27"/>
      <c r="AFY57" s="27"/>
      <c r="AFZ57" s="27"/>
      <c r="AGA57" s="27"/>
      <c r="AGB57" s="27"/>
      <c r="AGC57" s="27"/>
      <c r="AGD57" s="27"/>
      <c r="AGE57" s="27"/>
      <c r="AGF57" s="27"/>
      <c r="AGG57" s="27"/>
      <c r="AGH57" s="27"/>
      <c r="AGI57" s="27"/>
      <c r="AGJ57" s="27"/>
      <c r="AGK57" s="27"/>
      <c r="AGL57" s="27"/>
      <c r="AGM57" s="27"/>
      <c r="AGN57" s="27"/>
      <c r="AGO57" s="27"/>
      <c r="AGP57" s="27"/>
      <c r="AGQ57" s="27"/>
      <c r="AGR57" s="27"/>
      <c r="AGS57" s="27"/>
      <c r="AGT57" s="27"/>
      <c r="AGU57" s="27"/>
      <c r="AGV57" s="27"/>
      <c r="AGW57" s="27"/>
      <c r="AGX57" s="27"/>
      <c r="AGY57" s="27"/>
      <c r="AGZ57" s="27"/>
      <c r="AHA57" s="27"/>
      <c r="AHB57" s="27"/>
      <c r="AHC57" s="27"/>
      <c r="AHD57" s="27"/>
      <c r="AHE57" s="27"/>
      <c r="AHF57" s="27"/>
      <c r="AHG57" s="27"/>
      <c r="AHH57" s="27"/>
      <c r="AHI57" s="27"/>
      <c r="AHJ57" s="27"/>
      <c r="AHK57" s="27"/>
      <c r="AHL57" s="27"/>
      <c r="AHM57" s="27"/>
      <c r="AHN57" s="27"/>
      <c r="AHO57" s="27"/>
      <c r="AHP57" s="27"/>
      <c r="AHQ57" s="27"/>
      <c r="AHR57" s="27"/>
      <c r="AHS57" s="27"/>
      <c r="AHT57" s="27"/>
      <c r="AHU57" s="27"/>
      <c r="AHV57" s="27"/>
      <c r="AHW57" s="27"/>
      <c r="AHX57" s="27"/>
      <c r="AHY57" s="27"/>
      <c r="AHZ57" s="27"/>
      <c r="AIA57" s="27"/>
      <c r="AIB57" s="27"/>
      <c r="AIC57" s="27"/>
      <c r="AID57" s="27"/>
      <c r="AIE57" s="27"/>
      <c r="AIF57" s="27"/>
      <c r="AIG57" s="27"/>
      <c r="AIH57" s="27"/>
      <c r="AII57" s="27"/>
      <c r="AIJ57" s="27"/>
      <c r="AIK57" s="27"/>
      <c r="AIL57" s="27"/>
      <c r="AIM57" s="27"/>
      <c r="AIN57" s="27"/>
      <c r="AIO57" s="27"/>
      <c r="AIP57" s="27"/>
      <c r="AIQ57" s="27"/>
      <c r="AIR57" s="27"/>
      <c r="AIS57" s="27"/>
      <c r="AIT57" s="27"/>
      <c r="AIU57" s="27"/>
      <c r="AIV57" s="27"/>
      <c r="AIW57" s="27"/>
      <c r="AIX57" s="27"/>
      <c r="AIY57" s="27"/>
      <c r="AIZ57" s="27"/>
      <c r="AJA57" s="27"/>
      <c r="AJB57" s="27"/>
      <c r="AJC57" s="27"/>
      <c r="AJD57" s="27"/>
      <c r="AJE57" s="27"/>
      <c r="AJF57" s="27"/>
      <c r="AJG57" s="27"/>
      <c r="AJH57" s="27"/>
      <c r="AJI57" s="27"/>
      <c r="AJJ57" s="27"/>
      <c r="AJK57" s="27"/>
      <c r="AJL57" s="27"/>
      <c r="AJM57" s="27"/>
      <c r="AJN57" s="27"/>
      <c r="AJO57" s="27"/>
      <c r="AJP57" s="27"/>
      <c r="AJQ57" s="27"/>
      <c r="AJR57" s="27"/>
      <c r="AJS57" s="27"/>
      <c r="AJT57" s="27"/>
      <c r="AJU57" s="27"/>
      <c r="AJV57" s="27"/>
      <c r="AJW57" s="27"/>
      <c r="AJX57" s="27"/>
      <c r="AJY57" s="27"/>
      <c r="AJZ57" s="27"/>
      <c r="AKA57" s="27"/>
      <c r="AKB57" s="27"/>
      <c r="AKC57" s="27"/>
      <c r="AKD57" s="27"/>
      <c r="AKE57" s="27"/>
      <c r="AKF57" s="27"/>
      <c r="AKG57" s="27"/>
      <c r="AKH57" s="27"/>
      <c r="AKI57" s="27"/>
      <c r="AKJ57" s="27"/>
      <c r="AKK57" s="27"/>
      <c r="AKL57" s="27"/>
      <c r="AKM57" s="27"/>
      <c r="AKN57" s="27"/>
      <c r="AKO57" s="27"/>
      <c r="AKP57" s="27"/>
      <c r="AKQ57" s="27"/>
      <c r="AKR57" s="27"/>
      <c r="AKS57" s="27"/>
      <c r="AKT57" s="27"/>
      <c r="AKU57" s="27"/>
      <c r="AKV57" s="27"/>
      <c r="AKW57" s="27"/>
      <c r="AKX57" s="27"/>
      <c r="AKY57" s="27"/>
      <c r="AKZ57" s="27"/>
      <c r="ALA57" s="27"/>
      <c r="ALB57" s="27"/>
      <c r="ALC57" s="27"/>
      <c r="ALD57" s="27"/>
      <c r="ALE57" s="27"/>
      <c r="ALF57" s="27"/>
      <c r="ALG57" s="27"/>
      <c r="ALH57" s="27"/>
      <c r="ALI57" s="27"/>
      <c r="ALJ57" s="27"/>
      <c r="ALK57" s="27"/>
      <c r="ALL57" s="27"/>
      <c r="ALM57" s="27"/>
      <c r="ALN57" s="27"/>
      <c r="ALO57" s="27"/>
      <c r="ALP57" s="27"/>
      <c r="ALQ57" s="27"/>
      <c r="ALR57" s="27"/>
      <c r="ALS57" s="27"/>
      <c r="ALT57" s="27"/>
      <c r="ALU57" s="27"/>
      <c r="ALV57" s="27"/>
      <c r="ALW57" s="27"/>
      <c r="ALX57" s="27"/>
      <c r="ALY57" s="27"/>
      <c r="ALZ57" s="27"/>
      <c r="AMA57" s="27"/>
      <c r="AMB57" s="27"/>
      <c r="AMC57" s="27"/>
    </row>
    <row r="58" spans="1:1017" s="32" customFormat="1" ht="18" customHeight="1" x14ac:dyDescent="0.25">
      <c r="A58" s="23">
        <v>14</v>
      </c>
      <c r="B58" s="11">
        <v>649</v>
      </c>
      <c r="C58" s="14">
        <f>IFERROR((VLOOKUP(B58,INSCRITOS!A:B,2,0)),"")</f>
        <v>105147</v>
      </c>
      <c r="D58" s="14" t="str">
        <f>IFERROR((VLOOKUP(B58,INSCRITOS!A:C,3,0)),"")</f>
        <v>BEN</v>
      </c>
      <c r="E58" s="20" t="str">
        <f>IFERROR((VLOOKUP(B58,INSCRITOS!A:D,4,0)),"")</f>
        <v>Carina Alexandra Trindade Martins</v>
      </c>
      <c r="F58" s="14" t="str">
        <f>IFERROR((VLOOKUP(B58,INSCRITOS!A:F,6,0)),"")</f>
        <v>F</v>
      </c>
      <c r="G58" s="20" t="str">
        <f>IFERROR((VLOOKUP(B58,INSCRITOS!A:H,8,0)),"")</f>
        <v>Alhandra Sporting Club</v>
      </c>
      <c r="H58" s="15">
        <v>89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  <c r="SO58" s="27"/>
      <c r="SP58" s="27"/>
      <c r="SQ58" s="27"/>
      <c r="SR58" s="27"/>
      <c r="SS58" s="27"/>
      <c r="ST58" s="27"/>
      <c r="SU58" s="27"/>
      <c r="SV58" s="27"/>
      <c r="SW58" s="27"/>
      <c r="SX58" s="27"/>
      <c r="SY58" s="27"/>
      <c r="SZ58" s="27"/>
      <c r="TA58" s="27"/>
      <c r="TB58" s="27"/>
      <c r="TC58" s="27"/>
      <c r="TD58" s="27"/>
      <c r="TE58" s="27"/>
      <c r="TF58" s="27"/>
      <c r="TG58" s="27"/>
      <c r="TH58" s="27"/>
      <c r="TI58" s="27"/>
      <c r="TJ58" s="27"/>
      <c r="TK58" s="27"/>
      <c r="TL58" s="27"/>
      <c r="TM58" s="27"/>
      <c r="TN58" s="27"/>
      <c r="TO58" s="27"/>
      <c r="TP58" s="27"/>
      <c r="TQ58" s="27"/>
      <c r="TR58" s="27"/>
      <c r="TS58" s="27"/>
      <c r="TT58" s="27"/>
      <c r="TU58" s="27"/>
      <c r="TV58" s="27"/>
      <c r="TW58" s="27"/>
      <c r="TX58" s="27"/>
      <c r="TY58" s="27"/>
      <c r="TZ58" s="27"/>
      <c r="UA58" s="27"/>
      <c r="UB58" s="27"/>
      <c r="UC58" s="27"/>
      <c r="UD58" s="27"/>
      <c r="UE58" s="27"/>
      <c r="UF58" s="27"/>
      <c r="UG58" s="27"/>
      <c r="UH58" s="27"/>
      <c r="UI58" s="27"/>
      <c r="UJ58" s="27"/>
      <c r="UK58" s="27"/>
      <c r="UL58" s="27"/>
      <c r="UM58" s="27"/>
      <c r="UN58" s="27"/>
      <c r="UO58" s="27"/>
      <c r="UP58" s="27"/>
      <c r="UQ58" s="27"/>
      <c r="UR58" s="27"/>
      <c r="US58" s="27"/>
      <c r="UT58" s="27"/>
      <c r="UU58" s="27"/>
      <c r="UV58" s="27"/>
      <c r="UW58" s="27"/>
      <c r="UX58" s="27"/>
      <c r="UY58" s="27"/>
      <c r="UZ58" s="27"/>
      <c r="VA58" s="27"/>
      <c r="VB58" s="27"/>
      <c r="VC58" s="27"/>
      <c r="VD58" s="27"/>
      <c r="VE58" s="27"/>
      <c r="VF58" s="27"/>
      <c r="VG58" s="27"/>
      <c r="VH58" s="27"/>
      <c r="VI58" s="27"/>
      <c r="VJ58" s="27"/>
      <c r="VK58" s="27"/>
      <c r="VL58" s="27"/>
      <c r="VM58" s="27"/>
      <c r="VN58" s="27"/>
      <c r="VO58" s="27"/>
      <c r="VP58" s="27"/>
      <c r="VQ58" s="27"/>
      <c r="VR58" s="27"/>
      <c r="VS58" s="27"/>
      <c r="VT58" s="27"/>
      <c r="VU58" s="27"/>
      <c r="VV58" s="27"/>
      <c r="VW58" s="27"/>
      <c r="VX58" s="27"/>
      <c r="VY58" s="27"/>
      <c r="VZ58" s="27"/>
      <c r="WA58" s="27"/>
      <c r="WB58" s="27"/>
      <c r="WC58" s="27"/>
      <c r="WD58" s="27"/>
      <c r="WE58" s="27"/>
      <c r="WF58" s="27"/>
      <c r="WG58" s="27"/>
      <c r="WH58" s="27"/>
      <c r="WI58" s="27"/>
      <c r="WJ58" s="27"/>
      <c r="WK58" s="27"/>
      <c r="WL58" s="27"/>
      <c r="WM58" s="27"/>
      <c r="WN58" s="27"/>
      <c r="WO58" s="27"/>
      <c r="WP58" s="27"/>
      <c r="WQ58" s="27"/>
      <c r="WR58" s="27"/>
      <c r="WS58" s="27"/>
      <c r="WT58" s="27"/>
      <c r="WU58" s="27"/>
      <c r="WV58" s="27"/>
      <c r="WW58" s="27"/>
      <c r="WX58" s="27"/>
      <c r="WY58" s="27"/>
      <c r="WZ58" s="27"/>
      <c r="XA58" s="27"/>
      <c r="XB58" s="27"/>
      <c r="XC58" s="27"/>
      <c r="XD58" s="27"/>
      <c r="XE58" s="27"/>
      <c r="XF58" s="27"/>
      <c r="XG58" s="27"/>
      <c r="XH58" s="27"/>
      <c r="XI58" s="27"/>
      <c r="XJ58" s="27"/>
      <c r="XK58" s="27"/>
      <c r="XL58" s="27"/>
      <c r="XM58" s="27"/>
      <c r="XN58" s="27"/>
      <c r="XO58" s="27"/>
      <c r="XP58" s="27"/>
      <c r="XQ58" s="27"/>
      <c r="XR58" s="27"/>
      <c r="XS58" s="27"/>
      <c r="XT58" s="27"/>
      <c r="XU58" s="27"/>
      <c r="XV58" s="27"/>
      <c r="XW58" s="27"/>
      <c r="XX58" s="27"/>
      <c r="XY58" s="27"/>
      <c r="XZ58" s="27"/>
      <c r="YA58" s="27"/>
      <c r="YB58" s="27"/>
      <c r="YC58" s="27"/>
      <c r="YD58" s="27"/>
      <c r="YE58" s="27"/>
      <c r="YF58" s="27"/>
      <c r="YG58" s="27"/>
      <c r="YH58" s="27"/>
      <c r="YI58" s="27"/>
      <c r="YJ58" s="27"/>
      <c r="YK58" s="27"/>
      <c r="YL58" s="27"/>
      <c r="YM58" s="27"/>
      <c r="YN58" s="27"/>
      <c r="YO58" s="27"/>
      <c r="YP58" s="27"/>
      <c r="YQ58" s="27"/>
      <c r="YR58" s="27"/>
      <c r="YS58" s="27"/>
      <c r="YT58" s="27"/>
      <c r="YU58" s="27"/>
      <c r="YV58" s="27"/>
      <c r="YW58" s="27"/>
      <c r="YX58" s="27"/>
      <c r="YY58" s="27"/>
      <c r="YZ58" s="27"/>
      <c r="ZA58" s="27"/>
      <c r="ZB58" s="27"/>
      <c r="ZC58" s="27"/>
      <c r="ZD58" s="27"/>
      <c r="ZE58" s="27"/>
      <c r="ZF58" s="27"/>
      <c r="ZG58" s="27"/>
      <c r="ZH58" s="27"/>
      <c r="ZI58" s="27"/>
      <c r="ZJ58" s="27"/>
      <c r="ZK58" s="27"/>
      <c r="ZL58" s="27"/>
      <c r="ZM58" s="27"/>
      <c r="ZN58" s="27"/>
      <c r="ZO58" s="27"/>
      <c r="ZP58" s="27"/>
      <c r="ZQ58" s="27"/>
      <c r="ZR58" s="27"/>
      <c r="ZS58" s="27"/>
      <c r="ZT58" s="27"/>
      <c r="ZU58" s="27"/>
      <c r="ZV58" s="27"/>
      <c r="ZW58" s="27"/>
      <c r="ZX58" s="27"/>
      <c r="ZY58" s="27"/>
      <c r="ZZ58" s="27"/>
      <c r="AAA58" s="27"/>
      <c r="AAB58" s="27"/>
      <c r="AAC58" s="27"/>
      <c r="AAD58" s="27"/>
      <c r="AAE58" s="27"/>
      <c r="AAF58" s="27"/>
      <c r="AAG58" s="27"/>
      <c r="AAH58" s="27"/>
      <c r="AAI58" s="27"/>
      <c r="AAJ58" s="27"/>
      <c r="AAK58" s="27"/>
      <c r="AAL58" s="27"/>
      <c r="AAM58" s="27"/>
      <c r="AAN58" s="27"/>
      <c r="AAO58" s="27"/>
      <c r="AAP58" s="27"/>
      <c r="AAQ58" s="27"/>
      <c r="AAR58" s="27"/>
      <c r="AAS58" s="27"/>
      <c r="AAT58" s="27"/>
      <c r="AAU58" s="27"/>
      <c r="AAV58" s="27"/>
      <c r="AAW58" s="27"/>
      <c r="AAX58" s="27"/>
      <c r="AAY58" s="27"/>
      <c r="AAZ58" s="27"/>
      <c r="ABA58" s="27"/>
      <c r="ABB58" s="27"/>
      <c r="ABC58" s="27"/>
      <c r="ABD58" s="27"/>
      <c r="ABE58" s="27"/>
      <c r="ABF58" s="27"/>
      <c r="ABG58" s="27"/>
      <c r="ABH58" s="27"/>
      <c r="ABI58" s="27"/>
      <c r="ABJ58" s="27"/>
      <c r="ABK58" s="27"/>
      <c r="ABL58" s="27"/>
      <c r="ABM58" s="27"/>
      <c r="ABN58" s="27"/>
      <c r="ABO58" s="27"/>
      <c r="ABP58" s="27"/>
      <c r="ABQ58" s="27"/>
      <c r="ABR58" s="27"/>
      <c r="ABS58" s="27"/>
      <c r="ABT58" s="27"/>
      <c r="ABU58" s="27"/>
      <c r="ABV58" s="27"/>
      <c r="ABW58" s="27"/>
      <c r="ABX58" s="27"/>
      <c r="ABY58" s="27"/>
      <c r="ABZ58" s="27"/>
      <c r="ACA58" s="27"/>
      <c r="ACB58" s="27"/>
      <c r="ACC58" s="27"/>
      <c r="ACD58" s="27"/>
      <c r="ACE58" s="27"/>
      <c r="ACF58" s="27"/>
      <c r="ACG58" s="27"/>
      <c r="ACH58" s="27"/>
      <c r="ACI58" s="27"/>
      <c r="ACJ58" s="27"/>
      <c r="ACK58" s="27"/>
      <c r="ACL58" s="27"/>
      <c r="ACM58" s="27"/>
      <c r="ACN58" s="27"/>
      <c r="ACO58" s="27"/>
      <c r="ACP58" s="27"/>
      <c r="ACQ58" s="27"/>
      <c r="ACR58" s="27"/>
      <c r="ACS58" s="27"/>
      <c r="ACT58" s="27"/>
      <c r="ACU58" s="27"/>
      <c r="ACV58" s="27"/>
      <c r="ACW58" s="27"/>
      <c r="ACX58" s="27"/>
      <c r="ACY58" s="27"/>
      <c r="ACZ58" s="27"/>
      <c r="ADA58" s="27"/>
      <c r="ADB58" s="27"/>
      <c r="ADC58" s="27"/>
      <c r="ADD58" s="27"/>
      <c r="ADE58" s="27"/>
      <c r="ADF58" s="27"/>
      <c r="ADG58" s="27"/>
      <c r="ADH58" s="27"/>
      <c r="ADI58" s="27"/>
      <c r="ADJ58" s="27"/>
      <c r="ADK58" s="27"/>
      <c r="ADL58" s="27"/>
      <c r="ADM58" s="27"/>
      <c r="ADN58" s="27"/>
      <c r="ADO58" s="27"/>
      <c r="ADP58" s="27"/>
      <c r="ADQ58" s="27"/>
      <c r="ADR58" s="27"/>
      <c r="ADS58" s="27"/>
      <c r="ADT58" s="27"/>
      <c r="ADU58" s="27"/>
      <c r="ADV58" s="27"/>
      <c r="ADW58" s="27"/>
      <c r="ADX58" s="27"/>
      <c r="ADY58" s="27"/>
      <c r="ADZ58" s="27"/>
      <c r="AEA58" s="27"/>
      <c r="AEB58" s="27"/>
      <c r="AEC58" s="27"/>
      <c r="AED58" s="27"/>
      <c r="AEE58" s="27"/>
      <c r="AEF58" s="27"/>
      <c r="AEG58" s="27"/>
      <c r="AEH58" s="27"/>
      <c r="AEI58" s="27"/>
      <c r="AEJ58" s="27"/>
      <c r="AEK58" s="27"/>
      <c r="AEL58" s="27"/>
      <c r="AEM58" s="27"/>
      <c r="AEN58" s="27"/>
      <c r="AEO58" s="27"/>
      <c r="AEP58" s="27"/>
      <c r="AEQ58" s="27"/>
      <c r="AER58" s="27"/>
      <c r="AES58" s="27"/>
      <c r="AET58" s="27"/>
      <c r="AEU58" s="27"/>
      <c r="AEV58" s="27"/>
      <c r="AEW58" s="27"/>
      <c r="AEX58" s="27"/>
      <c r="AEY58" s="27"/>
      <c r="AEZ58" s="27"/>
      <c r="AFA58" s="27"/>
      <c r="AFB58" s="27"/>
      <c r="AFC58" s="27"/>
      <c r="AFD58" s="27"/>
      <c r="AFE58" s="27"/>
      <c r="AFF58" s="27"/>
      <c r="AFG58" s="27"/>
      <c r="AFH58" s="27"/>
      <c r="AFI58" s="27"/>
      <c r="AFJ58" s="27"/>
      <c r="AFK58" s="27"/>
      <c r="AFL58" s="27"/>
      <c r="AFM58" s="27"/>
      <c r="AFN58" s="27"/>
      <c r="AFO58" s="27"/>
      <c r="AFP58" s="27"/>
      <c r="AFQ58" s="27"/>
      <c r="AFR58" s="27"/>
      <c r="AFS58" s="27"/>
      <c r="AFT58" s="27"/>
      <c r="AFU58" s="27"/>
      <c r="AFV58" s="27"/>
      <c r="AFW58" s="27"/>
      <c r="AFX58" s="27"/>
      <c r="AFY58" s="27"/>
      <c r="AFZ58" s="27"/>
      <c r="AGA58" s="27"/>
      <c r="AGB58" s="27"/>
      <c r="AGC58" s="27"/>
      <c r="AGD58" s="27"/>
      <c r="AGE58" s="27"/>
      <c r="AGF58" s="27"/>
      <c r="AGG58" s="27"/>
      <c r="AGH58" s="27"/>
      <c r="AGI58" s="27"/>
      <c r="AGJ58" s="27"/>
      <c r="AGK58" s="27"/>
      <c r="AGL58" s="27"/>
      <c r="AGM58" s="27"/>
      <c r="AGN58" s="27"/>
      <c r="AGO58" s="27"/>
      <c r="AGP58" s="27"/>
      <c r="AGQ58" s="27"/>
      <c r="AGR58" s="27"/>
      <c r="AGS58" s="27"/>
      <c r="AGT58" s="27"/>
      <c r="AGU58" s="27"/>
      <c r="AGV58" s="27"/>
      <c r="AGW58" s="27"/>
      <c r="AGX58" s="27"/>
      <c r="AGY58" s="27"/>
      <c r="AGZ58" s="27"/>
      <c r="AHA58" s="27"/>
      <c r="AHB58" s="27"/>
      <c r="AHC58" s="27"/>
      <c r="AHD58" s="27"/>
      <c r="AHE58" s="27"/>
      <c r="AHF58" s="27"/>
      <c r="AHG58" s="27"/>
      <c r="AHH58" s="27"/>
      <c r="AHI58" s="27"/>
      <c r="AHJ58" s="27"/>
      <c r="AHK58" s="27"/>
      <c r="AHL58" s="27"/>
      <c r="AHM58" s="27"/>
      <c r="AHN58" s="27"/>
      <c r="AHO58" s="27"/>
      <c r="AHP58" s="27"/>
      <c r="AHQ58" s="27"/>
      <c r="AHR58" s="27"/>
      <c r="AHS58" s="27"/>
      <c r="AHT58" s="27"/>
      <c r="AHU58" s="27"/>
      <c r="AHV58" s="27"/>
      <c r="AHW58" s="27"/>
      <c r="AHX58" s="27"/>
      <c r="AHY58" s="27"/>
      <c r="AHZ58" s="27"/>
      <c r="AIA58" s="27"/>
      <c r="AIB58" s="27"/>
      <c r="AIC58" s="27"/>
      <c r="AID58" s="27"/>
      <c r="AIE58" s="27"/>
      <c r="AIF58" s="27"/>
      <c r="AIG58" s="27"/>
      <c r="AIH58" s="27"/>
      <c r="AII58" s="27"/>
      <c r="AIJ58" s="27"/>
      <c r="AIK58" s="27"/>
      <c r="AIL58" s="27"/>
      <c r="AIM58" s="27"/>
      <c r="AIN58" s="27"/>
      <c r="AIO58" s="27"/>
      <c r="AIP58" s="27"/>
      <c r="AIQ58" s="27"/>
      <c r="AIR58" s="27"/>
      <c r="AIS58" s="27"/>
      <c r="AIT58" s="27"/>
      <c r="AIU58" s="27"/>
      <c r="AIV58" s="27"/>
      <c r="AIW58" s="27"/>
      <c r="AIX58" s="27"/>
      <c r="AIY58" s="27"/>
      <c r="AIZ58" s="27"/>
      <c r="AJA58" s="27"/>
      <c r="AJB58" s="27"/>
      <c r="AJC58" s="27"/>
      <c r="AJD58" s="27"/>
      <c r="AJE58" s="27"/>
      <c r="AJF58" s="27"/>
      <c r="AJG58" s="27"/>
      <c r="AJH58" s="27"/>
      <c r="AJI58" s="27"/>
      <c r="AJJ58" s="27"/>
      <c r="AJK58" s="27"/>
      <c r="AJL58" s="27"/>
      <c r="AJM58" s="27"/>
      <c r="AJN58" s="27"/>
      <c r="AJO58" s="27"/>
      <c r="AJP58" s="27"/>
      <c r="AJQ58" s="27"/>
      <c r="AJR58" s="27"/>
      <c r="AJS58" s="27"/>
      <c r="AJT58" s="27"/>
      <c r="AJU58" s="27"/>
      <c r="AJV58" s="27"/>
      <c r="AJW58" s="27"/>
      <c r="AJX58" s="27"/>
      <c r="AJY58" s="27"/>
      <c r="AJZ58" s="27"/>
      <c r="AKA58" s="27"/>
      <c r="AKB58" s="27"/>
      <c r="AKC58" s="27"/>
      <c r="AKD58" s="27"/>
      <c r="AKE58" s="27"/>
      <c r="AKF58" s="27"/>
      <c r="AKG58" s="27"/>
      <c r="AKH58" s="27"/>
      <c r="AKI58" s="27"/>
      <c r="AKJ58" s="27"/>
      <c r="AKK58" s="27"/>
      <c r="AKL58" s="27"/>
      <c r="AKM58" s="27"/>
      <c r="AKN58" s="27"/>
      <c r="AKO58" s="27"/>
      <c r="AKP58" s="27"/>
      <c r="AKQ58" s="27"/>
      <c r="AKR58" s="27"/>
      <c r="AKS58" s="27"/>
      <c r="AKT58" s="27"/>
      <c r="AKU58" s="27"/>
      <c r="AKV58" s="27"/>
      <c r="AKW58" s="27"/>
      <c r="AKX58" s="27"/>
      <c r="AKY58" s="27"/>
      <c r="AKZ58" s="27"/>
      <c r="ALA58" s="27"/>
      <c r="ALB58" s="27"/>
      <c r="ALC58" s="27"/>
      <c r="ALD58" s="27"/>
      <c r="ALE58" s="27"/>
      <c r="ALF58" s="27"/>
      <c r="ALG58" s="27"/>
      <c r="ALH58" s="27"/>
      <c r="ALI58" s="27"/>
      <c r="ALJ58" s="27"/>
      <c r="ALK58" s="27"/>
      <c r="ALL58" s="27"/>
      <c r="ALM58" s="27"/>
      <c r="ALN58" s="27"/>
      <c r="ALO58" s="27"/>
      <c r="ALP58" s="27"/>
      <c r="ALQ58" s="27"/>
      <c r="ALR58" s="27"/>
      <c r="ALS58" s="27"/>
      <c r="ALT58" s="27"/>
      <c r="ALU58" s="27"/>
      <c r="ALV58" s="27"/>
      <c r="ALW58" s="27"/>
      <c r="ALX58" s="27"/>
      <c r="ALY58" s="27"/>
      <c r="ALZ58" s="27"/>
      <c r="AMA58" s="27"/>
      <c r="AMB58" s="27"/>
      <c r="AMC58" s="27"/>
    </row>
    <row r="59" spans="1:1017" s="32" customFormat="1" ht="18" customHeight="1" x14ac:dyDescent="0.25">
      <c r="A59" s="23">
        <v>15</v>
      </c>
      <c r="B59" s="11">
        <v>5667</v>
      </c>
      <c r="C59" s="14">
        <f>IFERROR((VLOOKUP(B59,INSCRITOS!A:B,2,0)),"")</f>
        <v>0</v>
      </c>
      <c r="D59" s="14" t="str">
        <f>IFERROR((VLOOKUP(B59,INSCRITOS!A:C,3,0)),"")</f>
        <v>BEN</v>
      </c>
      <c r="E59" s="20" t="str">
        <f>IFERROR((VLOOKUP(B59,INSCRITOS!A:D,4,0)),"")</f>
        <v>Inês Marques da Costa Pedro</v>
      </c>
      <c r="F59" s="14" t="str">
        <f>IFERROR((VLOOKUP(B59,INSCRITOS!A:F,6,0)),"")</f>
        <v>F</v>
      </c>
      <c r="G59" s="20" t="str">
        <f>IFERROR((VLOOKUP(B59,INSCRITOS!A:H,8,0)),"")</f>
        <v>Não federado</v>
      </c>
      <c r="H59" s="15">
        <v>0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  <c r="QU59" s="27"/>
      <c r="QV59" s="27"/>
      <c r="QW59" s="27"/>
      <c r="QX59" s="27"/>
      <c r="QY59" s="27"/>
      <c r="QZ59" s="27"/>
      <c r="RA59" s="27"/>
      <c r="RB59" s="27"/>
      <c r="RC59" s="27"/>
      <c r="RD59" s="27"/>
      <c r="RE59" s="27"/>
      <c r="RF59" s="27"/>
      <c r="RG59" s="27"/>
      <c r="RH59" s="27"/>
      <c r="RI59" s="27"/>
      <c r="RJ59" s="27"/>
      <c r="RK59" s="27"/>
      <c r="RL59" s="27"/>
      <c r="RM59" s="27"/>
      <c r="RN59" s="27"/>
      <c r="RO59" s="27"/>
      <c r="RP59" s="27"/>
      <c r="RQ59" s="27"/>
      <c r="RR59" s="27"/>
      <c r="RS59" s="27"/>
      <c r="RT59" s="27"/>
      <c r="RU59" s="27"/>
      <c r="RV59" s="27"/>
      <c r="RW59" s="27"/>
      <c r="RX59" s="27"/>
      <c r="RY59" s="27"/>
      <c r="RZ59" s="27"/>
      <c r="SA59" s="27"/>
      <c r="SB59" s="27"/>
      <c r="SC59" s="27"/>
      <c r="SD59" s="27"/>
      <c r="SE59" s="27"/>
      <c r="SF59" s="27"/>
      <c r="SG59" s="27"/>
      <c r="SH59" s="27"/>
      <c r="SI59" s="27"/>
      <c r="SJ59" s="27"/>
      <c r="SK59" s="27"/>
      <c r="SL59" s="27"/>
      <c r="SM59" s="27"/>
      <c r="SN59" s="27"/>
      <c r="SO59" s="27"/>
      <c r="SP59" s="27"/>
      <c r="SQ59" s="27"/>
      <c r="SR59" s="27"/>
      <c r="SS59" s="27"/>
      <c r="ST59" s="27"/>
      <c r="SU59" s="27"/>
      <c r="SV59" s="27"/>
      <c r="SW59" s="27"/>
      <c r="SX59" s="27"/>
      <c r="SY59" s="27"/>
      <c r="SZ59" s="27"/>
      <c r="TA59" s="27"/>
      <c r="TB59" s="27"/>
      <c r="TC59" s="27"/>
      <c r="TD59" s="27"/>
      <c r="TE59" s="27"/>
      <c r="TF59" s="27"/>
      <c r="TG59" s="27"/>
      <c r="TH59" s="27"/>
      <c r="TI59" s="27"/>
      <c r="TJ59" s="27"/>
      <c r="TK59" s="27"/>
      <c r="TL59" s="27"/>
      <c r="TM59" s="27"/>
      <c r="TN59" s="27"/>
      <c r="TO59" s="27"/>
      <c r="TP59" s="27"/>
      <c r="TQ59" s="27"/>
      <c r="TR59" s="27"/>
      <c r="TS59" s="27"/>
      <c r="TT59" s="27"/>
      <c r="TU59" s="27"/>
      <c r="TV59" s="27"/>
      <c r="TW59" s="27"/>
      <c r="TX59" s="27"/>
      <c r="TY59" s="27"/>
      <c r="TZ59" s="27"/>
      <c r="UA59" s="27"/>
      <c r="UB59" s="27"/>
      <c r="UC59" s="27"/>
      <c r="UD59" s="27"/>
      <c r="UE59" s="27"/>
      <c r="UF59" s="27"/>
      <c r="UG59" s="27"/>
      <c r="UH59" s="27"/>
      <c r="UI59" s="27"/>
      <c r="UJ59" s="27"/>
      <c r="UK59" s="27"/>
      <c r="UL59" s="27"/>
      <c r="UM59" s="27"/>
      <c r="UN59" s="27"/>
      <c r="UO59" s="27"/>
      <c r="UP59" s="27"/>
      <c r="UQ59" s="27"/>
      <c r="UR59" s="27"/>
      <c r="US59" s="27"/>
      <c r="UT59" s="27"/>
      <c r="UU59" s="27"/>
      <c r="UV59" s="27"/>
      <c r="UW59" s="27"/>
      <c r="UX59" s="27"/>
      <c r="UY59" s="27"/>
      <c r="UZ59" s="27"/>
      <c r="VA59" s="27"/>
      <c r="VB59" s="27"/>
      <c r="VC59" s="27"/>
      <c r="VD59" s="27"/>
      <c r="VE59" s="27"/>
      <c r="VF59" s="27"/>
      <c r="VG59" s="27"/>
      <c r="VH59" s="27"/>
      <c r="VI59" s="27"/>
      <c r="VJ59" s="27"/>
      <c r="VK59" s="27"/>
      <c r="VL59" s="27"/>
      <c r="VM59" s="27"/>
      <c r="VN59" s="27"/>
      <c r="VO59" s="27"/>
      <c r="VP59" s="27"/>
      <c r="VQ59" s="27"/>
      <c r="VR59" s="27"/>
      <c r="VS59" s="27"/>
      <c r="VT59" s="27"/>
      <c r="VU59" s="27"/>
      <c r="VV59" s="27"/>
      <c r="VW59" s="27"/>
      <c r="VX59" s="27"/>
      <c r="VY59" s="27"/>
      <c r="VZ59" s="27"/>
      <c r="WA59" s="27"/>
      <c r="WB59" s="27"/>
      <c r="WC59" s="27"/>
      <c r="WD59" s="27"/>
      <c r="WE59" s="27"/>
      <c r="WF59" s="27"/>
      <c r="WG59" s="27"/>
      <c r="WH59" s="27"/>
      <c r="WI59" s="27"/>
      <c r="WJ59" s="27"/>
      <c r="WK59" s="27"/>
      <c r="WL59" s="27"/>
      <c r="WM59" s="27"/>
      <c r="WN59" s="27"/>
      <c r="WO59" s="27"/>
      <c r="WP59" s="27"/>
      <c r="WQ59" s="27"/>
      <c r="WR59" s="27"/>
      <c r="WS59" s="27"/>
      <c r="WT59" s="27"/>
      <c r="WU59" s="27"/>
      <c r="WV59" s="27"/>
      <c r="WW59" s="27"/>
      <c r="WX59" s="27"/>
      <c r="WY59" s="27"/>
      <c r="WZ59" s="27"/>
      <c r="XA59" s="27"/>
      <c r="XB59" s="27"/>
      <c r="XC59" s="27"/>
      <c r="XD59" s="27"/>
      <c r="XE59" s="27"/>
      <c r="XF59" s="27"/>
      <c r="XG59" s="27"/>
      <c r="XH59" s="27"/>
      <c r="XI59" s="27"/>
      <c r="XJ59" s="27"/>
      <c r="XK59" s="27"/>
      <c r="XL59" s="27"/>
      <c r="XM59" s="27"/>
      <c r="XN59" s="27"/>
      <c r="XO59" s="27"/>
      <c r="XP59" s="27"/>
      <c r="XQ59" s="27"/>
      <c r="XR59" s="27"/>
      <c r="XS59" s="27"/>
      <c r="XT59" s="27"/>
      <c r="XU59" s="27"/>
      <c r="XV59" s="27"/>
      <c r="XW59" s="27"/>
      <c r="XX59" s="27"/>
      <c r="XY59" s="27"/>
      <c r="XZ59" s="27"/>
      <c r="YA59" s="27"/>
      <c r="YB59" s="27"/>
      <c r="YC59" s="27"/>
      <c r="YD59" s="27"/>
      <c r="YE59" s="27"/>
      <c r="YF59" s="27"/>
      <c r="YG59" s="27"/>
      <c r="YH59" s="27"/>
      <c r="YI59" s="27"/>
      <c r="YJ59" s="27"/>
      <c r="YK59" s="27"/>
      <c r="YL59" s="27"/>
      <c r="YM59" s="27"/>
      <c r="YN59" s="27"/>
      <c r="YO59" s="27"/>
      <c r="YP59" s="27"/>
      <c r="YQ59" s="27"/>
      <c r="YR59" s="27"/>
      <c r="YS59" s="27"/>
      <c r="YT59" s="27"/>
      <c r="YU59" s="27"/>
      <c r="YV59" s="27"/>
      <c r="YW59" s="27"/>
      <c r="YX59" s="27"/>
      <c r="YY59" s="27"/>
      <c r="YZ59" s="27"/>
      <c r="ZA59" s="27"/>
      <c r="ZB59" s="27"/>
      <c r="ZC59" s="27"/>
      <c r="ZD59" s="27"/>
      <c r="ZE59" s="27"/>
      <c r="ZF59" s="27"/>
      <c r="ZG59" s="27"/>
      <c r="ZH59" s="27"/>
      <c r="ZI59" s="27"/>
      <c r="ZJ59" s="27"/>
      <c r="ZK59" s="27"/>
      <c r="ZL59" s="27"/>
      <c r="ZM59" s="27"/>
      <c r="ZN59" s="27"/>
      <c r="ZO59" s="27"/>
      <c r="ZP59" s="27"/>
      <c r="ZQ59" s="27"/>
      <c r="ZR59" s="27"/>
      <c r="ZS59" s="27"/>
      <c r="ZT59" s="27"/>
      <c r="ZU59" s="27"/>
      <c r="ZV59" s="27"/>
      <c r="ZW59" s="27"/>
      <c r="ZX59" s="27"/>
      <c r="ZY59" s="27"/>
      <c r="ZZ59" s="27"/>
      <c r="AAA59" s="27"/>
      <c r="AAB59" s="27"/>
      <c r="AAC59" s="27"/>
      <c r="AAD59" s="27"/>
      <c r="AAE59" s="27"/>
      <c r="AAF59" s="27"/>
      <c r="AAG59" s="27"/>
      <c r="AAH59" s="27"/>
      <c r="AAI59" s="27"/>
      <c r="AAJ59" s="27"/>
      <c r="AAK59" s="27"/>
      <c r="AAL59" s="27"/>
      <c r="AAM59" s="27"/>
      <c r="AAN59" s="27"/>
      <c r="AAO59" s="27"/>
      <c r="AAP59" s="27"/>
      <c r="AAQ59" s="27"/>
      <c r="AAR59" s="27"/>
      <c r="AAS59" s="27"/>
      <c r="AAT59" s="27"/>
      <c r="AAU59" s="27"/>
      <c r="AAV59" s="27"/>
      <c r="AAW59" s="27"/>
      <c r="AAX59" s="27"/>
      <c r="AAY59" s="27"/>
      <c r="AAZ59" s="27"/>
      <c r="ABA59" s="27"/>
      <c r="ABB59" s="27"/>
      <c r="ABC59" s="27"/>
      <c r="ABD59" s="27"/>
      <c r="ABE59" s="27"/>
      <c r="ABF59" s="27"/>
      <c r="ABG59" s="27"/>
      <c r="ABH59" s="27"/>
      <c r="ABI59" s="27"/>
      <c r="ABJ59" s="27"/>
      <c r="ABK59" s="27"/>
      <c r="ABL59" s="27"/>
      <c r="ABM59" s="27"/>
      <c r="ABN59" s="27"/>
      <c r="ABO59" s="27"/>
      <c r="ABP59" s="27"/>
      <c r="ABQ59" s="27"/>
      <c r="ABR59" s="27"/>
      <c r="ABS59" s="27"/>
      <c r="ABT59" s="27"/>
      <c r="ABU59" s="27"/>
      <c r="ABV59" s="27"/>
      <c r="ABW59" s="27"/>
      <c r="ABX59" s="27"/>
      <c r="ABY59" s="27"/>
      <c r="ABZ59" s="27"/>
      <c r="ACA59" s="27"/>
      <c r="ACB59" s="27"/>
      <c r="ACC59" s="27"/>
      <c r="ACD59" s="27"/>
      <c r="ACE59" s="27"/>
      <c r="ACF59" s="27"/>
      <c r="ACG59" s="27"/>
      <c r="ACH59" s="27"/>
      <c r="ACI59" s="27"/>
      <c r="ACJ59" s="27"/>
      <c r="ACK59" s="27"/>
      <c r="ACL59" s="27"/>
      <c r="ACM59" s="27"/>
      <c r="ACN59" s="27"/>
      <c r="ACO59" s="27"/>
      <c r="ACP59" s="27"/>
      <c r="ACQ59" s="27"/>
      <c r="ACR59" s="27"/>
      <c r="ACS59" s="27"/>
      <c r="ACT59" s="27"/>
      <c r="ACU59" s="27"/>
      <c r="ACV59" s="27"/>
      <c r="ACW59" s="27"/>
      <c r="ACX59" s="27"/>
      <c r="ACY59" s="27"/>
      <c r="ACZ59" s="27"/>
      <c r="ADA59" s="27"/>
      <c r="ADB59" s="27"/>
      <c r="ADC59" s="27"/>
      <c r="ADD59" s="27"/>
      <c r="ADE59" s="27"/>
      <c r="ADF59" s="27"/>
      <c r="ADG59" s="27"/>
      <c r="ADH59" s="27"/>
      <c r="ADI59" s="27"/>
      <c r="ADJ59" s="27"/>
      <c r="ADK59" s="27"/>
      <c r="ADL59" s="27"/>
      <c r="ADM59" s="27"/>
      <c r="ADN59" s="27"/>
      <c r="ADO59" s="27"/>
      <c r="ADP59" s="27"/>
      <c r="ADQ59" s="27"/>
      <c r="ADR59" s="27"/>
      <c r="ADS59" s="27"/>
      <c r="ADT59" s="27"/>
      <c r="ADU59" s="27"/>
      <c r="ADV59" s="27"/>
      <c r="ADW59" s="27"/>
      <c r="ADX59" s="27"/>
      <c r="ADY59" s="27"/>
      <c r="ADZ59" s="27"/>
      <c r="AEA59" s="27"/>
      <c r="AEB59" s="27"/>
      <c r="AEC59" s="27"/>
      <c r="AED59" s="27"/>
      <c r="AEE59" s="27"/>
      <c r="AEF59" s="27"/>
      <c r="AEG59" s="27"/>
      <c r="AEH59" s="27"/>
      <c r="AEI59" s="27"/>
      <c r="AEJ59" s="27"/>
      <c r="AEK59" s="27"/>
      <c r="AEL59" s="27"/>
      <c r="AEM59" s="27"/>
      <c r="AEN59" s="27"/>
      <c r="AEO59" s="27"/>
      <c r="AEP59" s="27"/>
      <c r="AEQ59" s="27"/>
      <c r="AER59" s="27"/>
      <c r="AES59" s="27"/>
      <c r="AET59" s="27"/>
      <c r="AEU59" s="27"/>
      <c r="AEV59" s="27"/>
      <c r="AEW59" s="27"/>
      <c r="AEX59" s="27"/>
      <c r="AEY59" s="27"/>
      <c r="AEZ59" s="27"/>
      <c r="AFA59" s="27"/>
      <c r="AFB59" s="27"/>
      <c r="AFC59" s="27"/>
      <c r="AFD59" s="27"/>
      <c r="AFE59" s="27"/>
      <c r="AFF59" s="27"/>
      <c r="AFG59" s="27"/>
      <c r="AFH59" s="27"/>
      <c r="AFI59" s="27"/>
      <c r="AFJ59" s="27"/>
      <c r="AFK59" s="27"/>
      <c r="AFL59" s="27"/>
      <c r="AFM59" s="27"/>
      <c r="AFN59" s="27"/>
      <c r="AFO59" s="27"/>
      <c r="AFP59" s="27"/>
      <c r="AFQ59" s="27"/>
      <c r="AFR59" s="27"/>
      <c r="AFS59" s="27"/>
      <c r="AFT59" s="27"/>
      <c r="AFU59" s="27"/>
      <c r="AFV59" s="27"/>
      <c r="AFW59" s="27"/>
      <c r="AFX59" s="27"/>
      <c r="AFY59" s="27"/>
      <c r="AFZ59" s="27"/>
      <c r="AGA59" s="27"/>
      <c r="AGB59" s="27"/>
      <c r="AGC59" s="27"/>
      <c r="AGD59" s="27"/>
      <c r="AGE59" s="27"/>
      <c r="AGF59" s="27"/>
      <c r="AGG59" s="27"/>
      <c r="AGH59" s="27"/>
      <c r="AGI59" s="27"/>
      <c r="AGJ59" s="27"/>
      <c r="AGK59" s="27"/>
      <c r="AGL59" s="27"/>
      <c r="AGM59" s="27"/>
      <c r="AGN59" s="27"/>
      <c r="AGO59" s="27"/>
      <c r="AGP59" s="27"/>
      <c r="AGQ59" s="27"/>
      <c r="AGR59" s="27"/>
      <c r="AGS59" s="27"/>
      <c r="AGT59" s="27"/>
      <c r="AGU59" s="27"/>
      <c r="AGV59" s="27"/>
      <c r="AGW59" s="27"/>
      <c r="AGX59" s="27"/>
      <c r="AGY59" s="27"/>
      <c r="AGZ59" s="27"/>
      <c r="AHA59" s="27"/>
      <c r="AHB59" s="27"/>
      <c r="AHC59" s="27"/>
      <c r="AHD59" s="27"/>
      <c r="AHE59" s="27"/>
      <c r="AHF59" s="27"/>
      <c r="AHG59" s="27"/>
      <c r="AHH59" s="27"/>
      <c r="AHI59" s="27"/>
      <c r="AHJ59" s="27"/>
      <c r="AHK59" s="27"/>
      <c r="AHL59" s="27"/>
      <c r="AHM59" s="27"/>
      <c r="AHN59" s="27"/>
      <c r="AHO59" s="27"/>
      <c r="AHP59" s="27"/>
      <c r="AHQ59" s="27"/>
      <c r="AHR59" s="27"/>
      <c r="AHS59" s="27"/>
      <c r="AHT59" s="27"/>
      <c r="AHU59" s="27"/>
      <c r="AHV59" s="27"/>
      <c r="AHW59" s="27"/>
      <c r="AHX59" s="27"/>
      <c r="AHY59" s="27"/>
      <c r="AHZ59" s="27"/>
      <c r="AIA59" s="27"/>
      <c r="AIB59" s="27"/>
      <c r="AIC59" s="27"/>
      <c r="AID59" s="27"/>
      <c r="AIE59" s="27"/>
      <c r="AIF59" s="27"/>
      <c r="AIG59" s="27"/>
      <c r="AIH59" s="27"/>
      <c r="AII59" s="27"/>
      <c r="AIJ59" s="27"/>
      <c r="AIK59" s="27"/>
      <c r="AIL59" s="27"/>
      <c r="AIM59" s="27"/>
      <c r="AIN59" s="27"/>
      <c r="AIO59" s="27"/>
      <c r="AIP59" s="27"/>
      <c r="AIQ59" s="27"/>
      <c r="AIR59" s="27"/>
      <c r="AIS59" s="27"/>
      <c r="AIT59" s="27"/>
      <c r="AIU59" s="27"/>
      <c r="AIV59" s="27"/>
      <c r="AIW59" s="27"/>
      <c r="AIX59" s="27"/>
      <c r="AIY59" s="27"/>
      <c r="AIZ59" s="27"/>
      <c r="AJA59" s="27"/>
      <c r="AJB59" s="27"/>
      <c r="AJC59" s="27"/>
      <c r="AJD59" s="27"/>
      <c r="AJE59" s="27"/>
      <c r="AJF59" s="27"/>
      <c r="AJG59" s="27"/>
      <c r="AJH59" s="27"/>
      <c r="AJI59" s="27"/>
      <c r="AJJ59" s="27"/>
      <c r="AJK59" s="27"/>
      <c r="AJL59" s="27"/>
      <c r="AJM59" s="27"/>
      <c r="AJN59" s="27"/>
      <c r="AJO59" s="27"/>
      <c r="AJP59" s="27"/>
      <c r="AJQ59" s="27"/>
      <c r="AJR59" s="27"/>
      <c r="AJS59" s="27"/>
      <c r="AJT59" s="27"/>
      <c r="AJU59" s="27"/>
      <c r="AJV59" s="27"/>
      <c r="AJW59" s="27"/>
      <c r="AJX59" s="27"/>
      <c r="AJY59" s="27"/>
      <c r="AJZ59" s="27"/>
      <c r="AKA59" s="27"/>
      <c r="AKB59" s="27"/>
      <c r="AKC59" s="27"/>
      <c r="AKD59" s="27"/>
      <c r="AKE59" s="27"/>
      <c r="AKF59" s="27"/>
      <c r="AKG59" s="27"/>
      <c r="AKH59" s="27"/>
      <c r="AKI59" s="27"/>
      <c r="AKJ59" s="27"/>
      <c r="AKK59" s="27"/>
      <c r="AKL59" s="27"/>
      <c r="AKM59" s="27"/>
      <c r="AKN59" s="27"/>
      <c r="AKO59" s="27"/>
      <c r="AKP59" s="27"/>
      <c r="AKQ59" s="27"/>
      <c r="AKR59" s="27"/>
      <c r="AKS59" s="27"/>
      <c r="AKT59" s="27"/>
      <c r="AKU59" s="27"/>
      <c r="AKV59" s="27"/>
      <c r="AKW59" s="27"/>
      <c r="AKX59" s="27"/>
      <c r="AKY59" s="27"/>
      <c r="AKZ59" s="27"/>
      <c r="ALA59" s="27"/>
      <c r="ALB59" s="27"/>
      <c r="ALC59" s="27"/>
      <c r="ALD59" s="27"/>
      <c r="ALE59" s="27"/>
      <c r="ALF59" s="27"/>
      <c r="ALG59" s="27"/>
      <c r="ALH59" s="27"/>
      <c r="ALI59" s="27"/>
      <c r="ALJ59" s="27"/>
      <c r="ALK59" s="27"/>
      <c r="ALL59" s="27"/>
      <c r="ALM59" s="27"/>
      <c r="ALN59" s="27"/>
      <c r="ALO59" s="27"/>
      <c r="ALP59" s="27"/>
      <c r="ALQ59" s="27"/>
      <c r="ALR59" s="27"/>
      <c r="ALS59" s="27"/>
      <c r="ALT59" s="27"/>
      <c r="ALU59" s="27"/>
      <c r="ALV59" s="27"/>
      <c r="ALW59" s="27"/>
      <c r="ALX59" s="27"/>
      <c r="ALY59" s="27"/>
      <c r="ALZ59" s="27"/>
      <c r="AMA59" s="27"/>
      <c r="AMB59" s="27"/>
      <c r="AMC59" s="27"/>
    </row>
    <row r="60" spans="1:1017" s="32" customFormat="1" ht="18" customHeight="1" x14ac:dyDescent="0.25">
      <c r="A60" s="23">
        <v>16</v>
      </c>
      <c r="B60" s="11">
        <v>648</v>
      </c>
      <c r="C60" s="14">
        <f>IFERROR((VLOOKUP(B60,INSCRITOS!A:B,2,0)),"")</f>
        <v>105146</v>
      </c>
      <c r="D60" s="14" t="str">
        <f>IFERROR((VLOOKUP(B60,INSCRITOS!A:C,3,0)),"")</f>
        <v>BEN</v>
      </c>
      <c r="E60" s="20" t="str">
        <f>IFERROR((VLOOKUP(B60,INSCRITOS!A:D,4,0)),"")</f>
        <v>Bruna Filipa Trindade Martins</v>
      </c>
      <c r="F60" s="14" t="str">
        <f>IFERROR((VLOOKUP(B60,INSCRITOS!A:F,6,0)),"")</f>
        <v>F</v>
      </c>
      <c r="G60" s="20" t="str">
        <f>IFERROR((VLOOKUP(B60,INSCRITOS!A:H,8,0)),"")</f>
        <v>Alhandra Sporting Club</v>
      </c>
      <c r="H60" s="15">
        <v>88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E60" s="27"/>
      <c r="NF60" s="27"/>
      <c r="NG60" s="27"/>
      <c r="NH60" s="27"/>
      <c r="NI60" s="27"/>
      <c r="NJ60" s="27"/>
      <c r="NK60" s="27"/>
      <c r="NL60" s="27"/>
      <c r="NM60" s="27"/>
      <c r="NN60" s="27"/>
      <c r="NO60" s="27"/>
      <c r="NP60" s="27"/>
      <c r="NQ60" s="27"/>
      <c r="NR60" s="27"/>
      <c r="NS60" s="27"/>
      <c r="NT60" s="27"/>
      <c r="NU60" s="27"/>
      <c r="NV60" s="27"/>
      <c r="NW60" s="27"/>
      <c r="NX60" s="27"/>
      <c r="NY60" s="27"/>
      <c r="NZ60" s="27"/>
      <c r="OA60" s="27"/>
      <c r="OB60" s="27"/>
      <c r="OC60" s="27"/>
      <c r="OD60" s="27"/>
      <c r="OE60" s="27"/>
      <c r="OF60" s="27"/>
      <c r="OG60" s="27"/>
      <c r="OH60" s="27"/>
      <c r="OI60" s="27"/>
      <c r="OJ60" s="27"/>
      <c r="OK60" s="27"/>
      <c r="OL60" s="27"/>
      <c r="OM60" s="27"/>
      <c r="ON60" s="27"/>
      <c r="OO60" s="27"/>
      <c r="OP60" s="27"/>
      <c r="OQ60" s="27"/>
      <c r="OR60" s="27"/>
      <c r="OS60" s="27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7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7"/>
      <c r="QP60" s="27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7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  <c r="SO60" s="27"/>
      <c r="SP60" s="27"/>
      <c r="SQ60" s="27"/>
      <c r="SR60" s="27"/>
      <c r="SS60" s="27"/>
      <c r="ST60" s="27"/>
      <c r="SU60" s="27"/>
      <c r="SV60" s="27"/>
      <c r="SW60" s="27"/>
      <c r="SX60" s="27"/>
      <c r="SY60" s="27"/>
      <c r="SZ60" s="27"/>
      <c r="TA60" s="27"/>
      <c r="TB60" s="27"/>
      <c r="TC60" s="27"/>
      <c r="TD60" s="27"/>
      <c r="TE60" s="27"/>
      <c r="TF60" s="27"/>
      <c r="TG60" s="27"/>
      <c r="TH60" s="27"/>
      <c r="TI60" s="27"/>
      <c r="TJ60" s="27"/>
      <c r="TK60" s="27"/>
      <c r="TL60" s="27"/>
      <c r="TM60" s="27"/>
      <c r="TN60" s="27"/>
      <c r="TO60" s="27"/>
      <c r="TP60" s="27"/>
      <c r="TQ60" s="27"/>
      <c r="TR60" s="27"/>
      <c r="TS60" s="27"/>
      <c r="TT60" s="27"/>
      <c r="TU60" s="27"/>
      <c r="TV60" s="27"/>
      <c r="TW60" s="27"/>
      <c r="TX60" s="27"/>
      <c r="TY60" s="27"/>
      <c r="TZ60" s="27"/>
      <c r="UA60" s="27"/>
      <c r="UB60" s="27"/>
      <c r="UC60" s="27"/>
      <c r="UD60" s="27"/>
      <c r="UE60" s="27"/>
      <c r="UF60" s="27"/>
      <c r="UG60" s="27"/>
      <c r="UH60" s="27"/>
      <c r="UI60" s="27"/>
      <c r="UJ60" s="27"/>
      <c r="UK60" s="27"/>
      <c r="UL60" s="27"/>
      <c r="UM60" s="27"/>
      <c r="UN60" s="27"/>
      <c r="UO60" s="27"/>
      <c r="UP60" s="27"/>
      <c r="UQ60" s="27"/>
      <c r="UR60" s="27"/>
      <c r="US60" s="27"/>
      <c r="UT60" s="27"/>
      <c r="UU60" s="27"/>
      <c r="UV60" s="27"/>
      <c r="UW60" s="27"/>
      <c r="UX60" s="27"/>
      <c r="UY60" s="27"/>
      <c r="UZ60" s="27"/>
      <c r="VA60" s="27"/>
      <c r="VB60" s="27"/>
      <c r="VC60" s="27"/>
      <c r="VD60" s="27"/>
      <c r="VE60" s="27"/>
      <c r="VF60" s="27"/>
      <c r="VG60" s="27"/>
      <c r="VH60" s="27"/>
      <c r="VI60" s="27"/>
      <c r="VJ60" s="27"/>
      <c r="VK60" s="27"/>
      <c r="VL60" s="27"/>
      <c r="VM60" s="27"/>
      <c r="VN60" s="27"/>
      <c r="VO60" s="27"/>
      <c r="VP60" s="27"/>
      <c r="VQ60" s="27"/>
      <c r="VR60" s="27"/>
      <c r="VS60" s="27"/>
      <c r="VT60" s="27"/>
      <c r="VU60" s="27"/>
      <c r="VV60" s="27"/>
      <c r="VW60" s="27"/>
      <c r="VX60" s="27"/>
      <c r="VY60" s="27"/>
      <c r="VZ60" s="27"/>
      <c r="WA60" s="27"/>
      <c r="WB60" s="27"/>
      <c r="WC60" s="27"/>
      <c r="WD60" s="27"/>
      <c r="WE60" s="27"/>
      <c r="WF60" s="27"/>
      <c r="WG60" s="27"/>
      <c r="WH60" s="27"/>
      <c r="WI60" s="27"/>
      <c r="WJ60" s="27"/>
      <c r="WK60" s="27"/>
      <c r="WL60" s="27"/>
      <c r="WM60" s="27"/>
      <c r="WN60" s="27"/>
      <c r="WO60" s="27"/>
      <c r="WP60" s="27"/>
      <c r="WQ60" s="27"/>
      <c r="WR60" s="27"/>
      <c r="WS60" s="27"/>
      <c r="WT60" s="27"/>
      <c r="WU60" s="27"/>
      <c r="WV60" s="27"/>
      <c r="WW60" s="27"/>
      <c r="WX60" s="27"/>
      <c r="WY60" s="27"/>
      <c r="WZ60" s="27"/>
      <c r="XA60" s="27"/>
      <c r="XB60" s="27"/>
      <c r="XC60" s="27"/>
      <c r="XD60" s="27"/>
      <c r="XE60" s="27"/>
      <c r="XF60" s="27"/>
      <c r="XG60" s="27"/>
      <c r="XH60" s="27"/>
      <c r="XI60" s="27"/>
      <c r="XJ60" s="27"/>
      <c r="XK60" s="27"/>
      <c r="XL60" s="27"/>
      <c r="XM60" s="27"/>
      <c r="XN60" s="27"/>
      <c r="XO60" s="27"/>
      <c r="XP60" s="27"/>
      <c r="XQ60" s="27"/>
      <c r="XR60" s="27"/>
      <c r="XS60" s="27"/>
      <c r="XT60" s="27"/>
      <c r="XU60" s="27"/>
      <c r="XV60" s="27"/>
      <c r="XW60" s="27"/>
      <c r="XX60" s="27"/>
      <c r="XY60" s="27"/>
      <c r="XZ60" s="27"/>
      <c r="YA60" s="27"/>
      <c r="YB60" s="27"/>
      <c r="YC60" s="27"/>
      <c r="YD60" s="27"/>
      <c r="YE60" s="27"/>
      <c r="YF60" s="27"/>
      <c r="YG60" s="27"/>
      <c r="YH60" s="27"/>
      <c r="YI60" s="27"/>
      <c r="YJ60" s="27"/>
      <c r="YK60" s="27"/>
      <c r="YL60" s="27"/>
      <c r="YM60" s="27"/>
      <c r="YN60" s="27"/>
      <c r="YO60" s="27"/>
      <c r="YP60" s="27"/>
      <c r="YQ60" s="27"/>
      <c r="YR60" s="27"/>
      <c r="YS60" s="27"/>
      <c r="YT60" s="27"/>
      <c r="YU60" s="27"/>
      <c r="YV60" s="27"/>
      <c r="YW60" s="27"/>
      <c r="YX60" s="27"/>
      <c r="YY60" s="27"/>
      <c r="YZ60" s="27"/>
      <c r="ZA60" s="27"/>
      <c r="ZB60" s="27"/>
      <c r="ZC60" s="27"/>
      <c r="ZD60" s="27"/>
      <c r="ZE60" s="27"/>
      <c r="ZF60" s="27"/>
      <c r="ZG60" s="27"/>
      <c r="ZH60" s="27"/>
      <c r="ZI60" s="27"/>
      <c r="ZJ60" s="27"/>
      <c r="ZK60" s="27"/>
      <c r="ZL60" s="27"/>
      <c r="ZM60" s="27"/>
      <c r="ZN60" s="27"/>
      <c r="ZO60" s="27"/>
      <c r="ZP60" s="27"/>
      <c r="ZQ60" s="27"/>
      <c r="ZR60" s="27"/>
      <c r="ZS60" s="27"/>
      <c r="ZT60" s="27"/>
      <c r="ZU60" s="27"/>
      <c r="ZV60" s="27"/>
      <c r="ZW60" s="27"/>
      <c r="ZX60" s="27"/>
      <c r="ZY60" s="27"/>
      <c r="ZZ60" s="27"/>
      <c r="AAA60" s="27"/>
      <c r="AAB60" s="27"/>
      <c r="AAC60" s="27"/>
      <c r="AAD60" s="27"/>
      <c r="AAE60" s="27"/>
      <c r="AAF60" s="27"/>
      <c r="AAG60" s="27"/>
      <c r="AAH60" s="27"/>
      <c r="AAI60" s="27"/>
      <c r="AAJ60" s="27"/>
      <c r="AAK60" s="27"/>
      <c r="AAL60" s="27"/>
      <c r="AAM60" s="27"/>
      <c r="AAN60" s="27"/>
      <c r="AAO60" s="27"/>
      <c r="AAP60" s="27"/>
      <c r="AAQ60" s="27"/>
      <c r="AAR60" s="27"/>
      <c r="AAS60" s="27"/>
      <c r="AAT60" s="27"/>
      <c r="AAU60" s="27"/>
      <c r="AAV60" s="27"/>
      <c r="AAW60" s="27"/>
      <c r="AAX60" s="27"/>
      <c r="AAY60" s="27"/>
      <c r="AAZ60" s="27"/>
      <c r="ABA60" s="27"/>
      <c r="ABB60" s="27"/>
      <c r="ABC60" s="27"/>
      <c r="ABD60" s="27"/>
      <c r="ABE60" s="27"/>
      <c r="ABF60" s="27"/>
      <c r="ABG60" s="27"/>
      <c r="ABH60" s="27"/>
      <c r="ABI60" s="27"/>
      <c r="ABJ60" s="27"/>
      <c r="ABK60" s="27"/>
      <c r="ABL60" s="27"/>
      <c r="ABM60" s="27"/>
      <c r="ABN60" s="27"/>
      <c r="ABO60" s="27"/>
      <c r="ABP60" s="27"/>
      <c r="ABQ60" s="27"/>
      <c r="ABR60" s="27"/>
      <c r="ABS60" s="27"/>
      <c r="ABT60" s="27"/>
      <c r="ABU60" s="27"/>
      <c r="ABV60" s="27"/>
      <c r="ABW60" s="27"/>
      <c r="ABX60" s="27"/>
      <c r="ABY60" s="27"/>
      <c r="ABZ60" s="27"/>
      <c r="ACA60" s="27"/>
      <c r="ACB60" s="27"/>
      <c r="ACC60" s="27"/>
      <c r="ACD60" s="27"/>
      <c r="ACE60" s="27"/>
      <c r="ACF60" s="27"/>
      <c r="ACG60" s="27"/>
      <c r="ACH60" s="27"/>
      <c r="ACI60" s="27"/>
      <c r="ACJ60" s="27"/>
      <c r="ACK60" s="27"/>
      <c r="ACL60" s="27"/>
      <c r="ACM60" s="27"/>
      <c r="ACN60" s="27"/>
      <c r="ACO60" s="27"/>
      <c r="ACP60" s="27"/>
      <c r="ACQ60" s="27"/>
      <c r="ACR60" s="27"/>
      <c r="ACS60" s="27"/>
      <c r="ACT60" s="27"/>
      <c r="ACU60" s="27"/>
      <c r="ACV60" s="27"/>
      <c r="ACW60" s="27"/>
      <c r="ACX60" s="27"/>
      <c r="ACY60" s="27"/>
      <c r="ACZ60" s="27"/>
      <c r="ADA60" s="27"/>
      <c r="ADB60" s="27"/>
      <c r="ADC60" s="27"/>
      <c r="ADD60" s="27"/>
      <c r="ADE60" s="27"/>
      <c r="ADF60" s="27"/>
      <c r="ADG60" s="27"/>
      <c r="ADH60" s="27"/>
      <c r="ADI60" s="27"/>
      <c r="ADJ60" s="27"/>
      <c r="ADK60" s="27"/>
      <c r="ADL60" s="27"/>
      <c r="ADM60" s="27"/>
      <c r="ADN60" s="27"/>
      <c r="ADO60" s="27"/>
      <c r="ADP60" s="27"/>
      <c r="ADQ60" s="27"/>
      <c r="ADR60" s="27"/>
      <c r="ADS60" s="27"/>
      <c r="ADT60" s="27"/>
      <c r="ADU60" s="27"/>
      <c r="ADV60" s="27"/>
      <c r="ADW60" s="27"/>
      <c r="ADX60" s="27"/>
      <c r="ADY60" s="27"/>
      <c r="ADZ60" s="27"/>
      <c r="AEA60" s="27"/>
      <c r="AEB60" s="27"/>
      <c r="AEC60" s="27"/>
      <c r="AED60" s="27"/>
      <c r="AEE60" s="27"/>
      <c r="AEF60" s="27"/>
      <c r="AEG60" s="27"/>
      <c r="AEH60" s="27"/>
      <c r="AEI60" s="27"/>
      <c r="AEJ60" s="27"/>
      <c r="AEK60" s="27"/>
      <c r="AEL60" s="27"/>
      <c r="AEM60" s="27"/>
      <c r="AEN60" s="27"/>
      <c r="AEO60" s="27"/>
      <c r="AEP60" s="27"/>
      <c r="AEQ60" s="27"/>
      <c r="AER60" s="27"/>
      <c r="AES60" s="27"/>
      <c r="AET60" s="27"/>
      <c r="AEU60" s="27"/>
      <c r="AEV60" s="27"/>
      <c r="AEW60" s="27"/>
      <c r="AEX60" s="27"/>
      <c r="AEY60" s="27"/>
      <c r="AEZ60" s="27"/>
      <c r="AFA60" s="27"/>
      <c r="AFB60" s="27"/>
      <c r="AFC60" s="27"/>
      <c r="AFD60" s="27"/>
      <c r="AFE60" s="27"/>
      <c r="AFF60" s="27"/>
      <c r="AFG60" s="27"/>
      <c r="AFH60" s="27"/>
      <c r="AFI60" s="27"/>
      <c r="AFJ60" s="27"/>
      <c r="AFK60" s="27"/>
      <c r="AFL60" s="27"/>
      <c r="AFM60" s="27"/>
      <c r="AFN60" s="27"/>
      <c r="AFO60" s="27"/>
      <c r="AFP60" s="27"/>
      <c r="AFQ60" s="27"/>
      <c r="AFR60" s="27"/>
      <c r="AFS60" s="27"/>
      <c r="AFT60" s="27"/>
      <c r="AFU60" s="27"/>
      <c r="AFV60" s="27"/>
      <c r="AFW60" s="27"/>
      <c r="AFX60" s="27"/>
      <c r="AFY60" s="27"/>
      <c r="AFZ60" s="27"/>
      <c r="AGA60" s="27"/>
      <c r="AGB60" s="27"/>
      <c r="AGC60" s="27"/>
      <c r="AGD60" s="27"/>
      <c r="AGE60" s="27"/>
      <c r="AGF60" s="27"/>
      <c r="AGG60" s="27"/>
      <c r="AGH60" s="27"/>
      <c r="AGI60" s="27"/>
      <c r="AGJ60" s="27"/>
      <c r="AGK60" s="27"/>
      <c r="AGL60" s="27"/>
      <c r="AGM60" s="27"/>
      <c r="AGN60" s="27"/>
      <c r="AGO60" s="27"/>
      <c r="AGP60" s="27"/>
      <c r="AGQ60" s="27"/>
      <c r="AGR60" s="27"/>
      <c r="AGS60" s="27"/>
      <c r="AGT60" s="27"/>
      <c r="AGU60" s="27"/>
      <c r="AGV60" s="27"/>
      <c r="AGW60" s="27"/>
      <c r="AGX60" s="27"/>
      <c r="AGY60" s="27"/>
      <c r="AGZ60" s="27"/>
      <c r="AHA60" s="27"/>
      <c r="AHB60" s="27"/>
      <c r="AHC60" s="27"/>
      <c r="AHD60" s="27"/>
      <c r="AHE60" s="27"/>
      <c r="AHF60" s="27"/>
      <c r="AHG60" s="27"/>
      <c r="AHH60" s="27"/>
      <c r="AHI60" s="27"/>
      <c r="AHJ60" s="27"/>
      <c r="AHK60" s="27"/>
      <c r="AHL60" s="27"/>
      <c r="AHM60" s="27"/>
      <c r="AHN60" s="27"/>
      <c r="AHO60" s="27"/>
      <c r="AHP60" s="27"/>
      <c r="AHQ60" s="27"/>
      <c r="AHR60" s="27"/>
      <c r="AHS60" s="27"/>
      <c r="AHT60" s="27"/>
      <c r="AHU60" s="27"/>
      <c r="AHV60" s="27"/>
      <c r="AHW60" s="27"/>
      <c r="AHX60" s="27"/>
      <c r="AHY60" s="27"/>
      <c r="AHZ60" s="27"/>
      <c r="AIA60" s="27"/>
      <c r="AIB60" s="27"/>
      <c r="AIC60" s="27"/>
      <c r="AID60" s="27"/>
      <c r="AIE60" s="27"/>
      <c r="AIF60" s="27"/>
      <c r="AIG60" s="27"/>
      <c r="AIH60" s="27"/>
      <c r="AII60" s="27"/>
      <c r="AIJ60" s="27"/>
      <c r="AIK60" s="27"/>
      <c r="AIL60" s="27"/>
      <c r="AIM60" s="27"/>
      <c r="AIN60" s="27"/>
      <c r="AIO60" s="27"/>
      <c r="AIP60" s="27"/>
      <c r="AIQ60" s="27"/>
      <c r="AIR60" s="27"/>
      <c r="AIS60" s="27"/>
      <c r="AIT60" s="27"/>
      <c r="AIU60" s="27"/>
      <c r="AIV60" s="27"/>
      <c r="AIW60" s="27"/>
      <c r="AIX60" s="27"/>
      <c r="AIY60" s="27"/>
      <c r="AIZ60" s="27"/>
      <c r="AJA60" s="27"/>
      <c r="AJB60" s="27"/>
      <c r="AJC60" s="27"/>
      <c r="AJD60" s="27"/>
      <c r="AJE60" s="27"/>
      <c r="AJF60" s="27"/>
      <c r="AJG60" s="27"/>
      <c r="AJH60" s="27"/>
      <c r="AJI60" s="27"/>
      <c r="AJJ60" s="27"/>
      <c r="AJK60" s="27"/>
      <c r="AJL60" s="27"/>
      <c r="AJM60" s="27"/>
      <c r="AJN60" s="27"/>
      <c r="AJO60" s="27"/>
      <c r="AJP60" s="27"/>
      <c r="AJQ60" s="27"/>
      <c r="AJR60" s="27"/>
      <c r="AJS60" s="27"/>
      <c r="AJT60" s="27"/>
      <c r="AJU60" s="27"/>
      <c r="AJV60" s="27"/>
      <c r="AJW60" s="27"/>
      <c r="AJX60" s="27"/>
      <c r="AJY60" s="27"/>
      <c r="AJZ60" s="27"/>
      <c r="AKA60" s="27"/>
      <c r="AKB60" s="27"/>
      <c r="AKC60" s="27"/>
      <c r="AKD60" s="27"/>
      <c r="AKE60" s="27"/>
      <c r="AKF60" s="27"/>
      <c r="AKG60" s="27"/>
      <c r="AKH60" s="27"/>
      <c r="AKI60" s="27"/>
      <c r="AKJ60" s="27"/>
      <c r="AKK60" s="27"/>
      <c r="AKL60" s="27"/>
      <c r="AKM60" s="27"/>
      <c r="AKN60" s="27"/>
      <c r="AKO60" s="27"/>
      <c r="AKP60" s="27"/>
      <c r="AKQ60" s="27"/>
      <c r="AKR60" s="27"/>
      <c r="AKS60" s="27"/>
      <c r="AKT60" s="27"/>
      <c r="AKU60" s="27"/>
      <c r="AKV60" s="27"/>
      <c r="AKW60" s="27"/>
      <c r="AKX60" s="27"/>
      <c r="AKY60" s="27"/>
      <c r="AKZ60" s="27"/>
      <c r="ALA60" s="27"/>
      <c r="ALB60" s="27"/>
      <c r="ALC60" s="27"/>
      <c r="ALD60" s="27"/>
      <c r="ALE60" s="27"/>
      <c r="ALF60" s="27"/>
      <c r="ALG60" s="27"/>
      <c r="ALH60" s="27"/>
      <c r="ALI60" s="27"/>
      <c r="ALJ60" s="27"/>
      <c r="ALK60" s="27"/>
      <c r="ALL60" s="27"/>
      <c r="ALM60" s="27"/>
      <c r="ALN60" s="27"/>
      <c r="ALO60" s="27"/>
      <c r="ALP60" s="27"/>
      <c r="ALQ60" s="27"/>
      <c r="ALR60" s="27"/>
      <c r="ALS60" s="27"/>
      <c r="ALT60" s="27"/>
      <c r="ALU60" s="27"/>
      <c r="ALV60" s="27"/>
      <c r="ALW60" s="27"/>
      <c r="ALX60" s="27"/>
      <c r="ALY60" s="27"/>
      <c r="ALZ60" s="27"/>
      <c r="AMA60" s="27"/>
      <c r="AMB60" s="27"/>
      <c r="AMC60" s="27"/>
    </row>
    <row r="61" spans="1:1017" s="32" customFormat="1" ht="18" customHeight="1" x14ac:dyDescent="0.25">
      <c r="A61" s="23">
        <v>17</v>
      </c>
      <c r="B61" s="11">
        <v>1336</v>
      </c>
      <c r="C61" s="14">
        <f>IFERROR((VLOOKUP(B61,INSCRITOS!A:B,2,0)),"")</f>
        <v>105419</v>
      </c>
      <c r="D61" s="14" t="str">
        <f>IFERROR((VLOOKUP(B61,INSCRITOS!A:C,3,0)),"")</f>
        <v>BEN</v>
      </c>
      <c r="E61" s="20" t="str">
        <f>IFERROR((VLOOKUP(B61,INSCRITOS!A:D,4,0)),"")</f>
        <v>Inês Canhoto</v>
      </c>
      <c r="F61" s="14" t="str">
        <f>IFERROR((VLOOKUP(B61,INSCRITOS!A:F,6,0)),"")</f>
        <v>F</v>
      </c>
      <c r="G61" s="20" t="str">
        <f>IFERROR((VLOOKUP(B61,INSCRITOS!A:H,8,0)),"")</f>
        <v>Clube de Natação da Amadora</v>
      </c>
      <c r="H61" s="15">
        <v>87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7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E61" s="27"/>
      <c r="NF61" s="27"/>
      <c r="NG61" s="27"/>
      <c r="NH61" s="27"/>
      <c r="NI61" s="27"/>
      <c r="NJ61" s="27"/>
      <c r="NK61" s="27"/>
      <c r="NL61" s="27"/>
      <c r="NM61" s="27"/>
      <c r="NN61" s="27"/>
      <c r="NO61" s="27"/>
      <c r="NP61" s="27"/>
      <c r="NQ61" s="27"/>
      <c r="NR61" s="27"/>
      <c r="NS61" s="27"/>
      <c r="NT61" s="27"/>
      <c r="NU61" s="27"/>
      <c r="NV61" s="27"/>
      <c r="NW61" s="27"/>
      <c r="NX61" s="27"/>
      <c r="NY61" s="27"/>
      <c r="NZ61" s="27"/>
      <c r="OA61" s="27"/>
      <c r="OB61" s="27"/>
      <c r="OC61" s="27"/>
      <c r="OD61" s="27"/>
      <c r="OE61" s="27"/>
      <c r="OF61" s="27"/>
      <c r="OG61" s="27"/>
      <c r="OH61" s="27"/>
      <c r="OI61" s="27"/>
      <c r="OJ61" s="27"/>
      <c r="OK61" s="27"/>
      <c r="OL61" s="27"/>
      <c r="OM61" s="27"/>
      <c r="ON61" s="27"/>
      <c r="OO61" s="27"/>
      <c r="OP61" s="27"/>
      <c r="OQ61" s="27"/>
      <c r="OR61" s="27"/>
      <c r="OS61" s="27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7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7"/>
      <c r="QP61" s="27"/>
      <c r="QQ61" s="27"/>
      <c r="QR61" s="27"/>
      <c r="QS61" s="27"/>
      <c r="QT61" s="27"/>
      <c r="QU61" s="27"/>
      <c r="QV61" s="27"/>
      <c r="QW61" s="27"/>
      <c r="QX61" s="27"/>
      <c r="QY61" s="27"/>
      <c r="QZ61" s="27"/>
      <c r="RA61" s="27"/>
      <c r="RB61" s="27"/>
      <c r="RC61" s="27"/>
      <c r="RD61" s="27"/>
      <c r="RE61" s="27"/>
      <c r="RF61" s="27"/>
      <c r="RG61" s="27"/>
      <c r="RH61" s="27"/>
      <c r="RI61" s="27"/>
      <c r="RJ61" s="27"/>
      <c r="RK61" s="27"/>
      <c r="RL61" s="27"/>
      <c r="RM61" s="27"/>
      <c r="RN61" s="27"/>
      <c r="RO61" s="27"/>
      <c r="RP61" s="27"/>
      <c r="RQ61" s="27"/>
      <c r="RR61" s="27"/>
      <c r="RS61" s="27"/>
      <c r="RT61" s="27"/>
      <c r="RU61" s="27"/>
      <c r="RV61" s="27"/>
      <c r="RW61" s="27"/>
      <c r="RX61" s="27"/>
      <c r="RY61" s="27"/>
      <c r="RZ61" s="27"/>
      <c r="SA61" s="27"/>
      <c r="SB61" s="27"/>
      <c r="SC61" s="27"/>
      <c r="SD61" s="27"/>
      <c r="SE61" s="27"/>
      <c r="SF61" s="27"/>
      <c r="SG61" s="27"/>
      <c r="SH61" s="27"/>
      <c r="SI61" s="27"/>
      <c r="SJ61" s="27"/>
      <c r="SK61" s="27"/>
      <c r="SL61" s="27"/>
      <c r="SM61" s="27"/>
      <c r="SN61" s="27"/>
      <c r="SO61" s="27"/>
      <c r="SP61" s="27"/>
      <c r="SQ61" s="27"/>
      <c r="SR61" s="27"/>
      <c r="SS61" s="27"/>
      <c r="ST61" s="27"/>
      <c r="SU61" s="27"/>
      <c r="SV61" s="27"/>
      <c r="SW61" s="27"/>
      <c r="SX61" s="27"/>
      <c r="SY61" s="27"/>
      <c r="SZ61" s="27"/>
      <c r="TA61" s="27"/>
      <c r="TB61" s="27"/>
      <c r="TC61" s="27"/>
      <c r="TD61" s="27"/>
      <c r="TE61" s="27"/>
      <c r="TF61" s="27"/>
      <c r="TG61" s="27"/>
      <c r="TH61" s="27"/>
      <c r="TI61" s="27"/>
      <c r="TJ61" s="27"/>
      <c r="TK61" s="27"/>
      <c r="TL61" s="27"/>
      <c r="TM61" s="27"/>
      <c r="TN61" s="27"/>
      <c r="TO61" s="27"/>
      <c r="TP61" s="27"/>
      <c r="TQ61" s="27"/>
      <c r="TR61" s="27"/>
      <c r="TS61" s="27"/>
      <c r="TT61" s="27"/>
      <c r="TU61" s="27"/>
      <c r="TV61" s="27"/>
      <c r="TW61" s="27"/>
      <c r="TX61" s="27"/>
      <c r="TY61" s="27"/>
      <c r="TZ61" s="27"/>
      <c r="UA61" s="27"/>
      <c r="UB61" s="27"/>
      <c r="UC61" s="27"/>
      <c r="UD61" s="27"/>
      <c r="UE61" s="27"/>
      <c r="UF61" s="27"/>
      <c r="UG61" s="27"/>
      <c r="UH61" s="27"/>
      <c r="UI61" s="27"/>
      <c r="UJ61" s="27"/>
      <c r="UK61" s="27"/>
      <c r="UL61" s="27"/>
      <c r="UM61" s="27"/>
      <c r="UN61" s="27"/>
      <c r="UO61" s="27"/>
      <c r="UP61" s="27"/>
      <c r="UQ61" s="27"/>
      <c r="UR61" s="27"/>
      <c r="US61" s="27"/>
      <c r="UT61" s="27"/>
      <c r="UU61" s="27"/>
      <c r="UV61" s="27"/>
      <c r="UW61" s="27"/>
      <c r="UX61" s="27"/>
      <c r="UY61" s="27"/>
      <c r="UZ61" s="27"/>
      <c r="VA61" s="27"/>
      <c r="VB61" s="27"/>
      <c r="VC61" s="27"/>
      <c r="VD61" s="27"/>
      <c r="VE61" s="27"/>
      <c r="VF61" s="27"/>
      <c r="VG61" s="27"/>
      <c r="VH61" s="27"/>
      <c r="VI61" s="27"/>
      <c r="VJ61" s="27"/>
      <c r="VK61" s="27"/>
      <c r="VL61" s="27"/>
      <c r="VM61" s="27"/>
      <c r="VN61" s="27"/>
      <c r="VO61" s="27"/>
      <c r="VP61" s="27"/>
      <c r="VQ61" s="27"/>
      <c r="VR61" s="27"/>
      <c r="VS61" s="27"/>
      <c r="VT61" s="27"/>
      <c r="VU61" s="27"/>
      <c r="VV61" s="27"/>
      <c r="VW61" s="27"/>
      <c r="VX61" s="27"/>
      <c r="VY61" s="27"/>
      <c r="VZ61" s="27"/>
      <c r="WA61" s="27"/>
      <c r="WB61" s="27"/>
      <c r="WC61" s="27"/>
      <c r="WD61" s="27"/>
      <c r="WE61" s="27"/>
      <c r="WF61" s="27"/>
      <c r="WG61" s="27"/>
      <c r="WH61" s="27"/>
      <c r="WI61" s="27"/>
      <c r="WJ61" s="27"/>
      <c r="WK61" s="27"/>
      <c r="WL61" s="27"/>
      <c r="WM61" s="27"/>
      <c r="WN61" s="27"/>
      <c r="WO61" s="27"/>
      <c r="WP61" s="27"/>
      <c r="WQ61" s="27"/>
      <c r="WR61" s="27"/>
      <c r="WS61" s="27"/>
      <c r="WT61" s="27"/>
      <c r="WU61" s="27"/>
      <c r="WV61" s="27"/>
      <c r="WW61" s="27"/>
      <c r="WX61" s="27"/>
      <c r="WY61" s="27"/>
      <c r="WZ61" s="27"/>
      <c r="XA61" s="27"/>
      <c r="XB61" s="27"/>
      <c r="XC61" s="27"/>
      <c r="XD61" s="27"/>
      <c r="XE61" s="27"/>
      <c r="XF61" s="27"/>
      <c r="XG61" s="27"/>
      <c r="XH61" s="27"/>
      <c r="XI61" s="27"/>
      <c r="XJ61" s="27"/>
      <c r="XK61" s="27"/>
      <c r="XL61" s="27"/>
      <c r="XM61" s="27"/>
      <c r="XN61" s="27"/>
      <c r="XO61" s="27"/>
      <c r="XP61" s="27"/>
      <c r="XQ61" s="27"/>
      <c r="XR61" s="27"/>
      <c r="XS61" s="27"/>
      <c r="XT61" s="27"/>
      <c r="XU61" s="27"/>
      <c r="XV61" s="27"/>
      <c r="XW61" s="27"/>
      <c r="XX61" s="27"/>
      <c r="XY61" s="27"/>
      <c r="XZ61" s="27"/>
      <c r="YA61" s="27"/>
      <c r="YB61" s="27"/>
      <c r="YC61" s="27"/>
      <c r="YD61" s="27"/>
      <c r="YE61" s="27"/>
      <c r="YF61" s="27"/>
      <c r="YG61" s="27"/>
      <c r="YH61" s="27"/>
      <c r="YI61" s="27"/>
      <c r="YJ61" s="27"/>
      <c r="YK61" s="27"/>
      <c r="YL61" s="27"/>
      <c r="YM61" s="27"/>
      <c r="YN61" s="27"/>
      <c r="YO61" s="27"/>
      <c r="YP61" s="27"/>
      <c r="YQ61" s="27"/>
      <c r="YR61" s="27"/>
      <c r="YS61" s="27"/>
      <c r="YT61" s="27"/>
      <c r="YU61" s="27"/>
      <c r="YV61" s="27"/>
      <c r="YW61" s="27"/>
      <c r="YX61" s="27"/>
      <c r="YY61" s="27"/>
      <c r="YZ61" s="27"/>
      <c r="ZA61" s="27"/>
      <c r="ZB61" s="27"/>
      <c r="ZC61" s="27"/>
      <c r="ZD61" s="27"/>
      <c r="ZE61" s="27"/>
      <c r="ZF61" s="27"/>
      <c r="ZG61" s="27"/>
      <c r="ZH61" s="27"/>
      <c r="ZI61" s="27"/>
      <c r="ZJ61" s="27"/>
      <c r="ZK61" s="27"/>
      <c r="ZL61" s="27"/>
      <c r="ZM61" s="27"/>
      <c r="ZN61" s="27"/>
      <c r="ZO61" s="27"/>
      <c r="ZP61" s="27"/>
      <c r="ZQ61" s="27"/>
      <c r="ZR61" s="27"/>
      <c r="ZS61" s="27"/>
      <c r="ZT61" s="27"/>
      <c r="ZU61" s="27"/>
      <c r="ZV61" s="27"/>
      <c r="ZW61" s="27"/>
      <c r="ZX61" s="27"/>
      <c r="ZY61" s="27"/>
      <c r="ZZ61" s="27"/>
      <c r="AAA61" s="27"/>
      <c r="AAB61" s="27"/>
      <c r="AAC61" s="27"/>
      <c r="AAD61" s="27"/>
      <c r="AAE61" s="27"/>
      <c r="AAF61" s="27"/>
      <c r="AAG61" s="27"/>
      <c r="AAH61" s="27"/>
      <c r="AAI61" s="27"/>
      <c r="AAJ61" s="27"/>
      <c r="AAK61" s="27"/>
      <c r="AAL61" s="27"/>
      <c r="AAM61" s="27"/>
      <c r="AAN61" s="27"/>
      <c r="AAO61" s="27"/>
      <c r="AAP61" s="27"/>
      <c r="AAQ61" s="27"/>
      <c r="AAR61" s="27"/>
      <c r="AAS61" s="27"/>
      <c r="AAT61" s="27"/>
      <c r="AAU61" s="27"/>
      <c r="AAV61" s="27"/>
      <c r="AAW61" s="27"/>
      <c r="AAX61" s="27"/>
      <c r="AAY61" s="27"/>
      <c r="AAZ61" s="27"/>
      <c r="ABA61" s="27"/>
      <c r="ABB61" s="27"/>
      <c r="ABC61" s="27"/>
      <c r="ABD61" s="27"/>
      <c r="ABE61" s="27"/>
      <c r="ABF61" s="27"/>
      <c r="ABG61" s="27"/>
      <c r="ABH61" s="27"/>
      <c r="ABI61" s="27"/>
      <c r="ABJ61" s="27"/>
      <c r="ABK61" s="27"/>
      <c r="ABL61" s="27"/>
      <c r="ABM61" s="27"/>
      <c r="ABN61" s="27"/>
      <c r="ABO61" s="27"/>
      <c r="ABP61" s="27"/>
      <c r="ABQ61" s="27"/>
      <c r="ABR61" s="27"/>
      <c r="ABS61" s="27"/>
      <c r="ABT61" s="27"/>
      <c r="ABU61" s="27"/>
      <c r="ABV61" s="27"/>
      <c r="ABW61" s="27"/>
      <c r="ABX61" s="27"/>
      <c r="ABY61" s="27"/>
      <c r="ABZ61" s="27"/>
      <c r="ACA61" s="27"/>
      <c r="ACB61" s="27"/>
      <c r="ACC61" s="27"/>
      <c r="ACD61" s="27"/>
      <c r="ACE61" s="27"/>
      <c r="ACF61" s="27"/>
      <c r="ACG61" s="27"/>
      <c r="ACH61" s="27"/>
      <c r="ACI61" s="27"/>
      <c r="ACJ61" s="27"/>
      <c r="ACK61" s="27"/>
      <c r="ACL61" s="27"/>
      <c r="ACM61" s="27"/>
      <c r="ACN61" s="27"/>
      <c r="ACO61" s="27"/>
      <c r="ACP61" s="27"/>
      <c r="ACQ61" s="27"/>
      <c r="ACR61" s="27"/>
      <c r="ACS61" s="27"/>
      <c r="ACT61" s="27"/>
      <c r="ACU61" s="27"/>
      <c r="ACV61" s="27"/>
      <c r="ACW61" s="27"/>
      <c r="ACX61" s="27"/>
      <c r="ACY61" s="27"/>
      <c r="ACZ61" s="27"/>
      <c r="ADA61" s="27"/>
      <c r="ADB61" s="27"/>
      <c r="ADC61" s="27"/>
      <c r="ADD61" s="27"/>
      <c r="ADE61" s="27"/>
      <c r="ADF61" s="27"/>
      <c r="ADG61" s="27"/>
      <c r="ADH61" s="27"/>
      <c r="ADI61" s="27"/>
      <c r="ADJ61" s="27"/>
      <c r="ADK61" s="27"/>
      <c r="ADL61" s="27"/>
      <c r="ADM61" s="27"/>
      <c r="ADN61" s="27"/>
      <c r="ADO61" s="27"/>
      <c r="ADP61" s="27"/>
      <c r="ADQ61" s="27"/>
      <c r="ADR61" s="27"/>
      <c r="ADS61" s="27"/>
      <c r="ADT61" s="27"/>
      <c r="ADU61" s="27"/>
      <c r="ADV61" s="27"/>
      <c r="ADW61" s="27"/>
      <c r="ADX61" s="27"/>
      <c r="ADY61" s="27"/>
      <c r="ADZ61" s="27"/>
      <c r="AEA61" s="27"/>
      <c r="AEB61" s="27"/>
      <c r="AEC61" s="27"/>
      <c r="AED61" s="27"/>
      <c r="AEE61" s="27"/>
      <c r="AEF61" s="27"/>
      <c r="AEG61" s="27"/>
      <c r="AEH61" s="27"/>
      <c r="AEI61" s="27"/>
      <c r="AEJ61" s="27"/>
      <c r="AEK61" s="27"/>
      <c r="AEL61" s="27"/>
      <c r="AEM61" s="27"/>
      <c r="AEN61" s="27"/>
      <c r="AEO61" s="27"/>
      <c r="AEP61" s="27"/>
      <c r="AEQ61" s="27"/>
      <c r="AER61" s="27"/>
      <c r="AES61" s="27"/>
      <c r="AET61" s="27"/>
      <c r="AEU61" s="27"/>
      <c r="AEV61" s="27"/>
      <c r="AEW61" s="27"/>
      <c r="AEX61" s="27"/>
      <c r="AEY61" s="27"/>
      <c r="AEZ61" s="27"/>
      <c r="AFA61" s="27"/>
      <c r="AFB61" s="27"/>
      <c r="AFC61" s="27"/>
      <c r="AFD61" s="27"/>
      <c r="AFE61" s="27"/>
      <c r="AFF61" s="27"/>
      <c r="AFG61" s="27"/>
      <c r="AFH61" s="27"/>
      <c r="AFI61" s="27"/>
      <c r="AFJ61" s="27"/>
      <c r="AFK61" s="27"/>
      <c r="AFL61" s="27"/>
      <c r="AFM61" s="27"/>
      <c r="AFN61" s="27"/>
      <c r="AFO61" s="27"/>
      <c r="AFP61" s="27"/>
      <c r="AFQ61" s="27"/>
      <c r="AFR61" s="27"/>
      <c r="AFS61" s="27"/>
      <c r="AFT61" s="27"/>
      <c r="AFU61" s="27"/>
      <c r="AFV61" s="27"/>
      <c r="AFW61" s="27"/>
      <c r="AFX61" s="27"/>
      <c r="AFY61" s="27"/>
      <c r="AFZ61" s="27"/>
      <c r="AGA61" s="27"/>
      <c r="AGB61" s="27"/>
      <c r="AGC61" s="27"/>
      <c r="AGD61" s="27"/>
      <c r="AGE61" s="27"/>
      <c r="AGF61" s="27"/>
      <c r="AGG61" s="27"/>
      <c r="AGH61" s="27"/>
      <c r="AGI61" s="27"/>
      <c r="AGJ61" s="27"/>
      <c r="AGK61" s="27"/>
      <c r="AGL61" s="27"/>
      <c r="AGM61" s="27"/>
      <c r="AGN61" s="27"/>
      <c r="AGO61" s="27"/>
      <c r="AGP61" s="27"/>
      <c r="AGQ61" s="27"/>
      <c r="AGR61" s="27"/>
      <c r="AGS61" s="27"/>
      <c r="AGT61" s="27"/>
      <c r="AGU61" s="27"/>
      <c r="AGV61" s="27"/>
      <c r="AGW61" s="27"/>
      <c r="AGX61" s="27"/>
      <c r="AGY61" s="27"/>
      <c r="AGZ61" s="27"/>
      <c r="AHA61" s="27"/>
      <c r="AHB61" s="27"/>
      <c r="AHC61" s="27"/>
      <c r="AHD61" s="27"/>
      <c r="AHE61" s="27"/>
      <c r="AHF61" s="27"/>
      <c r="AHG61" s="27"/>
      <c r="AHH61" s="27"/>
      <c r="AHI61" s="27"/>
      <c r="AHJ61" s="27"/>
      <c r="AHK61" s="27"/>
      <c r="AHL61" s="27"/>
      <c r="AHM61" s="27"/>
      <c r="AHN61" s="27"/>
      <c r="AHO61" s="27"/>
      <c r="AHP61" s="27"/>
      <c r="AHQ61" s="27"/>
      <c r="AHR61" s="27"/>
      <c r="AHS61" s="27"/>
      <c r="AHT61" s="27"/>
      <c r="AHU61" s="27"/>
      <c r="AHV61" s="27"/>
      <c r="AHW61" s="27"/>
      <c r="AHX61" s="27"/>
      <c r="AHY61" s="27"/>
      <c r="AHZ61" s="27"/>
      <c r="AIA61" s="27"/>
      <c r="AIB61" s="27"/>
      <c r="AIC61" s="27"/>
      <c r="AID61" s="27"/>
      <c r="AIE61" s="27"/>
      <c r="AIF61" s="27"/>
      <c r="AIG61" s="27"/>
      <c r="AIH61" s="27"/>
      <c r="AII61" s="27"/>
      <c r="AIJ61" s="27"/>
      <c r="AIK61" s="27"/>
      <c r="AIL61" s="27"/>
      <c r="AIM61" s="27"/>
      <c r="AIN61" s="27"/>
      <c r="AIO61" s="27"/>
      <c r="AIP61" s="27"/>
      <c r="AIQ61" s="27"/>
      <c r="AIR61" s="27"/>
      <c r="AIS61" s="27"/>
      <c r="AIT61" s="27"/>
      <c r="AIU61" s="27"/>
      <c r="AIV61" s="27"/>
      <c r="AIW61" s="27"/>
      <c r="AIX61" s="27"/>
      <c r="AIY61" s="27"/>
      <c r="AIZ61" s="27"/>
      <c r="AJA61" s="27"/>
      <c r="AJB61" s="27"/>
      <c r="AJC61" s="27"/>
      <c r="AJD61" s="27"/>
      <c r="AJE61" s="27"/>
      <c r="AJF61" s="27"/>
      <c r="AJG61" s="27"/>
      <c r="AJH61" s="27"/>
      <c r="AJI61" s="27"/>
      <c r="AJJ61" s="27"/>
      <c r="AJK61" s="27"/>
      <c r="AJL61" s="27"/>
      <c r="AJM61" s="27"/>
      <c r="AJN61" s="27"/>
      <c r="AJO61" s="27"/>
      <c r="AJP61" s="27"/>
      <c r="AJQ61" s="27"/>
      <c r="AJR61" s="27"/>
      <c r="AJS61" s="27"/>
      <c r="AJT61" s="27"/>
      <c r="AJU61" s="27"/>
      <c r="AJV61" s="27"/>
      <c r="AJW61" s="27"/>
      <c r="AJX61" s="27"/>
      <c r="AJY61" s="27"/>
      <c r="AJZ61" s="27"/>
      <c r="AKA61" s="27"/>
      <c r="AKB61" s="27"/>
      <c r="AKC61" s="27"/>
      <c r="AKD61" s="27"/>
      <c r="AKE61" s="27"/>
      <c r="AKF61" s="27"/>
      <c r="AKG61" s="27"/>
      <c r="AKH61" s="27"/>
      <c r="AKI61" s="27"/>
      <c r="AKJ61" s="27"/>
      <c r="AKK61" s="27"/>
      <c r="AKL61" s="27"/>
      <c r="AKM61" s="27"/>
      <c r="AKN61" s="27"/>
      <c r="AKO61" s="27"/>
      <c r="AKP61" s="27"/>
      <c r="AKQ61" s="27"/>
      <c r="AKR61" s="27"/>
      <c r="AKS61" s="27"/>
      <c r="AKT61" s="27"/>
      <c r="AKU61" s="27"/>
      <c r="AKV61" s="27"/>
      <c r="AKW61" s="27"/>
      <c r="AKX61" s="27"/>
      <c r="AKY61" s="27"/>
      <c r="AKZ61" s="27"/>
      <c r="ALA61" s="27"/>
      <c r="ALB61" s="27"/>
      <c r="ALC61" s="27"/>
      <c r="ALD61" s="27"/>
      <c r="ALE61" s="27"/>
      <c r="ALF61" s="27"/>
      <c r="ALG61" s="27"/>
      <c r="ALH61" s="27"/>
      <c r="ALI61" s="27"/>
      <c r="ALJ61" s="27"/>
      <c r="ALK61" s="27"/>
      <c r="ALL61" s="27"/>
      <c r="ALM61" s="27"/>
      <c r="ALN61" s="27"/>
      <c r="ALO61" s="27"/>
      <c r="ALP61" s="27"/>
      <c r="ALQ61" s="27"/>
      <c r="ALR61" s="27"/>
      <c r="ALS61" s="27"/>
      <c r="ALT61" s="27"/>
      <c r="ALU61" s="27"/>
      <c r="ALV61" s="27"/>
      <c r="ALW61" s="27"/>
      <c r="ALX61" s="27"/>
      <c r="ALY61" s="27"/>
      <c r="ALZ61" s="27"/>
      <c r="AMA61" s="27"/>
      <c r="AMB61" s="27"/>
      <c r="AMC61" s="27"/>
    </row>
    <row r="62" spans="1:1017" s="32" customFormat="1" ht="18" customHeight="1" x14ac:dyDescent="0.25">
      <c r="A62" s="23">
        <v>18</v>
      </c>
      <c r="B62" s="11">
        <v>25</v>
      </c>
      <c r="C62" s="14">
        <f>IFERROR((VLOOKUP(B62,INSCRITOS!A:B,2,0)),"")</f>
        <v>104960</v>
      </c>
      <c r="D62" s="14" t="str">
        <f>IFERROR((VLOOKUP(B62,INSCRITOS!A:C,3,0)),"")</f>
        <v>BEN</v>
      </c>
      <c r="E62" s="20" t="str">
        <f>IFERROR((VLOOKUP(B62,INSCRITOS!A:D,4,0)),"")</f>
        <v>Carolina Maurício Góis</v>
      </c>
      <c r="F62" s="14" t="str">
        <f>IFERROR((VLOOKUP(B62,INSCRITOS!A:F,6,0)),"")</f>
        <v>F</v>
      </c>
      <c r="G62" s="20" t="str">
        <f>IFERROR((VLOOKUP(B62,INSCRITOS!A:H,8,0)),"")</f>
        <v>Alhandra Sporting Club</v>
      </c>
      <c r="H62" s="15">
        <v>86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7"/>
      <c r="NF62" s="27"/>
      <c r="NG62" s="27"/>
      <c r="NH62" s="27"/>
      <c r="NI62" s="27"/>
      <c r="NJ62" s="27"/>
      <c r="NK62" s="27"/>
      <c r="NL62" s="27"/>
      <c r="NM62" s="27"/>
      <c r="NN62" s="27"/>
      <c r="NO62" s="27"/>
      <c r="NP62" s="27"/>
      <c r="NQ62" s="27"/>
      <c r="NR62" s="27"/>
      <c r="NS62" s="27"/>
      <c r="NT62" s="27"/>
      <c r="NU62" s="27"/>
      <c r="NV62" s="27"/>
      <c r="NW62" s="27"/>
      <c r="NX62" s="27"/>
      <c r="NY62" s="27"/>
      <c r="NZ62" s="27"/>
      <c r="OA62" s="27"/>
      <c r="OB62" s="27"/>
      <c r="OC62" s="27"/>
      <c r="OD62" s="27"/>
      <c r="OE62" s="27"/>
      <c r="OF62" s="27"/>
      <c r="OG62" s="27"/>
      <c r="OH62" s="27"/>
      <c r="OI62" s="27"/>
      <c r="OJ62" s="27"/>
      <c r="OK62" s="27"/>
      <c r="OL62" s="27"/>
      <c r="OM62" s="27"/>
      <c r="ON62" s="27"/>
      <c r="OO62" s="27"/>
      <c r="OP62" s="27"/>
      <c r="OQ62" s="27"/>
      <c r="OR62" s="27"/>
      <c r="OS62" s="27"/>
      <c r="OT62" s="27"/>
      <c r="OU62" s="27"/>
      <c r="OV62" s="27"/>
      <c r="OW62" s="27"/>
      <c r="OX62" s="27"/>
      <c r="OY62" s="27"/>
      <c r="OZ62" s="27"/>
      <c r="PA62" s="27"/>
      <c r="PB62" s="27"/>
      <c r="PC62" s="27"/>
      <c r="PD62" s="27"/>
      <c r="PE62" s="27"/>
      <c r="PF62" s="27"/>
      <c r="PG62" s="27"/>
      <c r="PH62" s="27"/>
      <c r="PI62" s="27"/>
      <c r="PJ62" s="27"/>
      <c r="PK62" s="27"/>
      <c r="PL62" s="27"/>
      <c r="PM62" s="27"/>
      <c r="PN62" s="27"/>
      <c r="PO62" s="27"/>
      <c r="PP62" s="27"/>
      <c r="PQ62" s="27"/>
      <c r="PR62" s="27"/>
      <c r="PS62" s="27"/>
      <c r="PT62" s="27"/>
      <c r="PU62" s="27"/>
      <c r="PV62" s="27"/>
      <c r="PW62" s="27"/>
      <c r="PX62" s="27"/>
      <c r="PY62" s="27"/>
      <c r="PZ62" s="27"/>
      <c r="QA62" s="27"/>
      <c r="QB62" s="27"/>
      <c r="QC62" s="27"/>
      <c r="QD62" s="27"/>
      <c r="QE62" s="27"/>
      <c r="QF62" s="27"/>
      <c r="QG62" s="27"/>
      <c r="QH62" s="27"/>
      <c r="QI62" s="27"/>
      <c r="QJ62" s="27"/>
      <c r="QK62" s="27"/>
      <c r="QL62" s="27"/>
      <c r="QM62" s="27"/>
      <c r="QN62" s="27"/>
      <c r="QO62" s="27"/>
      <c r="QP62" s="27"/>
      <c r="QQ62" s="27"/>
      <c r="QR62" s="27"/>
      <c r="QS62" s="27"/>
      <c r="QT62" s="27"/>
      <c r="QU62" s="27"/>
      <c r="QV62" s="27"/>
      <c r="QW62" s="27"/>
      <c r="QX62" s="27"/>
      <c r="QY62" s="27"/>
      <c r="QZ62" s="27"/>
      <c r="RA62" s="27"/>
      <c r="RB62" s="27"/>
      <c r="RC62" s="27"/>
      <c r="RD62" s="27"/>
      <c r="RE62" s="27"/>
      <c r="RF62" s="27"/>
      <c r="RG62" s="27"/>
      <c r="RH62" s="27"/>
      <c r="RI62" s="27"/>
      <c r="RJ62" s="27"/>
      <c r="RK62" s="27"/>
      <c r="RL62" s="27"/>
      <c r="RM62" s="27"/>
      <c r="RN62" s="27"/>
      <c r="RO62" s="27"/>
      <c r="RP62" s="27"/>
      <c r="RQ62" s="27"/>
      <c r="RR62" s="27"/>
      <c r="RS62" s="27"/>
      <c r="RT62" s="27"/>
      <c r="RU62" s="27"/>
      <c r="RV62" s="27"/>
      <c r="RW62" s="27"/>
      <c r="RX62" s="27"/>
      <c r="RY62" s="27"/>
      <c r="RZ62" s="27"/>
      <c r="SA62" s="27"/>
      <c r="SB62" s="27"/>
      <c r="SC62" s="27"/>
      <c r="SD62" s="27"/>
      <c r="SE62" s="27"/>
      <c r="SF62" s="27"/>
      <c r="SG62" s="27"/>
      <c r="SH62" s="27"/>
      <c r="SI62" s="27"/>
      <c r="SJ62" s="27"/>
      <c r="SK62" s="27"/>
      <c r="SL62" s="27"/>
      <c r="SM62" s="27"/>
      <c r="SN62" s="27"/>
      <c r="SO62" s="27"/>
      <c r="SP62" s="27"/>
      <c r="SQ62" s="27"/>
      <c r="SR62" s="27"/>
      <c r="SS62" s="27"/>
      <c r="ST62" s="27"/>
      <c r="SU62" s="27"/>
      <c r="SV62" s="27"/>
      <c r="SW62" s="27"/>
      <c r="SX62" s="27"/>
      <c r="SY62" s="27"/>
      <c r="SZ62" s="27"/>
      <c r="TA62" s="27"/>
      <c r="TB62" s="27"/>
      <c r="TC62" s="27"/>
      <c r="TD62" s="27"/>
      <c r="TE62" s="27"/>
      <c r="TF62" s="27"/>
      <c r="TG62" s="27"/>
      <c r="TH62" s="27"/>
      <c r="TI62" s="27"/>
      <c r="TJ62" s="27"/>
      <c r="TK62" s="27"/>
      <c r="TL62" s="27"/>
      <c r="TM62" s="27"/>
      <c r="TN62" s="27"/>
      <c r="TO62" s="27"/>
      <c r="TP62" s="27"/>
      <c r="TQ62" s="27"/>
      <c r="TR62" s="27"/>
      <c r="TS62" s="27"/>
      <c r="TT62" s="27"/>
      <c r="TU62" s="27"/>
      <c r="TV62" s="27"/>
      <c r="TW62" s="27"/>
      <c r="TX62" s="27"/>
      <c r="TY62" s="27"/>
      <c r="TZ62" s="27"/>
      <c r="UA62" s="27"/>
      <c r="UB62" s="27"/>
      <c r="UC62" s="27"/>
      <c r="UD62" s="27"/>
      <c r="UE62" s="27"/>
      <c r="UF62" s="27"/>
      <c r="UG62" s="27"/>
      <c r="UH62" s="27"/>
      <c r="UI62" s="27"/>
      <c r="UJ62" s="27"/>
      <c r="UK62" s="27"/>
      <c r="UL62" s="27"/>
      <c r="UM62" s="27"/>
      <c r="UN62" s="27"/>
      <c r="UO62" s="27"/>
      <c r="UP62" s="27"/>
      <c r="UQ62" s="27"/>
      <c r="UR62" s="27"/>
      <c r="US62" s="27"/>
      <c r="UT62" s="27"/>
      <c r="UU62" s="27"/>
      <c r="UV62" s="27"/>
      <c r="UW62" s="27"/>
      <c r="UX62" s="27"/>
      <c r="UY62" s="27"/>
      <c r="UZ62" s="27"/>
      <c r="VA62" s="27"/>
      <c r="VB62" s="27"/>
      <c r="VC62" s="27"/>
      <c r="VD62" s="27"/>
      <c r="VE62" s="27"/>
      <c r="VF62" s="27"/>
      <c r="VG62" s="27"/>
      <c r="VH62" s="27"/>
      <c r="VI62" s="27"/>
      <c r="VJ62" s="27"/>
      <c r="VK62" s="27"/>
      <c r="VL62" s="27"/>
      <c r="VM62" s="27"/>
      <c r="VN62" s="27"/>
      <c r="VO62" s="27"/>
      <c r="VP62" s="27"/>
      <c r="VQ62" s="27"/>
      <c r="VR62" s="27"/>
      <c r="VS62" s="27"/>
      <c r="VT62" s="27"/>
      <c r="VU62" s="27"/>
      <c r="VV62" s="27"/>
      <c r="VW62" s="27"/>
      <c r="VX62" s="27"/>
      <c r="VY62" s="27"/>
      <c r="VZ62" s="27"/>
      <c r="WA62" s="27"/>
      <c r="WB62" s="27"/>
      <c r="WC62" s="27"/>
      <c r="WD62" s="27"/>
      <c r="WE62" s="27"/>
      <c r="WF62" s="27"/>
      <c r="WG62" s="27"/>
      <c r="WH62" s="27"/>
      <c r="WI62" s="27"/>
      <c r="WJ62" s="27"/>
      <c r="WK62" s="27"/>
      <c r="WL62" s="27"/>
      <c r="WM62" s="27"/>
      <c r="WN62" s="27"/>
      <c r="WO62" s="27"/>
      <c r="WP62" s="27"/>
      <c r="WQ62" s="27"/>
      <c r="WR62" s="27"/>
      <c r="WS62" s="27"/>
      <c r="WT62" s="27"/>
      <c r="WU62" s="27"/>
      <c r="WV62" s="27"/>
      <c r="WW62" s="27"/>
      <c r="WX62" s="27"/>
      <c r="WY62" s="27"/>
      <c r="WZ62" s="27"/>
      <c r="XA62" s="27"/>
      <c r="XB62" s="27"/>
      <c r="XC62" s="27"/>
      <c r="XD62" s="27"/>
      <c r="XE62" s="27"/>
      <c r="XF62" s="27"/>
      <c r="XG62" s="27"/>
      <c r="XH62" s="27"/>
      <c r="XI62" s="27"/>
      <c r="XJ62" s="27"/>
      <c r="XK62" s="27"/>
      <c r="XL62" s="27"/>
      <c r="XM62" s="27"/>
      <c r="XN62" s="27"/>
      <c r="XO62" s="27"/>
      <c r="XP62" s="27"/>
      <c r="XQ62" s="27"/>
      <c r="XR62" s="27"/>
      <c r="XS62" s="27"/>
      <c r="XT62" s="27"/>
      <c r="XU62" s="27"/>
      <c r="XV62" s="27"/>
      <c r="XW62" s="27"/>
      <c r="XX62" s="27"/>
      <c r="XY62" s="27"/>
      <c r="XZ62" s="27"/>
      <c r="YA62" s="27"/>
      <c r="YB62" s="27"/>
      <c r="YC62" s="27"/>
      <c r="YD62" s="27"/>
      <c r="YE62" s="27"/>
      <c r="YF62" s="27"/>
      <c r="YG62" s="27"/>
      <c r="YH62" s="27"/>
      <c r="YI62" s="27"/>
      <c r="YJ62" s="27"/>
      <c r="YK62" s="27"/>
      <c r="YL62" s="27"/>
      <c r="YM62" s="27"/>
      <c r="YN62" s="27"/>
      <c r="YO62" s="27"/>
      <c r="YP62" s="27"/>
      <c r="YQ62" s="27"/>
      <c r="YR62" s="27"/>
      <c r="YS62" s="27"/>
      <c r="YT62" s="27"/>
      <c r="YU62" s="27"/>
      <c r="YV62" s="27"/>
      <c r="YW62" s="27"/>
      <c r="YX62" s="27"/>
      <c r="YY62" s="27"/>
      <c r="YZ62" s="27"/>
      <c r="ZA62" s="27"/>
      <c r="ZB62" s="27"/>
      <c r="ZC62" s="27"/>
      <c r="ZD62" s="27"/>
      <c r="ZE62" s="27"/>
      <c r="ZF62" s="27"/>
      <c r="ZG62" s="27"/>
      <c r="ZH62" s="27"/>
      <c r="ZI62" s="27"/>
      <c r="ZJ62" s="27"/>
      <c r="ZK62" s="27"/>
      <c r="ZL62" s="27"/>
      <c r="ZM62" s="27"/>
      <c r="ZN62" s="27"/>
      <c r="ZO62" s="27"/>
      <c r="ZP62" s="27"/>
      <c r="ZQ62" s="27"/>
      <c r="ZR62" s="27"/>
      <c r="ZS62" s="27"/>
      <c r="ZT62" s="27"/>
      <c r="ZU62" s="27"/>
      <c r="ZV62" s="27"/>
      <c r="ZW62" s="27"/>
      <c r="ZX62" s="27"/>
      <c r="ZY62" s="27"/>
      <c r="ZZ62" s="27"/>
      <c r="AAA62" s="27"/>
      <c r="AAB62" s="27"/>
      <c r="AAC62" s="27"/>
      <c r="AAD62" s="27"/>
      <c r="AAE62" s="27"/>
      <c r="AAF62" s="27"/>
      <c r="AAG62" s="27"/>
      <c r="AAH62" s="27"/>
      <c r="AAI62" s="27"/>
      <c r="AAJ62" s="27"/>
      <c r="AAK62" s="27"/>
      <c r="AAL62" s="27"/>
      <c r="AAM62" s="27"/>
      <c r="AAN62" s="27"/>
      <c r="AAO62" s="27"/>
      <c r="AAP62" s="27"/>
      <c r="AAQ62" s="27"/>
      <c r="AAR62" s="27"/>
      <c r="AAS62" s="27"/>
      <c r="AAT62" s="27"/>
      <c r="AAU62" s="27"/>
      <c r="AAV62" s="27"/>
      <c r="AAW62" s="27"/>
      <c r="AAX62" s="27"/>
      <c r="AAY62" s="27"/>
      <c r="AAZ62" s="27"/>
      <c r="ABA62" s="27"/>
      <c r="ABB62" s="27"/>
      <c r="ABC62" s="27"/>
      <c r="ABD62" s="27"/>
      <c r="ABE62" s="27"/>
      <c r="ABF62" s="27"/>
      <c r="ABG62" s="27"/>
      <c r="ABH62" s="27"/>
      <c r="ABI62" s="27"/>
      <c r="ABJ62" s="27"/>
      <c r="ABK62" s="27"/>
      <c r="ABL62" s="27"/>
      <c r="ABM62" s="27"/>
      <c r="ABN62" s="27"/>
      <c r="ABO62" s="27"/>
      <c r="ABP62" s="27"/>
      <c r="ABQ62" s="27"/>
      <c r="ABR62" s="27"/>
      <c r="ABS62" s="27"/>
      <c r="ABT62" s="27"/>
      <c r="ABU62" s="27"/>
      <c r="ABV62" s="27"/>
      <c r="ABW62" s="27"/>
      <c r="ABX62" s="27"/>
      <c r="ABY62" s="27"/>
      <c r="ABZ62" s="27"/>
      <c r="ACA62" s="27"/>
      <c r="ACB62" s="27"/>
      <c r="ACC62" s="27"/>
      <c r="ACD62" s="27"/>
      <c r="ACE62" s="27"/>
      <c r="ACF62" s="27"/>
      <c r="ACG62" s="27"/>
      <c r="ACH62" s="27"/>
      <c r="ACI62" s="27"/>
      <c r="ACJ62" s="27"/>
      <c r="ACK62" s="27"/>
      <c r="ACL62" s="27"/>
      <c r="ACM62" s="27"/>
      <c r="ACN62" s="27"/>
      <c r="ACO62" s="27"/>
      <c r="ACP62" s="27"/>
      <c r="ACQ62" s="27"/>
      <c r="ACR62" s="27"/>
      <c r="ACS62" s="27"/>
      <c r="ACT62" s="27"/>
      <c r="ACU62" s="27"/>
      <c r="ACV62" s="27"/>
      <c r="ACW62" s="27"/>
      <c r="ACX62" s="27"/>
      <c r="ACY62" s="27"/>
      <c r="ACZ62" s="27"/>
      <c r="ADA62" s="27"/>
      <c r="ADB62" s="27"/>
      <c r="ADC62" s="27"/>
      <c r="ADD62" s="27"/>
      <c r="ADE62" s="27"/>
      <c r="ADF62" s="27"/>
      <c r="ADG62" s="27"/>
      <c r="ADH62" s="27"/>
      <c r="ADI62" s="27"/>
      <c r="ADJ62" s="27"/>
      <c r="ADK62" s="27"/>
      <c r="ADL62" s="27"/>
      <c r="ADM62" s="27"/>
      <c r="ADN62" s="27"/>
      <c r="ADO62" s="27"/>
      <c r="ADP62" s="27"/>
      <c r="ADQ62" s="27"/>
      <c r="ADR62" s="27"/>
      <c r="ADS62" s="27"/>
      <c r="ADT62" s="27"/>
      <c r="ADU62" s="27"/>
      <c r="ADV62" s="27"/>
      <c r="ADW62" s="27"/>
      <c r="ADX62" s="27"/>
      <c r="ADY62" s="27"/>
      <c r="ADZ62" s="27"/>
      <c r="AEA62" s="27"/>
      <c r="AEB62" s="27"/>
      <c r="AEC62" s="27"/>
      <c r="AED62" s="27"/>
      <c r="AEE62" s="27"/>
      <c r="AEF62" s="27"/>
      <c r="AEG62" s="27"/>
      <c r="AEH62" s="27"/>
      <c r="AEI62" s="27"/>
      <c r="AEJ62" s="27"/>
      <c r="AEK62" s="27"/>
      <c r="AEL62" s="27"/>
      <c r="AEM62" s="27"/>
      <c r="AEN62" s="27"/>
      <c r="AEO62" s="27"/>
      <c r="AEP62" s="27"/>
      <c r="AEQ62" s="27"/>
      <c r="AER62" s="27"/>
      <c r="AES62" s="27"/>
      <c r="AET62" s="27"/>
      <c r="AEU62" s="27"/>
      <c r="AEV62" s="27"/>
      <c r="AEW62" s="27"/>
      <c r="AEX62" s="27"/>
      <c r="AEY62" s="27"/>
      <c r="AEZ62" s="27"/>
      <c r="AFA62" s="27"/>
      <c r="AFB62" s="27"/>
      <c r="AFC62" s="27"/>
      <c r="AFD62" s="27"/>
      <c r="AFE62" s="27"/>
      <c r="AFF62" s="27"/>
      <c r="AFG62" s="27"/>
      <c r="AFH62" s="27"/>
      <c r="AFI62" s="27"/>
      <c r="AFJ62" s="27"/>
      <c r="AFK62" s="27"/>
      <c r="AFL62" s="27"/>
      <c r="AFM62" s="27"/>
      <c r="AFN62" s="27"/>
      <c r="AFO62" s="27"/>
      <c r="AFP62" s="27"/>
      <c r="AFQ62" s="27"/>
      <c r="AFR62" s="27"/>
      <c r="AFS62" s="27"/>
      <c r="AFT62" s="27"/>
      <c r="AFU62" s="27"/>
      <c r="AFV62" s="27"/>
      <c r="AFW62" s="27"/>
      <c r="AFX62" s="27"/>
      <c r="AFY62" s="27"/>
      <c r="AFZ62" s="27"/>
      <c r="AGA62" s="27"/>
      <c r="AGB62" s="27"/>
      <c r="AGC62" s="27"/>
      <c r="AGD62" s="27"/>
      <c r="AGE62" s="27"/>
      <c r="AGF62" s="27"/>
      <c r="AGG62" s="27"/>
      <c r="AGH62" s="27"/>
      <c r="AGI62" s="27"/>
      <c r="AGJ62" s="27"/>
      <c r="AGK62" s="27"/>
      <c r="AGL62" s="27"/>
      <c r="AGM62" s="27"/>
      <c r="AGN62" s="27"/>
      <c r="AGO62" s="27"/>
      <c r="AGP62" s="27"/>
      <c r="AGQ62" s="27"/>
      <c r="AGR62" s="27"/>
      <c r="AGS62" s="27"/>
      <c r="AGT62" s="27"/>
      <c r="AGU62" s="27"/>
      <c r="AGV62" s="27"/>
      <c r="AGW62" s="27"/>
      <c r="AGX62" s="27"/>
      <c r="AGY62" s="27"/>
      <c r="AGZ62" s="27"/>
      <c r="AHA62" s="27"/>
      <c r="AHB62" s="27"/>
      <c r="AHC62" s="27"/>
      <c r="AHD62" s="27"/>
      <c r="AHE62" s="27"/>
      <c r="AHF62" s="27"/>
      <c r="AHG62" s="27"/>
      <c r="AHH62" s="27"/>
      <c r="AHI62" s="27"/>
      <c r="AHJ62" s="27"/>
      <c r="AHK62" s="27"/>
      <c r="AHL62" s="27"/>
      <c r="AHM62" s="27"/>
      <c r="AHN62" s="27"/>
      <c r="AHO62" s="27"/>
      <c r="AHP62" s="27"/>
      <c r="AHQ62" s="27"/>
      <c r="AHR62" s="27"/>
      <c r="AHS62" s="27"/>
      <c r="AHT62" s="27"/>
      <c r="AHU62" s="27"/>
      <c r="AHV62" s="27"/>
      <c r="AHW62" s="27"/>
      <c r="AHX62" s="27"/>
      <c r="AHY62" s="27"/>
      <c r="AHZ62" s="27"/>
      <c r="AIA62" s="27"/>
      <c r="AIB62" s="27"/>
      <c r="AIC62" s="27"/>
      <c r="AID62" s="27"/>
      <c r="AIE62" s="27"/>
      <c r="AIF62" s="27"/>
      <c r="AIG62" s="27"/>
      <c r="AIH62" s="27"/>
      <c r="AII62" s="27"/>
      <c r="AIJ62" s="27"/>
      <c r="AIK62" s="27"/>
      <c r="AIL62" s="27"/>
      <c r="AIM62" s="27"/>
      <c r="AIN62" s="27"/>
      <c r="AIO62" s="27"/>
      <c r="AIP62" s="27"/>
      <c r="AIQ62" s="27"/>
      <c r="AIR62" s="27"/>
      <c r="AIS62" s="27"/>
      <c r="AIT62" s="27"/>
      <c r="AIU62" s="27"/>
      <c r="AIV62" s="27"/>
      <c r="AIW62" s="27"/>
      <c r="AIX62" s="27"/>
      <c r="AIY62" s="27"/>
      <c r="AIZ62" s="27"/>
      <c r="AJA62" s="27"/>
      <c r="AJB62" s="27"/>
      <c r="AJC62" s="27"/>
      <c r="AJD62" s="27"/>
      <c r="AJE62" s="27"/>
      <c r="AJF62" s="27"/>
      <c r="AJG62" s="27"/>
      <c r="AJH62" s="27"/>
      <c r="AJI62" s="27"/>
      <c r="AJJ62" s="27"/>
      <c r="AJK62" s="27"/>
      <c r="AJL62" s="27"/>
      <c r="AJM62" s="27"/>
      <c r="AJN62" s="27"/>
      <c r="AJO62" s="27"/>
      <c r="AJP62" s="27"/>
      <c r="AJQ62" s="27"/>
      <c r="AJR62" s="27"/>
      <c r="AJS62" s="27"/>
      <c r="AJT62" s="27"/>
      <c r="AJU62" s="27"/>
      <c r="AJV62" s="27"/>
      <c r="AJW62" s="27"/>
      <c r="AJX62" s="27"/>
      <c r="AJY62" s="27"/>
      <c r="AJZ62" s="27"/>
      <c r="AKA62" s="27"/>
      <c r="AKB62" s="27"/>
      <c r="AKC62" s="27"/>
      <c r="AKD62" s="27"/>
      <c r="AKE62" s="27"/>
      <c r="AKF62" s="27"/>
      <c r="AKG62" s="27"/>
      <c r="AKH62" s="27"/>
      <c r="AKI62" s="27"/>
      <c r="AKJ62" s="27"/>
      <c r="AKK62" s="27"/>
      <c r="AKL62" s="27"/>
      <c r="AKM62" s="27"/>
      <c r="AKN62" s="27"/>
      <c r="AKO62" s="27"/>
      <c r="AKP62" s="27"/>
      <c r="AKQ62" s="27"/>
      <c r="AKR62" s="27"/>
      <c r="AKS62" s="27"/>
      <c r="AKT62" s="27"/>
      <c r="AKU62" s="27"/>
      <c r="AKV62" s="27"/>
      <c r="AKW62" s="27"/>
      <c r="AKX62" s="27"/>
      <c r="AKY62" s="27"/>
      <c r="AKZ62" s="27"/>
      <c r="ALA62" s="27"/>
      <c r="ALB62" s="27"/>
      <c r="ALC62" s="27"/>
      <c r="ALD62" s="27"/>
      <c r="ALE62" s="27"/>
      <c r="ALF62" s="27"/>
      <c r="ALG62" s="27"/>
      <c r="ALH62" s="27"/>
      <c r="ALI62" s="27"/>
      <c r="ALJ62" s="27"/>
      <c r="ALK62" s="27"/>
      <c r="ALL62" s="27"/>
      <c r="ALM62" s="27"/>
      <c r="ALN62" s="27"/>
      <c r="ALO62" s="27"/>
      <c r="ALP62" s="27"/>
      <c r="ALQ62" s="27"/>
      <c r="ALR62" s="27"/>
      <c r="ALS62" s="27"/>
      <c r="ALT62" s="27"/>
      <c r="ALU62" s="27"/>
      <c r="ALV62" s="27"/>
      <c r="ALW62" s="27"/>
      <c r="ALX62" s="27"/>
      <c r="ALY62" s="27"/>
      <c r="ALZ62" s="27"/>
      <c r="AMA62" s="27"/>
      <c r="AMB62" s="27"/>
      <c r="AMC62" s="27"/>
    </row>
    <row r="63" spans="1:1017" s="32" customFormat="1" ht="18" customHeight="1" x14ac:dyDescent="0.25">
      <c r="A63" s="23">
        <v>19</v>
      </c>
      <c r="B63" s="11"/>
      <c r="C63" s="14" t="str">
        <f>IFERROR((VLOOKUP(B63,INSCRITOS!A:B,2,0)),"")</f>
        <v/>
      </c>
      <c r="D63" s="14" t="str">
        <f>IFERROR((VLOOKUP(B63,INSCRITOS!A:C,3,0)),"")</f>
        <v/>
      </c>
      <c r="E63" s="20" t="str">
        <f>IFERROR((VLOOKUP(B63,INSCRITOS!A:D,4,0)),"")</f>
        <v/>
      </c>
      <c r="F63" s="14" t="str">
        <f>IFERROR((VLOOKUP(B63,INSCRITOS!A:F,6,0)),"")</f>
        <v/>
      </c>
      <c r="G63" s="20" t="str">
        <f>IFERROR((VLOOKUP(B63,INSCRITOS!A:H,8,0)),"")</f>
        <v/>
      </c>
      <c r="H63" s="15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7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E63" s="27"/>
      <c r="NF63" s="27"/>
      <c r="NG63" s="27"/>
      <c r="NH63" s="27"/>
      <c r="NI63" s="27"/>
      <c r="NJ63" s="27"/>
      <c r="NK63" s="27"/>
      <c r="NL63" s="27"/>
      <c r="NM63" s="27"/>
      <c r="NN63" s="27"/>
      <c r="NO63" s="27"/>
      <c r="NP63" s="27"/>
      <c r="NQ63" s="27"/>
      <c r="NR63" s="27"/>
      <c r="NS63" s="27"/>
      <c r="NT63" s="27"/>
      <c r="NU63" s="27"/>
      <c r="NV63" s="27"/>
      <c r="NW63" s="27"/>
      <c r="NX63" s="27"/>
      <c r="NY63" s="27"/>
      <c r="NZ63" s="27"/>
      <c r="OA63" s="27"/>
      <c r="OB63" s="27"/>
      <c r="OC63" s="27"/>
      <c r="OD63" s="27"/>
      <c r="OE63" s="27"/>
      <c r="OF63" s="27"/>
      <c r="OG63" s="27"/>
      <c r="OH63" s="27"/>
      <c r="OI63" s="27"/>
      <c r="OJ63" s="27"/>
      <c r="OK63" s="27"/>
      <c r="OL63" s="27"/>
      <c r="OM63" s="27"/>
      <c r="ON63" s="27"/>
      <c r="OO63" s="27"/>
      <c r="OP63" s="27"/>
      <c r="OQ63" s="27"/>
      <c r="OR63" s="27"/>
      <c r="OS63" s="27"/>
      <c r="OT63" s="27"/>
      <c r="OU63" s="27"/>
      <c r="OV63" s="27"/>
      <c r="OW63" s="27"/>
      <c r="OX63" s="27"/>
      <c r="OY63" s="27"/>
      <c r="OZ63" s="27"/>
      <c r="PA63" s="27"/>
      <c r="PB63" s="27"/>
      <c r="PC63" s="27"/>
      <c r="PD63" s="27"/>
      <c r="PE63" s="27"/>
      <c r="PF63" s="27"/>
      <c r="PG63" s="27"/>
      <c r="PH63" s="27"/>
      <c r="PI63" s="27"/>
      <c r="PJ63" s="27"/>
      <c r="PK63" s="27"/>
      <c r="PL63" s="27"/>
      <c r="PM63" s="27"/>
      <c r="PN63" s="27"/>
      <c r="PO63" s="27"/>
      <c r="PP63" s="27"/>
      <c r="PQ63" s="27"/>
      <c r="PR63" s="27"/>
      <c r="PS63" s="27"/>
      <c r="PT63" s="27"/>
      <c r="PU63" s="27"/>
      <c r="PV63" s="27"/>
      <c r="PW63" s="27"/>
      <c r="PX63" s="27"/>
      <c r="PY63" s="27"/>
      <c r="PZ63" s="27"/>
      <c r="QA63" s="27"/>
      <c r="QB63" s="27"/>
      <c r="QC63" s="27"/>
      <c r="QD63" s="27"/>
      <c r="QE63" s="27"/>
      <c r="QF63" s="27"/>
      <c r="QG63" s="27"/>
      <c r="QH63" s="27"/>
      <c r="QI63" s="27"/>
      <c r="QJ63" s="27"/>
      <c r="QK63" s="27"/>
      <c r="QL63" s="27"/>
      <c r="QM63" s="27"/>
      <c r="QN63" s="27"/>
      <c r="QO63" s="27"/>
      <c r="QP63" s="27"/>
      <c r="QQ63" s="27"/>
      <c r="QR63" s="27"/>
      <c r="QS63" s="27"/>
      <c r="QT63" s="27"/>
      <c r="QU63" s="27"/>
      <c r="QV63" s="27"/>
      <c r="QW63" s="27"/>
      <c r="QX63" s="27"/>
      <c r="QY63" s="27"/>
      <c r="QZ63" s="27"/>
      <c r="RA63" s="27"/>
      <c r="RB63" s="27"/>
      <c r="RC63" s="27"/>
      <c r="RD63" s="27"/>
      <c r="RE63" s="27"/>
      <c r="RF63" s="27"/>
      <c r="RG63" s="27"/>
      <c r="RH63" s="27"/>
      <c r="RI63" s="27"/>
      <c r="RJ63" s="27"/>
      <c r="RK63" s="27"/>
      <c r="RL63" s="27"/>
      <c r="RM63" s="27"/>
      <c r="RN63" s="27"/>
      <c r="RO63" s="27"/>
      <c r="RP63" s="27"/>
      <c r="RQ63" s="27"/>
      <c r="RR63" s="27"/>
      <c r="RS63" s="27"/>
      <c r="RT63" s="27"/>
      <c r="RU63" s="27"/>
      <c r="RV63" s="27"/>
      <c r="RW63" s="27"/>
      <c r="RX63" s="27"/>
      <c r="RY63" s="27"/>
      <c r="RZ63" s="27"/>
      <c r="SA63" s="27"/>
      <c r="SB63" s="27"/>
      <c r="SC63" s="27"/>
      <c r="SD63" s="27"/>
      <c r="SE63" s="27"/>
      <c r="SF63" s="27"/>
      <c r="SG63" s="27"/>
      <c r="SH63" s="27"/>
      <c r="SI63" s="27"/>
      <c r="SJ63" s="27"/>
      <c r="SK63" s="27"/>
      <c r="SL63" s="27"/>
      <c r="SM63" s="27"/>
      <c r="SN63" s="27"/>
      <c r="SO63" s="27"/>
      <c r="SP63" s="27"/>
      <c r="SQ63" s="27"/>
      <c r="SR63" s="27"/>
      <c r="SS63" s="27"/>
      <c r="ST63" s="27"/>
      <c r="SU63" s="27"/>
      <c r="SV63" s="27"/>
      <c r="SW63" s="27"/>
      <c r="SX63" s="27"/>
      <c r="SY63" s="27"/>
      <c r="SZ63" s="27"/>
      <c r="TA63" s="27"/>
      <c r="TB63" s="27"/>
      <c r="TC63" s="27"/>
      <c r="TD63" s="27"/>
      <c r="TE63" s="27"/>
      <c r="TF63" s="27"/>
      <c r="TG63" s="27"/>
      <c r="TH63" s="27"/>
      <c r="TI63" s="27"/>
      <c r="TJ63" s="27"/>
      <c r="TK63" s="27"/>
      <c r="TL63" s="27"/>
      <c r="TM63" s="27"/>
      <c r="TN63" s="27"/>
      <c r="TO63" s="27"/>
      <c r="TP63" s="27"/>
      <c r="TQ63" s="27"/>
      <c r="TR63" s="27"/>
      <c r="TS63" s="27"/>
      <c r="TT63" s="27"/>
      <c r="TU63" s="27"/>
      <c r="TV63" s="27"/>
      <c r="TW63" s="27"/>
      <c r="TX63" s="27"/>
      <c r="TY63" s="27"/>
      <c r="TZ63" s="27"/>
      <c r="UA63" s="27"/>
      <c r="UB63" s="27"/>
      <c r="UC63" s="27"/>
      <c r="UD63" s="27"/>
      <c r="UE63" s="27"/>
      <c r="UF63" s="27"/>
      <c r="UG63" s="27"/>
      <c r="UH63" s="27"/>
      <c r="UI63" s="27"/>
      <c r="UJ63" s="27"/>
      <c r="UK63" s="27"/>
      <c r="UL63" s="27"/>
      <c r="UM63" s="27"/>
      <c r="UN63" s="27"/>
      <c r="UO63" s="27"/>
      <c r="UP63" s="27"/>
      <c r="UQ63" s="27"/>
      <c r="UR63" s="27"/>
      <c r="US63" s="27"/>
      <c r="UT63" s="27"/>
      <c r="UU63" s="27"/>
      <c r="UV63" s="27"/>
      <c r="UW63" s="27"/>
      <c r="UX63" s="27"/>
      <c r="UY63" s="27"/>
      <c r="UZ63" s="27"/>
      <c r="VA63" s="27"/>
      <c r="VB63" s="27"/>
      <c r="VC63" s="27"/>
      <c r="VD63" s="27"/>
      <c r="VE63" s="27"/>
      <c r="VF63" s="27"/>
      <c r="VG63" s="27"/>
      <c r="VH63" s="27"/>
      <c r="VI63" s="27"/>
      <c r="VJ63" s="27"/>
      <c r="VK63" s="27"/>
      <c r="VL63" s="27"/>
      <c r="VM63" s="27"/>
      <c r="VN63" s="27"/>
      <c r="VO63" s="27"/>
      <c r="VP63" s="27"/>
      <c r="VQ63" s="27"/>
      <c r="VR63" s="27"/>
      <c r="VS63" s="27"/>
      <c r="VT63" s="27"/>
      <c r="VU63" s="27"/>
      <c r="VV63" s="27"/>
      <c r="VW63" s="27"/>
      <c r="VX63" s="27"/>
      <c r="VY63" s="27"/>
      <c r="VZ63" s="27"/>
      <c r="WA63" s="27"/>
      <c r="WB63" s="27"/>
      <c r="WC63" s="27"/>
      <c r="WD63" s="27"/>
      <c r="WE63" s="27"/>
      <c r="WF63" s="27"/>
      <c r="WG63" s="27"/>
      <c r="WH63" s="27"/>
      <c r="WI63" s="27"/>
      <c r="WJ63" s="27"/>
      <c r="WK63" s="27"/>
      <c r="WL63" s="27"/>
      <c r="WM63" s="27"/>
      <c r="WN63" s="27"/>
      <c r="WO63" s="27"/>
      <c r="WP63" s="27"/>
      <c r="WQ63" s="27"/>
      <c r="WR63" s="27"/>
      <c r="WS63" s="27"/>
      <c r="WT63" s="27"/>
      <c r="WU63" s="27"/>
      <c r="WV63" s="27"/>
      <c r="WW63" s="27"/>
      <c r="WX63" s="27"/>
      <c r="WY63" s="27"/>
      <c r="WZ63" s="27"/>
      <c r="XA63" s="27"/>
      <c r="XB63" s="27"/>
      <c r="XC63" s="27"/>
      <c r="XD63" s="27"/>
      <c r="XE63" s="27"/>
      <c r="XF63" s="27"/>
      <c r="XG63" s="27"/>
      <c r="XH63" s="27"/>
      <c r="XI63" s="27"/>
      <c r="XJ63" s="27"/>
      <c r="XK63" s="27"/>
      <c r="XL63" s="27"/>
      <c r="XM63" s="27"/>
      <c r="XN63" s="27"/>
      <c r="XO63" s="27"/>
      <c r="XP63" s="27"/>
      <c r="XQ63" s="27"/>
      <c r="XR63" s="27"/>
      <c r="XS63" s="27"/>
      <c r="XT63" s="27"/>
      <c r="XU63" s="27"/>
      <c r="XV63" s="27"/>
      <c r="XW63" s="27"/>
      <c r="XX63" s="27"/>
      <c r="XY63" s="27"/>
      <c r="XZ63" s="27"/>
      <c r="YA63" s="27"/>
      <c r="YB63" s="27"/>
      <c r="YC63" s="27"/>
      <c r="YD63" s="27"/>
      <c r="YE63" s="27"/>
      <c r="YF63" s="27"/>
      <c r="YG63" s="27"/>
      <c r="YH63" s="27"/>
      <c r="YI63" s="27"/>
      <c r="YJ63" s="27"/>
      <c r="YK63" s="27"/>
      <c r="YL63" s="27"/>
      <c r="YM63" s="27"/>
      <c r="YN63" s="27"/>
      <c r="YO63" s="27"/>
      <c r="YP63" s="27"/>
      <c r="YQ63" s="27"/>
      <c r="YR63" s="27"/>
      <c r="YS63" s="27"/>
      <c r="YT63" s="27"/>
      <c r="YU63" s="27"/>
      <c r="YV63" s="27"/>
      <c r="YW63" s="27"/>
      <c r="YX63" s="27"/>
      <c r="YY63" s="27"/>
      <c r="YZ63" s="27"/>
      <c r="ZA63" s="27"/>
      <c r="ZB63" s="27"/>
      <c r="ZC63" s="27"/>
      <c r="ZD63" s="27"/>
      <c r="ZE63" s="27"/>
      <c r="ZF63" s="27"/>
      <c r="ZG63" s="27"/>
      <c r="ZH63" s="27"/>
      <c r="ZI63" s="27"/>
      <c r="ZJ63" s="27"/>
      <c r="ZK63" s="27"/>
      <c r="ZL63" s="27"/>
      <c r="ZM63" s="27"/>
      <c r="ZN63" s="27"/>
      <c r="ZO63" s="27"/>
      <c r="ZP63" s="27"/>
      <c r="ZQ63" s="27"/>
      <c r="ZR63" s="27"/>
      <c r="ZS63" s="27"/>
      <c r="ZT63" s="27"/>
      <c r="ZU63" s="27"/>
      <c r="ZV63" s="27"/>
      <c r="ZW63" s="27"/>
      <c r="ZX63" s="27"/>
      <c r="ZY63" s="27"/>
      <c r="ZZ63" s="27"/>
      <c r="AAA63" s="27"/>
      <c r="AAB63" s="27"/>
      <c r="AAC63" s="27"/>
      <c r="AAD63" s="27"/>
      <c r="AAE63" s="27"/>
      <c r="AAF63" s="27"/>
      <c r="AAG63" s="27"/>
      <c r="AAH63" s="27"/>
      <c r="AAI63" s="27"/>
      <c r="AAJ63" s="27"/>
      <c r="AAK63" s="27"/>
      <c r="AAL63" s="27"/>
      <c r="AAM63" s="27"/>
      <c r="AAN63" s="27"/>
      <c r="AAO63" s="27"/>
      <c r="AAP63" s="27"/>
      <c r="AAQ63" s="27"/>
      <c r="AAR63" s="27"/>
      <c r="AAS63" s="27"/>
      <c r="AAT63" s="27"/>
      <c r="AAU63" s="27"/>
      <c r="AAV63" s="27"/>
      <c r="AAW63" s="27"/>
      <c r="AAX63" s="27"/>
      <c r="AAY63" s="27"/>
      <c r="AAZ63" s="27"/>
      <c r="ABA63" s="27"/>
      <c r="ABB63" s="27"/>
      <c r="ABC63" s="27"/>
      <c r="ABD63" s="27"/>
      <c r="ABE63" s="27"/>
      <c r="ABF63" s="27"/>
      <c r="ABG63" s="27"/>
      <c r="ABH63" s="27"/>
      <c r="ABI63" s="27"/>
      <c r="ABJ63" s="27"/>
      <c r="ABK63" s="27"/>
      <c r="ABL63" s="27"/>
      <c r="ABM63" s="27"/>
      <c r="ABN63" s="27"/>
      <c r="ABO63" s="27"/>
      <c r="ABP63" s="27"/>
      <c r="ABQ63" s="27"/>
      <c r="ABR63" s="27"/>
      <c r="ABS63" s="27"/>
      <c r="ABT63" s="27"/>
      <c r="ABU63" s="27"/>
      <c r="ABV63" s="27"/>
      <c r="ABW63" s="27"/>
      <c r="ABX63" s="27"/>
      <c r="ABY63" s="27"/>
      <c r="ABZ63" s="27"/>
      <c r="ACA63" s="27"/>
      <c r="ACB63" s="27"/>
      <c r="ACC63" s="27"/>
      <c r="ACD63" s="27"/>
      <c r="ACE63" s="27"/>
      <c r="ACF63" s="27"/>
      <c r="ACG63" s="27"/>
      <c r="ACH63" s="27"/>
      <c r="ACI63" s="27"/>
      <c r="ACJ63" s="27"/>
      <c r="ACK63" s="27"/>
      <c r="ACL63" s="27"/>
      <c r="ACM63" s="27"/>
      <c r="ACN63" s="27"/>
      <c r="ACO63" s="27"/>
      <c r="ACP63" s="27"/>
      <c r="ACQ63" s="27"/>
      <c r="ACR63" s="27"/>
      <c r="ACS63" s="27"/>
      <c r="ACT63" s="27"/>
      <c r="ACU63" s="27"/>
      <c r="ACV63" s="27"/>
      <c r="ACW63" s="27"/>
      <c r="ACX63" s="27"/>
      <c r="ACY63" s="27"/>
      <c r="ACZ63" s="27"/>
      <c r="ADA63" s="27"/>
      <c r="ADB63" s="27"/>
      <c r="ADC63" s="27"/>
      <c r="ADD63" s="27"/>
      <c r="ADE63" s="27"/>
      <c r="ADF63" s="27"/>
      <c r="ADG63" s="27"/>
      <c r="ADH63" s="27"/>
      <c r="ADI63" s="27"/>
      <c r="ADJ63" s="27"/>
      <c r="ADK63" s="27"/>
      <c r="ADL63" s="27"/>
      <c r="ADM63" s="27"/>
      <c r="ADN63" s="27"/>
      <c r="ADO63" s="27"/>
      <c r="ADP63" s="27"/>
      <c r="ADQ63" s="27"/>
      <c r="ADR63" s="27"/>
      <c r="ADS63" s="27"/>
      <c r="ADT63" s="27"/>
      <c r="ADU63" s="27"/>
      <c r="ADV63" s="27"/>
      <c r="ADW63" s="27"/>
      <c r="ADX63" s="27"/>
      <c r="ADY63" s="27"/>
      <c r="ADZ63" s="27"/>
      <c r="AEA63" s="27"/>
      <c r="AEB63" s="27"/>
      <c r="AEC63" s="27"/>
      <c r="AED63" s="27"/>
      <c r="AEE63" s="27"/>
      <c r="AEF63" s="27"/>
      <c r="AEG63" s="27"/>
      <c r="AEH63" s="27"/>
      <c r="AEI63" s="27"/>
      <c r="AEJ63" s="27"/>
      <c r="AEK63" s="27"/>
      <c r="AEL63" s="27"/>
      <c r="AEM63" s="27"/>
      <c r="AEN63" s="27"/>
      <c r="AEO63" s="27"/>
      <c r="AEP63" s="27"/>
      <c r="AEQ63" s="27"/>
      <c r="AER63" s="27"/>
      <c r="AES63" s="27"/>
      <c r="AET63" s="27"/>
      <c r="AEU63" s="27"/>
      <c r="AEV63" s="27"/>
      <c r="AEW63" s="27"/>
      <c r="AEX63" s="27"/>
      <c r="AEY63" s="27"/>
      <c r="AEZ63" s="27"/>
      <c r="AFA63" s="27"/>
      <c r="AFB63" s="27"/>
      <c r="AFC63" s="27"/>
      <c r="AFD63" s="27"/>
      <c r="AFE63" s="27"/>
      <c r="AFF63" s="27"/>
      <c r="AFG63" s="27"/>
      <c r="AFH63" s="27"/>
      <c r="AFI63" s="27"/>
      <c r="AFJ63" s="27"/>
      <c r="AFK63" s="27"/>
      <c r="AFL63" s="27"/>
      <c r="AFM63" s="27"/>
      <c r="AFN63" s="27"/>
      <c r="AFO63" s="27"/>
      <c r="AFP63" s="27"/>
      <c r="AFQ63" s="27"/>
      <c r="AFR63" s="27"/>
      <c r="AFS63" s="27"/>
      <c r="AFT63" s="27"/>
      <c r="AFU63" s="27"/>
      <c r="AFV63" s="27"/>
      <c r="AFW63" s="27"/>
      <c r="AFX63" s="27"/>
      <c r="AFY63" s="27"/>
      <c r="AFZ63" s="27"/>
      <c r="AGA63" s="27"/>
      <c r="AGB63" s="27"/>
      <c r="AGC63" s="27"/>
      <c r="AGD63" s="27"/>
      <c r="AGE63" s="27"/>
      <c r="AGF63" s="27"/>
      <c r="AGG63" s="27"/>
      <c r="AGH63" s="27"/>
      <c r="AGI63" s="27"/>
      <c r="AGJ63" s="27"/>
      <c r="AGK63" s="27"/>
      <c r="AGL63" s="27"/>
      <c r="AGM63" s="27"/>
      <c r="AGN63" s="27"/>
      <c r="AGO63" s="27"/>
      <c r="AGP63" s="27"/>
      <c r="AGQ63" s="27"/>
      <c r="AGR63" s="27"/>
      <c r="AGS63" s="27"/>
      <c r="AGT63" s="27"/>
      <c r="AGU63" s="27"/>
      <c r="AGV63" s="27"/>
      <c r="AGW63" s="27"/>
      <c r="AGX63" s="27"/>
      <c r="AGY63" s="27"/>
      <c r="AGZ63" s="27"/>
      <c r="AHA63" s="27"/>
      <c r="AHB63" s="27"/>
      <c r="AHC63" s="27"/>
      <c r="AHD63" s="27"/>
      <c r="AHE63" s="27"/>
      <c r="AHF63" s="27"/>
      <c r="AHG63" s="27"/>
      <c r="AHH63" s="27"/>
      <c r="AHI63" s="27"/>
      <c r="AHJ63" s="27"/>
      <c r="AHK63" s="27"/>
      <c r="AHL63" s="27"/>
      <c r="AHM63" s="27"/>
      <c r="AHN63" s="27"/>
      <c r="AHO63" s="27"/>
      <c r="AHP63" s="27"/>
      <c r="AHQ63" s="27"/>
      <c r="AHR63" s="27"/>
      <c r="AHS63" s="27"/>
      <c r="AHT63" s="27"/>
      <c r="AHU63" s="27"/>
      <c r="AHV63" s="27"/>
      <c r="AHW63" s="27"/>
      <c r="AHX63" s="27"/>
      <c r="AHY63" s="27"/>
      <c r="AHZ63" s="27"/>
      <c r="AIA63" s="27"/>
      <c r="AIB63" s="27"/>
      <c r="AIC63" s="27"/>
      <c r="AID63" s="27"/>
      <c r="AIE63" s="27"/>
      <c r="AIF63" s="27"/>
      <c r="AIG63" s="27"/>
      <c r="AIH63" s="27"/>
      <c r="AII63" s="27"/>
      <c r="AIJ63" s="27"/>
      <c r="AIK63" s="27"/>
      <c r="AIL63" s="27"/>
      <c r="AIM63" s="27"/>
      <c r="AIN63" s="27"/>
      <c r="AIO63" s="27"/>
      <c r="AIP63" s="27"/>
      <c r="AIQ63" s="27"/>
      <c r="AIR63" s="27"/>
      <c r="AIS63" s="27"/>
      <c r="AIT63" s="27"/>
      <c r="AIU63" s="27"/>
      <c r="AIV63" s="27"/>
      <c r="AIW63" s="27"/>
      <c r="AIX63" s="27"/>
      <c r="AIY63" s="27"/>
      <c r="AIZ63" s="27"/>
      <c r="AJA63" s="27"/>
      <c r="AJB63" s="27"/>
      <c r="AJC63" s="27"/>
      <c r="AJD63" s="27"/>
      <c r="AJE63" s="27"/>
      <c r="AJF63" s="27"/>
      <c r="AJG63" s="27"/>
      <c r="AJH63" s="27"/>
      <c r="AJI63" s="27"/>
      <c r="AJJ63" s="27"/>
      <c r="AJK63" s="27"/>
      <c r="AJL63" s="27"/>
      <c r="AJM63" s="27"/>
      <c r="AJN63" s="27"/>
      <c r="AJO63" s="27"/>
      <c r="AJP63" s="27"/>
      <c r="AJQ63" s="27"/>
      <c r="AJR63" s="27"/>
      <c r="AJS63" s="27"/>
      <c r="AJT63" s="27"/>
      <c r="AJU63" s="27"/>
      <c r="AJV63" s="27"/>
      <c r="AJW63" s="27"/>
      <c r="AJX63" s="27"/>
      <c r="AJY63" s="27"/>
      <c r="AJZ63" s="27"/>
      <c r="AKA63" s="27"/>
      <c r="AKB63" s="27"/>
      <c r="AKC63" s="27"/>
      <c r="AKD63" s="27"/>
      <c r="AKE63" s="27"/>
      <c r="AKF63" s="27"/>
      <c r="AKG63" s="27"/>
      <c r="AKH63" s="27"/>
      <c r="AKI63" s="27"/>
      <c r="AKJ63" s="27"/>
      <c r="AKK63" s="27"/>
      <c r="AKL63" s="27"/>
      <c r="AKM63" s="27"/>
      <c r="AKN63" s="27"/>
      <c r="AKO63" s="27"/>
      <c r="AKP63" s="27"/>
      <c r="AKQ63" s="27"/>
      <c r="AKR63" s="27"/>
      <c r="AKS63" s="27"/>
      <c r="AKT63" s="27"/>
      <c r="AKU63" s="27"/>
      <c r="AKV63" s="27"/>
      <c r="AKW63" s="27"/>
      <c r="AKX63" s="27"/>
      <c r="AKY63" s="27"/>
      <c r="AKZ63" s="27"/>
      <c r="ALA63" s="27"/>
      <c r="ALB63" s="27"/>
      <c r="ALC63" s="27"/>
      <c r="ALD63" s="27"/>
      <c r="ALE63" s="27"/>
      <c r="ALF63" s="27"/>
      <c r="ALG63" s="27"/>
      <c r="ALH63" s="27"/>
      <c r="ALI63" s="27"/>
      <c r="ALJ63" s="27"/>
      <c r="ALK63" s="27"/>
      <c r="ALL63" s="27"/>
      <c r="ALM63" s="27"/>
      <c r="ALN63" s="27"/>
      <c r="ALO63" s="27"/>
      <c r="ALP63" s="27"/>
      <c r="ALQ63" s="27"/>
      <c r="ALR63" s="27"/>
      <c r="ALS63" s="27"/>
      <c r="ALT63" s="27"/>
      <c r="ALU63" s="27"/>
      <c r="ALV63" s="27"/>
      <c r="ALW63" s="27"/>
      <c r="ALX63" s="27"/>
      <c r="ALY63" s="27"/>
      <c r="ALZ63" s="27"/>
      <c r="AMA63" s="27"/>
      <c r="AMB63" s="27"/>
      <c r="AMC63" s="27"/>
    </row>
    <row r="64" spans="1:1017" s="32" customFormat="1" ht="18" customHeight="1" x14ac:dyDescent="0.25">
      <c r="A64" s="44"/>
      <c r="B64" s="49"/>
      <c r="C64" s="16"/>
      <c r="D64" s="16"/>
      <c r="E64" s="21"/>
      <c r="F64" s="16"/>
      <c r="G64" s="21"/>
      <c r="H64" s="45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7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  <c r="KM64" s="27"/>
      <c r="KN64" s="27"/>
      <c r="KO64" s="27"/>
      <c r="KP64" s="27"/>
      <c r="KQ64" s="27"/>
      <c r="KR64" s="27"/>
      <c r="KS64" s="27"/>
      <c r="KT64" s="27"/>
      <c r="KU64" s="27"/>
      <c r="KV64" s="27"/>
      <c r="KW64" s="27"/>
      <c r="KX64" s="27"/>
      <c r="KY64" s="27"/>
      <c r="KZ64" s="27"/>
      <c r="LA64" s="27"/>
      <c r="LB64" s="27"/>
      <c r="LC64" s="27"/>
      <c r="LD64" s="27"/>
      <c r="LE64" s="27"/>
      <c r="LF64" s="27"/>
      <c r="LG64" s="27"/>
      <c r="LH64" s="27"/>
      <c r="LI64" s="27"/>
      <c r="LJ64" s="27"/>
      <c r="LK64" s="27"/>
      <c r="LL64" s="27"/>
      <c r="LM64" s="27"/>
      <c r="LN64" s="27"/>
      <c r="LO64" s="27"/>
      <c r="LP64" s="27"/>
      <c r="LQ64" s="27"/>
      <c r="LR64" s="27"/>
      <c r="LS64" s="27"/>
      <c r="LT64" s="27"/>
      <c r="LU64" s="27"/>
      <c r="LV64" s="27"/>
      <c r="LW64" s="27"/>
      <c r="LX64" s="27"/>
      <c r="LY64" s="27"/>
      <c r="LZ64" s="27"/>
      <c r="MA64" s="27"/>
      <c r="MB64" s="27"/>
      <c r="MC64" s="27"/>
      <c r="MD64" s="27"/>
      <c r="ME64" s="27"/>
      <c r="MF64" s="27"/>
      <c r="MG64" s="27"/>
      <c r="MH64" s="27"/>
      <c r="MI64" s="27"/>
      <c r="MJ64" s="27"/>
      <c r="MK64" s="27"/>
      <c r="ML64" s="27"/>
      <c r="MM64" s="27"/>
      <c r="MN64" s="27"/>
      <c r="MO64" s="27"/>
      <c r="MP64" s="27"/>
      <c r="MQ64" s="27"/>
      <c r="MR64" s="27"/>
      <c r="MS64" s="27"/>
      <c r="MT64" s="27"/>
      <c r="MU64" s="27"/>
      <c r="MV64" s="27"/>
      <c r="MW64" s="27"/>
      <c r="MX64" s="27"/>
      <c r="MY64" s="27"/>
      <c r="MZ64" s="27"/>
      <c r="NA64" s="27"/>
      <c r="NB64" s="27"/>
      <c r="NC64" s="27"/>
      <c r="ND64" s="27"/>
      <c r="NE64" s="27"/>
      <c r="NF64" s="27"/>
      <c r="NG64" s="27"/>
      <c r="NH64" s="27"/>
      <c r="NI64" s="27"/>
      <c r="NJ64" s="27"/>
      <c r="NK64" s="27"/>
      <c r="NL64" s="27"/>
      <c r="NM64" s="27"/>
      <c r="NN64" s="27"/>
      <c r="NO64" s="27"/>
      <c r="NP64" s="27"/>
      <c r="NQ64" s="27"/>
      <c r="NR64" s="27"/>
      <c r="NS64" s="27"/>
      <c r="NT64" s="27"/>
      <c r="NU64" s="27"/>
      <c r="NV64" s="27"/>
      <c r="NW64" s="27"/>
      <c r="NX64" s="27"/>
      <c r="NY64" s="27"/>
      <c r="NZ64" s="27"/>
      <c r="OA64" s="27"/>
      <c r="OB64" s="27"/>
      <c r="OC64" s="27"/>
      <c r="OD64" s="27"/>
      <c r="OE64" s="27"/>
      <c r="OF64" s="27"/>
      <c r="OG64" s="27"/>
      <c r="OH64" s="27"/>
      <c r="OI64" s="27"/>
      <c r="OJ64" s="27"/>
      <c r="OK64" s="27"/>
      <c r="OL64" s="27"/>
      <c r="OM64" s="27"/>
      <c r="ON64" s="27"/>
      <c r="OO64" s="27"/>
      <c r="OP64" s="27"/>
      <c r="OQ64" s="27"/>
      <c r="OR64" s="27"/>
      <c r="OS64" s="27"/>
      <c r="OT64" s="27"/>
      <c r="OU64" s="27"/>
      <c r="OV64" s="27"/>
      <c r="OW64" s="27"/>
      <c r="OX64" s="27"/>
      <c r="OY64" s="27"/>
      <c r="OZ64" s="27"/>
      <c r="PA64" s="27"/>
      <c r="PB64" s="27"/>
      <c r="PC64" s="27"/>
      <c r="PD64" s="27"/>
      <c r="PE64" s="27"/>
      <c r="PF64" s="27"/>
      <c r="PG64" s="27"/>
      <c r="PH64" s="27"/>
      <c r="PI64" s="27"/>
      <c r="PJ64" s="27"/>
      <c r="PK64" s="27"/>
      <c r="PL64" s="27"/>
      <c r="PM64" s="27"/>
      <c r="PN64" s="27"/>
      <c r="PO64" s="27"/>
      <c r="PP64" s="27"/>
      <c r="PQ64" s="27"/>
      <c r="PR64" s="27"/>
      <c r="PS64" s="27"/>
      <c r="PT64" s="27"/>
      <c r="PU64" s="27"/>
      <c r="PV64" s="27"/>
      <c r="PW64" s="27"/>
      <c r="PX64" s="27"/>
      <c r="PY64" s="27"/>
      <c r="PZ64" s="27"/>
      <c r="QA64" s="27"/>
      <c r="QB64" s="27"/>
      <c r="QC64" s="27"/>
      <c r="QD64" s="27"/>
      <c r="QE64" s="27"/>
      <c r="QF64" s="27"/>
      <c r="QG64" s="27"/>
      <c r="QH64" s="27"/>
      <c r="QI64" s="27"/>
      <c r="QJ64" s="27"/>
      <c r="QK64" s="27"/>
      <c r="QL64" s="27"/>
      <c r="QM64" s="27"/>
      <c r="QN64" s="27"/>
      <c r="QO64" s="27"/>
      <c r="QP64" s="27"/>
      <c r="QQ64" s="27"/>
      <c r="QR64" s="27"/>
      <c r="QS64" s="27"/>
      <c r="QT64" s="27"/>
      <c r="QU64" s="27"/>
      <c r="QV64" s="27"/>
      <c r="QW64" s="27"/>
      <c r="QX64" s="27"/>
      <c r="QY64" s="27"/>
      <c r="QZ64" s="27"/>
      <c r="RA64" s="27"/>
      <c r="RB64" s="27"/>
      <c r="RC64" s="27"/>
      <c r="RD64" s="27"/>
      <c r="RE64" s="27"/>
      <c r="RF64" s="27"/>
      <c r="RG64" s="27"/>
      <c r="RH64" s="27"/>
      <c r="RI64" s="27"/>
      <c r="RJ64" s="27"/>
      <c r="RK64" s="27"/>
      <c r="RL64" s="27"/>
      <c r="RM64" s="27"/>
      <c r="RN64" s="27"/>
      <c r="RO64" s="27"/>
      <c r="RP64" s="27"/>
      <c r="RQ64" s="27"/>
      <c r="RR64" s="27"/>
      <c r="RS64" s="27"/>
      <c r="RT64" s="27"/>
      <c r="RU64" s="27"/>
      <c r="RV64" s="27"/>
      <c r="RW64" s="27"/>
      <c r="RX64" s="27"/>
      <c r="RY64" s="27"/>
      <c r="RZ64" s="27"/>
      <c r="SA64" s="27"/>
      <c r="SB64" s="27"/>
      <c r="SC64" s="27"/>
      <c r="SD64" s="27"/>
      <c r="SE64" s="27"/>
      <c r="SF64" s="27"/>
      <c r="SG64" s="27"/>
      <c r="SH64" s="27"/>
      <c r="SI64" s="27"/>
      <c r="SJ64" s="27"/>
      <c r="SK64" s="27"/>
      <c r="SL64" s="27"/>
      <c r="SM64" s="27"/>
      <c r="SN64" s="27"/>
      <c r="SO64" s="27"/>
      <c r="SP64" s="27"/>
      <c r="SQ64" s="27"/>
      <c r="SR64" s="27"/>
      <c r="SS64" s="27"/>
      <c r="ST64" s="27"/>
      <c r="SU64" s="27"/>
      <c r="SV64" s="27"/>
      <c r="SW64" s="27"/>
      <c r="SX64" s="27"/>
      <c r="SY64" s="27"/>
      <c r="SZ64" s="27"/>
      <c r="TA64" s="27"/>
      <c r="TB64" s="27"/>
      <c r="TC64" s="27"/>
      <c r="TD64" s="27"/>
      <c r="TE64" s="27"/>
      <c r="TF64" s="27"/>
      <c r="TG64" s="27"/>
      <c r="TH64" s="27"/>
      <c r="TI64" s="27"/>
      <c r="TJ64" s="27"/>
      <c r="TK64" s="27"/>
      <c r="TL64" s="27"/>
      <c r="TM64" s="27"/>
      <c r="TN64" s="27"/>
      <c r="TO64" s="27"/>
      <c r="TP64" s="27"/>
      <c r="TQ64" s="27"/>
      <c r="TR64" s="27"/>
      <c r="TS64" s="27"/>
      <c r="TT64" s="27"/>
      <c r="TU64" s="27"/>
      <c r="TV64" s="27"/>
      <c r="TW64" s="27"/>
      <c r="TX64" s="27"/>
      <c r="TY64" s="27"/>
      <c r="TZ64" s="27"/>
      <c r="UA64" s="27"/>
      <c r="UB64" s="27"/>
      <c r="UC64" s="27"/>
      <c r="UD64" s="27"/>
      <c r="UE64" s="27"/>
      <c r="UF64" s="27"/>
      <c r="UG64" s="27"/>
      <c r="UH64" s="27"/>
      <c r="UI64" s="27"/>
      <c r="UJ64" s="27"/>
      <c r="UK64" s="27"/>
      <c r="UL64" s="27"/>
      <c r="UM64" s="27"/>
      <c r="UN64" s="27"/>
      <c r="UO64" s="27"/>
      <c r="UP64" s="27"/>
      <c r="UQ64" s="27"/>
      <c r="UR64" s="27"/>
      <c r="US64" s="27"/>
      <c r="UT64" s="27"/>
      <c r="UU64" s="27"/>
      <c r="UV64" s="27"/>
      <c r="UW64" s="27"/>
      <c r="UX64" s="27"/>
      <c r="UY64" s="27"/>
      <c r="UZ64" s="27"/>
      <c r="VA64" s="27"/>
      <c r="VB64" s="27"/>
      <c r="VC64" s="27"/>
      <c r="VD64" s="27"/>
      <c r="VE64" s="27"/>
      <c r="VF64" s="27"/>
      <c r="VG64" s="27"/>
      <c r="VH64" s="27"/>
      <c r="VI64" s="27"/>
      <c r="VJ64" s="27"/>
      <c r="VK64" s="27"/>
      <c r="VL64" s="27"/>
      <c r="VM64" s="27"/>
      <c r="VN64" s="27"/>
      <c r="VO64" s="27"/>
      <c r="VP64" s="27"/>
      <c r="VQ64" s="27"/>
      <c r="VR64" s="27"/>
      <c r="VS64" s="27"/>
      <c r="VT64" s="27"/>
      <c r="VU64" s="27"/>
      <c r="VV64" s="27"/>
      <c r="VW64" s="27"/>
      <c r="VX64" s="27"/>
      <c r="VY64" s="27"/>
      <c r="VZ64" s="27"/>
      <c r="WA64" s="27"/>
      <c r="WB64" s="27"/>
      <c r="WC64" s="27"/>
      <c r="WD64" s="27"/>
      <c r="WE64" s="27"/>
      <c r="WF64" s="27"/>
      <c r="WG64" s="27"/>
      <c r="WH64" s="27"/>
      <c r="WI64" s="27"/>
      <c r="WJ64" s="27"/>
      <c r="WK64" s="27"/>
      <c r="WL64" s="27"/>
      <c r="WM64" s="27"/>
      <c r="WN64" s="27"/>
      <c r="WO64" s="27"/>
      <c r="WP64" s="27"/>
      <c r="WQ64" s="27"/>
      <c r="WR64" s="27"/>
      <c r="WS64" s="27"/>
      <c r="WT64" s="27"/>
      <c r="WU64" s="27"/>
      <c r="WV64" s="27"/>
      <c r="WW64" s="27"/>
      <c r="WX64" s="27"/>
      <c r="WY64" s="27"/>
      <c r="WZ64" s="27"/>
      <c r="XA64" s="27"/>
      <c r="XB64" s="27"/>
      <c r="XC64" s="27"/>
      <c r="XD64" s="27"/>
      <c r="XE64" s="27"/>
      <c r="XF64" s="27"/>
      <c r="XG64" s="27"/>
      <c r="XH64" s="27"/>
      <c r="XI64" s="27"/>
      <c r="XJ64" s="27"/>
      <c r="XK64" s="27"/>
      <c r="XL64" s="27"/>
      <c r="XM64" s="27"/>
      <c r="XN64" s="27"/>
      <c r="XO64" s="27"/>
      <c r="XP64" s="27"/>
      <c r="XQ64" s="27"/>
      <c r="XR64" s="27"/>
      <c r="XS64" s="27"/>
      <c r="XT64" s="27"/>
      <c r="XU64" s="27"/>
      <c r="XV64" s="27"/>
      <c r="XW64" s="27"/>
      <c r="XX64" s="27"/>
      <c r="XY64" s="27"/>
      <c r="XZ64" s="27"/>
      <c r="YA64" s="27"/>
      <c r="YB64" s="27"/>
      <c r="YC64" s="27"/>
      <c r="YD64" s="27"/>
      <c r="YE64" s="27"/>
      <c r="YF64" s="27"/>
      <c r="YG64" s="27"/>
      <c r="YH64" s="27"/>
      <c r="YI64" s="27"/>
      <c r="YJ64" s="27"/>
      <c r="YK64" s="27"/>
      <c r="YL64" s="27"/>
      <c r="YM64" s="27"/>
      <c r="YN64" s="27"/>
      <c r="YO64" s="27"/>
      <c r="YP64" s="27"/>
      <c r="YQ64" s="27"/>
      <c r="YR64" s="27"/>
      <c r="YS64" s="27"/>
      <c r="YT64" s="27"/>
      <c r="YU64" s="27"/>
      <c r="YV64" s="27"/>
      <c r="YW64" s="27"/>
      <c r="YX64" s="27"/>
      <c r="YY64" s="27"/>
      <c r="YZ64" s="27"/>
      <c r="ZA64" s="27"/>
      <c r="ZB64" s="27"/>
      <c r="ZC64" s="27"/>
      <c r="ZD64" s="27"/>
      <c r="ZE64" s="27"/>
      <c r="ZF64" s="27"/>
      <c r="ZG64" s="27"/>
      <c r="ZH64" s="27"/>
      <c r="ZI64" s="27"/>
      <c r="ZJ64" s="27"/>
      <c r="ZK64" s="27"/>
      <c r="ZL64" s="27"/>
      <c r="ZM64" s="27"/>
      <c r="ZN64" s="27"/>
      <c r="ZO64" s="27"/>
      <c r="ZP64" s="27"/>
      <c r="ZQ64" s="27"/>
      <c r="ZR64" s="27"/>
      <c r="ZS64" s="27"/>
      <c r="ZT64" s="27"/>
      <c r="ZU64" s="27"/>
      <c r="ZV64" s="27"/>
      <c r="ZW64" s="27"/>
      <c r="ZX64" s="27"/>
      <c r="ZY64" s="27"/>
      <c r="ZZ64" s="27"/>
      <c r="AAA64" s="27"/>
      <c r="AAB64" s="27"/>
      <c r="AAC64" s="27"/>
      <c r="AAD64" s="27"/>
      <c r="AAE64" s="27"/>
      <c r="AAF64" s="27"/>
      <c r="AAG64" s="27"/>
      <c r="AAH64" s="27"/>
      <c r="AAI64" s="27"/>
      <c r="AAJ64" s="27"/>
      <c r="AAK64" s="27"/>
      <c r="AAL64" s="27"/>
      <c r="AAM64" s="27"/>
      <c r="AAN64" s="27"/>
      <c r="AAO64" s="27"/>
      <c r="AAP64" s="27"/>
      <c r="AAQ64" s="27"/>
      <c r="AAR64" s="27"/>
      <c r="AAS64" s="27"/>
      <c r="AAT64" s="27"/>
      <c r="AAU64" s="27"/>
      <c r="AAV64" s="27"/>
      <c r="AAW64" s="27"/>
      <c r="AAX64" s="27"/>
      <c r="AAY64" s="27"/>
      <c r="AAZ64" s="27"/>
      <c r="ABA64" s="27"/>
      <c r="ABB64" s="27"/>
      <c r="ABC64" s="27"/>
      <c r="ABD64" s="27"/>
      <c r="ABE64" s="27"/>
      <c r="ABF64" s="27"/>
      <c r="ABG64" s="27"/>
      <c r="ABH64" s="27"/>
      <c r="ABI64" s="27"/>
      <c r="ABJ64" s="27"/>
      <c r="ABK64" s="27"/>
      <c r="ABL64" s="27"/>
      <c r="ABM64" s="27"/>
      <c r="ABN64" s="27"/>
      <c r="ABO64" s="27"/>
      <c r="ABP64" s="27"/>
      <c r="ABQ64" s="27"/>
      <c r="ABR64" s="27"/>
      <c r="ABS64" s="27"/>
      <c r="ABT64" s="27"/>
      <c r="ABU64" s="27"/>
      <c r="ABV64" s="27"/>
      <c r="ABW64" s="27"/>
      <c r="ABX64" s="27"/>
      <c r="ABY64" s="27"/>
      <c r="ABZ64" s="27"/>
      <c r="ACA64" s="27"/>
      <c r="ACB64" s="27"/>
      <c r="ACC64" s="27"/>
      <c r="ACD64" s="27"/>
      <c r="ACE64" s="27"/>
      <c r="ACF64" s="27"/>
      <c r="ACG64" s="27"/>
      <c r="ACH64" s="27"/>
      <c r="ACI64" s="27"/>
      <c r="ACJ64" s="27"/>
      <c r="ACK64" s="27"/>
      <c r="ACL64" s="27"/>
      <c r="ACM64" s="27"/>
      <c r="ACN64" s="27"/>
      <c r="ACO64" s="27"/>
      <c r="ACP64" s="27"/>
      <c r="ACQ64" s="27"/>
      <c r="ACR64" s="27"/>
      <c r="ACS64" s="27"/>
      <c r="ACT64" s="27"/>
      <c r="ACU64" s="27"/>
      <c r="ACV64" s="27"/>
      <c r="ACW64" s="27"/>
      <c r="ACX64" s="27"/>
      <c r="ACY64" s="27"/>
      <c r="ACZ64" s="27"/>
      <c r="ADA64" s="27"/>
      <c r="ADB64" s="27"/>
      <c r="ADC64" s="27"/>
      <c r="ADD64" s="27"/>
      <c r="ADE64" s="27"/>
      <c r="ADF64" s="27"/>
      <c r="ADG64" s="27"/>
      <c r="ADH64" s="27"/>
      <c r="ADI64" s="27"/>
      <c r="ADJ64" s="27"/>
      <c r="ADK64" s="27"/>
      <c r="ADL64" s="27"/>
      <c r="ADM64" s="27"/>
      <c r="ADN64" s="27"/>
      <c r="ADO64" s="27"/>
      <c r="ADP64" s="27"/>
      <c r="ADQ64" s="27"/>
      <c r="ADR64" s="27"/>
      <c r="ADS64" s="27"/>
      <c r="ADT64" s="27"/>
      <c r="ADU64" s="27"/>
      <c r="ADV64" s="27"/>
      <c r="ADW64" s="27"/>
      <c r="ADX64" s="27"/>
      <c r="ADY64" s="27"/>
      <c r="ADZ64" s="27"/>
      <c r="AEA64" s="27"/>
      <c r="AEB64" s="27"/>
      <c r="AEC64" s="27"/>
      <c r="AED64" s="27"/>
      <c r="AEE64" s="27"/>
      <c r="AEF64" s="27"/>
      <c r="AEG64" s="27"/>
      <c r="AEH64" s="27"/>
      <c r="AEI64" s="27"/>
      <c r="AEJ64" s="27"/>
      <c r="AEK64" s="27"/>
      <c r="AEL64" s="27"/>
      <c r="AEM64" s="27"/>
      <c r="AEN64" s="27"/>
      <c r="AEO64" s="27"/>
      <c r="AEP64" s="27"/>
      <c r="AEQ64" s="27"/>
      <c r="AER64" s="27"/>
      <c r="AES64" s="27"/>
      <c r="AET64" s="27"/>
      <c r="AEU64" s="27"/>
      <c r="AEV64" s="27"/>
      <c r="AEW64" s="27"/>
      <c r="AEX64" s="27"/>
      <c r="AEY64" s="27"/>
      <c r="AEZ64" s="27"/>
      <c r="AFA64" s="27"/>
      <c r="AFB64" s="27"/>
      <c r="AFC64" s="27"/>
      <c r="AFD64" s="27"/>
      <c r="AFE64" s="27"/>
      <c r="AFF64" s="27"/>
      <c r="AFG64" s="27"/>
      <c r="AFH64" s="27"/>
      <c r="AFI64" s="27"/>
      <c r="AFJ64" s="27"/>
      <c r="AFK64" s="27"/>
      <c r="AFL64" s="27"/>
      <c r="AFM64" s="27"/>
      <c r="AFN64" s="27"/>
      <c r="AFO64" s="27"/>
      <c r="AFP64" s="27"/>
      <c r="AFQ64" s="27"/>
      <c r="AFR64" s="27"/>
      <c r="AFS64" s="27"/>
      <c r="AFT64" s="27"/>
      <c r="AFU64" s="27"/>
      <c r="AFV64" s="27"/>
      <c r="AFW64" s="27"/>
      <c r="AFX64" s="27"/>
      <c r="AFY64" s="27"/>
      <c r="AFZ64" s="27"/>
      <c r="AGA64" s="27"/>
      <c r="AGB64" s="27"/>
      <c r="AGC64" s="27"/>
      <c r="AGD64" s="27"/>
      <c r="AGE64" s="27"/>
      <c r="AGF64" s="27"/>
      <c r="AGG64" s="27"/>
      <c r="AGH64" s="27"/>
      <c r="AGI64" s="27"/>
      <c r="AGJ64" s="27"/>
      <c r="AGK64" s="27"/>
      <c r="AGL64" s="27"/>
      <c r="AGM64" s="27"/>
      <c r="AGN64" s="27"/>
      <c r="AGO64" s="27"/>
      <c r="AGP64" s="27"/>
      <c r="AGQ64" s="27"/>
      <c r="AGR64" s="27"/>
      <c r="AGS64" s="27"/>
      <c r="AGT64" s="27"/>
      <c r="AGU64" s="27"/>
      <c r="AGV64" s="27"/>
      <c r="AGW64" s="27"/>
      <c r="AGX64" s="27"/>
      <c r="AGY64" s="27"/>
      <c r="AGZ64" s="27"/>
      <c r="AHA64" s="27"/>
      <c r="AHB64" s="27"/>
      <c r="AHC64" s="27"/>
      <c r="AHD64" s="27"/>
      <c r="AHE64" s="27"/>
      <c r="AHF64" s="27"/>
      <c r="AHG64" s="27"/>
      <c r="AHH64" s="27"/>
      <c r="AHI64" s="27"/>
      <c r="AHJ64" s="27"/>
      <c r="AHK64" s="27"/>
      <c r="AHL64" s="27"/>
      <c r="AHM64" s="27"/>
      <c r="AHN64" s="27"/>
      <c r="AHO64" s="27"/>
      <c r="AHP64" s="27"/>
      <c r="AHQ64" s="27"/>
      <c r="AHR64" s="27"/>
      <c r="AHS64" s="27"/>
      <c r="AHT64" s="27"/>
      <c r="AHU64" s="27"/>
      <c r="AHV64" s="27"/>
      <c r="AHW64" s="27"/>
      <c r="AHX64" s="27"/>
      <c r="AHY64" s="27"/>
      <c r="AHZ64" s="27"/>
      <c r="AIA64" s="27"/>
      <c r="AIB64" s="27"/>
      <c r="AIC64" s="27"/>
      <c r="AID64" s="27"/>
      <c r="AIE64" s="27"/>
      <c r="AIF64" s="27"/>
      <c r="AIG64" s="27"/>
      <c r="AIH64" s="27"/>
      <c r="AII64" s="27"/>
      <c r="AIJ64" s="27"/>
      <c r="AIK64" s="27"/>
      <c r="AIL64" s="27"/>
      <c r="AIM64" s="27"/>
      <c r="AIN64" s="27"/>
      <c r="AIO64" s="27"/>
      <c r="AIP64" s="27"/>
      <c r="AIQ64" s="27"/>
      <c r="AIR64" s="27"/>
      <c r="AIS64" s="27"/>
      <c r="AIT64" s="27"/>
      <c r="AIU64" s="27"/>
      <c r="AIV64" s="27"/>
      <c r="AIW64" s="27"/>
      <c r="AIX64" s="27"/>
      <c r="AIY64" s="27"/>
      <c r="AIZ64" s="27"/>
      <c r="AJA64" s="27"/>
      <c r="AJB64" s="27"/>
      <c r="AJC64" s="27"/>
      <c r="AJD64" s="27"/>
      <c r="AJE64" s="27"/>
      <c r="AJF64" s="27"/>
      <c r="AJG64" s="27"/>
      <c r="AJH64" s="27"/>
      <c r="AJI64" s="27"/>
      <c r="AJJ64" s="27"/>
      <c r="AJK64" s="27"/>
      <c r="AJL64" s="27"/>
      <c r="AJM64" s="27"/>
      <c r="AJN64" s="27"/>
      <c r="AJO64" s="27"/>
      <c r="AJP64" s="27"/>
      <c r="AJQ64" s="27"/>
      <c r="AJR64" s="27"/>
      <c r="AJS64" s="27"/>
      <c r="AJT64" s="27"/>
      <c r="AJU64" s="27"/>
      <c r="AJV64" s="27"/>
      <c r="AJW64" s="27"/>
      <c r="AJX64" s="27"/>
      <c r="AJY64" s="27"/>
      <c r="AJZ64" s="27"/>
      <c r="AKA64" s="27"/>
      <c r="AKB64" s="27"/>
      <c r="AKC64" s="27"/>
      <c r="AKD64" s="27"/>
      <c r="AKE64" s="27"/>
      <c r="AKF64" s="27"/>
      <c r="AKG64" s="27"/>
      <c r="AKH64" s="27"/>
      <c r="AKI64" s="27"/>
      <c r="AKJ64" s="27"/>
      <c r="AKK64" s="27"/>
      <c r="AKL64" s="27"/>
      <c r="AKM64" s="27"/>
      <c r="AKN64" s="27"/>
      <c r="AKO64" s="27"/>
      <c r="AKP64" s="27"/>
      <c r="AKQ64" s="27"/>
      <c r="AKR64" s="27"/>
      <c r="AKS64" s="27"/>
      <c r="AKT64" s="27"/>
      <c r="AKU64" s="27"/>
      <c r="AKV64" s="27"/>
      <c r="AKW64" s="27"/>
      <c r="AKX64" s="27"/>
      <c r="AKY64" s="27"/>
      <c r="AKZ64" s="27"/>
      <c r="ALA64" s="27"/>
      <c r="ALB64" s="27"/>
      <c r="ALC64" s="27"/>
      <c r="ALD64" s="27"/>
      <c r="ALE64" s="27"/>
      <c r="ALF64" s="27"/>
      <c r="ALG64" s="27"/>
      <c r="ALH64" s="27"/>
      <c r="ALI64" s="27"/>
      <c r="ALJ64" s="27"/>
      <c r="ALK64" s="27"/>
      <c r="ALL64" s="27"/>
      <c r="ALM64" s="27"/>
      <c r="ALN64" s="27"/>
      <c r="ALO64" s="27"/>
      <c r="ALP64" s="27"/>
      <c r="ALQ64" s="27"/>
      <c r="ALR64" s="27"/>
      <c r="ALS64" s="27"/>
      <c r="ALT64" s="27"/>
      <c r="ALU64" s="27"/>
      <c r="ALV64" s="27"/>
      <c r="ALW64" s="27"/>
      <c r="ALX64" s="27"/>
      <c r="ALY64" s="27"/>
      <c r="ALZ64" s="27"/>
      <c r="AMA64" s="27"/>
      <c r="AMB64" s="27"/>
      <c r="AMC64" s="27"/>
    </row>
    <row r="65" spans="1:8" ht="18" customHeight="1" x14ac:dyDescent="0.25">
      <c r="A65" s="16"/>
      <c r="C65" s="16"/>
      <c r="D65" s="16"/>
      <c r="F65" s="16"/>
    </row>
    <row r="66" spans="1:8" ht="18" customHeight="1" x14ac:dyDescent="0.25">
      <c r="A66" s="52" t="s">
        <v>13</v>
      </c>
      <c r="B66" s="52"/>
      <c r="C66" s="52"/>
      <c r="D66" s="52"/>
      <c r="E66" s="52"/>
      <c r="F66" s="52"/>
      <c r="G66" s="52"/>
      <c r="H66" s="52"/>
    </row>
    <row r="67" spans="1:8" ht="18" customHeight="1" x14ac:dyDescent="0.25">
      <c r="A67" s="19" t="s">
        <v>9</v>
      </c>
      <c r="B67" s="47" t="s">
        <v>10</v>
      </c>
      <c r="C67" s="19" t="s">
        <v>1</v>
      </c>
      <c r="D67" s="19" t="s">
        <v>2</v>
      </c>
      <c r="E67" s="19" t="s">
        <v>3</v>
      </c>
      <c r="F67" s="19" t="s">
        <v>5</v>
      </c>
      <c r="G67" s="19" t="s">
        <v>7</v>
      </c>
      <c r="H67" s="19" t="s">
        <v>11</v>
      </c>
    </row>
    <row r="68" spans="1:8" ht="18" customHeight="1" x14ac:dyDescent="0.25">
      <c r="A68" s="14">
        <v>1</v>
      </c>
      <c r="B68" s="51">
        <v>237</v>
      </c>
      <c r="C68" s="14">
        <f>IFERROR((VLOOKUP(B68,INSCRITOS!A:B,2,0)),"")</f>
        <v>102622</v>
      </c>
      <c r="D68" s="14" t="str">
        <f>IFERROR((VLOOKUP(B68,INSCRITOS!A:C,3,0)),"")</f>
        <v>INF</v>
      </c>
      <c r="E68" s="20" t="str">
        <f>IFERROR((VLOOKUP(B68,INSCRITOS!A:D,4,0)),"")</f>
        <v>Tomas Lobato Coelho Barrocas</v>
      </c>
      <c r="F68" s="14" t="str">
        <f>IFERROR((VLOOKUP(B68,INSCRITOS!A:F,6,0)),"")</f>
        <v>M</v>
      </c>
      <c r="G68" s="20" t="str">
        <f>IFERROR((VLOOKUP(B68,INSCRITOS!A:H,8,0)),"")</f>
        <v>Alhandra Sporting Club</v>
      </c>
      <c r="H68" s="15">
        <v>100</v>
      </c>
    </row>
    <row r="69" spans="1:8" ht="18" customHeight="1" x14ac:dyDescent="0.25">
      <c r="A69" s="14">
        <v>2</v>
      </c>
      <c r="B69" s="51">
        <v>1312</v>
      </c>
      <c r="C69" s="14">
        <f>IFERROR((VLOOKUP(B69,INSCRITOS!A:B,2,0)),"")</f>
        <v>105355</v>
      </c>
      <c r="D69" s="14" t="str">
        <f>IFERROR((VLOOKUP(B69,INSCRITOS!A:C,3,0)),"")</f>
        <v>INF</v>
      </c>
      <c r="E69" s="20" t="str">
        <f>IFERROR((VLOOKUP(B69,INSCRITOS!A:D,4,0)),"")</f>
        <v>Tomé Tomé</v>
      </c>
      <c r="F69" s="14" t="str">
        <f>IFERROR((VLOOKUP(B69,INSCRITOS!A:F,6,0)),"")</f>
        <v>M</v>
      </c>
      <c r="G69" s="20" t="str">
        <f>IFERROR((VLOOKUP(B69,INSCRITOS!A:H,8,0)),"")</f>
        <v>Sport Lisboa e Benfica</v>
      </c>
      <c r="H69" s="15">
        <v>99</v>
      </c>
    </row>
    <row r="70" spans="1:8" ht="18" customHeight="1" x14ac:dyDescent="0.25">
      <c r="A70" s="14">
        <v>3</v>
      </c>
      <c r="B70" s="51">
        <v>623</v>
      </c>
      <c r="C70" s="14">
        <f>IFERROR((VLOOKUP(B70,INSCRITOS!A:B,2,0)),"")</f>
        <v>102920</v>
      </c>
      <c r="D70" s="14" t="str">
        <f>IFERROR((VLOOKUP(B70,INSCRITOS!A:C,3,0)),"")</f>
        <v>INF</v>
      </c>
      <c r="E70" s="20" t="str">
        <f>IFERROR((VLOOKUP(B70,INSCRITOS!A:D,4,0)),"")</f>
        <v>Ricardo Pissarra</v>
      </c>
      <c r="F70" s="14" t="str">
        <f>IFERROR((VLOOKUP(B70,INSCRITOS!A:F,6,0)),"")</f>
        <v>M</v>
      </c>
      <c r="G70" s="20" t="str">
        <f>IFERROR((VLOOKUP(B70,INSCRITOS!A:H,8,0)),"")</f>
        <v>Sport Lisboa e Benfica</v>
      </c>
      <c r="H70" s="15">
        <v>98</v>
      </c>
    </row>
    <row r="71" spans="1:8" ht="18" customHeight="1" x14ac:dyDescent="0.25">
      <c r="A71" s="14">
        <v>4</v>
      </c>
      <c r="B71" s="51">
        <v>853</v>
      </c>
      <c r="C71" s="14">
        <f>IFERROR((VLOOKUP(B71,INSCRITOS!A:B,2,0)),"")</f>
        <v>103084</v>
      </c>
      <c r="D71" s="14" t="str">
        <f>IFERROR((VLOOKUP(B71,INSCRITOS!A:C,3,0)),"")</f>
        <v>INF</v>
      </c>
      <c r="E71" s="20" t="str">
        <f>IFERROR((VLOOKUP(B71,INSCRITOS!A:D,4,0)),"")</f>
        <v>Miguel Ferreira</v>
      </c>
      <c r="F71" s="14" t="str">
        <f>IFERROR((VLOOKUP(B71,INSCRITOS!A:F,6,0)),"")</f>
        <v>M</v>
      </c>
      <c r="G71" s="20" t="str">
        <f>IFERROR((VLOOKUP(B71,INSCRITOS!A:H,8,0)),"")</f>
        <v>Sport Lisboa e Benfica</v>
      </c>
      <c r="H71" s="15">
        <v>97</v>
      </c>
    </row>
    <row r="72" spans="1:8" ht="18" customHeight="1" x14ac:dyDescent="0.25">
      <c r="A72" s="14">
        <v>5</v>
      </c>
      <c r="B72" s="51">
        <v>520</v>
      </c>
      <c r="C72" s="14">
        <f>IFERROR((VLOOKUP(B72,INSCRITOS!A:B,2,0)),"")</f>
        <v>103566</v>
      </c>
      <c r="D72" s="14" t="str">
        <f>IFERROR((VLOOKUP(B72,INSCRITOS!A:C,3,0)),"")</f>
        <v>INF</v>
      </c>
      <c r="E72" s="20" t="str">
        <f>IFERROR((VLOOKUP(B72,INSCRITOS!A:D,4,0)),"")</f>
        <v>Gabriel Viana</v>
      </c>
      <c r="F72" s="14" t="str">
        <f>IFERROR((VLOOKUP(B72,INSCRITOS!A:F,6,0)),"")</f>
        <v>M</v>
      </c>
      <c r="G72" s="20" t="str">
        <f>IFERROR((VLOOKUP(B72,INSCRITOS!A:H,8,0)),"")</f>
        <v>GDR Manique de Cima</v>
      </c>
      <c r="H72" s="15">
        <v>96</v>
      </c>
    </row>
    <row r="73" spans="1:8" ht="18" customHeight="1" x14ac:dyDescent="0.25">
      <c r="A73" s="14">
        <v>6</v>
      </c>
      <c r="B73" s="51">
        <v>304</v>
      </c>
      <c r="C73" s="14">
        <f>IFERROR((VLOOKUP(B73,INSCRITOS!A:B,2,0)),"")</f>
        <v>103383</v>
      </c>
      <c r="D73" s="14" t="str">
        <f>IFERROR((VLOOKUP(B73,INSCRITOS!A:C,3,0)),"")</f>
        <v>INF</v>
      </c>
      <c r="E73" s="20" t="str">
        <f>IFERROR((VLOOKUP(B73,INSCRITOS!A:D,4,0)),"")</f>
        <v>Pedro Vieira Neves</v>
      </c>
      <c r="F73" s="14" t="str">
        <f>IFERROR((VLOOKUP(B73,INSCRITOS!A:F,6,0)),"")</f>
        <v>M</v>
      </c>
      <c r="G73" s="20" t="str">
        <f>IFERROR((VLOOKUP(B73,INSCRITOS!A:H,8,0)),"")</f>
        <v>GDR Manique de Cima</v>
      </c>
      <c r="H73" s="15">
        <v>95</v>
      </c>
    </row>
    <row r="74" spans="1:8" ht="18" customHeight="1" x14ac:dyDescent="0.25">
      <c r="A74" s="14">
        <v>7</v>
      </c>
      <c r="B74" s="51">
        <v>836</v>
      </c>
      <c r="C74" s="14">
        <f>IFERROR((VLOOKUP(B74,INSCRITOS!A:B,2,0)),"")</f>
        <v>103904</v>
      </c>
      <c r="D74" s="14" t="str">
        <f>IFERROR((VLOOKUP(B74,INSCRITOS!A:C,3,0)),"")</f>
        <v>INF</v>
      </c>
      <c r="E74" s="20" t="str">
        <f>IFERROR((VLOOKUP(B74,INSCRITOS!A:D,4,0)),"")</f>
        <v>Martim Chéu Rodrigues</v>
      </c>
      <c r="F74" s="14" t="str">
        <f>IFERROR((VLOOKUP(B74,INSCRITOS!A:F,6,0)),"")</f>
        <v>M</v>
      </c>
      <c r="G74" s="20" t="str">
        <f>IFERROR((VLOOKUP(B74,INSCRITOS!A:H,8,0)),"")</f>
        <v>Associação Naval Amorense</v>
      </c>
      <c r="H74" s="15">
        <v>94</v>
      </c>
    </row>
    <row r="75" spans="1:8" ht="18" customHeight="1" x14ac:dyDescent="0.25">
      <c r="A75" s="14">
        <v>8</v>
      </c>
      <c r="B75" s="51">
        <v>941</v>
      </c>
      <c r="C75" s="14">
        <f>IFERROR((VLOOKUP(B75,INSCRITOS!A:B,2,0)),"")</f>
        <v>104693</v>
      </c>
      <c r="D75" s="14" t="str">
        <f>IFERROR((VLOOKUP(B75,INSCRITOS!A:C,3,0)),"")</f>
        <v>INF</v>
      </c>
      <c r="E75" s="20" t="str">
        <f>IFERROR((VLOOKUP(B75,INSCRITOS!A:D,4,0)),"")</f>
        <v>Henrique Silva</v>
      </c>
      <c r="F75" s="14" t="str">
        <f>IFERROR((VLOOKUP(B75,INSCRITOS!A:F,6,0)),"")</f>
        <v>M</v>
      </c>
      <c r="G75" s="20" t="str">
        <f>IFERROR((VLOOKUP(B75,INSCRITOS!A:H,8,0)),"")</f>
        <v>Sport Lisboa e Benfica</v>
      </c>
      <c r="H75" s="15">
        <v>93</v>
      </c>
    </row>
    <row r="76" spans="1:8" ht="18" customHeight="1" x14ac:dyDescent="0.25">
      <c r="A76" s="14">
        <v>9</v>
      </c>
      <c r="B76" s="51">
        <v>1049</v>
      </c>
      <c r="C76" s="14">
        <f>IFERROR((VLOOKUP(B76,INSCRITOS!A:B,2,0)),"")</f>
        <v>105737</v>
      </c>
      <c r="D76" s="14" t="str">
        <f>IFERROR((VLOOKUP(B76,INSCRITOS!A:C,3,0)),"")</f>
        <v>INF</v>
      </c>
      <c r="E76" s="20" t="str">
        <f>IFERROR((VLOOKUP(B76,INSCRITOS!A:D,4,0)),"")</f>
        <v>Francisco Gomes</v>
      </c>
      <c r="F76" s="14" t="str">
        <f>IFERROR((VLOOKUP(B76,INSCRITOS!A:F,6,0)),"")</f>
        <v>M</v>
      </c>
      <c r="G76" s="20" t="str">
        <f>IFERROR((VLOOKUP(B76,INSCRITOS!A:H,8,0)),"")</f>
        <v>Sport Lisboa e Benfica</v>
      </c>
      <c r="H76" s="15">
        <v>92</v>
      </c>
    </row>
    <row r="77" spans="1:8" ht="18" customHeight="1" x14ac:dyDescent="0.25">
      <c r="A77" s="14">
        <v>10</v>
      </c>
      <c r="B77" s="51">
        <v>568</v>
      </c>
      <c r="C77" s="14">
        <f>IFERROR((VLOOKUP(B77,INSCRITOS!A:B,2,0)),"")</f>
        <v>103623</v>
      </c>
      <c r="D77" s="14" t="str">
        <f>IFERROR((VLOOKUP(B77,INSCRITOS!A:C,3,0)),"")</f>
        <v>INF</v>
      </c>
      <c r="E77" s="20" t="str">
        <f>IFERROR((VLOOKUP(B77,INSCRITOS!A:D,4,0)),"")</f>
        <v>Pedro Henrique Bicho Branquinho da Palma Sardinha</v>
      </c>
      <c r="F77" s="14" t="str">
        <f>IFERROR((VLOOKUP(B77,INSCRITOS!A:F,6,0)),"")</f>
        <v>M</v>
      </c>
      <c r="G77" s="20" t="str">
        <f>IFERROR((VLOOKUP(B77,INSCRITOS!A:H,8,0)),"")</f>
        <v>Alhandra Sporting Club</v>
      </c>
      <c r="H77" s="15">
        <v>91</v>
      </c>
    </row>
    <row r="78" spans="1:8" ht="18" customHeight="1" x14ac:dyDescent="0.25">
      <c r="A78" s="14">
        <v>11</v>
      </c>
      <c r="B78" s="51">
        <v>523</v>
      </c>
      <c r="C78" s="14">
        <f>IFERROR((VLOOKUP(B78,INSCRITOS!A:B,2,0)),"")</f>
        <v>102827</v>
      </c>
      <c r="D78" s="14" t="str">
        <f>IFERROR((VLOOKUP(B78,INSCRITOS!A:C,3,0)),"")</f>
        <v>INF</v>
      </c>
      <c r="E78" s="20" t="str">
        <f>IFERROR((VLOOKUP(B78,INSCRITOS!A:D,4,0)),"")</f>
        <v>David Teló</v>
      </c>
      <c r="F78" s="14" t="str">
        <f>IFERROR((VLOOKUP(B78,INSCRITOS!A:F,6,0)),"")</f>
        <v>M</v>
      </c>
      <c r="G78" s="20" t="str">
        <f>IFERROR((VLOOKUP(B78,INSCRITOS!A:H,8,0)),"")</f>
        <v>Sport Lisboa e Benfica</v>
      </c>
      <c r="H78" s="15">
        <v>90</v>
      </c>
    </row>
    <row r="79" spans="1:8" ht="18" customHeight="1" x14ac:dyDescent="0.25">
      <c r="A79" s="14">
        <v>12</v>
      </c>
      <c r="B79" s="51">
        <v>570</v>
      </c>
      <c r="C79" s="14">
        <f>IFERROR((VLOOKUP(B79,INSCRITOS!A:B,2,0)),"")</f>
        <v>103625</v>
      </c>
      <c r="D79" s="14" t="str">
        <f>IFERROR((VLOOKUP(B79,INSCRITOS!A:C,3,0)),"")</f>
        <v>INF</v>
      </c>
      <c r="E79" s="20" t="str">
        <f>IFERROR((VLOOKUP(B79,INSCRITOS!A:D,4,0)),"")</f>
        <v>Manuel Morgado Cerqueira</v>
      </c>
      <c r="F79" s="14" t="str">
        <f>IFERROR((VLOOKUP(B79,INSCRITOS!A:F,6,0)),"")</f>
        <v>M</v>
      </c>
      <c r="G79" s="20" t="str">
        <f>IFERROR((VLOOKUP(B79,INSCRITOS!A:H,8,0)),"")</f>
        <v>Alhandra Sporting Club</v>
      </c>
      <c r="H79" s="15">
        <v>89</v>
      </c>
    </row>
    <row r="80" spans="1:8" ht="18" customHeight="1" x14ac:dyDescent="0.25">
      <c r="A80" s="14">
        <v>13</v>
      </c>
      <c r="B80" s="51">
        <v>395</v>
      </c>
      <c r="C80" s="14">
        <f>IFERROR((VLOOKUP(B80,INSCRITOS!A:B,2,0)),"")</f>
        <v>104289</v>
      </c>
      <c r="D80" s="14" t="str">
        <f>IFERROR((VLOOKUP(B80,INSCRITOS!A:C,3,0)),"")</f>
        <v>INF</v>
      </c>
      <c r="E80" s="20" t="str">
        <f>IFERROR((VLOOKUP(B80,INSCRITOS!A:D,4,0)),"")</f>
        <v>Rodrigo Filipe Batista Lopes</v>
      </c>
      <c r="F80" s="14" t="str">
        <f>IFERROR((VLOOKUP(B80,INSCRITOS!A:F,6,0)),"")</f>
        <v>M</v>
      </c>
      <c r="G80" s="20" t="str">
        <f>IFERROR((VLOOKUP(B80,INSCRITOS!A:H,8,0)),"")</f>
        <v>Alhandra Sporting Club</v>
      </c>
      <c r="H80" s="15">
        <v>88</v>
      </c>
    </row>
    <row r="81" spans="1:8" ht="18" customHeight="1" x14ac:dyDescent="0.25">
      <c r="A81" s="14">
        <v>14</v>
      </c>
      <c r="B81" s="51">
        <v>270</v>
      </c>
      <c r="C81" s="14">
        <f>IFERROR((VLOOKUP(B81,INSCRITOS!A:B,2,0)),"")</f>
        <v>104990</v>
      </c>
      <c r="D81" s="14" t="str">
        <f>IFERROR((VLOOKUP(B81,INSCRITOS!A:C,3,0)),"")</f>
        <v>INF</v>
      </c>
      <c r="E81" s="20" t="str">
        <f>IFERROR((VLOOKUP(B81,INSCRITOS!A:D,4,0)),"")</f>
        <v>Francisco Pinto</v>
      </c>
      <c r="F81" s="14" t="str">
        <f>IFERROR((VLOOKUP(B81,INSCRITOS!A:F,6,0)),"")</f>
        <v>M</v>
      </c>
      <c r="G81" s="20" t="str">
        <f>IFERROR((VLOOKUP(B81,INSCRITOS!A:H,8,0)),"")</f>
        <v>Outsystems Olímpico de Oeiras</v>
      </c>
      <c r="H81" s="15">
        <v>87</v>
      </c>
    </row>
    <row r="82" spans="1:8" ht="18" customHeight="1" x14ac:dyDescent="0.25">
      <c r="A82" s="14">
        <v>15</v>
      </c>
      <c r="B82" s="51">
        <v>795</v>
      </c>
      <c r="C82" s="14">
        <f>IFERROR((VLOOKUP(B82,INSCRITOS!A:B,2,0)),"")</f>
        <v>104076</v>
      </c>
      <c r="D82" s="14" t="str">
        <f>IFERROR((VLOOKUP(B82,INSCRITOS!A:C,3,0)),"")</f>
        <v>INF</v>
      </c>
      <c r="E82" s="20" t="str">
        <f>IFERROR((VLOOKUP(B82,INSCRITOS!A:D,4,0)),"")</f>
        <v>Rodrigo Barreto</v>
      </c>
      <c r="F82" s="14" t="str">
        <f>IFERROR((VLOOKUP(B82,INSCRITOS!A:F,6,0)),"")</f>
        <v>M</v>
      </c>
      <c r="G82" s="20" t="str">
        <f>IFERROR((VLOOKUP(B82,INSCRITOS!A:H,8,0)),"")</f>
        <v>Alhandra Sporting Club</v>
      </c>
      <c r="H82" s="15">
        <v>86</v>
      </c>
    </row>
    <row r="83" spans="1:8" ht="18" customHeight="1" x14ac:dyDescent="0.25">
      <c r="A83" s="14">
        <v>16</v>
      </c>
      <c r="B83" s="51">
        <v>5687</v>
      </c>
      <c r="C83" s="14">
        <f>IFERROR((VLOOKUP(B83,INSCRITOS!A:B,2,0)),"")</f>
        <v>102469</v>
      </c>
      <c r="D83" s="14" t="str">
        <f>IFERROR((VLOOKUP(B83,INSCRITOS!A:C,3,0)),"")</f>
        <v>INF</v>
      </c>
      <c r="E83" s="20" t="str">
        <f>IFERROR((VLOOKUP(B83,INSCRITOS!A:D,4,0)),"")</f>
        <v>Tomás Saragoça de Sousa</v>
      </c>
      <c r="F83" s="14" t="str">
        <f>IFERROR((VLOOKUP(B83,INSCRITOS!A:F,6,0)),"")</f>
        <v>M</v>
      </c>
      <c r="G83" s="20" t="str">
        <f>IFERROR((VLOOKUP(B83,INSCRITOS!A:H,8,0)),"")</f>
        <v>Associação Naval Amorense</v>
      </c>
      <c r="H83" s="15">
        <v>85</v>
      </c>
    </row>
    <row r="84" spans="1:8" ht="18" customHeight="1" x14ac:dyDescent="0.25">
      <c r="A84" s="14">
        <v>17</v>
      </c>
      <c r="B84" s="51">
        <v>965</v>
      </c>
      <c r="C84" s="14">
        <f>IFERROR((VLOOKUP(B84,INSCRITOS!A:B,2,0)),"")</f>
        <v>104103</v>
      </c>
      <c r="D84" s="14" t="str">
        <f>IFERROR((VLOOKUP(B84,INSCRITOS!A:C,3,0)),"")</f>
        <v>INF</v>
      </c>
      <c r="E84" s="20" t="str">
        <f>IFERROR((VLOOKUP(B84,INSCRITOS!A:D,4,0)),"")</f>
        <v>Nuno Fernandes</v>
      </c>
      <c r="F84" s="14" t="str">
        <f>IFERROR((VLOOKUP(B84,INSCRITOS!A:F,6,0)),"")</f>
        <v>M</v>
      </c>
      <c r="G84" s="20" t="str">
        <f>IFERROR((VLOOKUP(B84,INSCRITOS!A:H,8,0)),"")</f>
        <v>Peniche A. C.</v>
      </c>
      <c r="H84" s="15">
        <v>84</v>
      </c>
    </row>
    <row r="85" spans="1:8" ht="18" customHeight="1" x14ac:dyDescent="0.25">
      <c r="A85" s="117">
        <v>18</v>
      </c>
      <c r="B85" s="11">
        <v>477</v>
      </c>
      <c r="C85" s="117">
        <f>IFERROR((VLOOKUP(B85,INSCRITOS!A:B,2,0)),"")</f>
        <v>105055</v>
      </c>
      <c r="D85" s="117" t="s">
        <v>20</v>
      </c>
      <c r="E85" s="118" t="s">
        <v>421</v>
      </c>
      <c r="F85" s="117" t="s">
        <v>22</v>
      </c>
      <c r="G85" s="20" t="str">
        <f>IFERROR((VLOOKUP(B85,INSCRITOS!A:H,8,0)),"")</f>
        <v>Sport Lisboa e Benfica</v>
      </c>
      <c r="H85" s="119">
        <v>83</v>
      </c>
    </row>
    <row r="86" spans="1:8" ht="18" customHeight="1" x14ac:dyDescent="0.25">
      <c r="A86" s="14">
        <v>19</v>
      </c>
      <c r="B86" s="51">
        <v>643</v>
      </c>
      <c r="C86" s="14">
        <f>IFERROR((VLOOKUP(B86,INSCRITOS!A:B,2,0)),"")</f>
        <v>105135</v>
      </c>
      <c r="D86" s="14" t="str">
        <f>IFERROR((VLOOKUP(B86,INSCRITOS!A:C,3,0)),"")</f>
        <v>INF</v>
      </c>
      <c r="E86" s="20" t="str">
        <f>IFERROR((VLOOKUP(B86,INSCRITOS!A:D,4,0)),"")</f>
        <v>Rafael Ebrero</v>
      </c>
      <c r="F86" s="14" t="str">
        <f>IFERROR((VLOOKUP(B86,INSCRITOS!A:F,6,0)),"")</f>
        <v>M</v>
      </c>
      <c r="G86" s="20" t="str">
        <f>IFERROR((VLOOKUP(B86,INSCRITOS!A:H,8,0)),"")</f>
        <v>Peniche A. C.</v>
      </c>
      <c r="H86" s="15">
        <v>82</v>
      </c>
    </row>
    <row r="87" spans="1:8" ht="18" customHeight="1" x14ac:dyDescent="0.25">
      <c r="A87" s="14">
        <v>20</v>
      </c>
      <c r="B87" s="51">
        <v>491</v>
      </c>
      <c r="C87" s="14">
        <f>IFERROR((VLOOKUP(B87,INSCRITOS!A:B,2,0)),"")</f>
        <v>105077</v>
      </c>
      <c r="D87" s="14" t="str">
        <f>IFERROR((VLOOKUP(B87,INSCRITOS!A:C,3,0)),"")</f>
        <v>INF</v>
      </c>
      <c r="E87" s="20" t="str">
        <f>IFERROR((VLOOKUP(B87,INSCRITOS!A:D,4,0)),"")</f>
        <v>David Filipe de Araújo Rodrigues Boléo</v>
      </c>
      <c r="F87" s="14" t="str">
        <f>IFERROR((VLOOKUP(B87,INSCRITOS!A:F,6,0)),"")</f>
        <v>M</v>
      </c>
      <c r="G87" s="20" t="str">
        <f>IFERROR((VLOOKUP(B87,INSCRITOS!A:H,8,0)),"")</f>
        <v>Sporting Clube de Portugal</v>
      </c>
      <c r="H87" s="15">
        <v>81</v>
      </c>
    </row>
    <row r="88" spans="1:8" ht="18" customHeight="1" x14ac:dyDescent="0.25">
      <c r="A88" s="14">
        <v>21</v>
      </c>
      <c r="B88" s="51">
        <v>562</v>
      </c>
      <c r="C88" s="14">
        <f>IFERROR((VLOOKUP(B88,INSCRITOS!A:B,2,0)),"")</f>
        <v>103616</v>
      </c>
      <c r="D88" s="14" t="str">
        <f>IFERROR((VLOOKUP(B88,INSCRITOS!A:C,3,0)),"")</f>
        <v>INF</v>
      </c>
      <c r="E88" s="20" t="str">
        <f>IFERROR((VLOOKUP(B88,INSCRITOS!A:D,4,0)),"")</f>
        <v>Tomás Martim Feiteira Moreno</v>
      </c>
      <c r="F88" s="14" t="str">
        <f>IFERROR((VLOOKUP(B88,INSCRITOS!A:F,6,0)),"")</f>
        <v>M</v>
      </c>
      <c r="G88" s="20" t="str">
        <f>IFERROR((VLOOKUP(B88,INSCRITOS!A:H,8,0)),"")</f>
        <v>Associação Naval Amorense</v>
      </c>
      <c r="H88" s="15">
        <v>80</v>
      </c>
    </row>
    <row r="89" spans="1:8" ht="18" customHeight="1" x14ac:dyDescent="0.25">
      <c r="A89" s="14">
        <v>22</v>
      </c>
      <c r="B89" s="51">
        <v>877</v>
      </c>
      <c r="C89" s="14">
        <f>IFERROR((VLOOKUP(B89,INSCRITOS!A:B,2,0)),"")</f>
        <v>102598</v>
      </c>
      <c r="D89" s="14" t="str">
        <f>IFERROR((VLOOKUP(B89,INSCRITOS!A:C,3,0)),"")</f>
        <v>INF</v>
      </c>
      <c r="E89" s="20" t="str">
        <f>IFERROR((VLOOKUP(B89,INSCRITOS!A:D,4,0)),"")</f>
        <v>Filipe Tsorakidis</v>
      </c>
      <c r="F89" s="14" t="str">
        <f>IFERROR((VLOOKUP(B89,INSCRITOS!A:F,6,0)),"")</f>
        <v>M</v>
      </c>
      <c r="G89" s="20" t="str">
        <f>IFERROR((VLOOKUP(B89,INSCRITOS!A:H,8,0)),"")</f>
        <v>Outsystems Olímpico de Oeiras</v>
      </c>
      <c r="H89" s="15">
        <v>79</v>
      </c>
    </row>
    <row r="90" spans="1:8" ht="18" customHeight="1" x14ac:dyDescent="0.25">
      <c r="A90" s="14">
        <v>23</v>
      </c>
      <c r="B90" s="51">
        <v>220</v>
      </c>
      <c r="C90" s="14">
        <f>IFERROR((VLOOKUP(B90,INSCRITOS!A:B,2,0)),"")</f>
        <v>104191</v>
      </c>
      <c r="D90" s="14" t="str">
        <f>IFERROR((VLOOKUP(B90,INSCRITOS!A:C,3,0)),"")</f>
        <v>INF</v>
      </c>
      <c r="E90" s="20" t="str">
        <f>IFERROR((VLOOKUP(B90,INSCRITOS!A:D,4,0)),"")</f>
        <v>Rafael Pacheco</v>
      </c>
      <c r="F90" s="14" t="str">
        <f>IFERROR((VLOOKUP(B90,INSCRITOS!A:F,6,0)),"")</f>
        <v>M</v>
      </c>
      <c r="G90" s="20" t="str">
        <f>IFERROR((VLOOKUP(B90,INSCRITOS!A:H,8,0)),"")</f>
        <v>SFRAA TRIATLO</v>
      </c>
      <c r="H90" s="15">
        <v>78</v>
      </c>
    </row>
    <row r="91" spans="1:8" ht="18" customHeight="1" x14ac:dyDescent="0.25">
      <c r="A91" s="14">
        <v>24</v>
      </c>
      <c r="B91" s="51">
        <v>908</v>
      </c>
      <c r="C91" s="14">
        <f>IFERROR((VLOOKUP(B91,INSCRITOS!A:B,2,0)),"")</f>
        <v>104679</v>
      </c>
      <c r="D91" s="14" t="str">
        <f>IFERROR((VLOOKUP(B91,INSCRITOS!A:C,3,0)),"")</f>
        <v>INF</v>
      </c>
      <c r="E91" s="20" t="str">
        <f>IFERROR((VLOOKUP(B91,INSCRITOS!A:D,4,0)),"")</f>
        <v>Miguel Guerreiro Serafim</v>
      </c>
      <c r="F91" s="14" t="str">
        <f>IFERROR((VLOOKUP(B91,INSCRITOS!A:F,6,0)),"")</f>
        <v>M</v>
      </c>
      <c r="G91" s="20" t="str">
        <f>IFERROR((VLOOKUP(B91,INSCRITOS!A:H,8,0)),"")</f>
        <v>Alhandra Sporting Club</v>
      </c>
      <c r="H91" s="15">
        <v>77</v>
      </c>
    </row>
    <row r="92" spans="1:8" ht="18" customHeight="1" x14ac:dyDescent="0.25">
      <c r="A92" s="14">
        <v>25</v>
      </c>
      <c r="B92" s="51">
        <v>625</v>
      </c>
      <c r="C92" s="14">
        <f>IFERROR((VLOOKUP(B92,INSCRITOS!A:B,2,0)),"")</f>
        <v>104490</v>
      </c>
      <c r="D92" s="14" t="str">
        <f>IFERROR((VLOOKUP(B92,INSCRITOS!A:C,3,0)),"")</f>
        <v>INF</v>
      </c>
      <c r="E92" s="20" t="str">
        <f>IFERROR((VLOOKUP(B92,INSCRITOS!A:D,4,0)),"")</f>
        <v>Vicente Graça</v>
      </c>
      <c r="F92" s="14" t="str">
        <f>IFERROR((VLOOKUP(B92,INSCRITOS!A:F,6,0)),"")</f>
        <v>M</v>
      </c>
      <c r="G92" s="20" t="str">
        <f>IFERROR((VLOOKUP(B92,INSCRITOS!A:H,8,0)),"")</f>
        <v>Clube de Natação da Amadora</v>
      </c>
      <c r="H92" s="15">
        <v>76</v>
      </c>
    </row>
    <row r="93" spans="1:8" ht="18" customHeight="1" x14ac:dyDescent="0.25">
      <c r="A93" s="14">
        <v>26</v>
      </c>
      <c r="B93" s="51">
        <v>531</v>
      </c>
      <c r="C93" s="14">
        <f>IFERROR((VLOOKUP(B93,INSCRITOS!A:B,2,0)),"")</f>
        <v>104410</v>
      </c>
      <c r="D93" s="14" t="str">
        <f>IFERROR((VLOOKUP(B93,INSCRITOS!A:C,3,0)),"")</f>
        <v>INF</v>
      </c>
      <c r="E93" s="20" t="str">
        <f>IFERROR((VLOOKUP(B93,INSCRITOS!A:D,4,0)),"")</f>
        <v>Miguel Marí</v>
      </c>
      <c r="F93" s="14" t="str">
        <f>IFERROR((VLOOKUP(B93,INSCRITOS!A:F,6,0)),"")</f>
        <v>M</v>
      </c>
      <c r="G93" s="20" t="str">
        <f>IFERROR((VLOOKUP(B93,INSCRITOS!A:H,8,0)),"")</f>
        <v>Outsystems Olímpico de Oeiras</v>
      </c>
      <c r="H93" s="15">
        <v>75</v>
      </c>
    </row>
    <row r="94" spans="1:8" ht="18" customHeight="1" x14ac:dyDescent="0.25">
      <c r="A94" s="14">
        <v>27</v>
      </c>
      <c r="B94" s="51">
        <v>46</v>
      </c>
      <c r="C94" s="14">
        <f>IFERROR((VLOOKUP(B94,INSCRITOS!A:B,2,0)),"")</f>
        <v>103164</v>
      </c>
      <c r="D94" s="14" t="str">
        <f>IFERROR((VLOOKUP(B94,INSCRITOS!A:C,3,0)),"")</f>
        <v>INF</v>
      </c>
      <c r="E94" s="20" t="str">
        <f>IFERROR((VLOOKUP(B94,INSCRITOS!A:D,4,0)),"")</f>
        <v>Denis Rodrigues Fragoso</v>
      </c>
      <c r="F94" s="14" t="str">
        <f>IFERROR((VLOOKUP(B94,INSCRITOS!A:F,6,0)),"")</f>
        <v>M</v>
      </c>
      <c r="G94" s="20" t="str">
        <f>IFERROR((VLOOKUP(B94,INSCRITOS!A:H,8,0)),"")</f>
        <v>Associação Naval Amorense</v>
      </c>
      <c r="H94" s="15">
        <v>74</v>
      </c>
    </row>
    <row r="95" spans="1:8" ht="18" customHeight="1" x14ac:dyDescent="0.25">
      <c r="A95" s="14">
        <v>28</v>
      </c>
      <c r="B95" s="51">
        <v>5623</v>
      </c>
      <c r="C95" s="14">
        <f>IFERROR((VLOOKUP(B95,INSCRITOS!A:B,2,0)),"")</f>
        <v>0</v>
      </c>
      <c r="D95" s="14" t="str">
        <f>IFERROR((VLOOKUP(B95,INSCRITOS!A:C,3,0)),"")</f>
        <v>INF</v>
      </c>
      <c r="E95" s="20" t="str">
        <f>IFERROR((VLOOKUP(B95,INSCRITOS!A:D,4,0)),"")</f>
        <v>Francisco Teles Coutinho</v>
      </c>
      <c r="F95" s="14" t="str">
        <f>IFERROR((VLOOKUP(B95,INSCRITOS!A:F,6,0)),"")</f>
        <v>M</v>
      </c>
      <c r="G95" s="20" t="str">
        <f>IFERROR((VLOOKUP(B95,INSCRITOS!A:H,8,0)),"")</f>
        <v>Outsystems Olímpico de Oeiras</v>
      </c>
      <c r="H95" s="15">
        <v>73</v>
      </c>
    </row>
    <row r="96" spans="1:8" ht="18" customHeight="1" x14ac:dyDescent="0.25">
      <c r="A96" s="14">
        <v>29</v>
      </c>
      <c r="B96" s="51">
        <v>1048</v>
      </c>
      <c r="C96" s="14">
        <f>IFERROR((VLOOKUP(B96,INSCRITOS!A:B,2,0)),"")</f>
        <v>105736</v>
      </c>
      <c r="D96" s="14" t="str">
        <f>IFERROR((VLOOKUP(B96,INSCRITOS!A:C,3,0)),"")</f>
        <v>INF</v>
      </c>
      <c r="E96" s="20" t="str">
        <f>IFERROR((VLOOKUP(B96,INSCRITOS!A:D,4,0)),"")</f>
        <v>Manuel Gomes</v>
      </c>
      <c r="F96" s="14" t="str">
        <f>IFERROR((VLOOKUP(B96,INSCRITOS!A:F,6,0)),"")</f>
        <v>M</v>
      </c>
      <c r="G96" s="20" t="str">
        <f>IFERROR((VLOOKUP(B96,INSCRITOS!A:H,8,0)),"")</f>
        <v>Sport Lisboa e Benfica</v>
      </c>
      <c r="H96" s="15">
        <v>72</v>
      </c>
    </row>
    <row r="97" spans="1:8" ht="18" customHeight="1" x14ac:dyDescent="0.25">
      <c r="A97" s="14">
        <v>30</v>
      </c>
      <c r="B97" s="51">
        <v>1031</v>
      </c>
      <c r="C97" s="14">
        <f>IFERROR((VLOOKUP(B97,INSCRITOS!A:B,2,0)),"")</f>
        <v>105583</v>
      </c>
      <c r="D97" s="14" t="str">
        <f>IFERROR((VLOOKUP(B97,INSCRITOS!A:C,3,0)),"")</f>
        <v>INF</v>
      </c>
      <c r="E97" s="20" t="str">
        <f>IFERROR((VLOOKUP(B97,INSCRITOS!A:D,4,0)),"")</f>
        <v>Salvador Ribeiro</v>
      </c>
      <c r="F97" s="14" t="str">
        <f>IFERROR((VLOOKUP(B97,INSCRITOS!A:F,6,0)),"")</f>
        <v>M</v>
      </c>
      <c r="G97" s="20" t="str">
        <f>IFERROR((VLOOKUP(B97,INSCRITOS!A:H,8,0)),"")</f>
        <v>Outsystems Olímpico de Oeiras</v>
      </c>
      <c r="H97" s="15">
        <v>71</v>
      </c>
    </row>
    <row r="98" spans="1:8" ht="18" customHeight="1" x14ac:dyDescent="0.25">
      <c r="A98" s="14">
        <v>31</v>
      </c>
      <c r="B98" s="51">
        <v>5619</v>
      </c>
      <c r="C98" s="14">
        <f>IFERROR((VLOOKUP(B98,INSCRITOS!A:B,2,0)),"")</f>
        <v>0</v>
      </c>
      <c r="D98" s="14" t="str">
        <f>IFERROR((VLOOKUP(B98,INSCRITOS!A:C,3,0)),"")</f>
        <v>INF</v>
      </c>
      <c r="E98" s="20" t="str">
        <f>IFERROR((VLOOKUP(B98,INSCRITOS!A:D,4,0)),"")</f>
        <v>Martim Lira Magalhães</v>
      </c>
      <c r="F98" s="14" t="str">
        <f>IFERROR((VLOOKUP(B98,INSCRITOS!A:F,6,0)),"")</f>
        <v>M</v>
      </c>
      <c r="G98" s="20" t="str">
        <f>IFERROR((VLOOKUP(B98,INSCRITOS!A:H,8,0)),"")</f>
        <v>Outsystems Olímpico de Oeiras</v>
      </c>
      <c r="H98" s="15">
        <v>70</v>
      </c>
    </row>
    <row r="99" spans="1:8" ht="18" customHeight="1" x14ac:dyDescent="0.25">
      <c r="A99" s="14">
        <v>32</v>
      </c>
      <c r="B99" s="51">
        <v>459</v>
      </c>
      <c r="C99" s="14">
        <f>IFERROR((VLOOKUP(B99,INSCRITOS!A:B,2,0)),"")</f>
        <v>105038</v>
      </c>
      <c r="D99" s="14" t="str">
        <f>IFERROR((VLOOKUP(B99,INSCRITOS!A:C,3,0)),"")</f>
        <v>INF</v>
      </c>
      <c r="E99" s="20" t="str">
        <f>IFERROR((VLOOKUP(B99,INSCRITOS!A:D,4,0)),"")</f>
        <v>Mauro Veiga</v>
      </c>
      <c r="F99" s="14" t="str">
        <f>IFERROR((VLOOKUP(B99,INSCRITOS!A:F,6,0)),"")</f>
        <v>M</v>
      </c>
      <c r="G99" s="20" t="str">
        <f>IFERROR((VLOOKUP(B99,INSCRITOS!A:H,8,0)),"")</f>
        <v>SFRAA TRIATLO</v>
      </c>
      <c r="H99" s="15">
        <v>69</v>
      </c>
    </row>
    <row r="100" spans="1:8" ht="18" customHeight="1" x14ac:dyDescent="0.25">
      <c r="A100" s="14">
        <v>33</v>
      </c>
      <c r="B100" s="51">
        <v>132</v>
      </c>
      <c r="C100" s="14">
        <f>IFERROR((VLOOKUP(B100,INSCRITOS!A:B,2,0)),"")</f>
        <v>104161</v>
      </c>
      <c r="D100" s="14" t="str">
        <f>IFERROR((VLOOKUP(B100,INSCRITOS!A:C,3,0)),"")</f>
        <v>INF</v>
      </c>
      <c r="E100" s="20" t="str">
        <f>IFERROR((VLOOKUP(B100,INSCRITOS!A:D,4,0)),"")</f>
        <v>Rodrigo Paulos</v>
      </c>
      <c r="F100" s="14" t="str">
        <f>IFERROR((VLOOKUP(B100,INSCRITOS!A:F,6,0)),"")</f>
        <v>M</v>
      </c>
      <c r="G100" s="20" t="str">
        <f>IFERROR((VLOOKUP(B100,INSCRITOS!A:H,8,0)),"")</f>
        <v>Clube de Natação da Amadora</v>
      </c>
      <c r="H100" s="15">
        <v>68</v>
      </c>
    </row>
    <row r="101" spans="1:8" ht="18" customHeight="1" x14ac:dyDescent="0.25">
      <c r="A101" s="14">
        <v>34</v>
      </c>
      <c r="B101" s="51">
        <v>1123</v>
      </c>
      <c r="C101" s="14">
        <f>IFERROR((VLOOKUP(B101,INSCRITOS!A:B,2,0)),"")</f>
        <v>105922</v>
      </c>
      <c r="D101" s="14" t="str">
        <f>IFERROR((VLOOKUP(B101,INSCRITOS!A:C,3,0)),"")</f>
        <v>INF</v>
      </c>
      <c r="E101" s="20" t="str">
        <f>IFERROR((VLOOKUP(B101,INSCRITOS!A:D,4,0)),"")</f>
        <v>Miguel Lourenço Paralta Henriques Caetano</v>
      </c>
      <c r="F101" s="14" t="str">
        <f>IFERROR((VLOOKUP(B101,INSCRITOS!A:F,6,0)),"")</f>
        <v>M</v>
      </c>
      <c r="G101" s="20" t="str">
        <f>IFERROR((VLOOKUP(B101,INSCRITOS!A:H,8,0)),"")</f>
        <v>Clube de Futebol Os Belenenses</v>
      </c>
      <c r="H101" s="15">
        <v>67</v>
      </c>
    </row>
    <row r="102" spans="1:8" ht="18" customHeight="1" x14ac:dyDescent="0.25">
      <c r="A102" s="14">
        <v>35</v>
      </c>
      <c r="B102" s="51">
        <v>243</v>
      </c>
      <c r="C102" s="14">
        <f>IFERROR((VLOOKUP(B102,INSCRITOS!A:B,2,0)),"")</f>
        <v>104197</v>
      </c>
      <c r="D102" s="14" t="str">
        <f>IFERROR((VLOOKUP(B102,INSCRITOS!A:C,3,0)),"")</f>
        <v>INF</v>
      </c>
      <c r="E102" s="20" t="str">
        <f>IFERROR((VLOOKUP(B102,INSCRITOS!A:D,4,0)),"")</f>
        <v>Pedro Gabriel Trindade Martins</v>
      </c>
      <c r="F102" s="14" t="str">
        <f>IFERROR((VLOOKUP(B102,INSCRITOS!A:F,6,0)),"")</f>
        <v>M</v>
      </c>
      <c r="G102" s="20" t="str">
        <f>IFERROR((VLOOKUP(B102,INSCRITOS!A:H,8,0)),"")</f>
        <v>Alhandra Sporting Club</v>
      </c>
      <c r="H102" s="15">
        <v>66</v>
      </c>
    </row>
    <row r="103" spans="1:8" ht="18" customHeight="1" x14ac:dyDescent="0.25">
      <c r="A103" s="14">
        <v>36</v>
      </c>
      <c r="B103" s="51">
        <v>885</v>
      </c>
      <c r="C103" s="14">
        <f>IFERROR((VLOOKUP(B103,INSCRITOS!A:B,2,0)),"")</f>
        <v>105259</v>
      </c>
      <c r="D103" s="14" t="str">
        <f>IFERROR((VLOOKUP(B103,INSCRITOS!A:C,3,0)),"")</f>
        <v>INF</v>
      </c>
      <c r="E103" s="20" t="str">
        <f>IFERROR((VLOOKUP(B103,INSCRITOS!A:D,4,0)),"")</f>
        <v>Rafael Galvão Vaz</v>
      </c>
      <c r="F103" s="14" t="str">
        <f>IFERROR((VLOOKUP(B103,INSCRITOS!A:F,6,0)),"")</f>
        <v>M</v>
      </c>
      <c r="G103" s="20" t="str">
        <f>IFERROR((VLOOKUP(B103,INSCRITOS!A:H,8,0)),"")</f>
        <v>Alhandra Sporting Club</v>
      </c>
      <c r="H103" s="15">
        <v>65</v>
      </c>
    </row>
    <row r="104" spans="1:8" ht="18" customHeight="1" x14ac:dyDescent="0.25">
      <c r="A104" s="14">
        <v>37</v>
      </c>
      <c r="B104" s="51">
        <v>5643</v>
      </c>
      <c r="C104" s="14">
        <f>IFERROR((VLOOKUP(B104,INSCRITOS!A:B,2,0)),"")</f>
        <v>106103</v>
      </c>
      <c r="D104" s="14" t="str">
        <f>IFERROR((VLOOKUP(B104,INSCRITOS!A:C,3,0)),"")</f>
        <v>INF</v>
      </c>
      <c r="E104" s="20" t="str">
        <f>IFERROR((VLOOKUP(B104,INSCRITOS!A:D,4,0)),"")</f>
        <v>Francisco Agoas Catarino</v>
      </c>
      <c r="F104" s="14" t="str">
        <f>IFERROR((VLOOKUP(B104,INSCRITOS!A:F,6,0)),"")</f>
        <v>M</v>
      </c>
      <c r="G104" s="20" t="str">
        <f>IFERROR((VLOOKUP(B104,INSCRITOS!A:H,8,0)),"")</f>
        <v>SFRAA TRIATLO</v>
      </c>
      <c r="H104" s="15">
        <v>64</v>
      </c>
    </row>
    <row r="105" spans="1:8" ht="18" customHeight="1" x14ac:dyDescent="0.25">
      <c r="A105" s="14">
        <v>38</v>
      </c>
      <c r="B105" s="51">
        <v>808</v>
      </c>
      <c r="C105" s="14">
        <f>IFERROR((VLOOKUP(B105,INSCRITOS!A:B,2,0)),"")</f>
        <v>103894</v>
      </c>
      <c r="D105" s="14" t="str">
        <f>IFERROR((VLOOKUP(B105,INSCRITOS!A:C,3,0)),"")</f>
        <v>INF</v>
      </c>
      <c r="E105" s="20" t="str">
        <f>IFERROR((VLOOKUP(B105,INSCRITOS!A:D,4,0)),"")</f>
        <v>Rodrigo Maurício Gois</v>
      </c>
      <c r="F105" s="14" t="str">
        <f>IFERROR((VLOOKUP(B105,INSCRITOS!A:F,6,0)),"")</f>
        <v>M</v>
      </c>
      <c r="G105" s="20" t="str">
        <f>IFERROR((VLOOKUP(B105,INSCRITOS!A:H,8,0)),"")</f>
        <v>Alhandra Sporting Club</v>
      </c>
      <c r="H105" s="15">
        <v>63</v>
      </c>
    </row>
    <row r="106" spans="1:8" ht="18" customHeight="1" x14ac:dyDescent="0.25">
      <c r="A106" s="14">
        <v>39</v>
      </c>
      <c r="B106" s="51">
        <v>1058</v>
      </c>
      <c r="C106" s="14">
        <f>IFERROR((VLOOKUP(B106,INSCRITOS!A:B,2,0)),"")</f>
        <v>105808</v>
      </c>
      <c r="D106" s="14" t="str">
        <f>IFERROR((VLOOKUP(B106,INSCRITOS!A:C,3,0)),"")</f>
        <v>INF</v>
      </c>
      <c r="E106" s="20" t="str">
        <f>IFERROR((VLOOKUP(B106,INSCRITOS!A:D,4,0)),"")</f>
        <v>Tiago Madeira</v>
      </c>
      <c r="F106" s="14" t="str">
        <f>IFERROR((VLOOKUP(B106,INSCRITOS!A:F,6,0)),"")</f>
        <v>M</v>
      </c>
      <c r="G106" s="20" t="str">
        <f>IFERROR((VLOOKUP(B106,INSCRITOS!A:H,8,0)),"")</f>
        <v>Peniche A. C.</v>
      </c>
      <c r="H106" s="15">
        <v>62</v>
      </c>
    </row>
    <row r="107" spans="1:8" ht="18" customHeight="1" x14ac:dyDescent="0.25">
      <c r="A107" s="14">
        <v>40</v>
      </c>
      <c r="B107" s="51">
        <v>5607</v>
      </c>
      <c r="C107" s="14">
        <f>IFERROR((VLOOKUP(B107,INSCRITOS!A:B,2,0)),"")</f>
        <v>104166</v>
      </c>
      <c r="D107" s="14" t="str">
        <f>IFERROR((VLOOKUP(B107,INSCRITOS!A:C,3,0)),"")</f>
        <v>INF</v>
      </c>
      <c r="E107" s="20" t="str">
        <f>IFERROR((VLOOKUP(B107,INSCRITOS!A:D,4,0)),"")</f>
        <v>Samuel Parisot</v>
      </c>
      <c r="F107" s="14" t="str">
        <f>IFERROR((VLOOKUP(B107,INSCRITOS!A:F,6,0)),"")</f>
        <v>M</v>
      </c>
      <c r="G107" s="20" t="str">
        <f>IFERROR((VLOOKUP(B107,INSCRITOS!A:H,8,0)),"")</f>
        <v>Clube de Natação da Amadora</v>
      </c>
      <c r="H107" s="15">
        <v>61</v>
      </c>
    </row>
    <row r="108" spans="1:8" ht="18" customHeight="1" x14ac:dyDescent="0.25">
      <c r="A108" s="16"/>
      <c r="C108" s="16"/>
      <c r="D108" s="16"/>
      <c r="F108" s="16"/>
      <c r="H108" s="24"/>
    </row>
    <row r="109" spans="1:8" ht="18" customHeight="1" x14ac:dyDescent="0.25">
      <c r="A109" s="16"/>
      <c r="C109" s="16"/>
      <c r="D109" s="16"/>
      <c r="F109" s="16"/>
      <c r="H109" s="24"/>
    </row>
    <row r="110" spans="1:8" ht="18" customHeight="1" x14ac:dyDescent="0.25">
      <c r="A110" s="52" t="s">
        <v>14</v>
      </c>
      <c r="B110" s="52"/>
      <c r="C110" s="52"/>
      <c r="D110" s="52"/>
      <c r="E110" s="52"/>
      <c r="F110" s="52"/>
      <c r="G110" s="52"/>
      <c r="H110" s="52"/>
    </row>
    <row r="111" spans="1:8" ht="18" customHeight="1" x14ac:dyDescent="0.25">
      <c r="A111" s="19" t="s">
        <v>9</v>
      </c>
      <c r="B111" s="47" t="s">
        <v>10</v>
      </c>
      <c r="C111" s="19" t="s">
        <v>1</v>
      </c>
      <c r="D111" s="19" t="s">
        <v>2</v>
      </c>
      <c r="E111" s="19" t="s">
        <v>3</v>
      </c>
      <c r="F111" s="19" t="s">
        <v>5</v>
      </c>
      <c r="G111" s="19" t="s">
        <v>7</v>
      </c>
      <c r="H111" s="19" t="s">
        <v>11</v>
      </c>
    </row>
    <row r="112" spans="1:8" ht="18" customHeight="1" x14ac:dyDescent="0.25">
      <c r="A112" s="14">
        <v>1</v>
      </c>
      <c r="B112" s="58">
        <v>907</v>
      </c>
      <c r="C112" s="14">
        <f>IFERROR((VLOOKUP(B112,INSCRITOS!A:B,2,0)),"")</f>
        <v>104678</v>
      </c>
      <c r="D112" s="14" t="str">
        <f>IFERROR((VLOOKUP(B112,INSCRITOS!A:C,3,0)),"")</f>
        <v>INF</v>
      </c>
      <c r="E112" s="20" t="str">
        <f>IFERROR((VLOOKUP(B112,INSCRITOS!A:D,4,0)),"")</f>
        <v>Maria do Carmo Vitorino</v>
      </c>
      <c r="F112" s="14" t="str">
        <f>IFERROR((VLOOKUP(B112,INSCRITOS!A:F,6,0)),"")</f>
        <v>F</v>
      </c>
      <c r="G112" s="20" t="str">
        <f>IFERROR((VLOOKUP(B112,INSCRITOS!A:H,8,0)),"")</f>
        <v>Alhandra Sporting Club</v>
      </c>
      <c r="H112" s="15">
        <v>100</v>
      </c>
    </row>
    <row r="113" spans="1:8" ht="18" customHeight="1" x14ac:dyDescent="0.25">
      <c r="A113" s="14">
        <v>2</v>
      </c>
      <c r="B113" s="58">
        <v>843</v>
      </c>
      <c r="C113" s="14">
        <f>IFERROR((VLOOKUP(B113,INSCRITOS!A:B,2,0)),"")</f>
        <v>104623</v>
      </c>
      <c r="D113" s="14" t="str">
        <f>IFERROR((VLOOKUP(B113,INSCRITOS!A:C,3,0)),"")</f>
        <v>INF</v>
      </c>
      <c r="E113" s="20" t="str">
        <f>IFERROR((VLOOKUP(B113,INSCRITOS!A:D,4,0)),"")</f>
        <v>Inês Cerquido Fernandes</v>
      </c>
      <c r="F113" s="14" t="str">
        <f>IFERROR((VLOOKUP(B113,INSCRITOS!A:F,6,0)),"")</f>
        <v>F</v>
      </c>
      <c r="G113" s="20" t="str">
        <f>IFERROR((VLOOKUP(B113,INSCRITOS!A:H,8,0)),"")</f>
        <v>Alhandra Sporting Club</v>
      </c>
      <c r="H113" s="15">
        <v>99</v>
      </c>
    </row>
    <row r="114" spans="1:8" ht="18" customHeight="1" x14ac:dyDescent="0.25">
      <c r="A114" s="14">
        <v>3</v>
      </c>
      <c r="B114" s="58">
        <v>936</v>
      </c>
      <c r="C114" s="14">
        <f>IFERROR((VLOOKUP(B114,INSCRITOS!A:B,2,0)),"")</f>
        <v>104691</v>
      </c>
      <c r="D114" s="14" t="str">
        <f>IFERROR((VLOOKUP(B114,INSCRITOS!A:C,3,0)),"")</f>
        <v>INF</v>
      </c>
      <c r="E114" s="20" t="str">
        <f>IFERROR((VLOOKUP(B114,INSCRITOS!A:D,4,0)),"")</f>
        <v>Maria Inês Nogueira</v>
      </c>
      <c r="F114" s="14" t="str">
        <f>IFERROR((VLOOKUP(B114,INSCRITOS!A:F,6,0)),"")</f>
        <v>F</v>
      </c>
      <c r="G114" s="20" t="str">
        <f>IFERROR((VLOOKUP(B114,INSCRITOS!A:H,8,0)),"")</f>
        <v>Sport Lisboa e Benfica</v>
      </c>
      <c r="H114" s="15">
        <v>98</v>
      </c>
    </row>
    <row r="115" spans="1:8" ht="18" customHeight="1" x14ac:dyDescent="0.25">
      <c r="A115" s="14">
        <v>4</v>
      </c>
      <c r="B115" s="58">
        <v>576</v>
      </c>
      <c r="C115" s="14">
        <f>IFERROR((VLOOKUP(B115,INSCRITOS!A:B,2,0)),"")</f>
        <v>103627</v>
      </c>
      <c r="D115" s="14" t="str">
        <f>IFERROR((VLOOKUP(B115,INSCRITOS!A:C,3,0)),"")</f>
        <v>INF</v>
      </c>
      <c r="E115" s="20" t="str">
        <f>IFERROR((VLOOKUP(B115,INSCRITOS!A:D,4,0)),"")</f>
        <v>Bruna Alexandra Gomes Albuquerque</v>
      </c>
      <c r="F115" s="14" t="str">
        <f>IFERROR((VLOOKUP(B115,INSCRITOS!A:F,6,0)),"")</f>
        <v>F</v>
      </c>
      <c r="G115" s="20" t="str">
        <f>IFERROR((VLOOKUP(B115,INSCRITOS!A:H,8,0)),"")</f>
        <v>Alhandra Sporting Club</v>
      </c>
      <c r="H115" s="15">
        <v>97</v>
      </c>
    </row>
    <row r="116" spans="1:8" ht="18" customHeight="1" x14ac:dyDescent="0.25">
      <c r="A116" s="14">
        <v>5</v>
      </c>
      <c r="B116" s="58">
        <v>186</v>
      </c>
      <c r="C116" s="14">
        <f>IFERROR((VLOOKUP(B116,INSCRITOS!A:B,2,0)),"")</f>
        <v>104180</v>
      </c>
      <c r="D116" s="14" t="str">
        <f>IFERROR((VLOOKUP(B116,INSCRITOS!A:C,3,0)),"")</f>
        <v>INF</v>
      </c>
      <c r="E116" s="20" t="str">
        <f>IFERROR((VLOOKUP(B116,INSCRITOS!A:D,4,0)),"")</f>
        <v>Beatriz Raquel Cunha Pereira</v>
      </c>
      <c r="F116" s="14" t="str">
        <f>IFERROR((VLOOKUP(B116,INSCRITOS!A:F,6,0)),"")</f>
        <v>F</v>
      </c>
      <c r="G116" s="20" t="str">
        <f>IFERROR((VLOOKUP(B116,INSCRITOS!A:H,8,0)),"")</f>
        <v>Alhandra Sporting Club</v>
      </c>
      <c r="H116" s="15">
        <v>96</v>
      </c>
    </row>
    <row r="117" spans="1:8" ht="18" customHeight="1" x14ac:dyDescent="0.25">
      <c r="A117" s="14">
        <v>6</v>
      </c>
      <c r="B117" s="58">
        <v>620</v>
      </c>
      <c r="C117" s="14">
        <f>IFERROR((VLOOKUP(B117,INSCRITOS!A:B,2,0)),"")</f>
        <v>104486</v>
      </c>
      <c r="D117" s="14" t="str">
        <f>IFERROR((VLOOKUP(B117,INSCRITOS!A:C,3,0)),"")</f>
        <v>INF</v>
      </c>
      <c r="E117" s="20" t="str">
        <f>IFERROR((VLOOKUP(B117,INSCRITOS!A:D,4,0)),"")</f>
        <v>Luna Pereira Crispim</v>
      </c>
      <c r="F117" s="14" t="str">
        <f>IFERROR((VLOOKUP(B117,INSCRITOS!A:F,6,0)),"")</f>
        <v>F</v>
      </c>
      <c r="G117" s="20" t="str">
        <f>IFERROR((VLOOKUP(B117,INSCRITOS!A:H,8,0)),"")</f>
        <v>Sport Lisboa e Benfica</v>
      </c>
      <c r="H117" s="15">
        <v>95</v>
      </c>
    </row>
    <row r="118" spans="1:8" ht="18" customHeight="1" x14ac:dyDescent="0.25">
      <c r="A118" s="14">
        <v>7</v>
      </c>
      <c r="B118" s="58">
        <v>109</v>
      </c>
      <c r="C118" s="14">
        <f>IFERROR((VLOOKUP(B118,INSCRITOS!A:B,2,0)),"")</f>
        <v>103257</v>
      </c>
      <c r="D118" s="14" t="str">
        <f>IFERROR((VLOOKUP(B118,INSCRITOS!A:C,3,0)),"")</f>
        <v>INF</v>
      </c>
      <c r="E118" s="20" t="str">
        <f>IFERROR((VLOOKUP(B118,INSCRITOS!A:D,4,0)),"")</f>
        <v>Benedita Pedro</v>
      </c>
      <c r="F118" s="14" t="str">
        <f>IFERROR((VLOOKUP(B118,INSCRITOS!A:F,6,0)),"")</f>
        <v>F</v>
      </c>
      <c r="G118" s="20" t="str">
        <f>IFERROR((VLOOKUP(B118,INSCRITOS!A:H,8,0)),"")</f>
        <v>SFRAA TRIATLO</v>
      </c>
      <c r="H118" s="15">
        <v>94</v>
      </c>
    </row>
    <row r="119" spans="1:8" ht="18" customHeight="1" x14ac:dyDescent="0.25">
      <c r="A119" s="14">
        <v>8</v>
      </c>
      <c r="B119" s="58">
        <v>940</v>
      </c>
      <c r="C119" s="14">
        <f>IFERROR((VLOOKUP(B119,INSCRITOS!A:B,2,0)),"")</f>
        <v>104692</v>
      </c>
      <c r="D119" s="14" t="str">
        <f>IFERROR((VLOOKUP(B119,INSCRITOS!A:C,3,0)),"")</f>
        <v>INF</v>
      </c>
      <c r="E119" s="20" t="str">
        <f>IFERROR((VLOOKUP(B119,INSCRITOS!A:D,4,0)),"")</f>
        <v>Gabriela Santos</v>
      </c>
      <c r="F119" s="14" t="str">
        <f>IFERROR((VLOOKUP(B119,INSCRITOS!A:F,6,0)),"")</f>
        <v>F</v>
      </c>
      <c r="G119" s="20" t="str">
        <f>IFERROR((VLOOKUP(B119,INSCRITOS!A:H,8,0)),"")</f>
        <v>Sport Lisboa e Benfica</v>
      </c>
      <c r="H119" s="15">
        <v>93</v>
      </c>
    </row>
    <row r="120" spans="1:8" ht="18" customHeight="1" x14ac:dyDescent="0.25">
      <c r="A120" s="14">
        <v>9</v>
      </c>
      <c r="B120" s="58">
        <v>228</v>
      </c>
      <c r="C120" s="14">
        <f>IFERROR((VLOOKUP(B120,INSCRITOS!A:B,2,0)),"")</f>
        <v>104930</v>
      </c>
      <c r="D120" s="14" t="str">
        <f>IFERROR((VLOOKUP(B120,INSCRITOS!A:C,3,0)),"")</f>
        <v>INF</v>
      </c>
      <c r="E120" s="20" t="str">
        <f>IFERROR((VLOOKUP(B120,INSCRITOS!A:D,4,0)),"")</f>
        <v>Matilde Rocha Sequeira</v>
      </c>
      <c r="F120" s="14" t="str">
        <f>IFERROR((VLOOKUP(B120,INSCRITOS!A:F,6,0)),"")</f>
        <v>F</v>
      </c>
      <c r="G120" s="20" t="str">
        <f>IFERROR((VLOOKUP(B120,INSCRITOS!A:H,8,0)),"")</f>
        <v>Sporting Clube de Portugal</v>
      </c>
      <c r="H120" s="15">
        <v>92</v>
      </c>
    </row>
    <row r="121" spans="1:8" ht="18" customHeight="1" x14ac:dyDescent="0.25">
      <c r="A121" s="14">
        <v>10</v>
      </c>
      <c r="B121" s="58">
        <v>704</v>
      </c>
      <c r="C121" s="14">
        <f>IFERROR((VLOOKUP(B121,INSCRITOS!A:B,2,0)),"")</f>
        <v>103735</v>
      </c>
      <c r="D121" s="14" t="str">
        <f>IFERROR((VLOOKUP(B121,INSCRITOS!A:C,3,0)),"")</f>
        <v>INF</v>
      </c>
      <c r="E121" s="20" t="str">
        <f>IFERROR((VLOOKUP(B121,INSCRITOS!A:D,4,0)),"")</f>
        <v>Ana Maria Martins Fung</v>
      </c>
      <c r="F121" s="14" t="str">
        <f>IFERROR((VLOOKUP(B121,INSCRITOS!A:F,6,0)),"")</f>
        <v>F</v>
      </c>
      <c r="G121" s="20" t="str">
        <f>IFERROR((VLOOKUP(B121,INSCRITOS!A:H,8,0)),"")</f>
        <v>Alhandra Sporting Club</v>
      </c>
      <c r="H121" s="15">
        <v>91</v>
      </c>
    </row>
    <row r="122" spans="1:8" ht="18" customHeight="1" x14ac:dyDescent="0.25">
      <c r="A122" s="14">
        <v>11</v>
      </c>
      <c r="B122" s="58">
        <v>1193</v>
      </c>
      <c r="C122" s="14">
        <f>IFERROR((VLOOKUP(B122,INSCRITOS!A:B,2,0)),"")</f>
        <v>106055</v>
      </c>
      <c r="D122" s="14" t="str">
        <f>IFERROR((VLOOKUP(B122,INSCRITOS!A:C,3,0)),"")</f>
        <v>INF</v>
      </c>
      <c r="E122" s="20" t="str">
        <f>IFERROR((VLOOKUP(B122,INSCRITOS!A:D,4,0)),"")</f>
        <v>ANA LUÍSA DA SILVA DOMINGOS</v>
      </c>
      <c r="F122" s="14" t="str">
        <f>IFERROR((VLOOKUP(B122,INSCRITOS!A:F,6,0)),"")</f>
        <v>F</v>
      </c>
      <c r="G122" s="20" t="str">
        <f>IFERROR((VLOOKUP(B122,INSCRITOS!A:H,8,0)),"")</f>
        <v>Associação Naval Amorense</v>
      </c>
      <c r="H122" s="15">
        <v>90</v>
      </c>
    </row>
    <row r="123" spans="1:8" ht="18" customHeight="1" x14ac:dyDescent="0.25">
      <c r="A123" s="14">
        <v>12</v>
      </c>
      <c r="B123" s="58">
        <v>5301</v>
      </c>
      <c r="C123" s="14">
        <f>IFERROR((VLOOKUP(B123,INSCRITOS!A:B,2,0)),"")</f>
        <v>0</v>
      </c>
      <c r="D123" s="14" t="str">
        <f>IFERROR((VLOOKUP(B123,INSCRITOS!A:C,3,0)),"")</f>
        <v>INF</v>
      </c>
      <c r="E123" s="20" t="str">
        <f>IFERROR((VLOOKUP(B123,INSCRITOS!A:D,4,0)),"")</f>
        <v>Margarida Osório Salgueiro</v>
      </c>
      <c r="F123" s="14" t="str">
        <f>IFERROR((VLOOKUP(B123,INSCRITOS!A:F,6,0)),"")</f>
        <v>F</v>
      </c>
      <c r="G123" s="20" t="str">
        <f>IFERROR((VLOOKUP(B123,INSCRITOS!A:H,8,0)),"")</f>
        <v>Clube de Futebol Os Belenenses/ Não federado</v>
      </c>
      <c r="H123" s="15">
        <v>0</v>
      </c>
    </row>
    <row r="124" spans="1:8" ht="18" customHeight="1" x14ac:dyDescent="0.25">
      <c r="A124" s="14">
        <v>13</v>
      </c>
      <c r="B124" s="58">
        <v>1072</v>
      </c>
      <c r="C124" s="14">
        <f>IFERROR((VLOOKUP(B124,INSCRITOS!A:B,2,0)),"")</f>
        <v>105840</v>
      </c>
      <c r="D124" s="14" t="str">
        <f>IFERROR((VLOOKUP(B124,INSCRITOS!A:C,3,0)),"")</f>
        <v>INF</v>
      </c>
      <c r="E124" s="20" t="str">
        <f>IFERROR((VLOOKUP(B124,INSCRITOS!A:D,4,0)),"")</f>
        <v>Maria Almeida Fernandes</v>
      </c>
      <c r="F124" s="14" t="str">
        <f>IFERROR((VLOOKUP(B124,INSCRITOS!A:F,6,0)),"")</f>
        <v>F</v>
      </c>
      <c r="G124" s="20" t="str">
        <f>IFERROR((VLOOKUP(B124,INSCRITOS!A:H,8,0)),"")</f>
        <v>Alhandra Sporting Club</v>
      </c>
      <c r="H124" s="15">
        <v>89</v>
      </c>
    </row>
    <row r="125" spans="1:8" ht="18" customHeight="1" x14ac:dyDescent="0.25">
      <c r="A125" s="14">
        <v>14</v>
      </c>
      <c r="B125" s="58">
        <v>1230</v>
      </c>
      <c r="C125" s="14">
        <f>IFERROR((VLOOKUP(B125,INSCRITOS!A:B,2,0)),"")</f>
        <v>106105</v>
      </c>
      <c r="D125" s="14" t="str">
        <f>IFERROR((VLOOKUP(B125,INSCRITOS!A:C,3,0)),"")</f>
        <v>INF</v>
      </c>
      <c r="E125" s="20" t="str">
        <f>IFERROR((VLOOKUP(B125,INSCRITOS!A:D,4,0)),"")</f>
        <v>Alice Talento</v>
      </c>
      <c r="F125" s="14" t="str">
        <f>IFERROR((VLOOKUP(B125,INSCRITOS!A:F,6,0)),"")</f>
        <v>F</v>
      </c>
      <c r="G125" s="20" t="str">
        <f>IFERROR((VLOOKUP(B125,INSCRITOS!A:H,8,0)),"")</f>
        <v>GDR Manique de Cima</v>
      </c>
      <c r="H125" s="15">
        <v>88</v>
      </c>
    </row>
    <row r="126" spans="1:8" ht="18" customHeight="1" x14ac:dyDescent="0.25">
      <c r="A126" s="14">
        <v>15</v>
      </c>
      <c r="B126" s="58">
        <v>919</v>
      </c>
      <c r="C126" s="14">
        <f>IFERROR((VLOOKUP(B126,INSCRITOS!A:B,2,0)),"")</f>
        <v>103075</v>
      </c>
      <c r="D126" s="14" t="str">
        <f>IFERROR((VLOOKUP(B126,INSCRITOS!A:C,3,0)),"")</f>
        <v>INF</v>
      </c>
      <c r="E126" s="20" t="str">
        <f>IFERROR((VLOOKUP(B126,INSCRITOS!A:D,4,0)),"")</f>
        <v>Ana Marcelino</v>
      </c>
      <c r="F126" s="14" t="str">
        <f>IFERROR((VLOOKUP(B126,INSCRITOS!A:F,6,0)),"")</f>
        <v>F</v>
      </c>
      <c r="G126" s="20" t="str">
        <f>IFERROR((VLOOKUP(B126,INSCRITOS!A:H,8,0)),"")</f>
        <v>Sport Lisboa e Benfica</v>
      </c>
      <c r="H126" s="15">
        <v>87</v>
      </c>
    </row>
    <row r="127" spans="1:8" ht="18" customHeight="1" x14ac:dyDescent="0.25">
      <c r="A127" s="14">
        <v>16</v>
      </c>
      <c r="B127" s="58">
        <v>785</v>
      </c>
      <c r="C127" s="14">
        <f>IFERROR((VLOOKUP(B127,INSCRITOS!A:B,2,0)),"")</f>
        <v>105220</v>
      </c>
      <c r="D127" s="14" t="str">
        <f>IFERROR((VLOOKUP(B127,INSCRITOS!A:C,3,0)),"")</f>
        <v>INF</v>
      </c>
      <c r="E127" s="20" t="str">
        <f>IFERROR((VLOOKUP(B127,INSCRITOS!A:D,4,0)),"")</f>
        <v>Joana Correia Calçada Oliveira</v>
      </c>
      <c r="F127" s="14" t="str">
        <f>IFERROR((VLOOKUP(B127,INSCRITOS!A:F,6,0)),"")</f>
        <v>F</v>
      </c>
      <c r="G127" s="20" t="str">
        <f>IFERROR((VLOOKUP(B127,INSCRITOS!A:H,8,0)),"")</f>
        <v>Alhandra Sporting Club</v>
      </c>
      <c r="H127" s="15">
        <v>86</v>
      </c>
    </row>
    <row r="128" spans="1:8" ht="18" customHeight="1" x14ac:dyDescent="0.25">
      <c r="A128" s="14">
        <v>17</v>
      </c>
      <c r="B128" s="58">
        <v>1127</v>
      </c>
      <c r="C128" s="14">
        <f>IFERROR((VLOOKUP(B128,INSCRITOS!A:B,2,0)),"")</f>
        <v>105932</v>
      </c>
      <c r="D128" s="14" t="str">
        <f>IFERROR((VLOOKUP(B128,INSCRITOS!A:C,3,0)),"")</f>
        <v>INF</v>
      </c>
      <c r="E128" s="20" t="str">
        <f>IFERROR((VLOOKUP(B128,INSCRITOS!A:D,4,0)),"")</f>
        <v>Ana Melnic</v>
      </c>
      <c r="F128" s="14" t="str">
        <f>IFERROR((VLOOKUP(B128,INSCRITOS!A:F,6,0)),"")</f>
        <v>F</v>
      </c>
      <c r="G128" s="20" t="str">
        <f>IFERROR((VLOOKUP(B128,INSCRITOS!A:H,8,0)),"")</f>
        <v>Clube de Natação da Amadora</v>
      </c>
      <c r="H128" s="15">
        <v>85</v>
      </c>
    </row>
    <row r="129" spans="1:1017" ht="18" customHeight="1" x14ac:dyDescent="0.25">
      <c r="A129" s="14">
        <v>18</v>
      </c>
      <c r="B129" s="58">
        <v>5319</v>
      </c>
      <c r="C129" s="14">
        <f>IFERROR((VLOOKUP(B129,INSCRITOS!A:B,2,0)),"")</f>
        <v>0</v>
      </c>
      <c r="D129" s="14" t="str">
        <f>IFERROR((VLOOKUP(B129,INSCRITOS!A:C,3,0)),"")</f>
        <v>INF</v>
      </c>
      <c r="E129" s="20" t="str">
        <f>IFERROR((VLOOKUP(B129,INSCRITOS!A:D,4,0)),"")</f>
        <v>Carolina Andrade Pereira</v>
      </c>
      <c r="F129" s="14" t="str">
        <f>IFERROR((VLOOKUP(B129,INSCRITOS!A:F,6,0)),"")</f>
        <v>F</v>
      </c>
      <c r="G129" s="20" t="str">
        <f>IFERROR((VLOOKUP(B129,INSCRITOS!A:H,8,0)),"")</f>
        <v>Não federado</v>
      </c>
      <c r="H129" s="15">
        <v>0</v>
      </c>
    </row>
    <row r="130" spans="1:1017" ht="18" customHeight="1" x14ac:dyDescent="0.25">
      <c r="A130" s="14">
        <v>19</v>
      </c>
      <c r="B130" s="58">
        <v>5311</v>
      </c>
      <c r="C130" s="14">
        <f>IFERROR((VLOOKUP(B130,INSCRITOS!A:B,2,0)),"")</f>
        <v>105936</v>
      </c>
      <c r="D130" s="14" t="str">
        <f>IFERROR((VLOOKUP(B130,INSCRITOS!A:C,3,0)),"")</f>
        <v>INF</v>
      </c>
      <c r="E130" s="20" t="str">
        <f>IFERROR((VLOOKUP(B130,INSCRITOS!A:D,4,0)),"")</f>
        <v>Jade Castan</v>
      </c>
      <c r="F130" s="14" t="str">
        <f>IFERROR((VLOOKUP(B130,INSCRITOS!A:F,6,0)),"")</f>
        <v>F</v>
      </c>
      <c r="G130" s="20" t="str">
        <f>IFERROR((VLOOKUP(B130,INSCRITOS!A:H,8,0)),"")</f>
        <v>CNATRIL Triatlo</v>
      </c>
      <c r="H130" s="15">
        <v>84</v>
      </c>
    </row>
    <row r="131" spans="1:1017" s="32" customFormat="1" ht="18" customHeight="1" x14ac:dyDescent="0.25">
      <c r="A131" s="26"/>
      <c r="B131" s="49"/>
      <c r="C131" s="26"/>
      <c r="D131" s="26"/>
      <c r="E131" s="27"/>
      <c r="F131" s="26"/>
      <c r="G131" s="27"/>
      <c r="H131" s="26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  <c r="IF131" s="27"/>
      <c r="IG131" s="27"/>
      <c r="IH131" s="27"/>
      <c r="II131" s="27"/>
      <c r="IJ131" s="27"/>
      <c r="IK131" s="27"/>
      <c r="IL131" s="27"/>
      <c r="IM131" s="27"/>
      <c r="IN131" s="27"/>
      <c r="IO131" s="27"/>
      <c r="IP131" s="27"/>
      <c r="IQ131" s="27"/>
      <c r="IR131" s="27"/>
      <c r="IS131" s="27"/>
      <c r="IT131" s="27"/>
      <c r="IU131" s="27"/>
      <c r="IV131" s="27"/>
      <c r="IW131" s="27"/>
      <c r="IX131" s="27"/>
      <c r="IY131" s="27"/>
      <c r="IZ131" s="27"/>
      <c r="JA131" s="27"/>
      <c r="JB131" s="27"/>
      <c r="JC131" s="27"/>
      <c r="JD131" s="27"/>
      <c r="JE131" s="27"/>
      <c r="JF131" s="27"/>
      <c r="JG131" s="27"/>
      <c r="JH131" s="27"/>
      <c r="JI131" s="27"/>
      <c r="JJ131" s="27"/>
      <c r="JK131" s="27"/>
      <c r="JL131" s="27"/>
      <c r="JM131" s="27"/>
      <c r="JN131" s="27"/>
      <c r="JO131" s="27"/>
      <c r="JP131" s="27"/>
      <c r="JQ131" s="27"/>
      <c r="JR131" s="27"/>
      <c r="JS131" s="27"/>
      <c r="JT131" s="27"/>
      <c r="JU131" s="27"/>
      <c r="JV131" s="27"/>
      <c r="JW131" s="27"/>
      <c r="JX131" s="27"/>
      <c r="JY131" s="27"/>
      <c r="JZ131" s="27"/>
      <c r="KA131" s="27"/>
      <c r="KB131" s="27"/>
      <c r="KC131" s="27"/>
      <c r="KD131" s="27"/>
      <c r="KE131" s="27"/>
      <c r="KF131" s="27"/>
      <c r="KG131" s="27"/>
      <c r="KH131" s="27"/>
      <c r="KI131" s="27"/>
      <c r="KJ131" s="27"/>
      <c r="KK131" s="27"/>
      <c r="KL131" s="27"/>
      <c r="KM131" s="27"/>
      <c r="KN131" s="27"/>
      <c r="KO131" s="27"/>
      <c r="KP131" s="27"/>
      <c r="KQ131" s="27"/>
      <c r="KR131" s="27"/>
      <c r="KS131" s="27"/>
      <c r="KT131" s="27"/>
      <c r="KU131" s="27"/>
      <c r="KV131" s="27"/>
      <c r="KW131" s="27"/>
      <c r="KX131" s="27"/>
      <c r="KY131" s="27"/>
      <c r="KZ131" s="27"/>
      <c r="LA131" s="27"/>
      <c r="LB131" s="27"/>
      <c r="LC131" s="27"/>
      <c r="LD131" s="27"/>
      <c r="LE131" s="27"/>
      <c r="LF131" s="27"/>
      <c r="LG131" s="27"/>
      <c r="LH131" s="27"/>
      <c r="LI131" s="27"/>
      <c r="LJ131" s="27"/>
      <c r="LK131" s="27"/>
      <c r="LL131" s="27"/>
      <c r="LM131" s="27"/>
      <c r="LN131" s="27"/>
      <c r="LO131" s="27"/>
      <c r="LP131" s="27"/>
      <c r="LQ131" s="27"/>
      <c r="LR131" s="27"/>
      <c r="LS131" s="27"/>
      <c r="LT131" s="27"/>
      <c r="LU131" s="27"/>
      <c r="LV131" s="27"/>
      <c r="LW131" s="27"/>
      <c r="LX131" s="27"/>
      <c r="LY131" s="27"/>
      <c r="LZ131" s="27"/>
      <c r="MA131" s="27"/>
      <c r="MB131" s="27"/>
      <c r="MC131" s="27"/>
      <c r="MD131" s="27"/>
      <c r="ME131" s="27"/>
      <c r="MF131" s="27"/>
      <c r="MG131" s="27"/>
      <c r="MH131" s="27"/>
      <c r="MI131" s="27"/>
      <c r="MJ131" s="27"/>
      <c r="MK131" s="27"/>
      <c r="ML131" s="27"/>
      <c r="MM131" s="27"/>
      <c r="MN131" s="27"/>
      <c r="MO131" s="27"/>
      <c r="MP131" s="27"/>
      <c r="MQ131" s="27"/>
      <c r="MR131" s="27"/>
      <c r="MS131" s="27"/>
      <c r="MT131" s="27"/>
      <c r="MU131" s="27"/>
      <c r="MV131" s="27"/>
      <c r="MW131" s="27"/>
      <c r="MX131" s="27"/>
      <c r="MY131" s="27"/>
      <c r="MZ131" s="27"/>
      <c r="NA131" s="27"/>
      <c r="NB131" s="27"/>
      <c r="NC131" s="27"/>
      <c r="ND131" s="27"/>
      <c r="NE131" s="27"/>
      <c r="NF131" s="27"/>
      <c r="NG131" s="27"/>
      <c r="NH131" s="27"/>
      <c r="NI131" s="27"/>
      <c r="NJ131" s="27"/>
      <c r="NK131" s="27"/>
      <c r="NL131" s="27"/>
      <c r="NM131" s="27"/>
      <c r="NN131" s="27"/>
      <c r="NO131" s="27"/>
      <c r="NP131" s="27"/>
      <c r="NQ131" s="27"/>
      <c r="NR131" s="27"/>
      <c r="NS131" s="27"/>
      <c r="NT131" s="27"/>
      <c r="NU131" s="27"/>
      <c r="NV131" s="27"/>
      <c r="NW131" s="27"/>
      <c r="NX131" s="27"/>
      <c r="NY131" s="27"/>
      <c r="NZ131" s="27"/>
      <c r="OA131" s="27"/>
      <c r="OB131" s="27"/>
      <c r="OC131" s="27"/>
      <c r="OD131" s="27"/>
      <c r="OE131" s="27"/>
      <c r="OF131" s="27"/>
      <c r="OG131" s="27"/>
      <c r="OH131" s="27"/>
      <c r="OI131" s="27"/>
      <c r="OJ131" s="27"/>
      <c r="OK131" s="27"/>
      <c r="OL131" s="27"/>
      <c r="OM131" s="27"/>
      <c r="ON131" s="27"/>
      <c r="OO131" s="27"/>
      <c r="OP131" s="27"/>
      <c r="OQ131" s="27"/>
      <c r="OR131" s="27"/>
      <c r="OS131" s="27"/>
      <c r="OT131" s="27"/>
      <c r="OU131" s="27"/>
      <c r="OV131" s="27"/>
      <c r="OW131" s="27"/>
      <c r="OX131" s="27"/>
      <c r="OY131" s="27"/>
      <c r="OZ131" s="27"/>
      <c r="PA131" s="27"/>
      <c r="PB131" s="27"/>
      <c r="PC131" s="27"/>
      <c r="PD131" s="27"/>
      <c r="PE131" s="27"/>
      <c r="PF131" s="27"/>
      <c r="PG131" s="27"/>
      <c r="PH131" s="27"/>
      <c r="PI131" s="27"/>
      <c r="PJ131" s="27"/>
      <c r="PK131" s="27"/>
      <c r="PL131" s="27"/>
      <c r="PM131" s="27"/>
      <c r="PN131" s="27"/>
      <c r="PO131" s="27"/>
      <c r="PP131" s="27"/>
      <c r="PQ131" s="27"/>
      <c r="PR131" s="27"/>
      <c r="PS131" s="27"/>
      <c r="PT131" s="27"/>
      <c r="PU131" s="27"/>
      <c r="PV131" s="27"/>
      <c r="PW131" s="27"/>
      <c r="PX131" s="27"/>
      <c r="PY131" s="27"/>
      <c r="PZ131" s="27"/>
      <c r="QA131" s="27"/>
      <c r="QB131" s="27"/>
      <c r="QC131" s="27"/>
      <c r="QD131" s="27"/>
      <c r="QE131" s="27"/>
      <c r="QF131" s="27"/>
      <c r="QG131" s="27"/>
      <c r="QH131" s="27"/>
      <c r="QI131" s="27"/>
      <c r="QJ131" s="27"/>
      <c r="QK131" s="27"/>
      <c r="QL131" s="27"/>
      <c r="QM131" s="27"/>
      <c r="QN131" s="27"/>
      <c r="QO131" s="27"/>
      <c r="QP131" s="27"/>
      <c r="QQ131" s="27"/>
      <c r="QR131" s="27"/>
      <c r="QS131" s="27"/>
      <c r="QT131" s="27"/>
      <c r="QU131" s="27"/>
      <c r="QV131" s="27"/>
      <c r="QW131" s="27"/>
      <c r="QX131" s="27"/>
      <c r="QY131" s="27"/>
      <c r="QZ131" s="27"/>
      <c r="RA131" s="27"/>
      <c r="RB131" s="27"/>
      <c r="RC131" s="27"/>
      <c r="RD131" s="27"/>
      <c r="RE131" s="27"/>
      <c r="RF131" s="27"/>
      <c r="RG131" s="27"/>
      <c r="RH131" s="27"/>
      <c r="RI131" s="27"/>
      <c r="RJ131" s="27"/>
      <c r="RK131" s="27"/>
      <c r="RL131" s="27"/>
      <c r="RM131" s="27"/>
      <c r="RN131" s="27"/>
      <c r="RO131" s="27"/>
      <c r="RP131" s="27"/>
      <c r="RQ131" s="27"/>
      <c r="RR131" s="27"/>
      <c r="RS131" s="27"/>
      <c r="RT131" s="27"/>
      <c r="RU131" s="27"/>
      <c r="RV131" s="27"/>
      <c r="RW131" s="27"/>
      <c r="RX131" s="27"/>
      <c r="RY131" s="27"/>
      <c r="RZ131" s="27"/>
      <c r="SA131" s="27"/>
      <c r="SB131" s="27"/>
      <c r="SC131" s="27"/>
      <c r="SD131" s="27"/>
      <c r="SE131" s="27"/>
      <c r="SF131" s="27"/>
      <c r="SG131" s="27"/>
      <c r="SH131" s="27"/>
      <c r="SI131" s="27"/>
      <c r="SJ131" s="27"/>
      <c r="SK131" s="27"/>
      <c r="SL131" s="27"/>
      <c r="SM131" s="27"/>
      <c r="SN131" s="27"/>
      <c r="SO131" s="27"/>
      <c r="SP131" s="27"/>
      <c r="SQ131" s="27"/>
      <c r="SR131" s="27"/>
      <c r="SS131" s="27"/>
      <c r="ST131" s="27"/>
      <c r="SU131" s="27"/>
      <c r="SV131" s="27"/>
      <c r="SW131" s="27"/>
      <c r="SX131" s="27"/>
      <c r="SY131" s="27"/>
      <c r="SZ131" s="27"/>
      <c r="TA131" s="27"/>
      <c r="TB131" s="27"/>
      <c r="TC131" s="27"/>
      <c r="TD131" s="27"/>
      <c r="TE131" s="27"/>
      <c r="TF131" s="27"/>
      <c r="TG131" s="27"/>
      <c r="TH131" s="27"/>
      <c r="TI131" s="27"/>
      <c r="TJ131" s="27"/>
      <c r="TK131" s="27"/>
      <c r="TL131" s="27"/>
      <c r="TM131" s="27"/>
      <c r="TN131" s="27"/>
      <c r="TO131" s="27"/>
      <c r="TP131" s="27"/>
      <c r="TQ131" s="27"/>
      <c r="TR131" s="27"/>
      <c r="TS131" s="27"/>
      <c r="TT131" s="27"/>
      <c r="TU131" s="27"/>
      <c r="TV131" s="27"/>
      <c r="TW131" s="27"/>
      <c r="TX131" s="27"/>
      <c r="TY131" s="27"/>
      <c r="TZ131" s="27"/>
      <c r="UA131" s="27"/>
      <c r="UB131" s="27"/>
      <c r="UC131" s="27"/>
      <c r="UD131" s="27"/>
      <c r="UE131" s="27"/>
      <c r="UF131" s="27"/>
      <c r="UG131" s="27"/>
      <c r="UH131" s="27"/>
      <c r="UI131" s="27"/>
      <c r="UJ131" s="27"/>
      <c r="UK131" s="27"/>
      <c r="UL131" s="27"/>
      <c r="UM131" s="27"/>
      <c r="UN131" s="27"/>
      <c r="UO131" s="27"/>
      <c r="UP131" s="27"/>
      <c r="UQ131" s="27"/>
      <c r="UR131" s="27"/>
      <c r="US131" s="27"/>
      <c r="UT131" s="27"/>
      <c r="UU131" s="27"/>
      <c r="UV131" s="27"/>
      <c r="UW131" s="27"/>
      <c r="UX131" s="27"/>
      <c r="UY131" s="27"/>
      <c r="UZ131" s="27"/>
      <c r="VA131" s="27"/>
      <c r="VB131" s="27"/>
      <c r="VC131" s="27"/>
      <c r="VD131" s="27"/>
      <c r="VE131" s="27"/>
      <c r="VF131" s="27"/>
      <c r="VG131" s="27"/>
      <c r="VH131" s="27"/>
      <c r="VI131" s="27"/>
      <c r="VJ131" s="27"/>
      <c r="VK131" s="27"/>
      <c r="VL131" s="27"/>
      <c r="VM131" s="27"/>
      <c r="VN131" s="27"/>
      <c r="VO131" s="27"/>
      <c r="VP131" s="27"/>
      <c r="VQ131" s="27"/>
      <c r="VR131" s="27"/>
      <c r="VS131" s="27"/>
      <c r="VT131" s="27"/>
      <c r="VU131" s="27"/>
      <c r="VV131" s="27"/>
      <c r="VW131" s="27"/>
      <c r="VX131" s="27"/>
      <c r="VY131" s="27"/>
      <c r="VZ131" s="27"/>
      <c r="WA131" s="27"/>
      <c r="WB131" s="27"/>
      <c r="WC131" s="27"/>
      <c r="WD131" s="27"/>
      <c r="WE131" s="27"/>
      <c r="WF131" s="27"/>
      <c r="WG131" s="27"/>
      <c r="WH131" s="27"/>
      <c r="WI131" s="27"/>
      <c r="WJ131" s="27"/>
      <c r="WK131" s="27"/>
      <c r="WL131" s="27"/>
      <c r="WM131" s="27"/>
      <c r="WN131" s="27"/>
      <c r="WO131" s="27"/>
      <c r="WP131" s="27"/>
      <c r="WQ131" s="27"/>
      <c r="WR131" s="27"/>
      <c r="WS131" s="27"/>
      <c r="WT131" s="27"/>
      <c r="WU131" s="27"/>
      <c r="WV131" s="27"/>
      <c r="WW131" s="27"/>
      <c r="WX131" s="27"/>
      <c r="WY131" s="27"/>
      <c r="WZ131" s="27"/>
      <c r="XA131" s="27"/>
      <c r="XB131" s="27"/>
      <c r="XC131" s="27"/>
      <c r="XD131" s="27"/>
      <c r="XE131" s="27"/>
      <c r="XF131" s="27"/>
      <c r="XG131" s="27"/>
      <c r="XH131" s="27"/>
      <c r="XI131" s="27"/>
      <c r="XJ131" s="27"/>
      <c r="XK131" s="27"/>
      <c r="XL131" s="27"/>
      <c r="XM131" s="27"/>
      <c r="XN131" s="27"/>
      <c r="XO131" s="27"/>
      <c r="XP131" s="27"/>
      <c r="XQ131" s="27"/>
      <c r="XR131" s="27"/>
      <c r="XS131" s="27"/>
      <c r="XT131" s="27"/>
      <c r="XU131" s="27"/>
      <c r="XV131" s="27"/>
      <c r="XW131" s="27"/>
      <c r="XX131" s="27"/>
      <c r="XY131" s="27"/>
      <c r="XZ131" s="27"/>
      <c r="YA131" s="27"/>
      <c r="YB131" s="27"/>
      <c r="YC131" s="27"/>
      <c r="YD131" s="27"/>
      <c r="YE131" s="27"/>
      <c r="YF131" s="27"/>
      <c r="YG131" s="27"/>
      <c r="YH131" s="27"/>
      <c r="YI131" s="27"/>
      <c r="YJ131" s="27"/>
      <c r="YK131" s="27"/>
      <c r="YL131" s="27"/>
      <c r="YM131" s="27"/>
      <c r="YN131" s="27"/>
      <c r="YO131" s="27"/>
      <c r="YP131" s="27"/>
      <c r="YQ131" s="27"/>
      <c r="YR131" s="27"/>
      <c r="YS131" s="27"/>
      <c r="YT131" s="27"/>
      <c r="YU131" s="27"/>
      <c r="YV131" s="27"/>
      <c r="YW131" s="27"/>
      <c r="YX131" s="27"/>
      <c r="YY131" s="27"/>
      <c r="YZ131" s="27"/>
      <c r="ZA131" s="27"/>
      <c r="ZB131" s="27"/>
      <c r="ZC131" s="27"/>
      <c r="ZD131" s="27"/>
      <c r="ZE131" s="27"/>
      <c r="ZF131" s="27"/>
      <c r="ZG131" s="27"/>
      <c r="ZH131" s="27"/>
      <c r="ZI131" s="27"/>
      <c r="ZJ131" s="27"/>
      <c r="ZK131" s="27"/>
      <c r="ZL131" s="27"/>
      <c r="ZM131" s="27"/>
      <c r="ZN131" s="27"/>
      <c r="ZO131" s="27"/>
      <c r="ZP131" s="27"/>
      <c r="ZQ131" s="27"/>
      <c r="ZR131" s="27"/>
      <c r="ZS131" s="27"/>
      <c r="ZT131" s="27"/>
      <c r="ZU131" s="27"/>
      <c r="ZV131" s="27"/>
      <c r="ZW131" s="27"/>
      <c r="ZX131" s="27"/>
      <c r="ZY131" s="27"/>
      <c r="ZZ131" s="27"/>
      <c r="AAA131" s="27"/>
      <c r="AAB131" s="27"/>
      <c r="AAC131" s="27"/>
      <c r="AAD131" s="27"/>
      <c r="AAE131" s="27"/>
      <c r="AAF131" s="27"/>
      <c r="AAG131" s="27"/>
      <c r="AAH131" s="27"/>
      <c r="AAI131" s="27"/>
      <c r="AAJ131" s="27"/>
      <c r="AAK131" s="27"/>
      <c r="AAL131" s="27"/>
      <c r="AAM131" s="27"/>
      <c r="AAN131" s="27"/>
      <c r="AAO131" s="27"/>
      <c r="AAP131" s="27"/>
      <c r="AAQ131" s="27"/>
      <c r="AAR131" s="27"/>
      <c r="AAS131" s="27"/>
      <c r="AAT131" s="27"/>
      <c r="AAU131" s="27"/>
      <c r="AAV131" s="27"/>
      <c r="AAW131" s="27"/>
      <c r="AAX131" s="27"/>
      <c r="AAY131" s="27"/>
      <c r="AAZ131" s="27"/>
      <c r="ABA131" s="27"/>
      <c r="ABB131" s="27"/>
      <c r="ABC131" s="27"/>
      <c r="ABD131" s="27"/>
      <c r="ABE131" s="27"/>
      <c r="ABF131" s="27"/>
      <c r="ABG131" s="27"/>
      <c r="ABH131" s="27"/>
      <c r="ABI131" s="27"/>
      <c r="ABJ131" s="27"/>
      <c r="ABK131" s="27"/>
      <c r="ABL131" s="27"/>
      <c r="ABM131" s="27"/>
      <c r="ABN131" s="27"/>
      <c r="ABO131" s="27"/>
      <c r="ABP131" s="27"/>
      <c r="ABQ131" s="27"/>
      <c r="ABR131" s="27"/>
      <c r="ABS131" s="27"/>
      <c r="ABT131" s="27"/>
      <c r="ABU131" s="27"/>
      <c r="ABV131" s="27"/>
      <c r="ABW131" s="27"/>
      <c r="ABX131" s="27"/>
      <c r="ABY131" s="27"/>
      <c r="ABZ131" s="27"/>
      <c r="ACA131" s="27"/>
      <c r="ACB131" s="27"/>
      <c r="ACC131" s="27"/>
      <c r="ACD131" s="27"/>
      <c r="ACE131" s="27"/>
      <c r="ACF131" s="27"/>
      <c r="ACG131" s="27"/>
      <c r="ACH131" s="27"/>
      <c r="ACI131" s="27"/>
      <c r="ACJ131" s="27"/>
      <c r="ACK131" s="27"/>
      <c r="ACL131" s="27"/>
      <c r="ACM131" s="27"/>
      <c r="ACN131" s="27"/>
      <c r="ACO131" s="27"/>
      <c r="ACP131" s="27"/>
      <c r="ACQ131" s="27"/>
      <c r="ACR131" s="27"/>
      <c r="ACS131" s="27"/>
      <c r="ACT131" s="27"/>
      <c r="ACU131" s="27"/>
      <c r="ACV131" s="27"/>
      <c r="ACW131" s="27"/>
      <c r="ACX131" s="27"/>
      <c r="ACY131" s="27"/>
      <c r="ACZ131" s="27"/>
      <c r="ADA131" s="27"/>
      <c r="ADB131" s="27"/>
      <c r="ADC131" s="27"/>
      <c r="ADD131" s="27"/>
      <c r="ADE131" s="27"/>
      <c r="ADF131" s="27"/>
      <c r="ADG131" s="27"/>
      <c r="ADH131" s="27"/>
      <c r="ADI131" s="27"/>
      <c r="ADJ131" s="27"/>
      <c r="ADK131" s="27"/>
      <c r="ADL131" s="27"/>
      <c r="ADM131" s="27"/>
      <c r="ADN131" s="27"/>
      <c r="ADO131" s="27"/>
      <c r="ADP131" s="27"/>
      <c r="ADQ131" s="27"/>
      <c r="ADR131" s="27"/>
      <c r="ADS131" s="27"/>
      <c r="ADT131" s="27"/>
      <c r="ADU131" s="27"/>
      <c r="ADV131" s="27"/>
      <c r="ADW131" s="27"/>
      <c r="ADX131" s="27"/>
      <c r="ADY131" s="27"/>
      <c r="ADZ131" s="27"/>
      <c r="AEA131" s="27"/>
      <c r="AEB131" s="27"/>
      <c r="AEC131" s="27"/>
      <c r="AED131" s="27"/>
      <c r="AEE131" s="27"/>
      <c r="AEF131" s="27"/>
      <c r="AEG131" s="27"/>
      <c r="AEH131" s="27"/>
      <c r="AEI131" s="27"/>
      <c r="AEJ131" s="27"/>
      <c r="AEK131" s="27"/>
      <c r="AEL131" s="27"/>
      <c r="AEM131" s="27"/>
      <c r="AEN131" s="27"/>
      <c r="AEO131" s="27"/>
      <c r="AEP131" s="27"/>
      <c r="AEQ131" s="27"/>
      <c r="AER131" s="27"/>
      <c r="AES131" s="27"/>
      <c r="AET131" s="27"/>
      <c r="AEU131" s="27"/>
      <c r="AEV131" s="27"/>
      <c r="AEW131" s="27"/>
      <c r="AEX131" s="27"/>
      <c r="AEY131" s="27"/>
      <c r="AEZ131" s="27"/>
      <c r="AFA131" s="27"/>
      <c r="AFB131" s="27"/>
      <c r="AFC131" s="27"/>
      <c r="AFD131" s="27"/>
      <c r="AFE131" s="27"/>
      <c r="AFF131" s="27"/>
      <c r="AFG131" s="27"/>
      <c r="AFH131" s="27"/>
      <c r="AFI131" s="27"/>
      <c r="AFJ131" s="27"/>
      <c r="AFK131" s="27"/>
      <c r="AFL131" s="27"/>
      <c r="AFM131" s="27"/>
      <c r="AFN131" s="27"/>
      <c r="AFO131" s="27"/>
      <c r="AFP131" s="27"/>
      <c r="AFQ131" s="27"/>
      <c r="AFR131" s="27"/>
      <c r="AFS131" s="27"/>
      <c r="AFT131" s="27"/>
      <c r="AFU131" s="27"/>
      <c r="AFV131" s="27"/>
      <c r="AFW131" s="27"/>
      <c r="AFX131" s="27"/>
      <c r="AFY131" s="27"/>
      <c r="AFZ131" s="27"/>
      <c r="AGA131" s="27"/>
      <c r="AGB131" s="27"/>
      <c r="AGC131" s="27"/>
      <c r="AGD131" s="27"/>
      <c r="AGE131" s="27"/>
      <c r="AGF131" s="27"/>
      <c r="AGG131" s="27"/>
      <c r="AGH131" s="27"/>
      <c r="AGI131" s="27"/>
      <c r="AGJ131" s="27"/>
      <c r="AGK131" s="27"/>
      <c r="AGL131" s="27"/>
      <c r="AGM131" s="27"/>
      <c r="AGN131" s="27"/>
      <c r="AGO131" s="27"/>
      <c r="AGP131" s="27"/>
      <c r="AGQ131" s="27"/>
      <c r="AGR131" s="27"/>
      <c r="AGS131" s="27"/>
      <c r="AGT131" s="27"/>
      <c r="AGU131" s="27"/>
      <c r="AGV131" s="27"/>
      <c r="AGW131" s="27"/>
      <c r="AGX131" s="27"/>
      <c r="AGY131" s="27"/>
      <c r="AGZ131" s="27"/>
      <c r="AHA131" s="27"/>
      <c r="AHB131" s="27"/>
      <c r="AHC131" s="27"/>
      <c r="AHD131" s="27"/>
      <c r="AHE131" s="27"/>
      <c r="AHF131" s="27"/>
      <c r="AHG131" s="27"/>
      <c r="AHH131" s="27"/>
      <c r="AHI131" s="27"/>
      <c r="AHJ131" s="27"/>
      <c r="AHK131" s="27"/>
      <c r="AHL131" s="27"/>
      <c r="AHM131" s="27"/>
      <c r="AHN131" s="27"/>
      <c r="AHO131" s="27"/>
      <c r="AHP131" s="27"/>
      <c r="AHQ131" s="27"/>
      <c r="AHR131" s="27"/>
      <c r="AHS131" s="27"/>
      <c r="AHT131" s="27"/>
      <c r="AHU131" s="27"/>
      <c r="AHV131" s="27"/>
      <c r="AHW131" s="27"/>
      <c r="AHX131" s="27"/>
      <c r="AHY131" s="27"/>
      <c r="AHZ131" s="27"/>
      <c r="AIA131" s="27"/>
      <c r="AIB131" s="27"/>
      <c r="AIC131" s="27"/>
      <c r="AID131" s="27"/>
      <c r="AIE131" s="27"/>
      <c r="AIF131" s="27"/>
      <c r="AIG131" s="27"/>
      <c r="AIH131" s="27"/>
      <c r="AII131" s="27"/>
      <c r="AIJ131" s="27"/>
      <c r="AIK131" s="27"/>
      <c r="AIL131" s="27"/>
      <c r="AIM131" s="27"/>
      <c r="AIN131" s="27"/>
      <c r="AIO131" s="27"/>
      <c r="AIP131" s="27"/>
      <c r="AIQ131" s="27"/>
      <c r="AIR131" s="27"/>
      <c r="AIS131" s="27"/>
      <c r="AIT131" s="27"/>
      <c r="AIU131" s="27"/>
      <c r="AIV131" s="27"/>
      <c r="AIW131" s="27"/>
      <c r="AIX131" s="27"/>
      <c r="AIY131" s="27"/>
      <c r="AIZ131" s="27"/>
      <c r="AJA131" s="27"/>
      <c r="AJB131" s="27"/>
      <c r="AJC131" s="27"/>
      <c r="AJD131" s="27"/>
      <c r="AJE131" s="27"/>
      <c r="AJF131" s="27"/>
      <c r="AJG131" s="27"/>
      <c r="AJH131" s="27"/>
      <c r="AJI131" s="27"/>
      <c r="AJJ131" s="27"/>
      <c r="AJK131" s="27"/>
      <c r="AJL131" s="27"/>
      <c r="AJM131" s="27"/>
      <c r="AJN131" s="27"/>
      <c r="AJO131" s="27"/>
      <c r="AJP131" s="27"/>
      <c r="AJQ131" s="27"/>
      <c r="AJR131" s="27"/>
      <c r="AJS131" s="27"/>
      <c r="AJT131" s="27"/>
      <c r="AJU131" s="27"/>
      <c r="AJV131" s="27"/>
      <c r="AJW131" s="27"/>
      <c r="AJX131" s="27"/>
      <c r="AJY131" s="27"/>
      <c r="AJZ131" s="27"/>
      <c r="AKA131" s="27"/>
      <c r="AKB131" s="27"/>
      <c r="AKC131" s="27"/>
      <c r="AKD131" s="27"/>
      <c r="AKE131" s="27"/>
      <c r="AKF131" s="27"/>
      <c r="AKG131" s="27"/>
      <c r="AKH131" s="27"/>
      <c r="AKI131" s="27"/>
      <c r="AKJ131" s="27"/>
      <c r="AKK131" s="27"/>
      <c r="AKL131" s="27"/>
      <c r="AKM131" s="27"/>
      <c r="AKN131" s="27"/>
      <c r="AKO131" s="27"/>
      <c r="AKP131" s="27"/>
      <c r="AKQ131" s="27"/>
      <c r="AKR131" s="27"/>
      <c r="AKS131" s="27"/>
      <c r="AKT131" s="27"/>
      <c r="AKU131" s="27"/>
      <c r="AKV131" s="27"/>
      <c r="AKW131" s="27"/>
      <c r="AKX131" s="27"/>
      <c r="AKY131" s="27"/>
      <c r="AKZ131" s="27"/>
      <c r="ALA131" s="27"/>
      <c r="ALB131" s="27"/>
      <c r="ALC131" s="27"/>
      <c r="ALD131" s="27"/>
      <c r="ALE131" s="27"/>
      <c r="ALF131" s="27"/>
      <c r="ALG131" s="27"/>
      <c r="ALH131" s="27"/>
      <c r="ALI131" s="27"/>
      <c r="ALJ131" s="27"/>
      <c r="ALK131" s="27"/>
      <c r="ALL131" s="27"/>
      <c r="ALM131" s="27"/>
      <c r="ALN131" s="27"/>
      <c r="ALO131" s="27"/>
      <c r="ALP131" s="27"/>
      <c r="ALQ131" s="27"/>
      <c r="ALR131" s="27"/>
      <c r="ALS131" s="27"/>
      <c r="ALT131" s="27"/>
      <c r="ALU131" s="27"/>
      <c r="ALV131" s="27"/>
      <c r="ALW131" s="27"/>
      <c r="ALX131" s="27"/>
      <c r="ALY131" s="27"/>
      <c r="ALZ131" s="27"/>
      <c r="AMA131" s="27"/>
      <c r="AMB131" s="27"/>
      <c r="AMC131" s="27"/>
    </row>
    <row r="132" spans="1:1017" ht="18" customHeight="1" x14ac:dyDescent="0.25">
      <c r="A132" s="30"/>
      <c r="B132" s="48"/>
      <c r="C132" s="30"/>
      <c r="D132" s="30"/>
      <c r="E132" s="30"/>
      <c r="F132" s="30"/>
      <c r="G132" s="30"/>
      <c r="H132" s="31"/>
    </row>
    <row r="133" spans="1:1017" ht="18" customHeight="1" x14ac:dyDescent="0.25">
      <c r="A133" s="52" t="s">
        <v>15</v>
      </c>
      <c r="B133" s="52"/>
      <c r="C133" s="52"/>
      <c r="D133" s="52"/>
      <c r="E133" s="52"/>
      <c r="F133" s="52"/>
      <c r="G133" s="52"/>
      <c r="H133" s="52"/>
    </row>
    <row r="134" spans="1:1017" ht="18" customHeight="1" x14ac:dyDescent="0.25">
      <c r="A134" s="19" t="s">
        <v>9</v>
      </c>
      <c r="B134" s="47" t="s">
        <v>10</v>
      </c>
      <c r="C134" s="19" t="s">
        <v>1</v>
      </c>
      <c r="D134" s="19" t="s">
        <v>2</v>
      </c>
      <c r="E134" s="19" t="s">
        <v>3</v>
      </c>
      <c r="F134" s="19" t="s">
        <v>5</v>
      </c>
      <c r="G134" s="19" t="s">
        <v>7</v>
      </c>
      <c r="H134" s="19" t="s">
        <v>11</v>
      </c>
    </row>
    <row r="135" spans="1:1017" ht="18" customHeight="1" x14ac:dyDescent="0.25">
      <c r="A135" s="14">
        <v>1</v>
      </c>
      <c r="B135" s="51">
        <v>903</v>
      </c>
      <c r="C135" s="14">
        <f>IFERROR((VLOOKUP(B135,INSCRITOS!A:B,2,0)),"")</f>
        <v>100479</v>
      </c>
      <c r="D135" s="14" t="str">
        <f>IFERROR((VLOOKUP(B135,INSCRITOS!A:C,3,0)),"")</f>
        <v>INI</v>
      </c>
      <c r="E135" s="20" t="str">
        <f>IFERROR((VLOOKUP(B135,INSCRITOS!A:D,4,0)),"")</f>
        <v>Rafael Santos</v>
      </c>
      <c r="F135" s="14" t="str">
        <f>IFERROR((VLOOKUP(B135,INSCRITOS!A:F,6,0)),"")</f>
        <v>M</v>
      </c>
      <c r="G135" s="20" t="str">
        <f>IFERROR((VLOOKUP(B135,INSCRITOS!A:H,8,0)),"")</f>
        <v>SFRAA TRIATLO</v>
      </c>
      <c r="H135" s="15">
        <v>100</v>
      </c>
    </row>
    <row r="136" spans="1:1017" ht="18" customHeight="1" x14ac:dyDescent="0.25">
      <c r="A136" s="14">
        <v>2</v>
      </c>
      <c r="B136" s="51">
        <v>113</v>
      </c>
      <c r="C136" s="14">
        <f>IFERROR((VLOOKUP(B136,INSCRITOS!A:B,2,0)),"")</f>
        <v>103261</v>
      </c>
      <c r="D136" s="14" t="str">
        <f>IFERROR((VLOOKUP(B136,INSCRITOS!A:C,3,0)),"")</f>
        <v>INI</v>
      </c>
      <c r="E136" s="20" t="str">
        <f>IFERROR((VLOOKUP(B136,INSCRITOS!A:D,4,0)),"")</f>
        <v>Vasco Saraiva de Melo</v>
      </c>
      <c r="F136" s="14" t="str">
        <f>IFERROR((VLOOKUP(B136,INSCRITOS!A:F,6,0)),"")</f>
        <v>M</v>
      </c>
      <c r="G136" s="20" t="str">
        <f>IFERROR((VLOOKUP(B136,INSCRITOS!A:H,8,0)),"")</f>
        <v>SFRAA TRIATLO</v>
      </c>
      <c r="H136" s="15">
        <v>99</v>
      </c>
    </row>
    <row r="137" spans="1:1017" ht="18" customHeight="1" x14ac:dyDescent="0.25">
      <c r="A137" s="14">
        <v>3</v>
      </c>
      <c r="B137" s="51">
        <v>1365</v>
      </c>
      <c r="C137" s="14">
        <f>IFERROR((VLOOKUP(B137,INSCRITOS!A:B,2,0)),"")</f>
        <v>105458</v>
      </c>
      <c r="D137" s="14" t="str">
        <f>IFERROR((VLOOKUP(B137,INSCRITOS!A:C,3,0)),"")</f>
        <v>INI</v>
      </c>
      <c r="E137" s="20" t="str">
        <f>IFERROR((VLOOKUP(B137,INSCRITOS!A:D,4,0)),"")</f>
        <v>Pedro Nuno Gonçalves Vitorino</v>
      </c>
      <c r="F137" s="14" t="str">
        <f>IFERROR((VLOOKUP(B137,INSCRITOS!A:F,6,0)),"")</f>
        <v>M</v>
      </c>
      <c r="G137" s="20" t="str">
        <f>IFERROR((VLOOKUP(B137,INSCRITOS!A:H,8,0)),"")</f>
        <v>Alhandra Sporting Club</v>
      </c>
      <c r="H137" s="15">
        <v>98</v>
      </c>
    </row>
    <row r="138" spans="1:1017" ht="18" customHeight="1" x14ac:dyDescent="0.25">
      <c r="A138" s="14">
        <v>4</v>
      </c>
      <c r="B138" s="51">
        <v>1088</v>
      </c>
      <c r="C138" s="14">
        <f>IFERROR((VLOOKUP(B138,INSCRITOS!A:B,2,0)),"")</f>
        <v>105874</v>
      </c>
      <c r="D138" s="14" t="str">
        <f>IFERROR((VLOOKUP(B138,INSCRITOS!A:C,3,0)),"")</f>
        <v>INI</v>
      </c>
      <c r="E138" s="20" t="str">
        <f>IFERROR((VLOOKUP(B138,INSCRITOS!A:D,4,0)),"")</f>
        <v>Tomas Pais</v>
      </c>
      <c r="F138" s="14" t="str">
        <f>IFERROR((VLOOKUP(B138,INSCRITOS!A:F,6,0)),"")</f>
        <v>M</v>
      </c>
      <c r="G138" s="20" t="str">
        <f>IFERROR((VLOOKUP(B138,INSCRITOS!A:H,8,0)),"")</f>
        <v>SFRAA TRIATLO</v>
      </c>
      <c r="H138" s="15">
        <v>97</v>
      </c>
    </row>
    <row r="139" spans="1:1017" ht="18" customHeight="1" x14ac:dyDescent="0.25">
      <c r="A139" s="14">
        <v>5</v>
      </c>
      <c r="B139" s="51">
        <v>815</v>
      </c>
      <c r="C139" s="14">
        <f>IFERROR((VLOOKUP(B139,INSCRITOS!A:B,2,0)),"")</f>
        <v>102296</v>
      </c>
      <c r="D139" s="14" t="str">
        <f>IFERROR((VLOOKUP(B139,INSCRITOS!A:C,3,0)),"")</f>
        <v>INI</v>
      </c>
      <c r="E139" s="20" t="str">
        <f>IFERROR((VLOOKUP(B139,INSCRITOS!A:D,4,0)),"")</f>
        <v>Tiago Casinha</v>
      </c>
      <c r="F139" s="14" t="str">
        <f>IFERROR((VLOOKUP(B139,INSCRITOS!A:F,6,0)),"")</f>
        <v>M</v>
      </c>
      <c r="G139" s="20" t="str">
        <f>IFERROR((VLOOKUP(B139,INSCRITOS!A:H,8,0)),"")</f>
        <v>CNCVG</v>
      </c>
      <c r="H139" s="15">
        <v>96</v>
      </c>
    </row>
    <row r="140" spans="1:1017" ht="18" customHeight="1" x14ac:dyDescent="0.25">
      <c r="A140" s="14">
        <v>6</v>
      </c>
      <c r="B140" s="51">
        <v>438</v>
      </c>
      <c r="C140" s="14">
        <f>IFERROR((VLOOKUP(B140,INSCRITOS!A:B,2,0)),"")</f>
        <v>103803</v>
      </c>
      <c r="D140" s="14" t="str">
        <f>IFERROR((VLOOKUP(B140,INSCRITOS!A:C,3,0)),"")</f>
        <v>INI</v>
      </c>
      <c r="E140" s="20" t="str">
        <f>IFERROR((VLOOKUP(B140,INSCRITOS!A:D,4,0)),"")</f>
        <v>Afonso Ferreira</v>
      </c>
      <c r="F140" s="14" t="str">
        <f>IFERROR((VLOOKUP(B140,INSCRITOS!A:F,6,0)),"")</f>
        <v>M</v>
      </c>
      <c r="G140" s="20" t="str">
        <f>IFERROR((VLOOKUP(B140,INSCRITOS!A:H,8,0)),"")</f>
        <v>Sport Lisboa e Benfica</v>
      </c>
      <c r="H140" s="15">
        <v>95</v>
      </c>
    </row>
    <row r="141" spans="1:1017" ht="18" customHeight="1" x14ac:dyDescent="0.25">
      <c r="A141" s="14">
        <v>7</v>
      </c>
      <c r="B141" s="51">
        <v>896</v>
      </c>
      <c r="C141" s="14">
        <f>IFERROR((VLOOKUP(B141,INSCRITOS!A:B,2,0)),"")</f>
        <v>104102</v>
      </c>
      <c r="D141" s="14" t="str">
        <f>IFERROR((VLOOKUP(B141,INSCRITOS!A:C,3,0)),"")</f>
        <v>INI</v>
      </c>
      <c r="E141" s="20" t="str">
        <f>IFERROR((VLOOKUP(B141,INSCRITOS!A:D,4,0)),"")</f>
        <v>Alberto Fernandes</v>
      </c>
      <c r="F141" s="14" t="str">
        <f>IFERROR((VLOOKUP(B141,INSCRITOS!A:F,6,0)),"")</f>
        <v>M</v>
      </c>
      <c r="G141" s="20" t="str">
        <f>IFERROR((VLOOKUP(B141,INSCRITOS!A:H,8,0)),"")</f>
        <v>Peniche A. C.</v>
      </c>
      <c r="H141" s="15">
        <v>94</v>
      </c>
    </row>
    <row r="142" spans="1:1017" ht="18" customHeight="1" x14ac:dyDescent="0.25">
      <c r="A142" s="14">
        <v>8</v>
      </c>
      <c r="B142" s="51">
        <v>5697</v>
      </c>
      <c r="C142" s="14">
        <f>IFERROR((VLOOKUP(B142,INSCRITOS!A:B,2,0)),"")</f>
        <v>0</v>
      </c>
      <c r="D142" s="14" t="str">
        <f>IFERROR((VLOOKUP(B142,INSCRITOS!A:C,3,0)),"")</f>
        <v>INI</v>
      </c>
      <c r="E142" s="20" t="str">
        <f>IFERROR((VLOOKUP(B142,INSCRITOS!A:D,4,0)),"")</f>
        <v>Afonso Relvas Martins de Carvalho</v>
      </c>
      <c r="F142" s="14" t="str">
        <f>IFERROR((VLOOKUP(B142,INSCRITOS!A:F,6,0)),"")</f>
        <v>M</v>
      </c>
      <c r="G142" s="20" t="str">
        <f>IFERROR((VLOOKUP(B142,INSCRITOS!A:H,8,0)),"")</f>
        <v>SFRAA TRIATLO</v>
      </c>
      <c r="H142" s="15">
        <v>93</v>
      </c>
    </row>
    <row r="143" spans="1:1017" ht="18" customHeight="1" x14ac:dyDescent="0.25">
      <c r="A143" s="14">
        <v>9</v>
      </c>
      <c r="B143" s="51">
        <v>716</v>
      </c>
      <c r="C143" s="14">
        <f>IFERROR((VLOOKUP(B143,INSCRITOS!A:B,2,0)),"")</f>
        <v>102969</v>
      </c>
      <c r="D143" s="14" t="str">
        <f>IFERROR((VLOOKUP(B143,INSCRITOS!A:C,3,0)),"")</f>
        <v>INI</v>
      </c>
      <c r="E143" s="20" t="str">
        <f>IFERROR((VLOOKUP(B143,INSCRITOS!A:D,4,0)),"")</f>
        <v>Bernardo Mendes</v>
      </c>
      <c r="F143" s="14" t="str">
        <f>IFERROR((VLOOKUP(B143,INSCRITOS!A:F,6,0)),"")</f>
        <v>M</v>
      </c>
      <c r="G143" s="20" t="str">
        <f>IFERROR((VLOOKUP(B143,INSCRITOS!A:H,8,0)),"")</f>
        <v>Sport Lisboa e Benfica</v>
      </c>
      <c r="H143" s="15">
        <v>92</v>
      </c>
    </row>
    <row r="144" spans="1:1017" ht="18" customHeight="1" x14ac:dyDescent="0.25">
      <c r="A144" s="14">
        <v>10</v>
      </c>
      <c r="B144" s="51">
        <v>146</v>
      </c>
      <c r="C144" s="14">
        <f>IFERROR((VLOOKUP(B144,INSCRITOS!A:B,2,0)),"")</f>
        <v>104765</v>
      </c>
      <c r="D144" s="14" t="str">
        <f>IFERROR((VLOOKUP(B144,INSCRITOS!A:C,3,0)),"")</f>
        <v>INI</v>
      </c>
      <c r="E144" s="20" t="str">
        <f>IFERROR((VLOOKUP(B144,INSCRITOS!A:D,4,0)),"")</f>
        <v>Afonso José Fernandes</v>
      </c>
      <c r="F144" s="14" t="str">
        <f>IFERROR((VLOOKUP(B144,INSCRITOS!A:F,6,0)),"")</f>
        <v>M</v>
      </c>
      <c r="G144" s="20" t="str">
        <f>IFERROR((VLOOKUP(B144,INSCRITOS!A:H,8,0)),"")</f>
        <v>CNATRIL Triatlo</v>
      </c>
      <c r="H144" s="15">
        <v>91</v>
      </c>
    </row>
    <row r="145" spans="1:8" ht="18" customHeight="1" x14ac:dyDescent="0.25">
      <c r="A145" s="14">
        <v>11</v>
      </c>
      <c r="B145" s="51">
        <v>449</v>
      </c>
      <c r="C145" s="14">
        <f>IFERROR((VLOOKUP(B145,INSCRITOS!A:B,2,0)),"")</f>
        <v>105036</v>
      </c>
      <c r="D145" s="14" t="str">
        <f>IFERROR((VLOOKUP(B145,INSCRITOS!A:C,3,0)),"")</f>
        <v>INI</v>
      </c>
      <c r="E145" s="20" t="str">
        <f>IFERROR((VLOOKUP(B145,INSCRITOS!A:D,4,0)),"")</f>
        <v>Guilherme Pita</v>
      </c>
      <c r="F145" s="14" t="str">
        <f>IFERROR((VLOOKUP(B145,INSCRITOS!A:F,6,0)),"")</f>
        <v>M</v>
      </c>
      <c r="G145" s="20" t="str">
        <f>IFERROR((VLOOKUP(B145,INSCRITOS!A:H,8,0)),"")</f>
        <v>SFRAA TRIATLO</v>
      </c>
      <c r="H145" s="15">
        <v>90</v>
      </c>
    </row>
    <row r="146" spans="1:8" ht="18" customHeight="1" x14ac:dyDescent="0.25">
      <c r="A146" s="14">
        <v>12</v>
      </c>
      <c r="B146" s="51">
        <v>112</v>
      </c>
      <c r="C146" s="14">
        <f>IFERROR((VLOOKUP(B146,INSCRITOS!A:B,2,0)),"")</f>
        <v>103260</v>
      </c>
      <c r="D146" s="14" t="str">
        <f>IFERROR((VLOOKUP(B146,INSCRITOS!A:C,3,0)),"")</f>
        <v>INI</v>
      </c>
      <c r="E146" s="20" t="str">
        <f>IFERROR((VLOOKUP(B146,INSCRITOS!A:D,4,0)),"")</f>
        <v>Ricardo Costa</v>
      </c>
      <c r="F146" s="14" t="str">
        <f>IFERROR((VLOOKUP(B146,INSCRITOS!A:F,6,0)),"")</f>
        <v>M</v>
      </c>
      <c r="G146" s="20" t="str">
        <f>IFERROR((VLOOKUP(B146,INSCRITOS!A:H,8,0)),"")</f>
        <v>SFRAA TRIATLO</v>
      </c>
      <c r="H146" s="15">
        <v>89</v>
      </c>
    </row>
    <row r="147" spans="1:8" ht="18" customHeight="1" x14ac:dyDescent="0.25">
      <c r="A147" s="14">
        <v>13</v>
      </c>
      <c r="B147" s="51">
        <v>874</v>
      </c>
      <c r="C147" s="14">
        <f>IFERROR((VLOOKUP(B147,INSCRITOS!A:B,2,0)),"")</f>
        <v>102511</v>
      </c>
      <c r="D147" s="14" t="str">
        <f>IFERROR((VLOOKUP(B147,INSCRITOS!A:C,3,0)),"")</f>
        <v>INI</v>
      </c>
      <c r="E147" s="20" t="str">
        <f>IFERROR((VLOOKUP(B147,INSCRITOS!A:D,4,0)),"")</f>
        <v>Arthur Torres</v>
      </c>
      <c r="F147" s="14" t="str">
        <f>IFERROR((VLOOKUP(B147,INSCRITOS!A:F,6,0)),"")</f>
        <v>M</v>
      </c>
      <c r="G147" s="20" t="str">
        <f>IFERROR((VLOOKUP(B147,INSCRITOS!A:H,8,0)),"")</f>
        <v>Outsystems Olímpico de Oeiras</v>
      </c>
      <c r="H147" s="15">
        <v>88</v>
      </c>
    </row>
    <row r="148" spans="1:8" ht="18" customHeight="1" x14ac:dyDescent="0.25">
      <c r="A148" s="14">
        <v>14</v>
      </c>
      <c r="B148" s="51">
        <v>807</v>
      </c>
      <c r="C148" s="14">
        <f>IFERROR((VLOOKUP(B148,INSCRITOS!A:B,2,0)),"")</f>
        <v>102957</v>
      </c>
      <c r="D148" s="14" t="str">
        <f>IFERROR((VLOOKUP(B148,INSCRITOS!A:C,3,0)),"")</f>
        <v>INI</v>
      </c>
      <c r="E148" s="20" t="str">
        <f>IFERROR((VLOOKUP(B148,INSCRITOS!A:D,4,0)),"")</f>
        <v>Gonçalo Magalhães Guimarães</v>
      </c>
      <c r="F148" s="14" t="str">
        <f>IFERROR((VLOOKUP(B148,INSCRITOS!A:F,6,0)),"")</f>
        <v>M</v>
      </c>
      <c r="G148" s="20" t="str">
        <f>IFERROR((VLOOKUP(B148,INSCRITOS!A:H,8,0)),"")</f>
        <v>Sporting Clube de Portugal</v>
      </c>
      <c r="H148" s="15">
        <v>87</v>
      </c>
    </row>
    <row r="149" spans="1:8" ht="18" customHeight="1" x14ac:dyDescent="0.25">
      <c r="A149" s="14">
        <v>15</v>
      </c>
      <c r="B149" s="51">
        <v>918</v>
      </c>
      <c r="C149" s="14">
        <f>IFERROR((VLOOKUP(B149,INSCRITOS!A:B,2,0)),"")</f>
        <v>104684</v>
      </c>
      <c r="D149" s="14" t="str">
        <f>IFERROR((VLOOKUP(B149,INSCRITOS!A:C,3,0)),"")</f>
        <v>INI</v>
      </c>
      <c r="E149" s="20" t="str">
        <f>IFERROR((VLOOKUP(B149,INSCRITOS!A:D,4,0)),"")</f>
        <v>Duarte Almeida Fernandes</v>
      </c>
      <c r="F149" s="14" t="str">
        <f>IFERROR((VLOOKUP(B149,INSCRITOS!A:F,6,0)),"")</f>
        <v>M</v>
      </c>
      <c r="G149" s="20" t="str">
        <f>IFERROR((VLOOKUP(B149,INSCRITOS!A:H,8,0)),"")</f>
        <v>Alhandra Sporting Club</v>
      </c>
      <c r="H149" s="15">
        <v>86</v>
      </c>
    </row>
    <row r="150" spans="1:8" ht="18" customHeight="1" x14ac:dyDescent="0.25">
      <c r="A150" s="14">
        <v>16</v>
      </c>
      <c r="B150" s="51">
        <v>443</v>
      </c>
      <c r="C150" s="14">
        <f>IFERROR((VLOOKUP(B150,INSCRITOS!A:B,2,0)),"")</f>
        <v>105033</v>
      </c>
      <c r="D150" s="14" t="str">
        <f>IFERROR((VLOOKUP(B150,INSCRITOS!A:C,3,0)),"")</f>
        <v>INI</v>
      </c>
      <c r="E150" s="20" t="str">
        <f>IFERROR((VLOOKUP(B150,INSCRITOS!A:D,4,0)),"")</f>
        <v>José Filipe dos Santos Ferreira</v>
      </c>
      <c r="F150" s="14" t="str">
        <f>IFERROR((VLOOKUP(B150,INSCRITOS!A:F,6,0)),"")</f>
        <v>M</v>
      </c>
      <c r="G150" s="20" t="str">
        <f>IFERROR((VLOOKUP(B150,INSCRITOS!A:H,8,0)),"")</f>
        <v>Sporting Clube de Portugal</v>
      </c>
      <c r="H150" s="15">
        <v>85</v>
      </c>
    </row>
    <row r="151" spans="1:8" ht="18" customHeight="1" x14ac:dyDescent="0.25">
      <c r="A151" s="14">
        <v>17</v>
      </c>
      <c r="B151" s="51">
        <v>687</v>
      </c>
      <c r="C151" s="14">
        <f>IFERROR((VLOOKUP(B151,INSCRITOS!A:B,2,0)),"")</f>
        <v>104530</v>
      </c>
      <c r="D151" s="14" t="str">
        <f>IFERROR((VLOOKUP(B151,INSCRITOS!A:C,3,0)),"")</f>
        <v>INI</v>
      </c>
      <c r="E151" s="20" t="str">
        <f>IFERROR((VLOOKUP(B151,INSCRITOS!A:D,4,0)),"")</f>
        <v>Gonçalo Almeida</v>
      </c>
      <c r="F151" s="14" t="str">
        <f>IFERROR((VLOOKUP(B151,INSCRITOS!A:F,6,0)),"")</f>
        <v>M</v>
      </c>
      <c r="G151" s="20" t="str">
        <f>IFERROR((VLOOKUP(B151,INSCRITOS!A:H,8,0)),"")</f>
        <v>CCDSintrense</v>
      </c>
      <c r="H151" s="15">
        <v>84</v>
      </c>
    </row>
    <row r="152" spans="1:8" ht="18" customHeight="1" x14ac:dyDescent="0.25">
      <c r="A152" s="14">
        <v>18</v>
      </c>
      <c r="B152" s="51">
        <v>384</v>
      </c>
      <c r="C152" s="14">
        <f>IFERROR((VLOOKUP(B152,INSCRITOS!A:B,2,0)),"")</f>
        <v>103085</v>
      </c>
      <c r="D152" s="14" t="str">
        <f>IFERROR((VLOOKUP(B152,INSCRITOS!A:C,3,0)),"")</f>
        <v>INI</v>
      </c>
      <c r="E152" s="20" t="str">
        <f>IFERROR((VLOOKUP(B152,INSCRITOS!A:D,4,0)),"")</f>
        <v>Martim Santos</v>
      </c>
      <c r="F152" s="14" t="str">
        <f>IFERROR((VLOOKUP(B152,INSCRITOS!A:F,6,0)),"")</f>
        <v>M</v>
      </c>
      <c r="G152" s="20" t="str">
        <f>IFERROR((VLOOKUP(B152,INSCRITOS!A:H,8,0)),"")</f>
        <v>Sport Lisboa e Benfica</v>
      </c>
      <c r="H152" s="15">
        <v>83</v>
      </c>
    </row>
    <row r="153" spans="1:8" ht="18" customHeight="1" x14ac:dyDescent="0.25">
      <c r="A153" s="14">
        <v>19</v>
      </c>
      <c r="B153" s="51">
        <v>194</v>
      </c>
      <c r="C153" s="14">
        <f>IFERROR((VLOOKUP(B153,INSCRITOS!A:B,2,0)),"")</f>
        <v>104182</v>
      </c>
      <c r="D153" s="14" t="str">
        <f>IFERROR((VLOOKUP(B153,INSCRITOS!A:C,3,0)),"")</f>
        <v>INI</v>
      </c>
      <c r="E153" s="20" t="str">
        <f>IFERROR((VLOOKUP(B153,INSCRITOS!A:D,4,0)),"")</f>
        <v>André Talento</v>
      </c>
      <c r="F153" s="14" t="str">
        <f>IFERROR((VLOOKUP(B153,INSCRITOS!A:F,6,0)),"")</f>
        <v>M</v>
      </c>
      <c r="G153" s="20" t="str">
        <f>IFERROR((VLOOKUP(B153,INSCRITOS!A:H,8,0)),"")</f>
        <v>GDR Manique de Cima</v>
      </c>
      <c r="H153" s="15">
        <v>82</v>
      </c>
    </row>
    <row r="154" spans="1:8" ht="18" customHeight="1" x14ac:dyDescent="0.25">
      <c r="A154" s="14">
        <v>20</v>
      </c>
      <c r="B154" s="51">
        <v>283</v>
      </c>
      <c r="C154" s="14">
        <f>IFERROR((VLOOKUP(B154,INSCRITOS!A:B,2,0)),"")</f>
        <v>103369</v>
      </c>
      <c r="D154" s="14" t="str">
        <f>IFERROR((VLOOKUP(B154,INSCRITOS!A:C,3,0)),"")</f>
        <v>INI</v>
      </c>
      <c r="E154" s="20" t="str">
        <f>IFERROR((VLOOKUP(B154,INSCRITOS!A:D,4,0)),"")</f>
        <v>Joao Vaz</v>
      </c>
      <c r="F154" s="14" t="str">
        <f>IFERROR((VLOOKUP(B154,INSCRITOS!A:F,6,0)),"")</f>
        <v>M</v>
      </c>
      <c r="G154" s="20" t="str">
        <f>IFERROR((VLOOKUP(B154,INSCRITOS!A:H,8,0)),"")</f>
        <v>Clube de Natação da Amadora</v>
      </c>
      <c r="H154" s="15">
        <v>81</v>
      </c>
    </row>
    <row r="155" spans="1:8" ht="18" customHeight="1" x14ac:dyDescent="0.25">
      <c r="A155" s="14">
        <v>21</v>
      </c>
      <c r="B155" s="51">
        <v>316</v>
      </c>
      <c r="C155" s="14">
        <f>IFERROR((VLOOKUP(B155,INSCRITOS!A:B,2,0)),"")</f>
        <v>102030</v>
      </c>
      <c r="D155" s="14" t="str">
        <f>IFERROR((VLOOKUP(B155,INSCRITOS!A:C,3,0)),"")</f>
        <v>INI</v>
      </c>
      <c r="E155" s="20" t="str">
        <f>IFERROR((VLOOKUP(B155,INSCRITOS!A:D,4,0)),"")</f>
        <v>Rodrigo Alexandre Fernandes Neves</v>
      </c>
      <c r="F155" s="14" t="str">
        <f>IFERROR((VLOOKUP(B155,INSCRITOS!A:F,6,0)),"")</f>
        <v>M</v>
      </c>
      <c r="G155" s="20" t="str">
        <f>IFERROR((VLOOKUP(B155,INSCRITOS!A:H,8,0)),"")</f>
        <v>Sporting Clube de Portugal</v>
      </c>
      <c r="H155" s="15">
        <v>80</v>
      </c>
    </row>
    <row r="156" spans="1:8" ht="18" customHeight="1" x14ac:dyDescent="0.25">
      <c r="A156" s="14">
        <v>22</v>
      </c>
      <c r="B156" s="51">
        <v>1060</v>
      </c>
      <c r="C156" s="14">
        <f>IFERROR((VLOOKUP(B156,INSCRITOS!A:B,2,0)),"")</f>
        <v>105811</v>
      </c>
      <c r="D156" s="14" t="str">
        <f>IFERROR((VLOOKUP(B156,INSCRITOS!A:C,3,0)),"")</f>
        <v>INI</v>
      </c>
      <c r="E156" s="20" t="str">
        <f>IFERROR((VLOOKUP(B156,INSCRITOS!A:D,4,0)),"")</f>
        <v>João Ribeiro</v>
      </c>
      <c r="F156" s="14" t="str">
        <f>IFERROR((VLOOKUP(B156,INSCRITOS!A:F,6,0)),"")</f>
        <v>M</v>
      </c>
      <c r="G156" s="20" t="str">
        <f>IFERROR((VLOOKUP(B156,INSCRITOS!A:H,8,0)),"")</f>
        <v>SFRAA TRIATLO</v>
      </c>
      <c r="H156" s="15">
        <v>79</v>
      </c>
    </row>
    <row r="157" spans="1:8" ht="18" customHeight="1" x14ac:dyDescent="0.25">
      <c r="A157" s="14">
        <v>23</v>
      </c>
      <c r="B157" s="51">
        <v>439</v>
      </c>
      <c r="C157" s="14">
        <f>IFERROR((VLOOKUP(B157,INSCRITOS!A:B,2,0)),"")</f>
        <v>105032</v>
      </c>
      <c r="D157" s="14" t="str">
        <f>IFERROR((VLOOKUP(B157,INSCRITOS!A:C,3,0)),"")</f>
        <v>INI</v>
      </c>
      <c r="E157" s="20" t="str">
        <f>IFERROR((VLOOKUP(B157,INSCRITOS!A:D,4,0)),"")</f>
        <v>Afonso Filipe dos Santos Ferreira</v>
      </c>
      <c r="F157" s="14" t="str">
        <f>IFERROR((VLOOKUP(B157,INSCRITOS!A:F,6,0)),"")</f>
        <v>M</v>
      </c>
      <c r="G157" s="20" t="str">
        <f>IFERROR((VLOOKUP(B157,INSCRITOS!A:H,8,0)),"")</f>
        <v>Sporting Clube de Portugal</v>
      </c>
      <c r="H157" s="15">
        <v>78</v>
      </c>
    </row>
    <row r="158" spans="1:8" ht="18" customHeight="1" x14ac:dyDescent="0.25">
      <c r="A158" s="14">
        <v>24</v>
      </c>
      <c r="B158" s="51">
        <v>572</v>
      </c>
      <c r="C158" s="14">
        <f>IFERROR((VLOOKUP(B158,INSCRITOS!A:B,2,0)),"")</f>
        <v>103633</v>
      </c>
      <c r="D158" s="14" t="str">
        <f>IFERROR((VLOOKUP(B158,INSCRITOS!A:C,3,0)),"")</f>
        <v>INI</v>
      </c>
      <c r="E158" s="20" t="str">
        <f>IFERROR((VLOOKUP(B158,INSCRITOS!A:D,4,0)),"")</f>
        <v>Tiago Miguel Batista Orfão</v>
      </c>
      <c r="F158" s="14" t="str">
        <f>IFERROR((VLOOKUP(B158,INSCRITOS!A:F,6,0)),"")</f>
        <v>M</v>
      </c>
      <c r="G158" s="20" t="str">
        <f>IFERROR((VLOOKUP(B158,INSCRITOS!A:H,8,0)),"")</f>
        <v>Alhandra Sporting Club</v>
      </c>
      <c r="H158" s="15">
        <v>77</v>
      </c>
    </row>
    <row r="159" spans="1:8" ht="18" customHeight="1" x14ac:dyDescent="0.25">
      <c r="A159" s="14">
        <v>25</v>
      </c>
      <c r="B159" s="51">
        <v>612</v>
      </c>
      <c r="C159" s="14">
        <f>IFERROR((VLOOKUP(B159,INSCRITOS!A:B,2,0)),"")</f>
        <v>101180</v>
      </c>
      <c r="D159" s="14" t="str">
        <f>IFERROR((VLOOKUP(B159,INSCRITOS!A:C,3,0)),"")</f>
        <v>INI</v>
      </c>
      <c r="E159" s="20" t="str">
        <f>IFERROR((VLOOKUP(B159,INSCRITOS!A:D,4,0)),"")</f>
        <v>Pedro Vieira Coelho</v>
      </c>
      <c r="F159" s="14" t="str">
        <f>IFERROR((VLOOKUP(B159,INSCRITOS!A:F,6,0)),"")</f>
        <v>M</v>
      </c>
      <c r="G159" s="20" t="str">
        <f>IFERROR((VLOOKUP(B159,INSCRITOS!A:H,8,0)),"")</f>
        <v>CNCVG</v>
      </c>
      <c r="H159" s="15">
        <v>76</v>
      </c>
    </row>
    <row r="160" spans="1:8" ht="18" customHeight="1" x14ac:dyDescent="0.25">
      <c r="A160" s="14">
        <v>26</v>
      </c>
      <c r="B160" s="51">
        <v>1029</v>
      </c>
      <c r="C160" s="14">
        <f>IFERROR((VLOOKUP(B160,INSCRITOS!A:B,2,0)),"")</f>
        <v>105581</v>
      </c>
      <c r="D160" s="14" t="str">
        <f>IFERROR((VLOOKUP(B160,INSCRITOS!A:C,3,0)),"")</f>
        <v>INI</v>
      </c>
      <c r="E160" s="20" t="str">
        <f>IFERROR((VLOOKUP(B160,INSCRITOS!A:D,4,0)),"")</f>
        <v>André Souto</v>
      </c>
      <c r="F160" s="14" t="str">
        <f>IFERROR((VLOOKUP(B160,INSCRITOS!A:F,6,0)),"")</f>
        <v>M</v>
      </c>
      <c r="G160" s="20" t="str">
        <f>IFERROR((VLOOKUP(B160,INSCRITOS!A:H,8,0)),"")</f>
        <v>Outsystems Olímpico de Oeiras</v>
      </c>
      <c r="H160" s="15">
        <v>75</v>
      </c>
    </row>
    <row r="161" spans="1:8" ht="18" customHeight="1" x14ac:dyDescent="0.25">
      <c r="A161" s="14">
        <v>27</v>
      </c>
      <c r="B161" s="51">
        <v>349</v>
      </c>
      <c r="C161" s="14">
        <f>IFERROR((VLOOKUP(B161,INSCRITOS!A:B,2,0)),"")</f>
        <v>105010</v>
      </c>
      <c r="D161" s="14" t="str">
        <f>IFERROR((VLOOKUP(B161,INSCRITOS!A:C,3,0)),"")</f>
        <v>INI</v>
      </c>
      <c r="E161" s="20" t="str">
        <f>IFERROR((VLOOKUP(B161,INSCRITOS!A:D,4,0)),"")</f>
        <v>Daniel Pacheco</v>
      </c>
      <c r="F161" s="14" t="str">
        <f>IFERROR((VLOOKUP(B161,INSCRITOS!A:F,6,0)),"")</f>
        <v>M</v>
      </c>
      <c r="G161" s="20" t="str">
        <f>IFERROR((VLOOKUP(B161,INSCRITOS!A:H,8,0)),"")</f>
        <v>SFRAA TRIATLO</v>
      </c>
      <c r="H161" s="15">
        <v>74</v>
      </c>
    </row>
    <row r="162" spans="1:8" ht="18" customHeight="1" x14ac:dyDescent="0.25">
      <c r="A162" s="14">
        <v>28</v>
      </c>
      <c r="B162" s="51">
        <v>5683</v>
      </c>
      <c r="C162" s="14">
        <f>IFERROR((VLOOKUP(B162,INSCRITOS!A:B,2,0)),"")</f>
        <v>102767</v>
      </c>
      <c r="D162" s="14" t="str">
        <f>IFERROR((VLOOKUP(B162,INSCRITOS!A:C,3,0)),"")</f>
        <v>INI</v>
      </c>
      <c r="E162" s="20" t="str">
        <f>IFERROR((VLOOKUP(B162,INSCRITOS!A:D,4,0)),"")</f>
        <v>Cristóvão Domingos</v>
      </c>
      <c r="F162" s="14" t="str">
        <f>IFERROR((VLOOKUP(B162,INSCRITOS!A:F,6,0)),"")</f>
        <v>M</v>
      </c>
      <c r="G162" s="20" t="str">
        <f>IFERROR((VLOOKUP(B162,INSCRITOS!A:H,8,0)),"")</f>
        <v>Clube de Natação da Amadora</v>
      </c>
      <c r="H162" s="15">
        <v>73</v>
      </c>
    </row>
    <row r="163" spans="1:8" ht="18" customHeight="1" x14ac:dyDescent="0.25">
      <c r="A163" s="14">
        <v>29</v>
      </c>
      <c r="B163" s="51">
        <v>927</v>
      </c>
      <c r="C163" s="14">
        <f>IFERROR((VLOOKUP(B163,INSCRITOS!A:B,2,0)),"")</f>
        <v>103098</v>
      </c>
      <c r="D163" s="14" t="str">
        <f>IFERROR((VLOOKUP(B163,INSCRITOS!A:C,3,0)),"")</f>
        <v>INI</v>
      </c>
      <c r="E163" s="20" t="str">
        <f>IFERROR((VLOOKUP(B163,INSCRITOS!A:D,4,0)),"")</f>
        <v>João Figueiredo</v>
      </c>
      <c r="F163" s="14" t="str">
        <f>IFERROR((VLOOKUP(B163,INSCRITOS!A:F,6,0)),"")</f>
        <v>M</v>
      </c>
      <c r="G163" s="20" t="str">
        <f>IFERROR((VLOOKUP(B163,INSCRITOS!A:H,8,0)),"")</f>
        <v>Clube de Natação da Amadora</v>
      </c>
      <c r="H163" s="15">
        <v>72</v>
      </c>
    </row>
    <row r="164" spans="1:8" ht="18" customHeight="1" x14ac:dyDescent="0.25">
      <c r="A164" s="14">
        <v>30</v>
      </c>
      <c r="B164" s="51">
        <v>315</v>
      </c>
      <c r="C164" s="14">
        <f>IFERROR((VLOOKUP(B164,INSCRITOS!A:B,2,0)),"")</f>
        <v>103399</v>
      </c>
      <c r="D164" s="14" t="str">
        <f>IFERROR((VLOOKUP(B164,INSCRITOS!A:C,3,0)),"")</f>
        <v>INI</v>
      </c>
      <c r="E164" s="20" t="str">
        <f>IFERROR((VLOOKUP(B164,INSCRITOS!A:D,4,0)),"")</f>
        <v>Miguel Gonçalves</v>
      </c>
      <c r="F164" s="14" t="str">
        <f>IFERROR((VLOOKUP(B164,INSCRITOS!A:F,6,0)),"")</f>
        <v>M</v>
      </c>
      <c r="G164" s="20" t="str">
        <f>IFERROR((VLOOKUP(B164,INSCRITOS!A:H,8,0)),"")</f>
        <v>Outsystems Olímpico de Oeiras</v>
      </c>
      <c r="H164" s="15">
        <v>71</v>
      </c>
    </row>
    <row r="165" spans="1:8" ht="18" customHeight="1" x14ac:dyDescent="0.25">
      <c r="A165" s="14">
        <v>31</v>
      </c>
      <c r="B165" s="51">
        <v>1046</v>
      </c>
      <c r="C165" s="14">
        <f>IFERROR((VLOOKUP(B165,INSCRITOS!A:B,2,0)),"")</f>
        <v>105735</v>
      </c>
      <c r="D165" s="14" t="str">
        <f>IFERROR((VLOOKUP(B165,INSCRITOS!A:C,3,0)),"")</f>
        <v>INI</v>
      </c>
      <c r="E165" s="20" t="str">
        <f>IFERROR((VLOOKUP(B165,INSCRITOS!A:D,4,0)),"")</f>
        <v>David Cardoso</v>
      </c>
      <c r="F165" s="14" t="str">
        <f>IFERROR((VLOOKUP(B165,INSCRITOS!A:F,6,0)),"")</f>
        <v>M</v>
      </c>
      <c r="G165" s="20" t="str">
        <f>IFERROR((VLOOKUP(B165,INSCRITOS!A:H,8,0)),"")</f>
        <v>Sport Lisboa e Benfica</v>
      </c>
      <c r="H165" s="15">
        <v>70</v>
      </c>
    </row>
    <row r="166" spans="1:8" ht="18" customHeight="1" x14ac:dyDescent="0.25">
      <c r="A166" s="14">
        <v>32</v>
      </c>
      <c r="B166" s="51">
        <v>786</v>
      </c>
      <c r="C166" s="14">
        <f>IFERROR((VLOOKUP(B166,INSCRITOS!A:B,2,0)),"")</f>
        <v>103095</v>
      </c>
      <c r="D166" s="14" t="str">
        <f>IFERROR((VLOOKUP(B166,INSCRITOS!A:C,3,0)),"")</f>
        <v>INI</v>
      </c>
      <c r="E166" s="20" t="str">
        <f>IFERROR((VLOOKUP(B166,INSCRITOS!A:D,4,0)),"")</f>
        <v>Gustavo Coelho</v>
      </c>
      <c r="F166" s="14" t="str">
        <f>IFERROR((VLOOKUP(B166,INSCRITOS!A:F,6,0)),"")</f>
        <v>M</v>
      </c>
      <c r="G166" s="20" t="str">
        <f>IFERROR((VLOOKUP(B166,INSCRITOS!A:H,8,0)),"")</f>
        <v>Clube de Natação da Amadora</v>
      </c>
      <c r="H166" s="15">
        <v>69</v>
      </c>
    </row>
    <row r="167" spans="1:8" ht="18" customHeight="1" x14ac:dyDescent="0.25">
      <c r="A167" s="14">
        <v>33</v>
      </c>
      <c r="B167" s="51">
        <v>733</v>
      </c>
      <c r="C167" s="14">
        <f>IFERROR((VLOOKUP(B167,INSCRITOS!A:B,2,0)),"")</f>
        <v>102052</v>
      </c>
      <c r="D167" s="14" t="str">
        <f>IFERROR((VLOOKUP(B167,INSCRITOS!A:C,3,0)),"")</f>
        <v>INI</v>
      </c>
      <c r="E167" s="20" t="str">
        <f>IFERROR((VLOOKUP(B167,INSCRITOS!A:D,4,0)),"")</f>
        <v>Afonso Vaz</v>
      </c>
      <c r="F167" s="14" t="str">
        <f>IFERROR((VLOOKUP(B167,INSCRITOS!A:F,6,0)),"")</f>
        <v>M</v>
      </c>
      <c r="G167" s="20" t="str">
        <f>IFERROR((VLOOKUP(B167,INSCRITOS!A:H,8,0)),"")</f>
        <v>GDR Manique de Cima</v>
      </c>
      <c r="H167" s="15">
        <v>68</v>
      </c>
    </row>
    <row r="168" spans="1:8" ht="18" customHeight="1" x14ac:dyDescent="0.25">
      <c r="A168" s="14">
        <v>34</v>
      </c>
      <c r="B168" s="51">
        <v>518</v>
      </c>
      <c r="C168" s="14">
        <f>IFERROR((VLOOKUP(B168,INSCRITOS!A:B,2,0)),"")</f>
        <v>103565</v>
      </c>
      <c r="D168" s="14" t="str">
        <f>IFERROR((VLOOKUP(B168,INSCRITOS!A:C,3,0)),"")</f>
        <v>INI</v>
      </c>
      <c r="E168" s="20" t="str">
        <f>IFERROR((VLOOKUP(B168,INSCRITOS!A:D,4,0)),"")</f>
        <v>David Fonseca</v>
      </c>
      <c r="F168" s="14" t="str">
        <f>IFERROR((VLOOKUP(B168,INSCRITOS!A:F,6,0)),"")</f>
        <v>M</v>
      </c>
      <c r="G168" s="20" t="str">
        <f>IFERROR((VLOOKUP(B168,INSCRITOS!A:H,8,0)),"")</f>
        <v>CCDSintrense</v>
      </c>
      <c r="H168" s="15">
        <v>67</v>
      </c>
    </row>
    <row r="169" spans="1:8" ht="18" customHeight="1" x14ac:dyDescent="0.25">
      <c r="A169" s="14">
        <v>35</v>
      </c>
      <c r="B169" s="51">
        <v>611</v>
      </c>
      <c r="C169" s="14">
        <f>IFERROR((VLOOKUP(B169,INSCRITOS!A:B,2,0)),"")</f>
        <v>105121</v>
      </c>
      <c r="D169" s="14" t="str">
        <f>IFERROR((VLOOKUP(B169,INSCRITOS!A:C,3,0)),"")</f>
        <v>INI</v>
      </c>
      <c r="E169" s="20" t="str">
        <f>IFERROR((VLOOKUP(B169,INSCRITOS!A:D,4,0)),"")</f>
        <v>Rodrigo Feiteirona</v>
      </c>
      <c r="F169" s="14" t="str">
        <f>IFERROR((VLOOKUP(B169,INSCRITOS!A:F,6,0)),"")</f>
        <v>M</v>
      </c>
      <c r="G169" s="20" t="str">
        <f>IFERROR((VLOOKUP(B169,INSCRITOS!A:H,8,0)),"")</f>
        <v>Clube de Natação da Amadora</v>
      </c>
      <c r="H169" s="15">
        <v>66</v>
      </c>
    </row>
    <row r="170" spans="1:8" ht="18" customHeight="1" x14ac:dyDescent="0.25">
      <c r="A170" s="14">
        <v>36</v>
      </c>
      <c r="B170" s="51">
        <v>21</v>
      </c>
      <c r="C170" s="14">
        <f>IFERROR((VLOOKUP(B170,INSCRITOS!A:B,2,0)),"")</f>
        <v>104109</v>
      </c>
      <c r="D170" s="14" t="str">
        <f>IFERROR((VLOOKUP(B170,INSCRITOS!A:C,3,0)),"")</f>
        <v>INI</v>
      </c>
      <c r="E170" s="20" t="str">
        <f>IFERROR((VLOOKUP(B170,INSCRITOS!A:D,4,0)),"")</f>
        <v>Afonso Farto</v>
      </c>
      <c r="F170" s="14" t="str">
        <f>IFERROR((VLOOKUP(B170,INSCRITOS!A:F,6,0)),"")</f>
        <v>M</v>
      </c>
      <c r="G170" s="20" t="str">
        <f>IFERROR((VLOOKUP(B170,INSCRITOS!A:H,8,0)),"")</f>
        <v>Peniche A. C.</v>
      </c>
      <c r="H170" s="15">
        <v>65</v>
      </c>
    </row>
    <row r="171" spans="1:8" ht="18" customHeight="1" x14ac:dyDescent="0.25">
      <c r="A171" s="14">
        <v>37</v>
      </c>
      <c r="B171" s="51">
        <v>1304</v>
      </c>
      <c r="C171" s="14">
        <f>IFERROR((VLOOKUP(B171,INSCRITOS!A:B,2,0)),"")</f>
        <v>105332</v>
      </c>
      <c r="D171" s="14" t="str">
        <f>IFERROR((VLOOKUP(B171,INSCRITOS!A:C,3,0)),"")</f>
        <v>INI</v>
      </c>
      <c r="E171" s="20" t="str">
        <f>IFERROR((VLOOKUP(B171,INSCRITOS!A:D,4,0)),"")</f>
        <v>Pedro Miguel Lopes Jesus</v>
      </c>
      <c r="F171" s="14" t="str">
        <f>IFERROR((VLOOKUP(B171,INSCRITOS!A:F,6,0)),"")</f>
        <v>M</v>
      </c>
      <c r="G171" s="20" t="str">
        <f>IFERROR((VLOOKUP(B171,INSCRITOS!A:H,8,0)),"")</f>
        <v>Alhandra Sporting Club</v>
      </c>
      <c r="H171" s="15">
        <v>64</v>
      </c>
    </row>
    <row r="172" spans="1:8" ht="18" customHeight="1" x14ac:dyDescent="0.25">
      <c r="A172" s="14">
        <v>38</v>
      </c>
      <c r="B172" s="51">
        <v>5309</v>
      </c>
      <c r="C172" s="14">
        <f>IFERROR((VLOOKUP(B172,INSCRITOS!A:B,2,0)),"")</f>
        <v>105937</v>
      </c>
      <c r="D172" s="14" t="str">
        <f>IFERROR((VLOOKUP(B172,INSCRITOS!A:C,3,0)),"")</f>
        <v>INI</v>
      </c>
      <c r="E172" s="20" t="str">
        <f>IFERROR((VLOOKUP(B172,INSCRITOS!A:D,4,0)),"")</f>
        <v>Jaime Castan</v>
      </c>
      <c r="F172" s="14" t="str">
        <f>IFERROR((VLOOKUP(B172,INSCRITOS!A:F,6,0)),"")</f>
        <v>M</v>
      </c>
      <c r="G172" s="20" t="str">
        <f>IFERROR((VLOOKUP(B172,INSCRITOS!A:H,8,0)),"")</f>
        <v>CNATRIL Triatlo</v>
      </c>
      <c r="H172" s="15">
        <v>63</v>
      </c>
    </row>
    <row r="173" spans="1:8" ht="18" customHeight="1" x14ac:dyDescent="0.25">
      <c r="A173" s="14">
        <v>39</v>
      </c>
      <c r="B173" s="51">
        <v>1121</v>
      </c>
      <c r="C173" s="14">
        <f>IFERROR((VLOOKUP(B173,INSCRITOS!A:B,2,0)),"")</f>
        <v>105920</v>
      </c>
      <c r="D173" s="14" t="str">
        <f>IFERROR((VLOOKUP(B173,INSCRITOS!A:C,3,0)),"")</f>
        <v>INI</v>
      </c>
      <c r="E173" s="20" t="str">
        <f>IFERROR((VLOOKUP(B173,INSCRITOS!A:D,4,0)),"")</f>
        <v>José Osório Salgueiro</v>
      </c>
      <c r="F173" s="14" t="str">
        <f>IFERROR((VLOOKUP(B173,INSCRITOS!A:F,6,0)),"")</f>
        <v>M</v>
      </c>
      <c r="G173" s="20" t="str">
        <f>IFERROR((VLOOKUP(B173,INSCRITOS!A:H,8,0)),"")</f>
        <v>Clube de Futebol Os Belenenses</v>
      </c>
      <c r="H173" s="15">
        <v>62</v>
      </c>
    </row>
    <row r="174" spans="1:8" ht="18" customHeight="1" x14ac:dyDescent="0.25">
      <c r="A174" s="16"/>
      <c r="C174" s="16"/>
      <c r="D174" s="16"/>
      <c r="F174" s="16"/>
      <c r="H174" s="24"/>
    </row>
    <row r="175" spans="1:8" ht="18" customHeight="1" x14ac:dyDescent="0.25">
      <c r="A175" s="26"/>
      <c r="C175" s="16"/>
      <c r="D175" s="16"/>
      <c r="F175" s="16"/>
    </row>
    <row r="176" spans="1:8" ht="18" customHeight="1" x14ac:dyDescent="0.25">
      <c r="A176" s="52" t="s">
        <v>16</v>
      </c>
      <c r="B176" s="52"/>
      <c r="C176" s="52"/>
      <c r="D176" s="52"/>
      <c r="E176" s="52"/>
      <c r="F176" s="52"/>
      <c r="G176" s="52"/>
      <c r="H176" s="52"/>
    </row>
    <row r="177" spans="1:8" ht="18" customHeight="1" x14ac:dyDescent="0.25">
      <c r="A177" s="19" t="s">
        <v>9</v>
      </c>
      <c r="B177" s="47" t="s">
        <v>10</v>
      </c>
      <c r="C177" s="19" t="s">
        <v>1</v>
      </c>
      <c r="D177" s="19" t="s">
        <v>2</v>
      </c>
      <c r="E177" s="19" t="s">
        <v>3</v>
      </c>
      <c r="F177" s="19" t="s">
        <v>5</v>
      </c>
      <c r="G177" s="19" t="s">
        <v>7</v>
      </c>
      <c r="H177" s="19" t="s">
        <v>11</v>
      </c>
    </row>
    <row r="178" spans="1:8" ht="18" customHeight="1" x14ac:dyDescent="0.25">
      <c r="A178" s="14">
        <v>1</v>
      </c>
      <c r="B178" s="51">
        <v>893</v>
      </c>
      <c r="C178" s="14">
        <f>IFERROR((VLOOKUP(B178,INSCRITOS!A:B,2,0)),"")</f>
        <v>103073</v>
      </c>
      <c r="D178" s="14" t="str">
        <f>IFERROR((VLOOKUP(B178,INSCRITOS!A:C,3,0)),"")</f>
        <v>INI</v>
      </c>
      <c r="E178" s="20" t="str">
        <f>IFERROR((VLOOKUP(B178,INSCRITOS!A:D,4,0)),"")</f>
        <v>Cassilda Carvalho</v>
      </c>
      <c r="F178" s="14" t="str">
        <f>IFERROR((VLOOKUP(B178,INSCRITOS!A:F,6,0)),"")</f>
        <v>F</v>
      </c>
      <c r="G178" s="20" t="str">
        <f>IFERROR((VLOOKUP(B178,INSCRITOS!A:H,8,0)),"")</f>
        <v>Sport Lisboa e Benfica</v>
      </c>
      <c r="H178" s="15">
        <v>100</v>
      </c>
    </row>
    <row r="179" spans="1:8" ht="18" customHeight="1" x14ac:dyDescent="0.25">
      <c r="A179" s="14">
        <v>2</v>
      </c>
      <c r="B179" s="51">
        <v>753</v>
      </c>
      <c r="C179" s="14">
        <f>IFERROR((VLOOKUP(B179,INSCRITOS!A:B,2,0)),"")</f>
        <v>103027</v>
      </c>
      <c r="D179" s="14" t="str">
        <f>IFERROR((VLOOKUP(B179,INSCRITOS!A:C,3,0)),"")</f>
        <v>INI</v>
      </c>
      <c r="E179" s="20" t="str">
        <f>IFERROR((VLOOKUP(B179,INSCRITOS!A:D,4,0)),"")</f>
        <v>Joana salgado</v>
      </c>
      <c r="F179" s="14" t="str">
        <f>IFERROR((VLOOKUP(B179,INSCRITOS!A:F,6,0)),"")</f>
        <v>F</v>
      </c>
      <c r="G179" s="20" t="str">
        <f>IFERROR((VLOOKUP(B179,INSCRITOS!A:H,8,0)),"")</f>
        <v>Sport Lisboa e Benfica</v>
      </c>
      <c r="H179" s="15">
        <v>99</v>
      </c>
    </row>
    <row r="180" spans="1:8" ht="18" customHeight="1" x14ac:dyDescent="0.25">
      <c r="A180" s="14">
        <v>3</v>
      </c>
      <c r="B180" s="51">
        <v>833</v>
      </c>
      <c r="C180" s="14">
        <f>IFERROR((VLOOKUP(B180,INSCRITOS!A:B,2,0)),"")</f>
        <v>103057</v>
      </c>
      <c r="D180" s="14" t="str">
        <f>IFERROR((VLOOKUP(B180,INSCRITOS!A:C,3,0)),"")</f>
        <v>INI</v>
      </c>
      <c r="E180" s="20" t="str">
        <f>IFERROR((VLOOKUP(B180,INSCRITOS!A:D,4,0)),"")</f>
        <v>Inês Tomás de Sousa</v>
      </c>
      <c r="F180" s="14" t="str">
        <f>IFERROR((VLOOKUP(B180,INSCRITOS!A:F,6,0)),"")</f>
        <v>F</v>
      </c>
      <c r="G180" s="20" t="str">
        <f>IFERROR((VLOOKUP(B180,INSCRITOS!A:H,8,0)),"")</f>
        <v>Alhandra Sporting Club</v>
      </c>
      <c r="H180" s="15">
        <v>98</v>
      </c>
    </row>
    <row r="181" spans="1:8" ht="18" customHeight="1" x14ac:dyDescent="0.25">
      <c r="A181" s="14">
        <v>4</v>
      </c>
      <c r="B181" s="51">
        <v>609</v>
      </c>
      <c r="C181" s="14">
        <f>IFERROR((VLOOKUP(B181,INSCRITOS!A:B,2,0)),"")</f>
        <v>104484</v>
      </c>
      <c r="D181" s="14" t="str">
        <f>IFERROR((VLOOKUP(B181,INSCRITOS!A:C,3,0)),"")</f>
        <v>INI</v>
      </c>
      <c r="E181" s="20" t="str">
        <f>IFERROR((VLOOKUP(B181,INSCRITOS!A:D,4,0)),"")</f>
        <v>Catarina Santos</v>
      </c>
      <c r="F181" s="14" t="str">
        <f>IFERROR((VLOOKUP(B181,INSCRITOS!A:F,6,0)),"")</f>
        <v>F</v>
      </c>
      <c r="G181" s="20" t="str">
        <f>IFERROR((VLOOKUP(B181,INSCRITOS!A:H,8,0)),"")</f>
        <v>Sport Lisboa e Benfica</v>
      </c>
      <c r="H181" s="15">
        <v>97</v>
      </c>
    </row>
    <row r="182" spans="1:8" ht="18" customHeight="1" x14ac:dyDescent="0.25">
      <c r="A182" s="14">
        <v>5</v>
      </c>
      <c r="B182" s="51">
        <v>289</v>
      </c>
      <c r="C182" s="14">
        <f>IFERROR((VLOOKUP(B182,INSCRITOS!A:B,2,0)),"")</f>
        <v>105003</v>
      </c>
      <c r="D182" s="14" t="str">
        <f>IFERROR((VLOOKUP(B182,INSCRITOS!A:C,3,0)),"")</f>
        <v>INI</v>
      </c>
      <c r="E182" s="20" t="str">
        <f>IFERROR((VLOOKUP(B182,INSCRITOS!A:D,4,0)),"")</f>
        <v>Mariana Prudêncio</v>
      </c>
      <c r="F182" s="14" t="str">
        <f>IFERROR((VLOOKUP(B182,INSCRITOS!A:F,6,0)),"")</f>
        <v>F</v>
      </c>
      <c r="G182" s="20" t="str">
        <f>IFERROR((VLOOKUP(B182,INSCRITOS!A:H,8,0)),"")</f>
        <v>Outsystems Olímpico de Oeiras</v>
      </c>
      <c r="H182" s="15">
        <v>96</v>
      </c>
    </row>
    <row r="183" spans="1:8" ht="18" customHeight="1" x14ac:dyDescent="0.25">
      <c r="A183" s="14">
        <v>6</v>
      </c>
      <c r="B183" s="51">
        <v>379</v>
      </c>
      <c r="C183" s="14">
        <f>IFERROR((VLOOKUP(B183,INSCRITOS!A:B,2,0)),"")</f>
        <v>100720</v>
      </c>
      <c r="D183" s="14" t="str">
        <f>IFERROR((VLOOKUP(B183,INSCRITOS!A:C,3,0)),"")</f>
        <v>INI</v>
      </c>
      <c r="E183" s="20" t="str">
        <f>IFERROR((VLOOKUP(B183,INSCRITOS!A:D,4,0)),"")</f>
        <v>Tatiana Correia Marques</v>
      </c>
      <c r="F183" s="14" t="str">
        <f>IFERROR((VLOOKUP(B183,INSCRITOS!A:F,6,0)),"")</f>
        <v>F</v>
      </c>
      <c r="G183" s="20" t="str">
        <f>IFERROR((VLOOKUP(B183,INSCRITOS!A:H,8,0)),"")</f>
        <v>Alhandra Sporting Club</v>
      </c>
      <c r="H183" s="15">
        <v>95</v>
      </c>
    </row>
    <row r="184" spans="1:8" ht="18" customHeight="1" x14ac:dyDescent="0.25">
      <c r="A184" s="14">
        <v>7</v>
      </c>
      <c r="B184" s="51">
        <v>573</v>
      </c>
      <c r="C184" s="14">
        <f>IFERROR((VLOOKUP(B184,INSCRITOS!A:B,2,0)),"")</f>
        <v>102079</v>
      </c>
      <c r="D184" s="14" t="str">
        <f>IFERROR((VLOOKUP(B184,INSCRITOS!A:C,3,0)),"")</f>
        <v>INI</v>
      </c>
      <c r="E184" s="20" t="str">
        <f>IFERROR((VLOOKUP(B184,INSCRITOS!A:D,4,0)),"")</f>
        <v>Rita Mendes</v>
      </c>
      <c r="F184" s="14" t="str">
        <f>IFERROR((VLOOKUP(B184,INSCRITOS!A:F,6,0)),"")</f>
        <v>F</v>
      </c>
      <c r="G184" s="20" t="str">
        <f>IFERROR((VLOOKUP(B184,INSCRITOS!A:H,8,0)),"")</f>
        <v>GDR Manique de Cima</v>
      </c>
      <c r="H184" s="15">
        <v>94</v>
      </c>
    </row>
    <row r="185" spans="1:8" ht="18" customHeight="1" x14ac:dyDescent="0.25">
      <c r="A185" s="14">
        <v>8</v>
      </c>
      <c r="B185" s="51">
        <v>197</v>
      </c>
      <c r="C185" s="14">
        <f>IFERROR((VLOOKUP(B185,INSCRITOS!A:B,2,0)),"")</f>
        <v>103325</v>
      </c>
      <c r="D185" s="14" t="str">
        <f>IFERROR((VLOOKUP(B185,INSCRITOS!A:C,3,0)),"")</f>
        <v>INI</v>
      </c>
      <c r="E185" s="20" t="str">
        <f>IFERROR((VLOOKUP(B185,INSCRITOS!A:D,4,0)),"")</f>
        <v>Maria Rodrigues</v>
      </c>
      <c r="F185" s="14" t="str">
        <f>IFERROR((VLOOKUP(B185,INSCRITOS!A:F,6,0)),"")</f>
        <v>F</v>
      </c>
      <c r="G185" s="20" t="str">
        <f>IFERROR((VLOOKUP(B185,INSCRITOS!A:H,8,0)),"")</f>
        <v>Outsystems Olímpico de Oeiras</v>
      </c>
      <c r="H185" s="15">
        <v>93</v>
      </c>
    </row>
    <row r="186" spans="1:8" ht="18" customHeight="1" x14ac:dyDescent="0.25">
      <c r="A186" s="14">
        <v>9</v>
      </c>
      <c r="B186" s="51">
        <v>330</v>
      </c>
      <c r="C186" s="14">
        <f>IFERROR((VLOOKUP(B186,INSCRITOS!A:B,2,0)),"")</f>
        <v>104882</v>
      </c>
      <c r="D186" s="14" t="str">
        <f>IFERROR((VLOOKUP(B186,INSCRITOS!A:C,3,0)),"")</f>
        <v>INI</v>
      </c>
      <c r="E186" s="20" t="str">
        <f>IFERROR((VLOOKUP(B186,INSCRITOS!A:D,4,0)),"")</f>
        <v>Margarida Dias Coutinho</v>
      </c>
      <c r="F186" s="14" t="str">
        <f>IFERROR((VLOOKUP(B186,INSCRITOS!A:F,6,0)),"")</f>
        <v>F</v>
      </c>
      <c r="G186" s="20" t="str">
        <f>IFERROR((VLOOKUP(B186,INSCRITOS!A:H,8,0)),"")</f>
        <v>Sporting Clube de Portugal</v>
      </c>
      <c r="H186" s="15">
        <v>92</v>
      </c>
    </row>
    <row r="187" spans="1:8" ht="18" customHeight="1" x14ac:dyDescent="0.25">
      <c r="A187" s="14">
        <v>10</v>
      </c>
      <c r="B187" s="51">
        <v>41</v>
      </c>
      <c r="C187" s="14">
        <f>IFERROR((VLOOKUP(B187,INSCRITOS!A:B,2,0)),"")</f>
        <v>103154</v>
      </c>
      <c r="D187" s="14" t="str">
        <f>IFERROR((VLOOKUP(B187,INSCRITOS!A:C,3,0)),"")</f>
        <v>INI</v>
      </c>
      <c r="E187" s="20" t="str">
        <f>IFERROR((VLOOKUP(B187,INSCRITOS!A:D,4,0)),"")</f>
        <v>Mariana Silva Matos</v>
      </c>
      <c r="F187" s="14" t="str">
        <f>IFERROR((VLOOKUP(B187,INSCRITOS!A:F,6,0)),"")</f>
        <v>F</v>
      </c>
      <c r="G187" s="20" t="str">
        <f>IFERROR((VLOOKUP(B187,INSCRITOS!A:H,8,0)),"")</f>
        <v>Alhandra Sporting Club</v>
      </c>
      <c r="H187" s="15">
        <v>91</v>
      </c>
    </row>
    <row r="188" spans="1:8" ht="18" customHeight="1" x14ac:dyDescent="0.25">
      <c r="A188" s="14">
        <v>11</v>
      </c>
      <c r="B188" s="51">
        <v>489</v>
      </c>
      <c r="C188" s="14">
        <f>IFERROR((VLOOKUP(B188,INSCRITOS!A:B,2,0)),"")</f>
        <v>104354</v>
      </c>
      <c r="D188" s="14" t="str">
        <f>IFERROR((VLOOKUP(B188,INSCRITOS!A:C,3,0)),"")</f>
        <v>INI</v>
      </c>
      <c r="E188" s="20" t="str">
        <f>IFERROR((VLOOKUP(B188,INSCRITOS!A:D,4,0)),"")</f>
        <v>Matilde Tiago Tomás</v>
      </c>
      <c r="F188" s="14" t="str">
        <f>IFERROR((VLOOKUP(B188,INSCRITOS!A:F,6,0)),"")</f>
        <v>F</v>
      </c>
      <c r="G188" s="20" t="str">
        <f>IFERROR((VLOOKUP(B188,INSCRITOS!A:H,8,0)),"")</f>
        <v>Alhandra Sporting Club</v>
      </c>
      <c r="H188" s="15">
        <v>90</v>
      </c>
    </row>
    <row r="189" spans="1:8" ht="18" customHeight="1" x14ac:dyDescent="0.25">
      <c r="A189" s="14">
        <v>12</v>
      </c>
      <c r="B189" s="51">
        <v>333</v>
      </c>
      <c r="C189" s="14">
        <f>IFERROR((VLOOKUP(B189,INSCRITOS!A:B,2,0)),"")</f>
        <v>104884</v>
      </c>
      <c r="D189" s="14" t="str">
        <f>IFERROR((VLOOKUP(B189,INSCRITOS!A:C,3,0)),"")</f>
        <v>INI</v>
      </c>
      <c r="E189" s="20" t="str">
        <f>IFERROR((VLOOKUP(B189,INSCRITOS!A:D,4,0)),"")</f>
        <v>Sofia Santos Rocha</v>
      </c>
      <c r="F189" s="14" t="str">
        <f>IFERROR((VLOOKUP(B189,INSCRITOS!A:F,6,0)),"")</f>
        <v>F</v>
      </c>
      <c r="G189" s="20" t="str">
        <f>IFERROR((VLOOKUP(B189,INSCRITOS!A:H,8,0)),"")</f>
        <v>Sporting Clube de Portugal</v>
      </c>
      <c r="H189" s="15">
        <v>89</v>
      </c>
    </row>
    <row r="190" spans="1:8" ht="18" customHeight="1" x14ac:dyDescent="0.25">
      <c r="A190" s="14">
        <v>13</v>
      </c>
      <c r="B190" s="51">
        <v>428</v>
      </c>
      <c r="C190" s="14">
        <f>IFERROR((VLOOKUP(B190,INSCRITOS!A:B,2,0)),"")</f>
        <v>105031</v>
      </c>
      <c r="D190" s="14" t="str">
        <f>IFERROR((VLOOKUP(B190,INSCRITOS!A:C,3,0)),"")</f>
        <v>INI</v>
      </c>
      <c r="E190" s="20" t="str">
        <f>IFERROR((VLOOKUP(B190,INSCRITOS!A:D,4,0)),"")</f>
        <v>Carolina de Barradas Oliveira</v>
      </c>
      <c r="F190" s="14" t="str">
        <f>IFERROR((VLOOKUP(B190,INSCRITOS!A:F,6,0)),"")</f>
        <v>F</v>
      </c>
      <c r="G190" s="20" t="str">
        <f>IFERROR((VLOOKUP(B190,INSCRITOS!A:H,8,0)),"")</f>
        <v>Sporting Clube de Portugal</v>
      </c>
      <c r="H190" s="15">
        <v>88</v>
      </c>
    </row>
    <row r="191" spans="1:8" ht="18" customHeight="1" x14ac:dyDescent="0.25">
      <c r="A191" s="14">
        <v>14</v>
      </c>
      <c r="B191" s="51">
        <v>142</v>
      </c>
      <c r="C191" s="14">
        <f>IFERROR((VLOOKUP(B191,INSCRITOS!A:B,2,0)),"")</f>
        <v>100844</v>
      </c>
      <c r="D191" s="14" t="str">
        <f>IFERROR((VLOOKUP(B191,INSCRITOS!A:C,3,0)),"")</f>
        <v>INI</v>
      </c>
      <c r="E191" s="20" t="str">
        <f>IFERROR((VLOOKUP(B191,INSCRITOS!A:D,4,0)),"")</f>
        <v>Sara Pereira</v>
      </c>
      <c r="F191" s="14" t="str">
        <f>IFERROR((VLOOKUP(B191,INSCRITOS!A:F,6,0)),"")</f>
        <v>F</v>
      </c>
      <c r="G191" s="20" t="str">
        <f>IFERROR((VLOOKUP(B191,INSCRITOS!A:H,8,0)),"")</f>
        <v>Outsystems Olímpico de Oeiras</v>
      </c>
      <c r="H191" s="15">
        <v>87</v>
      </c>
    </row>
    <row r="192" spans="1:8" ht="18" customHeight="1" x14ac:dyDescent="0.25">
      <c r="A192" s="14">
        <v>15</v>
      </c>
      <c r="B192" s="51">
        <v>634</v>
      </c>
      <c r="C192" s="14">
        <f>IFERROR((VLOOKUP(B192,INSCRITOS!A:B,2,0)),"")</f>
        <v>102025</v>
      </c>
      <c r="D192" s="14" t="str">
        <f>IFERROR((VLOOKUP(B192,INSCRITOS!A:C,3,0)),"")</f>
        <v>INI</v>
      </c>
      <c r="E192" s="20" t="str">
        <f>IFERROR((VLOOKUP(B192,INSCRITOS!A:D,4,0)),"")</f>
        <v>Joana Regueira Alves</v>
      </c>
      <c r="F192" s="14" t="str">
        <f>IFERROR((VLOOKUP(B192,INSCRITOS!A:F,6,0)),"")</f>
        <v>F</v>
      </c>
      <c r="G192" s="20" t="str">
        <f>IFERROR((VLOOKUP(B192,INSCRITOS!A:H,8,0)),"")</f>
        <v>Sporting Clube de Portugal</v>
      </c>
      <c r="H192" s="15">
        <v>86</v>
      </c>
    </row>
    <row r="193" spans="1:8" ht="18" customHeight="1" x14ac:dyDescent="0.25">
      <c r="A193" s="14">
        <v>16</v>
      </c>
      <c r="B193" s="51">
        <v>444</v>
      </c>
      <c r="C193" s="14">
        <f>IFERROR((VLOOKUP(B193,INSCRITOS!A:B,2,0)),"")</f>
        <v>104336</v>
      </c>
      <c r="D193" s="14" t="str">
        <f>IFERROR((VLOOKUP(B193,INSCRITOS!A:C,3,0)),"")</f>
        <v>INI</v>
      </c>
      <c r="E193" s="20" t="str">
        <f>IFERROR((VLOOKUP(B193,INSCRITOS!A:D,4,0)),"")</f>
        <v>Carolina Silva</v>
      </c>
      <c r="F193" s="14" t="str">
        <f>IFERROR((VLOOKUP(B193,INSCRITOS!A:F,6,0)),"")</f>
        <v>F</v>
      </c>
      <c r="G193" s="20" t="str">
        <f>IFERROR((VLOOKUP(B193,INSCRITOS!A:H,8,0)),"")</f>
        <v>GDR Manique de Cima</v>
      </c>
      <c r="H193" s="15">
        <v>85</v>
      </c>
    </row>
    <row r="194" spans="1:8" ht="18" customHeight="1" x14ac:dyDescent="0.25">
      <c r="A194" s="14">
        <v>17</v>
      </c>
      <c r="B194" s="51">
        <v>5702</v>
      </c>
      <c r="C194" s="14">
        <f>IFERROR((VLOOKUP(B194,INSCRITOS!A:B,2,0)),"")</f>
        <v>0</v>
      </c>
      <c r="D194" s="14" t="str">
        <f>IFERROR((VLOOKUP(B194,INSCRITOS!A:C,3,0)),"")</f>
        <v>INI</v>
      </c>
      <c r="E194" s="20" t="str">
        <f>IFERROR((VLOOKUP(B194,INSCRITOS!A:D,4,0)),"")</f>
        <v>Catarina Filipa Carvalho Espada</v>
      </c>
      <c r="F194" s="14" t="str">
        <f>IFERROR((VLOOKUP(B194,INSCRITOS!A:F,6,0)),"")</f>
        <v>F</v>
      </c>
      <c r="G194" s="20" t="str">
        <f>IFERROR((VLOOKUP(B194,INSCRITOS!A:H,8,0)),"")</f>
        <v>SFRAA TRIATLO</v>
      </c>
      <c r="H194" s="15">
        <v>84</v>
      </c>
    </row>
    <row r="195" spans="1:8" ht="18" customHeight="1" x14ac:dyDescent="0.25">
      <c r="A195" s="14">
        <v>18</v>
      </c>
      <c r="B195" s="51">
        <v>1126</v>
      </c>
      <c r="C195" s="14">
        <f>IFERROR((VLOOKUP(B195,INSCRITOS!A:B,2,0)),"")</f>
        <v>105931</v>
      </c>
      <c r="D195" s="14" t="str">
        <f>IFERROR((VLOOKUP(B195,INSCRITOS!A:C,3,0)),"")</f>
        <v>INI</v>
      </c>
      <c r="E195" s="20" t="str">
        <f>IFERROR((VLOOKUP(B195,INSCRITOS!A:D,4,0)),"")</f>
        <v>Leonor Agrela</v>
      </c>
      <c r="F195" s="14" t="str">
        <f>IFERROR((VLOOKUP(B195,INSCRITOS!A:F,6,0)),"")</f>
        <v>F</v>
      </c>
      <c r="G195" s="20" t="str">
        <f>IFERROR((VLOOKUP(B195,INSCRITOS!A:H,8,0)),"")</f>
        <v>Clube de Natação da Amadora</v>
      </c>
      <c r="H195" s="15">
        <v>83</v>
      </c>
    </row>
    <row r="196" spans="1:8" ht="18" customHeight="1" x14ac:dyDescent="0.25">
      <c r="A196" s="14">
        <v>19</v>
      </c>
      <c r="B196" s="51">
        <v>332</v>
      </c>
      <c r="C196" s="14">
        <f>IFERROR((VLOOKUP(B196,INSCRITOS!A:B,2,0)),"")</f>
        <v>104883</v>
      </c>
      <c r="D196" s="14" t="str">
        <f>IFERROR((VLOOKUP(B196,INSCRITOS!A:C,3,0)),"")</f>
        <v>INI</v>
      </c>
      <c r="E196" s="20" t="str">
        <f>IFERROR((VLOOKUP(B196,INSCRITOS!A:D,4,0)),"")</f>
        <v>Leonor Santos Rocha</v>
      </c>
      <c r="F196" s="14" t="str">
        <f>IFERROR((VLOOKUP(B196,INSCRITOS!A:F,6,0)),"")</f>
        <v>F</v>
      </c>
      <c r="G196" s="20" t="str">
        <f>IFERROR((VLOOKUP(B196,INSCRITOS!A:H,8,0)),"")</f>
        <v>Sporting Clube de Portugal</v>
      </c>
      <c r="H196" s="15">
        <v>82</v>
      </c>
    </row>
    <row r="197" spans="1:8" ht="18" customHeight="1" x14ac:dyDescent="0.25">
      <c r="A197" s="14">
        <v>20</v>
      </c>
      <c r="B197" s="51">
        <v>5656</v>
      </c>
      <c r="C197" s="14">
        <f>IFERROR((VLOOKUP(B197,INSCRITOS!A:B,2,0)),"")</f>
        <v>105701</v>
      </c>
      <c r="D197" s="14" t="str">
        <f>IFERROR((VLOOKUP(B197,INSCRITOS!A:C,3,0)),"")</f>
        <v>INI</v>
      </c>
      <c r="E197" s="20" t="str">
        <f>IFERROR((VLOOKUP(B197,INSCRITOS!A:D,4,0)),"")</f>
        <v>Beatriz Almeida</v>
      </c>
      <c r="F197" s="14" t="str">
        <f>IFERROR((VLOOKUP(B197,INSCRITOS!A:F,6,0)),"")</f>
        <v>F</v>
      </c>
      <c r="G197" s="20" t="str">
        <f>IFERROR((VLOOKUP(B197,INSCRITOS!A:H,8,0)),"")</f>
        <v>Outsystems Olímpico de Oeiras</v>
      </c>
      <c r="H197" s="15">
        <v>81</v>
      </c>
    </row>
    <row r="198" spans="1:8" ht="18" customHeight="1" x14ac:dyDescent="0.25">
      <c r="A198" s="14">
        <v>21</v>
      </c>
      <c r="B198" s="51">
        <v>5699</v>
      </c>
      <c r="C198" s="14">
        <f>IFERROR((VLOOKUP(B198,INSCRITOS!A:B,2,0)),"")</f>
        <v>0</v>
      </c>
      <c r="D198" s="14" t="str">
        <f>IFERROR((VLOOKUP(B198,INSCRITOS!A:C,3,0)),"")</f>
        <v>INI</v>
      </c>
      <c r="E198" s="20" t="str">
        <f>IFERROR((VLOOKUP(B198,INSCRITOS!A:D,4,0)),"")</f>
        <v>Diana Raquel Dionísio Semedo</v>
      </c>
      <c r="F198" s="14" t="str">
        <f>IFERROR((VLOOKUP(B198,INSCRITOS!A:F,6,0)),"")</f>
        <v>F</v>
      </c>
      <c r="G198" s="20" t="str">
        <f>IFERROR((VLOOKUP(B198,INSCRITOS!A:H,8,0)),"")</f>
        <v>SFRAA TRIATLO</v>
      </c>
      <c r="H198" s="15">
        <v>80</v>
      </c>
    </row>
    <row r="199" spans="1:8" ht="18" customHeight="1" x14ac:dyDescent="0.25">
      <c r="A199" s="14">
        <v>22</v>
      </c>
      <c r="B199" s="51">
        <v>875</v>
      </c>
      <c r="C199" s="14">
        <f>IFERROR((VLOOKUP(B199,INSCRITOS!A:B,2,0)),"")</f>
        <v>102370</v>
      </c>
      <c r="D199" s="14" t="str">
        <f>IFERROR((VLOOKUP(B199,INSCRITOS!A:C,3,0)),"")</f>
        <v>INI</v>
      </c>
      <c r="E199" s="20" t="str">
        <f>IFERROR((VLOOKUP(B199,INSCRITOS!A:D,4,0)),"")</f>
        <v>Sofia Sousa</v>
      </c>
      <c r="F199" s="14" t="str">
        <f>IFERROR((VLOOKUP(B199,INSCRITOS!A:F,6,0)),"")</f>
        <v>F</v>
      </c>
      <c r="G199" s="20" t="str">
        <f>IFERROR((VLOOKUP(B199,INSCRITOS!A:H,8,0)),"")</f>
        <v>Outsystems Olímpico de Oeiras</v>
      </c>
      <c r="H199" s="15">
        <v>79</v>
      </c>
    </row>
    <row r="200" spans="1:8" ht="18" customHeight="1" x14ac:dyDescent="0.25">
      <c r="A200" s="14">
        <v>23</v>
      </c>
      <c r="B200" s="51">
        <v>11</v>
      </c>
      <c r="C200" s="14">
        <f>IFERROR((VLOOKUP(B200,INSCRITOS!A:B,2,0)),"")</f>
        <v>104106</v>
      </c>
      <c r="D200" s="14" t="str">
        <f>IFERROR((VLOOKUP(B200,INSCRITOS!A:C,3,0)),"")</f>
        <v>INI</v>
      </c>
      <c r="E200" s="20" t="str">
        <f>IFERROR((VLOOKUP(B200,INSCRITOS!A:D,4,0)),"")</f>
        <v>Leonor Marques</v>
      </c>
      <c r="F200" s="14" t="str">
        <f>IFERROR((VLOOKUP(B200,INSCRITOS!A:F,6,0)),"")</f>
        <v>F</v>
      </c>
      <c r="G200" s="20" t="str">
        <f>IFERROR((VLOOKUP(B200,INSCRITOS!A:H,8,0)),"")</f>
        <v>Peniche A. C.</v>
      </c>
      <c r="H200" s="15">
        <v>78</v>
      </c>
    </row>
    <row r="201" spans="1:8" ht="18" customHeight="1" x14ac:dyDescent="0.25">
      <c r="A201" s="14">
        <v>24</v>
      </c>
      <c r="B201" s="51">
        <v>932</v>
      </c>
      <c r="C201" s="14">
        <f>IFERROR((VLOOKUP(B201,INSCRITOS!A:B,2,0)),"")</f>
        <v>104055</v>
      </c>
      <c r="D201" s="14" t="str">
        <f>IFERROR((VLOOKUP(B201,INSCRITOS!A:C,3,0)),"")</f>
        <v>INI</v>
      </c>
      <c r="E201" s="20" t="str">
        <f>IFERROR((VLOOKUP(B201,INSCRITOS!A:D,4,0)),"")</f>
        <v>Beatriz Mendes</v>
      </c>
      <c r="F201" s="14" t="str">
        <f>IFERROR((VLOOKUP(B201,INSCRITOS!A:F,6,0)),"")</f>
        <v>F</v>
      </c>
      <c r="G201" s="20" t="str">
        <f>IFERROR((VLOOKUP(B201,INSCRITOS!A:H,8,0)),"")</f>
        <v>CNCVG</v>
      </c>
      <c r="H201" s="15">
        <v>77</v>
      </c>
    </row>
    <row r="202" spans="1:8" ht="18" customHeight="1" x14ac:dyDescent="0.25">
      <c r="A202" s="14">
        <v>25</v>
      </c>
      <c r="B202" s="51">
        <v>460</v>
      </c>
      <c r="C202" s="14">
        <f>IFERROR((VLOOKUP(B202,INSCRITOS!A:B,2,0)),"")</f>
        <v>104344</v>
      </c>
      <c r="D202" s="14" t="str">
        <f>IFERROR((VLOOKUP(B202,INSCRITOS!A:C,3,0)),"")</f>
        <v>INI</v>
      </c>
      <c r="E202" s="20" t="str">
        <f>IFERROR((VLOOKUP(B202,INSCRITOS!A:D,4,0)),"")</f>
        <v>Margarida Simões</v>
      </c>
      <c r="F202" s="14" t="str">
        <f>IFERROR((VLOOKUP(B202,INSCRITOS!A:F,6,0)),"")</f>
        <v>F</v>
      </c>
      <c r="G202" s="20" t="str">
        <f>IFERROR((VLOOKUP(B202,INSCRITOS!A:H,8,0)),"")</f>
        <v>GDR Manique de Cima</v>
      </c>
      <c r="H202" s="15">
        <v>76</v>
      </c>
    </row>
    <row r="203" spans="1:8" ht="18" customHeight="1" x14ac:dyDescent="0.25">
      <c r="A203" s="14">
        <v>26</v>
      </c>
      <c r="B203" s="51">
        <v>983</v>
      </c>
      <c r="C203" s="14">
        <f>IFERROR((VLOOKUP(B203,INSCRITOS!A:B,2,0)),"")</f>
        <v>104072</v>
      </c>
      <c r="D203" s="14" t="str">
        <f>IFERROR((VLOOKUP(B203,INSCRITOS!A:C,3,0)),"")</f>
        <v>INI</v>
      </c>
      <c r="E203" s="20" t="str">
        <f>IFERROR((VLOOKUP(B203,INSCRITOS!A:D,4,0)),"")</f>
        <v>Mariana Pinto</v>
      </c>
      <c r="F203" s="14" t="str">
        <f>IFERROR((VLOOKUP(B203,INSCRITOS!A:F,6,0)),"")</f>
        <v>F</v>
      </c>
      <c r="G203" s="20" t="str">
        <f>IFERROR((VLOOKUP(B203,INSCRITOS!A:H,8,0)),"")</f>
        <v>GDR Manique de Cima</v>
      </c>
      <c r="H203" s="15">
        <v>75</v>
      </c>
    </row>
    <row r="204" spans="1:8" ht="18" customHeight="1" x14ac:dyDescent="0.25">
      <c r="A204" s="14">
        <v>27</v>
      </c>
      <c r="B204" s="51">
        <v>5673</v>
      </c>
      <c r="C204" s="14">
        <f>IFERROR((VLOOKUP(B204,INSCRITOS!A:B,2,0)),"")</f>
        <v>0</v>
      </c>
      <c r="D204" s="14" t="str">
        <f>IFERROR((VLOOKUP(B204,INSCRITOS!A:C,3,0)),"")</f>
        <v>INI</v>
      </c>
      <c r="E204" s="20" t="str">
        <f>IFERROR((VLOOKUP(B204,INSCRITOS!A:D,4,0)),"")</f>
        <v>Inês Correia</v>
      </c>
      <c r="F204" s="14" t="str">
        <f>IFERROR((VLOOKUP(B204,INSCRITOS!A:F,6,0)),"")</f>
        <v>F</v>
      </c>
      <c r="G204" s="20" t="str">
        <f>IFERROR((VLOOKUP(B204,INSCRITOS!A:H,8,0)),"")</f>
        <v>Clube Natação Amadora</v>
      </c>
      <c r="H204" s="15">
        <v>74</v>
      </c>
    </row>
    <row r="205" spans="1:8" ht="18" customHeight="1" x14ac:dyDescent="0.25">
      <c r="A205" s="14">
        <v>28</v>
      </c>
      <c r="B205" s="51">
        <v>809</v>
      </c>
      <c r="C205" s="14">
        <f>IFERROR((VLOOKUP(B205,INSCRITOS!A:B,2,0)),"")</f>
        <v>102478</v>
      </c>
      <c r="D205" s="14" t="str">
        <f>IFERROR((VLOOKUP(B205,INSCRITOS!A:C,3,0)),"")</f>
        <v>INI</v>
      </c>
      <c r="E205" s="20" t="str">
        <f>IFERROR((VLOOKUP(B205,INSCRITOS!A:D,4,0)),"")</f>
        <v>Leonor Pedro</v>
      </c>
      <c r="F205" s="14" t="str">
        <f>IFERROR((VLOOKUP(B205,INSCRITOS!A:F,6,0)),"")</f>
        <v>F</v>
      </c>
      <c r="G205" s="20" t="str">
        <f>IFERROR((VLOOKUP(B205,INSCRITOS!A:H,8,0)),"")</f>
        <v>CNCVG</v>
      </c>
      <c r="H205" s="15">
        <v>73</v>
      </c>
    </row>
    <row r="206" spans="1:8" ht="18" customHeight="1" x14ac:dyDescent="0.25">
      <c r="A206" s="16"/>
      <c r="C206" s="16"/>
      <c r="D206" s="16"/>
      <c r="F206" s="16"/>
    </row>
    <row r="207" spans="1:8" ht="18" customHeight="1" x14ac:dyDescent="0.25">
      <c r="A207" s="16"/>
      <c r="C207" s="16"/>
      <c r="D207" s="16"/>
      <c r="F207" s="16"/>
    </row>
    <row r="208" spans="1:8" ht="18" customHeight="1" x14ac:dyDescent="0.25">
      <c r="A208" s="52" t="s">
        <v>17</v>
      </c>
      <c r="B208" s="52"/>
      <c r="C208" s="52"/>
      <c r="D208" s="52"/>
      <c r="E208" s="52"/>
      <c r="F208" s="52"/>
      <c r="G208" s="52"/>
      <c r="H208" s="52"/>
    </row>
    <row r="209" spans="1:8" ht="18" customHeight="1" x14ac:dyDescent="0.25">
      <c r="A209" s="19" t="s">
        <v>9</v>
      </c>
      <c r="B209" s="47" t="s">
        <v>10</v>
      </c>
      <c r="C209" s="19" t="s">
        <v>1</v>
      </c>
      <c r="D209" s="19" t="s">
        <v>2</v>
      </c>
      <c r="E209" s="19" t="s">
        <v>3</v>
      </c>
      <c r="F209" s="19" t="s">
        <v>5</v>
      </c>
      <c r="G209" s="19" t="s">
        <v>7</v>
      </c>
      <c r="H209" s="19" t="s">
        <v>11</v>
      </c>
    </row>
    <row r="210" spans="1:8" ht="18" customHeight="1" x14ac:dyDescent="0.25">
      <c r="A210" s="14">
        <v>1</v>
      </c>
      <c r="B210" s="58">
        <v>415</v>
      </c>
      <c r="C210" s="14">
        <f>IFERROR((VLOOKUP(B210,INSCRITOS!A:B,2,0)),"")</f>
        <v>100762</v>
      </c>
      <c r="D210" s="14" t="str">
        <f>IFERROR((VLOOKUP(B210,INSCRITOS!A:C,3,0)),"")</f>
        <v>JUV</v>
      </c>
      <c r="E210" s="20" t="str">
        <f>IFERROR((VLOOKUP(B210,INSCRITOS!A:D,4,0)),"")</f>
        <v>Francisco Protásio</v>
      </c>
      <c r="F210" s="14" t="str">
        <f>IFERROR((VLOOKUP(B210,INSCRITOS!A:F,6,0)),"")</f>
        <v>M</v>
      </c>
      <c r="G210" s="20" t="str">
        <f>IFERROR((VLOOKUP(B210,INSCRITOS!A:H,8,0)),"")</f>
        <v>Sport Lisboa e Benfica</v>
      </c>
      <c r="H210" s="15">
        <v>100</v>
      </c>
    </row>
    <row r="211" spans="1:8" ht="18" customHeight="1" x14ac:dyDescent="0.25">
      <c r="A211" s="14">
        <v>2</v>
      </c>
      <c r="B211" s="58">
        <v>196</v>
      </c>
      <c r="C211" s="14">
        <f>IFERROR((VLOOKUP(B211,INSCRITOS!A:B,2,0)),"")</f>
        <v>102619</v>
      </c>
      <c r="D211" s="14" t="str">
        <f>IFERROR((VLOOKUP(B211,INSCRITOS!A:C,3,0)),"")</f>
        <v>JUV</v>
      </c>
      <c r="E211" s="20" t="str">
        <f>IFERROR((VLOOKUP(B211,INSCRITOS!A:D,4,0)),"")</f>
        <v>Vasco Teló</v>
      </c>
      <c r="F211" s="14" t="str">
        <f>IFERROR((VLOOKUP(B211,INSCRITOS!A:F,6,0)),"")</f>
        <v>M</v>
      </c>
      <c r="G211" s="20" t="str">
        <f>IFERROR((VLOOKUP(B211,INSCRITOS!A:H,8,0)),"")</f>
        <v>Sport Lisboa e Benfica</v>
      </c>
      <c r="H211" s="15">
        <v>99</v>
      </c>
    </row>
    <row r="212" spans="1:8" ht="18" customHeight="1" x14ac:dyDescent="0.25">
      <c r="A212" s="14">
        <v>3</v>
      </c>
      <c r="B212" s="58">
        <v>155</v>
      </c>
      <c r="C212" s="14">
        <f>IFERROR((VLOOKUP(B212,INSCRITOS!A:B,2,0)),"")</f>
        <v>100655</v>
      </c>
      <c r="D212" s="14" t="str">
        <f>IFERROR((VLOOKUP(B212,INSCRITOS!A:C,3,0)),"")</f>
        <v>JUV</v>
      </c>
      <c r="E212" s="20" t="str">
        <f>IFERROR((VLOOKUP(B212,INSCRITOS!A:D,4,0)),"")</f>
        <v>David Luis Borda d´Água</v>
      </c>
      <c r="F212" s="14" t="str">
        <f>IFERROR((VLOOKUP(B212,INSCRITOS!A:F,6,0)),"")</f>
        <v>M</v>
      </c>
      <c r="G212" s="20" t="str">
        <f>IFERROR((VLOOKUP(B212,INSCRITOS!A:H,8,0)),"")</f>
        <v>Alhandra Sporting Club</v>
      </c>
      <c r="H212" s="15">
        <v>98</v>
      </c>
    </row>
    <row r="213" spans="1:8" ht="18" customHeight="1" x14ac:dyDescent="0.25">
      <c r="A213" s="14">
        <v>4</v>
      </c>
      <c r="B213" s="58">
        <v>630</v>
      </c>
      <c r="C213" s="14">
        <f>IFERROR((VLOOKUP(B213,INSCRITOS!A:B,2,0)),"")</f>
        <v>100784</v>
      </c>
      <c r="D213" s="14" t="str">
        <f>IFERROR((VLOOKUP(B213,INSCRITOS!A:C,3,0)),"")</f>
        <v>JUV</v>
      </c>
      <c r="E213" s="20" t="str">
        <f>IFERROR((VLOOKUP(B213,INSCRITOS!A:D,4,0)),"")</f>
        <v>Tomás Prudêncio</v>
      </c>
      <c r="F213" s="14" t="str">
        <f>IFERROR((VLOOKUP(B213,INSCRITOS!A:F,6,0)),"")</f>
        <v>M</v>
      </c>
      <c r="G213" s="20" t="str">
        <f>IFERROR((VLOOKUP(B213,INSCRITOS!A:H,8,0)),"")</f>
        <v>Sport Lisboa e Benfica</v>
      </c>
      <c r="H213" s="15">
        <v>97</v>
      </c>
    </row>
    <row r="214" spans="1:8" ht="18" customHeight="1" x14ac:dyDescent="0.25">
      <c r="A214" s="14">
        <v>5</v>
      </c>
      <c r="B214" s="58">
        <v>233</v>
      </c>
      <c r="C214" s="14">
        <f>IFERROR((VLOOKUP(B214,INSCRITOS!A:B,2,0)),"")</f>
        <v>102225</v>
      </c>
      <c r="D214" s="14" t="str">
        <f>IFERROR((VLOOKUP(B214,INSCRITOS!A:C,3,0)),"")</f>
        <v>JUV</v>
      </c>
      <c r="E214" s="20" t="str">
        <f>IFERROR((VLOOKUP(B214,INSCRITOS!A:D,4,0)),"")</f>
        <v>Tiago Margarido</v>
      </c>
      <c r="F214" s="14" t="str">
        <f>IFERROR((VLOOKUP(B214,INSCRITOS!A:F,6,0)),"")</f>
        <v>M</v>
      </c>
      <c r="G214" s="20" t="str">
        <f>IFERROR((VLOOKUP(B214,INSCRITOS!A:H,8,0)),"")</f>
        <v>Sport Lisboa e Benfica</v>
      </c>
      <c r="H214" s="15">
        <v>96</v>
      </c>
    </row>
    <row r="215" spans="1:8" ht="18" customHeight="1" x14ac:dyDescent="0.25">
      <c r="A215" s="14">
        <v>6</v>
      </c>
      <c r="B215" s="58">
        <v>636</v>
      </c>
      <c r="C215" s="14">
        <f>IFERROR((VLOOKUP(B215,INSCRITOS!A:B,2,0)),"")</f>
        <v>103683</v>
      </c>
      <c r="D215" s="14" t="str">
        <f>IFERROR((VLOOKUP(B215,INSCRITOS!A:C,3,0)),"")</f>
        <v>JUV</v>
      </c>
      <c r="E215" s="20" t="str">
        <f>IFERROR((VLOOKUP(B215,INSCRITOS!A:D,4,0)),"")</f>
        <v>Marcelo Alves</v>
      </c>
      <c r="F215" s="14" t="str">
        <f>IFERROR((VLOOKUP(B215,INSCRITOS!A:F,6,0)),"")</f>
        <v>M</v>
      </c>
      <c r="G215" s="20" t="str">
        <f>IFERROR((VLOOKUP(B215,INSCRITOS!A:H,8,0)),"")</f>
        <v>CNCVG</v>
      </c>
      <c r="H215" s="15">
        <v>95</v>
      </c>
    </row>
    <row r="216" spans="1:8" ht="18" customHeight="1" x14ac:dyDescent="0.25">
      <c r="A216" s="14">
        <v>7</v>
      </c>
      <c r="B216" s="58">
        <v>1311</v>
      </c>
      <c r="C216" s="14">
        <f>IFERROR((VLOOKUP(B216,INSCRITOS!A:B,2,0)),"")</f>
        <v>105354</v>
      </c>
      <c r="D216" s="14" t="str">
        <f>IFERROR((VLOOKUP(B216,INSCRITOS!A:C,3,0)),"")</f>
        <v>JUV</v>
      </c>
      <c r="E216" s="20" t="str">
        <f>IFERROR((VLOOKUP(B216,INSCRITOS!A:D,4,0)),"")</f>
        <v>Pedro Carvalho</v>
      </c>
      <c r="F216" s="14" t="str">
        <f>IFERROR((VLOOKUP(B216,INSCRITOS!A:F,6,0)),"")</f>
        <v>M</v>
      </c>
      <c r="G216" s="20" t="str">
        <f>IFERROR((VLOOKUP(B216,INSCRITOS!A:H,8,0)),"")</f>
        <v>Sport Lisboa e Benfica</v>
      </c>
      <c r="H216" s="15">
        <v>94</v>
      </c>
    </row>
    <row r="217" spans="1:8" ht="18" customHeight="1" x14ac:dyDescent="0.25">
      <c r="A217" s="14">
        <v>8</v>
      </c>
      <c r="B217" s="58">
        <v>177</v>
      </c>
      <c r="C217" s="14">
        <f>IFERROR((VLOOKUP(B217,INSCRITOS!A:B,2,0)),"")</f>
        <v>100447</v>
      </c>
      <c r="D217" s="14" t="str">
        <f>IFERROR((VLOOKUP(B217,INSCRITOS!A:C,3,0)),"")</f>
        <v>JUV</v>
      </c>
      <c r="E217" s="20" t="str">
        <f>IFERROR((VLOOKUP(B217,INSCRITOS!A:D,4,0)),"")</f>
        <v>Antonio Vaz Pedro</v>
      </c>
      <c r="F217" s="14" t="str">
        <f>IFERROR((VLOOKUP(B217,INSCRITOS!A:F,6,0)),"")</f>
        <v>M</v>
      </c>
      <c r="G217" s="20" t="str">
        <f>IFERROR((VLOOKUP(B217,INSCRITOS!A:H,8,0)),"")</f>
        <v>SFRAA TRIATLO</v>
      </c>
      <c r="H217" s="15">
        <v>93</v>
      </c>
    </row>
    <row r="218" spans="1:8" ht="18" customHeight="1" x14ac:dyDescent="0.25">
      <c r="A218" s="14">
        <v>9</v>
      </c>
      <c r="B218" s="58">
        <v>227</v>
      </c>
      <c r="C218" s="14">
        <f>IFERROR((VLOOKUP(B218,INSCRITOS!A:B,2,0)),"")</f>
        <v>104194</v>
      </c>
      <c r="D218" s="14" t="str">
        <f>IFERROR((VLOOKUP(B218,INSCRITOS!A:C,3,0)),"")</f>
        <v>JUV</v>
      </c>
      <c r="E218" s="20" t="str">
        <f>IFERROR((VLOOKUP(B218,INSCRITOS!A:D,4,0)),"")</f>
        <v>Vasco Veloso Dias Simões</v>
      </c>
      <c r="F218" s="14" t="str">
        <f>IFERROR((VLOOKUP(B218,INSCRITOS!A:F,6,0)),"")</f>
        <v>M</v>
      </c>
      <c r="G218" s="20" t="str">
        <f>IFERROR((VLOOKUP(B218,INSCRITOS!A:H,8,0)),"")</f>
        <v>Sporting Clube de Portugal</v>
      </c>
      <c r="H218" s="15">
        <v>92</v>
      </c>
    </row>
    <row r="219" spans="1:8" ht="18" customHeight="1" x14ac:dyDescent="0.25">
      <c r="A219" s="14">
        <v>10</v>
      </c>
      <c r="B219" s="58">
        <v>448</v>
      </c>
      <c r="C219" s="14">
        <f>IFERROR((VLOOKUP(B219,INSCRITOS!A:B,2,0)),"")</f>
        <v>105035</v>
      </c>
      <c r="D219" s="14" t="str">
        <f>IFERROR((VLOOKUP(B219,INSCRITOS!A:C,3,0)),"")</f>
        <v>JUV</v>
      </c>
      <c r="E219" s="20" t="str">
        <f>IFERROR((VLOOKUP(B219,INSCRITOS!A:D,4,0)),"")</f>
        <v>Dinis Carvalho Pires Alves da Silva</v>
      </c>
      <c r="F219" s="14" t="str">
        <f>IFERROR((VLOOKUP(B219,INSCRITOS!A:F,6,0)),"")</f>
        <v>M</v>
      </c>
      <c r="G219" s="20" t="str">
        <f>IFERROR((VLOOKUP(B219,INSCRITOS!A:H,8,0)),"")</f>
        <v>Sporting Clube de Portugal</v>
      </c>
      <c r="H219" s="15">
        <v>91</v>
      </c>
    </row>
    <row r="220" spans="1:8" ht="18" customHeight="1" x14ac:dyDescent="0.25">
      <c r="A220" s="14">
        <v>11</v>
      </c>
      <c r="B220" s="58">
        <v>5707</v>
      </c>
      <c r="C220" s="14">
        <f>IFERROR((VLOOKUP(B220,INSCRITOS!A:B,2,0)),"")</f>
        <v>0</v>
      </c>
      <c r="D220" s="14" t="str">
        <f>IFERROR((VLOOKUP(B220,INSCRITOS!A:C,3,0)),"")</f>
        <v>JUV</v>
      </c>
      <c r="E220" s="20" t="str">
        <f>IFERROR((VLOOKUP(B220,INSCRITOS!A:D,4,0)),"")</f>
        <v xml:space="preserve">Guilherme Garcia </v>
      </c>
      <c r="F220" s="14" t="str">
        <f>IFERROR((VLOOKUP(B220,INSCRITOS!A:F,6,0)),"")</f>
        <v>M</v>
      </c>
      <c r="G220" s="20" t="str">
        <f>IFERROR((VLOOKUP(B220,INSCRITOS!A:H,8,0)),"")</f>
        <v>SPORTpontoCOME/ Não federado</v>
      </c>
      <c r="H220" s="15">
        <v>0</v>
      </c>
    </row>
    <row r="221" spans="1:8" ht="18" customHeight="1" x14ac:dyDescent="0.25">
      <c r="A221" s="14">
        <v>12</v>
      </c>
      <c r="B221" s="58">
        <v>5624</v>
      </c>
      <c r="C221" s="14">
        <f>IFERROR((VLOOKUP(B221,INSCRITOS!A:B,2,0)),"")</f>
        <v>104694</v>
      </c>
      <c r="D221" s="14" t="str">
        <f>IFERROR((VLOOKUP(B221,INSCRITOS!A:C,3,0)),"")</f>
        <v>JUV</v>
      </c>
      <c r="E221" s="20" t="str">
        <f>IFERROR((VLOOKUP(B221,INSCRITOS!A:D,4,0)),"")</f>
        <v>Tiago Homem</v>
      </c>
      <c r="F221" s="14" t="str">
        <f>IFERROR((VLOOKUP(B221,INSCRITOS!A:F,6,0)),"")</f>
        <v>M</v>
      </c>
      <c r="G221" s="20" t="str">
        <f>IFERROR((VLOOKUP(B221,INSCRITOS!A:H,8,0)),"")</f>
        <v>Sport Lisboa e Benfica</v>
      </c>
      <c r="H221" s="15">
        <v>90</v>
      </c>
    </row>
    <row r="222" spans="1:8" ht="18" customHeight="1" x14ac:dyDescent="0.25">
      <c r="A222" s="14">
        <v>13</v>
      </c>
      <c r="B222" s="58">
        <v>474</v>
      </c>
      <c r="C222" s="14">
        <v>105053</v>
      </c>
      <c r="D222" s="14" t="str">
        <f>IFERROR((VLOOKUP(B222,INSCRITOS!A:C,3,0)),"")</f>
        <v>JUV</v>
      </c>
      <c r="E222" s="20" t="str">
        <f>IFERROR((VLOOKUP(B222,INSCRITOS!A:D,4,0)),"")</f>
        <v>Leonardo Sousa</v>
      </c>
      <c r="F222" s="14" t="str">
        <f>IFERROR((VLOOKUP(B222,INSCRITOS!A:F,6,0)),"")</f>
        <v>M</v>
      </c>
      <c r="G222" s="20" t="str">
        <f>IFERROR((VLOOKUP(B222,INSCRITOS!A:H,8,0)),"")</f>
        <v>Sporting Clube de Portugal</v>
      </c>
      <c r="H222" s="15">
        <v>89</v>
      </c>
    </row>
    <row r="223" spans="1:8" ht="18" customHeight="1" x14ac:dyDescent="0.25">
      <c r="A223" s="14">
        <v>14</v>
      </c>
      <c r="B223" s="58">
        <v>1321</v>
      </c>
      <c r="C223" s="14">
        <f>IFERROR((VLOOKUP(B223,INSCRITOS!A:B,2,0)),"")</f>
        <v>105373</v>
      </c>
      <c r="D223" s="14" t="str">
        <f>IFERROR((VLOOKUP(B223,INSCRITOS!A:C,3,0)),"")</f>
        <v>JUV</v>
      </c>
      <c r="E223" s="20" t="str">
        <f>IFERROR((VLOOKUP(B223,INSCRITOS!A:D,4,0)),"")</f>
        <v>Rodrigo Filipe Teixeira de Figueiredo</v>
      </c>
      <c r="F223" s="14" t="str">
        <f>IFERROR((VLOOKUP(B223,INSCRITOS!A:F,6,0)),"")</f>
        <v>M</v>
      </c>
      <c r="G223" s="20" t="str">
        <f>IFERROR((VLOOKUP(B223,INSCRITOS!A:H,8,0)),"")</f>
        <v>Sporting Clube de Portugal</v>
      </c>
      <c r="H223" s="15">
        <v>88</v>
      </c>
    </row>
    <row r="224" spans="1:8" ht="18" customHeight="1" x14ac:dyDescent="0.25">
      <c r="A224" s="14">
        <v>15</v>
      </c>
      <c r="B224" s="58">
        <v>226</v>
      </c>
      <c r="C224" s="14">
        <f>IFERROR((VLOOKUP(B224,INSCRITOS!A:B,2,0)),"")</f>
        <v>104193</v>
      </c>
      <c r="D224" s="14" t="str">
        <f>IFERROR((VLOOKUP(B224,INSCRITOS!A:C,3,0)),"")</f>
        <v>JUV</v>
      </c>
      <c r="E224" s="20" t="str">
        <f>IFERROR((VLOOKUP(B224,INSCRITOS!A:D,4,0)),"")</f>
        <v>Guilherme Belo Mateus Ferreira Dinis</v>
      </c>
      <c r="F224" s="14" t="str">
        <f>IFERROR((VLOOKUP(B224,INSCRITOS!A:F,6,0)),"")</f>
        <v>M</v>
      </c>
      <c r="G224" s="20" t="str">
        <f>IFERROR((VLOOKUP(B224,INSCRITOS!A:H,8,0)),"")</f>
        <v>Sporting Clube de Portugal</v>
      </c>
      <c r="H224" s="15">
        <v>87</v>
      </c>
    </row>
    <row r="225" spans="1:8" ht="18" customHeight="1" x14ac:dyDescent="0.25">
      <c r="A225" s="14">
        <v>16</v>
      </c>
      <c r="B225" s="58">
        <v>717</v>
      </c>
      <c r="C225" s="14">
        <f>IFERROR((VLOOKUP(B225,INSCRITOS!A:B,2,0)),"")</f>
        <v>100677</v>
      </c>
      <c r="D225" s="14" t="str">
        <f>IFERROR((VLOOKUP(B225,INSCRITOS!A:C,3,0)),"")</f>
        <v>JUV</v>
      </c>
      <c r="E225" s="20" t="str">
        <f>IFERROR((VLOOKUP(B225,INSCRITOS!A:D,4,0)),"")</f>
        <v>João Francisco Eustáquio Vitorino</v>
      </c>
      <c r="F225" s="14" t="str">
        <f>IFERROR((VLOOKUP(B225,INSCRITOS!A:F,6,0)),"")</f>
        <v>M</v>
      </c>
      <c r="G225" s="20" t="str">
        <f>IFERROR((VLOOKUP(B225,INSCRITOS!A:H,8,0)),"")</f>
        <v>Alhandra Sporting Club</v>
      </c>
      <c r="H225" s="15">
        <v>86</v>
      </c>
    </row>
    <row r="226" spans="1:8" ht="18" customHeight="1" x14ac:dyDescent="0.25">
      <c r="A226" s="14">
        <v>17</v>
      </c>
      <c r="B226" s="58">
        <v>264</v>
      </c>
      <c r="C226" s="14">
        <f>IFERROR((VLOOKUP(B226,INSCRITOS!A:B,2,0)),"")</f>
        <v>104803</v>
      </c>
      <c r="D226" s="14" t="str">
        <f>IFERROR((VLOOKUP(B226,INSCRITOS!A:C,3,0)),"")</f>
        <v>JUV</v>
      </c>
      <c r="E226" s="20" t="str">
        <f>IFERROR((VLOOKUP(B226,INSCRITOS!A:D,4,0)),"")</f>
        <v>Gonçalo Nunes</v>
      </c>
      <c r="F226" s="14" t="str">
        <f>IFERROR((VLOOKUP(B226,INSCRITOS!A:F,6,0)),"")</f>
        <v>M</v>
      </c>
      <c r="G226" s="20" t="str">
        <f>IFERROR((VLOOKUP(B226,INSCRITOS!A:H,8,0)),"")</f>
        <v>Outsystems Olímpico de Oeiras</v>
      </c>
      <c r="H226" s="15">
        <v>85</v>
      </c>
    </row>
    <row r="227" spans="1:8" ht="18" customHeight="1" x14ac:dyDescent="0.25">
      <c r="A227" s="117">
        <v>18</v>
      </c>
      <c r="B227" s="120">
        <v>5322</v>
      </c>
      <c r="C227" s="117">
        <f>IFERROR((VLOOKUP(B227,INSCRITOS!A:B,2,0)),"")</f>
        <v>104585</v>
      </c>
      <c r="D227" s="117" t="str">
        <f>IFERROR((VLOOKUP(B227,INSCRITOS!A:C,3,0)),"")</f>
        <v>JUV</v>
      </c>
      <c r="E227" s="118" t="str">
        <f>IFERROR((VLOOKUP(B227,INSCRITOS!A:D,4,0)),"")</f>
        <v>Rafael Vasconcelos</v>
      </c>
      <c r="F227" s="117" t="str">
        <f>IFERROR((VLOOKUP(B227,INSCRITOS!A:F,6,0)),"")</f>
        <v>M</v>
      </c>
      <c r="G227" s="118" t="str">
        <f>IFERROR((VLOOKUP(B227,INSCRITOS!A:H,8,0)),"")</f>
        <v>Outsystems Olímpico de Oeiras</v>
      </c>
      <c r="H227" s="119">
        <v>84</v>
      </c>
    </row>
    <row r="228" spans="1:8" ht="18" customHeight="1" x14ac:dyDescent="0.25">
      <c r="A228" s="14">
        <v>19</v>
      </c>
      <c r="B228" s="58">
        <v>637</v>
      </c>
      <c r="C228" s="14">
        <f>IFERROR((VLOOKUP(B228,INSCRITOS!A:B,2,0)),"")</f>
        <v>105131</v>
      </c>
      <c r="D228" s="14" t="str">
        <f>IFERROR((VLOOKUP(B228,INSCRITOS!A:C,3,0)),"")</f>
        <v>JUV</v>
      </c>
      <c r="E228" s="20" t="str">
        <f>IFERROR((VLOOKUP(B228,INSCRITOS!A:D,4,0)),"")</f>
        <v>André Dias</v>
      </c>
      <c r="F228" s="14" t="str">
        <f>IFERROR((VLOOKUP(B228,INSCRITOS!A:F,6,0)),"")</f>
        <v>M</v>
      </c>
      <c r="G228" s="20" t="str">
        <f>IFERROR((VLOOKUP(B228,INSCRITOS!A:H,8,0)),"")</f>
        <v>GDR Manique de Cima</v>
      </c>
      <c r="H228" s="15">
        <v>83</v>
      </c>
    </row>
    <row r="229" spans="1:8" ht="18" customHeight="1" x14ac:dyDescent="0.25">
      <c r="A229" s="14">
        <v>20</v>
      </c>
      <c r="B229" s="58">
        <v>1034</v>
      </c>
      <c r="C229" s="14">
        <f>IFERROR((VLOOKUP(B229,INSCRITOS!A:B,2,0)),"")</f>
        <v>105702</v>
      </c>
      <c r="D229" s="14" t="str">
        <f>IFERROR((VLOOKUP(B229,INSCRITOS!A:C,3,0)),"")</f>
        <v>JUV</v>
      </c>
      <c r="E229" s="20" t="str">
        <f>IFERROR((VLOOKUP(B229,INSCRITOS!A:D,4,0)),"")</f>
        <v>Joaquim Vasconcelos</v>
      </c>
      <c r="F229" s="14" t="str">
        <f>IFERROR((VLOOKUP(B229,INSCRITOS!A:F,6,0)),"")</f>
        <v>M</v>
      </c>
      <c r="G229" s="20" t="str">
        <f>IFERROR((VLOOKUP(B229,INSCRITOS!A:H,8,0)),"")</f>
        <v>SFRAA TRIATLO</v>
      </c>
      <c r="H229" s="15">
        <v>82</v>
      </c>
    </row>
    <row r="230" spans="1:8" ht="18" customHeight="1" x14ac:dyDescent="0.25">
      <c r="A230" s="14">
        <v>21</v>
      </c>
      <c r="B230" s="58">
        <v>514</v>
      </c>
      <c r="C230" s="14">
        <f>IFERROR((VLOOKUP(B230,INSCRITOS!A:B,2,0)),"")</f>
        <v>100849</v>
      </c>
      <c r="D230" s="14" t="str">
        <f>IFERROR((VLOOKUP(B230,INSCRITOS!A:C,3,0)),"")</f>
        <v>JUV</v>
      </c>
      <c r="E230" s="20" t="str">
        <f>IFERROR((VLOOKUP(B230,INSCRITOS!A:D,4,0)),"")</f>
        <v>Tomás Sousa</v>
      </c>
      <c r="F230" s="14" t="str">
        <f>IFERROR((VLOOKUP(B230,INSCRITOS!A:F,6,0)),"")</f>
        <v>M</v>
      </c>
      <c r="G230" s="20" t="str">
        <f>IFERROR((VLOOKUP(B230,INSCRITOS!A:H,8,0)),"")</f>
        <v>Outsystems Olímpico de Oeiras</v>
      </c>
      <c r="H230" s="15">
        <v>81</v>
      </c>
    </row>
    <row r="231" spans="1:8" ht="18" customHeight="1" x14ac:dyDescent="0.25">
      <c r="A231" s="14">
        <v>22</v>
      </c>
      <c r="B231" s="58">
        <v>791</v>
      </c>
      <c r="C231" s="14">
        <f>IFERROR((VLOOKUP(B231,INSCRITOS!A:B,2,0)),"")</f>
        <v>103815</v>
      </c>
      <c r="D231" s="14" t="str">
        <f>IFERROR((VLOOKUP(B231,INSCRITOS!A:C,3,0)),"")</f>
        <v>JUV</v>
      </c>
      <c r="E231" s="20" t="str">
        <f>IFERROR((VLOOKUP(B231,INSCRITOS!A:D,4,0)),"")</f>
        <v>Afonso Lopes</v>
      </c>
      <c r="F231" s="14" t="str">
        <f>IFERROR((VLOOKUP(B231,INSCRITOS!A:F,6,0)),"")</f>
        <v>M</v>
      </c>
      <c r="G231" s="20" t="str">
        <f>IFERROR((VLOOKUP(B231,INSCRITOS!A:H,8,0)),"")</f>
        <v>Clube de Natação da Amadora</v>
      </c>
      <c r="H231" s="15">
        <v>80</v>
      </c>
    </row>
    <row r="232" spans="1:8" ht="18" customHeight="1" x14ac:dyDescent="0.25">
      <c r="A232" s="14">
        <v>23</v>
      </c>
      <c r="B232" s="58">
        <v>486</v>
      </c>
      <c r="C232" s="14">
        <f>IFERROR((VLOOKUP(B232,INSCRITOS!A:B,2,0)),"")</f>
        <v>105072</v>
      </c>
      <c r="D232" s="14" t="str">
        <f>IFERROR((VLOOKUP(B232,INSCRITOS!A:C,3,0)),"")</f>
        <v>JUV</v>
      </c>
      <c r="E232" s="20" t="str">
        <f>IFERROR((VLOOKUP(B232,INSCRITOS!A:D,4,0)),"")</f>
        <v>Guilherme Costa</v>
      </c>
      <c r="F232" s="14" t="str">
        <f>IFERROR((VLOOKUP(B232,INSCRITOS!A:F,6,0)),"")</f>
        <v>M</v>
      </c>
      <c r="G232" s="20" t="str">
        <f>IFERROR((VLOOKUP(B232,INSCRITOS!A:H,8,0)),"")</f>
        <v>CCDSintrense</v>
      </c>
      <c r="H232" s="15">
        <v>79</v>
      </c>
    </row>
    <row r="233" spans="1:8" ht="18" customHeight="1" x14ac:dyDescent="0.25">
      <c r="A233" s="14">
        <v>24</v>
      </c>
      <c r="B233" s="58">
        <v>173</v>
      </c>
      <c r="C233" s="14">
        <f>IFERROR((VLOOKUP(B233,INSCRITOS!A:B,2,0)),"")</f>
        <v>104176</v>
      </c>
      <c r="D233" s="14" t="str">
        <f>IFERROR((VLOOKUP(B233,INSCRITOS!A:C,3,0)),"")</f>
        <v>JUV</v>
      </c>
      <c r="E233" s="20" t="str">
        <f>IFERROR((VLOOKUP(B233,INSCRITOS!A:D,4,0)),"")</f>
        <v>Tiago Ferreira</v>
      </c>
      <c r="F233" s="14" t="str">
        <f>IFERROR((VLOOKUP(B233,INSCRITOS!A:F,6,0)),"")</f>
        <v>M</v>
      </c>
      <c r="G233" s="20" t="str">
        <f>IFERROR((VLOOKUP(B233,INSCRITOS!A:H,8,0)),"")</f>
        <v>Clube de Natação da Amadora</v>
      </c>
      <c r="H233" s="15">
        <v>78</v>
      </c>
    </row>
    <row r="234" spans="1:8" ht="18" customHeight="1" x14ac:dyDescent="0.25">
      <c r="A234" s="14">
        <v>25</v>
      </c>
      <c r="B234" s="58">
        <v>593</v>
      </c>
      <c r="C234" s="14">
        <f>IFERROR((VLOOKUP(B234,INSCRITOS!A:B,2,0)),"")</f>
        <v>103097</v>
      </c>
      <c r="D234" s="14" t="str">
        <f>IFERROR((VLOOKUP(B234,INSCRITOS!A:C,3,0)),"")</f>
        <v>JUV</v>
      </c>
      <c r="E234" s="20" t="str">
        <f>IFERROR((VLOOKUP(B234,INSCRITOS!A:D,4,0)),"")</f>
        <v>Tomás Pita</v>
      </c>
      <c r="F234" s="14" t="str">
        <f>IFERROR((VLOOKUP(B234,INSCRITOS!A:F,6,0)),"")</f>
        <v>M</v>
      </c>
      <c r="G234" s="20" t="str">
        <f>IFERROR((VLOOKUP(B234,INSCRITOS!A:H,8,0)),"")</f>
        <v>Clube de Natação da Amadora</v>
      </c>
      <c r="H234" s="15">
        <v>77</v>
      </c>
    </row>
    <row r="235" spans="1:8" ht="18" customHeight="1" x14ac:dyDescent="0.25">
      <c r="A235" s="14">
        <v>26</v>
      </c>
      <c r="B235" s="58">
        <v>691</v>
      </c>
      <c r="C235" s="14">
        <f>IFERROR((VLOOKUP(B235,INSCRITOS!A:B,2,0)),"")</f>
        <v>102067</v>
      </c>
      <c r="D235" s="14" t="str">
        <f>IFERROR((VLOOKUP(B235,INSCRITOS!A:C,3,0)),"")</f>
        <v>JUV</v>
      </c>
      <c r="E235" s="20" t="str">
        <f>IFERROR((VLOOKUP(B235,INSCRITOS!A:D,4,0)),"")</f>
        <v>Lourenço Ribeiro</v>
      </c>
      <c r="F235" s="14" t="str">
        <f>IFERROR((VLOOKUP(B235,INSCRITOS!A:F,6,0)),"")</f>
        <v>M</v>
      </c>
      <c r="G235" s="20" t="str">
        <f>IFERROR((VLOOKUP(B235,INSCRITOS!A:H,8,0)),"")</f>
        <v>GDR Manique de Cima/ Não federado</v>
      </c>
      <c r="H235" s="15">
        <v>0</v>
      </c>
    </row>
    <row r="236" spans="1:8" ht="18" customHeight="1" x14ac:dyDescent="0.25">
      <c r="A236" s="14">
        <v>27</v>
      </c>
      <c r="B236" s="58">
        <v>1047</v>
      </c>
      <c r="C236" s="14">
        <f>IFERROR((VLOOKUP(B236,INSCRITOS!A:B,2,0)),"")</f>
        <v>105677</v>
      </c>
      <c r="D236" s="14" t="str">
        <f>IFERROR((VLOOKUP(B236,INSCRITOS!A:C,3,0)),"")</f>
        <v>JUV</v>
      </c>
      <c r="E236" s="20" t="str">
        <f>IFERROR((VLOOKUP(B236,INSCRITOS!A:D,4,0)),"")</f>
        <v>Miguel Neves</v>
      </c>
      <c r="F236" s="14" t="str">
        <f>IFERROR((VLOOKUP(B236,INSCRITOS!A:F,6,0)),"")</f>
        <v>M</v>
      </c>
      <c r="G236" s="20" t="str">
        <f>IFERROR((VLOOKUP(B236,INSCRITOS!A:H,8,0)),"")</f>
        <v>Sport Lisboa e Benfica</v>
      </c>
      <c r="H236" s="15">
        <v>76</v>
      </c>
    </row>
    <row r="237" spans="1:8" ht="18" customHeight="1" x14ac:dyDescent="0.25">
      <c r="A237" s="14">
        <v>28</v>
      </c>
      <c r="B237" s="58">
        <v>5686</v>
      </c>
      <c r="C237" s="14">
        <f>IFERROR((VLOOKUP(B237,INSCRITOS!A:B,2,0)),"")</f>
        <v>103092</v>
      </c>
      <c r="D237" s="14" t="str">
        <f>IFERROR((VLOOKUP(B237,INSCRITOS!A:C,3,0)),"")</f>
        <v>JUV</v>
      </c>
      <c r="E237" s="20" t="str">
        <f>IFERROR((VLOOKUP(B237,INSCRITOS!A:D,4,0)),"")</f>
        <v>David dos Santos</v>
      </c>
      <c r="F237" s="14" t="str">
        <f>IFERROR((VLOOKUP(B237,INSCRITOS!A:F,6,0)),"")</f>
        <v>M</v>
      </c>
      <c r="G237" s="20" t="str">
        <f>IFERROR((VLOOKUP(B237,INSCRITOS!A:H,8,0)),"")</f>
        <v>Clube de Natação da Amadora</v>
      </c>
      <c r="H237" s="15">
        <v>75</v>
      </c>
    </row>
    <row r="238" spans="1:8" ht="18" customHeight="1" x14ac:dyDescent="0.25">
      <c r="A238" s="14">
        <v>29</v>
      </c>
      <c r="B238" s="58">
        <v>873</v>
      </c>
      <c r="C238" s="14">
        <f>IFERROR((VLOOKUP(B238,INSCRITOS!A:B,2,0)),"")</f>
        <v>102369</v>
      </c>
      <c r="D238" s="14" t="str">
        <f>IFERROR((VLOOKUP(B238,INSCRITOS!A:C,3,0)),"")</f>
        <v>JUV</v>
      </c>
      <c r="E238" s="20" t="str">
        <f>IFERROR((VLOOKUP(B238,INSCRITOS!A:D,4,0)),"")</f>
        <v>Diogo Costa</v>
      </c>
      <c r="F238" s="14" t="str">
        <f>IFERROR((VLOOKUP(B238,INSCRITOS!A:F,6,0)),"")</f>
        <v>M</v>
      </c>
      <c r="G238" s="20" t="str">
        <f>IFERROR((VLOOKUP(B238,INSCRITOS!A:H,8,0)),"")</f>
        <v>Outsystems Olímpico de Oeiras</v>
      </c>
      <c r="H238" s="15">
        <v>74</v>
      </c>
    </row>
    <row r="239" spans="1:8" ht="18" customHeight="1" x14ac:dyDescent="0.25">
      <c r="A239" s="14">
        <v>30</v>
      </c>
      <c r="B239" s="58">
        <v>5703</v>
      </c>
      <c r="C239" s="14">
        <f>IFERROR((VLOOKUP(B239,INSCRITOS!A:B,2,0)),"")</f>
        <v>0</v>
      </c>
      <c r="D239" s="14" t="str">
        <f>IFERROR((VLOOKUP(B239,INSCRITOS!A:C,3,0)),"")</f>
        <v>JUV</v>
      </c>
      <c r="E239" s="20" t="str">
        <f>IFERROR((VLOOKUP(B239,INSCRITOS!A:D,4,0)),"")</f>
        <v>Vasco Toscano</v>
      </c>
      <c r="F239" s="14" t="str">
        <f>IFERROR((VLOOKUP(B239,INSCRITOS!A:F,6,0)),"")</f>
        <v>M</v>
      </c>
      <c r="G239" s="20" t="str">
        <f>IFERROR((VLOOKUP(B239,INSCRITOS!A:H,8,0)),"")</f>
        <v>SFRAA TRIATLO</v>
      </c>
      <c r="H239" s="15">
        <v>73</v>
      </c>
    </row>
    <row r="240" spans="1:8" ht="18" customHeight="1" x14ac:dyDescent="0.25">
      <c r="A240" s="14">
        <v>31</v>
      </c>
      <c r="B240" s="58">
        <v>5682</v>
      </c>
      <c r="C240" s="14">
        <f>IFERROR((VLOOKUP(B240,INSCRITOS!A:B,2,0)),"")</f>
        <v>105929</v>
      </c>
      <c r="D240" s="14" t="str">
        <f>IFERROR((VLOOKUP(B240,INSCRITOS!A:C,3,0)),"")</f>
        <v>JUV</v>
      </c>
      <c r="E240" s="20" t="str">
        <f>IFERROR((VLOOKUP(B240,INSCRITOS!A:D,4,0)),"")</f>
        <v>Augusto Craveiro</v>
      </c>
      <c r="F240" s="14" t="str">
        <f>IFERROR((VLOOKUP(B240,INSCRITOS!A:F,6,0)),"")</f>
        <v>M</v>
      </c>
      <c r="G240" s="20" t="str">
        <f>IFERROR((VLOOKUP(B240,INSCRITOS!A:H,8,0)),"")</f>
        <v>Clube Natação Amadora</v>
      </c>
      <c r="H240" s="15">
        <v>72</v>
      </c>
    </row>
    <row r="241" spans="1:8" s="21" customFormat="1" ht="18" customHeight="1" x14ac:dyDescent="0.25">
      <c r="A241" s="16"/>
      <c r="B241" s="50"/>
      <c r="C241" s="16"/>
      <c r="D241" s="16"/>
      <c r="F241" s="16"/>
      <c r="H241" s="16"/>
    </row>
    <row r="242" spans="1:8" s="21" customFormat="1" ht="18" customHeight="1" x14ac:dyDescent="0.25">
      <c r="A242" s="16"/>
      <c r="B242" s="50"/>
      <c r="C242" s="16"/>
      <c r="D242" s="16"/>
      <c r="F242" s="16"/>
      <c r="H242" s="25"/>
    </row>
    <row r="243" spans="1:8" ht="18" customHeight="1" x14ac:dyDescent="0.25">
      <c r="A243" s="52" t="s">
        <v>18</v>
      </c>
      <c r="B243" s="52"/>
      <c r="C243" s="52"/>
      <c r="D243" s="52"/>
      <c r="E243" s="52"/>
      <c r="F243" s="52"/>
      <c r="G243" s="52"/>
      <c r="H243" s="52"/>
    </row>
    <row r="244" spans="1:8" ht="18" customHeight="1" x14ac:dyDescent="0.25">
      <c r="A244" s="19" t="s">
        <v>9</v>
      </c>
      <c r="B244" s="47" t="s">
        <v>10</v>
      </c>
      <c r="C244" s="19" t="s">
        <v>1</v>
      </c>
      <c r="D244" s="19" t="s">
        <v>2</v>
      </c>
      <c r="E244" s="19" t="s">
        <v>3</v>
      </c>
      <c r="F244" s="19" t="s">
        <v>5</v>
      </c>
      <c r="G244" s="19" t="s">
        <v>7</v>
      </c>
      <c r="H244" s="19" t="s">
        <v>11</v>
      </c>
    </row>
    <row r="245" spans="1:8" x14ac:dyDescent="0.25">
      <c r="A245" s="14">
        <v>1</v>
      </c>
      <c r="B245" s="51">
        <v>323</v>
      </c>
      <c r="C245" s="14">
        <f>IFERROR((VLOOKUP(B245,INSCRITOS!A:B,2,0)),"")</f>
        <v>102922</v>
      </c>
      <c r="D245" s="14" t="str">
        <f>IFERROR((VLOOKUP(B245,INSCRITOS!A:C,3,0)),"")</f>
        <v>JUV</v>
      </c>
      <c r="E245" s="20" t="str">
        <f>IFERROR((VLOOKUP(B245,INSCRITOS!A:D,4,0)),"")</f>
        <v>Matilde Silva Santos</v>
      </c>
      <c r="F245" s="14" t="str">
        <f>IFERROR((VLOOKUP(B245,INSCRITOS!A:F,6,0)),"")</f>
        <v>F</v>
      </c>
      <c r="G245" s="20" t="str">
        <f>IFERROR((VLOOKUP(B245,INSCRITOS!A:H,8,0)),"")</f>
        <v>SFRAA TRIATLO</v>
      </c>
      <c r="H245" s="15">
        <v>100</v>
      </c>
    </row>
    <row r="246" spans="1:8" x14ac:dyDescent="0.25">
      <c r="A246" s="14">
        <v>2</v>
      </c>
      <c r="B246" s="51">
        <v>546</v>
      </c>
      <c r="C246" s="14">
        <f>IFERROR((VLOOKUP(B246,INSCRITOS!A:B,2,0)),"")</f>
        <v>100760</v>
      </c>
      <c r="D246" s="14" t="str">
        <f>IFERROR((VLOOKUP(B246,INSCRITOS!A:C,3,0)),"")</f>
        <v>JUV</v>
      </c>
      <c r="E246" s="20" t="str">
        <f>IFERROR((VLOOKUP(B246,INSCRITOS!A:D,4,0)),"")</f>
        <v>Catarina Moutinho</v>
      </c>
      <c r="F246" s="14" t="str">
        <f>IFERROR((VLOOKUP(B246,INSCRITOS!A:F,6,0)),"")</f>
        <v>F</v>
      </c>
      <c r="G246" s="20" t="str">
        <f>IFERROR((VLOOKUP(B246,INSCRITOS!A:H,8,0)),"")</f>
        <v>Sport Lisboa e Benfica</v>
      </c>
      <c r="H246" s="15">
        <v>99</v>
      </c>
    </row>
    <row r="247" spans="1:8" x14ac:dyDescent="0.25">
      <c r="A247" s="14">
        <v>3</v>
      </c>
      <c r="B247" s="51">
        <v>129</v>
      </c>
      <c r="C247" s="14">
        <f>IFERROR((VLOOKUP(B247,INSCRITOS!A:B,2,0)),"")</f>
        <v>102210</v>
      </c>
      <c r="D247" s="14" t="str">
        <f>IFERROR((VLOOKUP(B247,INSCRITOS!A:C,3,0)),"")</f>
        <v>JUV</v>
      </c>
      <c r="E247" s="20" t="str">
        <f>IFERROR((VLOOKUP(B247,INSCRITOS!A:D,4,0)),"")</f>
        <v>Luisa Miranda</v>
      </c>
      <c r="F247" s="14" t="str">
        <f>IFERROR((VLOOKUP(B247,INSCRITOS!A:F,6,0)),"")</f>
        <v>F</v>
      </c>
      <c r="G247" s="20" t="str">
        <f>IFERROR((VLOOKUP(B247,INSCRITOS!A:H,8,0)),"")</f>
        <v>Sport Lisboa e Benfica</v>
      </c>
      <c r="H247" s="15">
        <v>98</v>
      </c>
    </row>
    <row r="248" spans="1:8" x14ac:dyDescent="0.25">
      <c r="A248" s="14">
        <v>4</v>
      </c>
      <c r="B248" s="51">
        <v>544</v>
      </c>
      <c r="C248" s="14">
        <f>IFERROR((VLOOKUP(B248,INSCRITOS!A:B,2,0)),"")</f>
        <v>105112</v>
      </c>
      <c r="D248" s="14" t="str">
        <f>IFERROR((VLOOKUP(B248,INSCRITOS!A:C,3,0)),"")</f>
        <v>JUV</v>
      </c>
      <c r="E248" s="20" t="str">
        <f>IFERROR((VLOOKUP(B248,INSCRITOS!A:D,4,0)),"")</f>
        <v>Daniela Pinto</v>
      </c>
      <c r="F248" s="14" t="str">
        <f>IFERROR((VLOOKUP(B248,INSCRITOS!A:F,6,0)),"")</f>
        <v>F</v>
      </c>
      <c r="G248" s="20" t="str">
        <f>IFERROR((VLOOKUP(B248,INSCRITOS!A:H,8,0)),"")</f>
        <v>CNCVG</v>
      </c>
      <c r="H248" s="15">
        <v>97</v>
      </c>
    </row>
    <row r="249" spans="1:8" x14ac:dyDescent="0.25">
      <c r="A249" s="14">
        <v>5</v>
      </c>
      <c r="B249" s="51">
        <v>286</v>
      </c>
      <c r="C249" s="14">
        <f>IFERROR((VLOOKUP(B249,INSCRITOS!A:B,2,0)),"")</f>
        <v>104217</v>
      </c>
      <c r="D249" s="14" t="str">
        <f>IFERROR((VLOOKUP(B249,INSCRITOS!A:C,3,0)),"")</f>
        <v>JUV</v>
      </c>
      <c r="E249" s="20" t="str">
        <f>IFERROR((VLOOKUP(B249,INSCRITOS!A:D,4,0)),"")</f>
        <v xml:space="preserve">Maria Rodrigues </v>
      </c>
      <c r="F249" s="14" t="str">
        <f>IFERROR((VLOOKUP(B249,INSCRITOS!A:F,6,0)),"")</f>
        <v>F</v>
      </c>
      <c r="G249" s="20" t="str">
        <f>IFERROR((VLOOKUP(B249,INSCRITOS!A:H,8,0)),"")</f>
        <v>Outsystems Olímpico de Oeiras</v>
      </c>
      <c r="H249" s="15">
        <v>96</v>
      </c>
    </row>
    <row r="250" spans="1:8" x14ac:dyDescent="0.25">
      <c r="A250" s="14">
        <v>6</v>
      </c>
      <c r="B250" s="51">
        <v>317</v>
      </c>
      <c r="C250" s="14">
        <f>IFERROR((VLOOKUP(B250,INSCRITOS!A:B,2,0)),"")</f>
        <v>102027</v>
      </c>
      <c r="D250" s="14" t="str">
        <f>IFERROR((VLOOKUP(B250,INSCRITOS!A:C,3,0)),"")</f>
        <v>JUV</v>
      </c>
      <c r="E250" s="20" t="str">
        <f>IFERROR((VLOOKUP(B250,INSCRITOS!A:D,4,0)),"")</f>
        <v>Luna Alexandra Fernandes Neves</v>
      </c>
      <c r="F250" s="14" t="str">
        <f>IFERROR((VLOOKUP(B250,INSCRITOS!A:F,6,0)),"")</f>
        <v>F</v>
      </c>
      <c r="G250" s="20" t="str">
        <f>IFERROR((VLOOKUP(B250,INSCRITOS!A:H,8,0)),"")</f>
        <v>Sporting Clube de Portugal</v>
      </c>
      <c r="H250" s="15">
        <v>95</v>
      </c>
    </row>
    <row r="251" spans="1:8" x14ac:dyDescent="0.25">
      <c r="A251" s="14">
        <v>7</v>
      </c>
      <c r="B251" s="51">
        <v>57</v>
      </c>
      <c r="C251" s="14">
        <f>IFERROR((VLOOKUP(B251,INSCRITOS!A:B,2,0)),"")</f>
        <v>104908</v>
      </c>
      <c r="D251" s="14" t="str">
        <f>IFERROR((VLOOKUP(B251,INSCRITOS!A:C,3,0)),"")</f>
        <v>JUV</v>
      </c>
      <c r="E251" s="20" t="str">
        <f>IFERROR((VLOOKUP(B251,INSCRITOS!A:D,4,0)),"")</f>
        <v>Mónica Chaves Portugal</v>
      </c>
      <c r="F251" s="14" t="str">
        <f>IFERROR((VLOOKUP(B251,INSCRITOS!A:F,6,0)),"")</f>
        <v>F</v>
      </c>
      <c r="G251" s="20" t="str">
        <f>IFERROR((VLOOKUP(B251,INSCRITOS!A:H,8,0)),"")</f>
        <v>Associação Naval Amorense</v>
      </c>
      <c r="H251" s="15">
        <v>94</v>
      </c>
    </row>
    <row r="252" spans="1:8" x14ac:dyDescent="0.25">
      <c r="A252" s="14">
        <v>8</v>
      </c>
      <c r="B252" s="51">
        <v>42</v>
      </c>
      <c r="C252" s="14">
        <f>IFERROR((VLOOKUP(B252,INSCRITOS!A:B,2,0)),"")</f>
        <v>103155</v>
      </c>
      <c r="D252" s="14" t="str">
        <f>IFERROR((VLOOKUP(B252,INSCRITOS!A:C,3,0)),"")</f>
        <v>JUV</v>
      </c>
      <c r="E252" s="20" t="str">
        <f>IFERROR((VLOOKUP(B252,INSCRITOS!A:D,4,0)),"")</f>
        <v>Maria Inês França</v>
      </c>
      <c r="F252" s="14" t="str">
        <f>IFERROR((VLOOKUP(B252,INSCRITOS!A:F,6,0)),"")</f>
        <v>F</v>
      </c>
      <c r="G252" s="20" t="str">
        <f>IFERROR((VLOOKUP(B252,INSCRITOS!A:H,8,0)),"")</f>
        <v>CNCVG</v>
      </c>
      <c r="H252" s="15">
        <v>93</v>
      </c>
    </row>
    <row r="253" spans="1:8" x14ac:dyDescent="0.25">
      <c r="A253" s="14">
        <v>9</v>
      </c>
      <c r="B253" s="51">
        <v>509</v>
      </c>
      <c r="C253" s="14">
        <f>IFERROR((VLOOKUP(B253,INSCRITOS!A:B,2,0)),"")</f>
        <v>103104</v>
      </c>
      <c r="D253" s="14" t="str">
        <f>IFERROR((VLOOKUP(B253,INSCRITOS!A:C,3,0)),"")</f>
        <v>JUV</v>
      </c>
      <c r="E253" s="20" t="str">
        <f>IFERROR((VLOOKUP(B253,INSCRITOS!A:D,4,0)),"")</f>
        <v>Marta Figueiredo</v>
      </c>
      <c r="F253" s="14" t="str">
        <f>IFERROR((VLOOKUP(B253,INSCRITOS!A:F,6,0)),"")</f>
        <v>F</v>
      </c>
      <c r="G253" s="20" t="str">
        <f>IFERROR((VLOOKUP(B253,INSCRITOS!A:H,8,0)),"")</f>
        <v>Clube de Natação da Amadora</v>
      </c>
      <c r="H253" s="15">
        <v>92</v>
      </c>
    </row>
    <row r="254" spans="1:8" x14ac:dyDescent="0.25">
      <c r="A254" s="14">
        <v>10</v>
      </c>
      <c r="B254" s="51">
        <v>191</v>
      </c>
      <c r="C254" s="14">
        <f>IFERROR((VLOOKUP(B254,INSCRITOS!A:B,2,0)),"")</f>
        <v>100997</v>
      </c>
      <c r="D254" s="14" t="str">
        <f>IFERROR((VLOOKUP(B254,INSCRITOS!A:C,3,0)),"")</f>
        <v>JUV</v>
      </c>
      <c r="E254" s="20" t="str">
        <f>IFERROR((VLOOKUP(B254,INSCRITOS!A:D,4,0)),"")</f>
        <v>Filipa Gomes</v>
      </c>
      <c r="F254" s="14" t="str">
        <f>IFERROR((VLOOKUP(B254,INSCRITOS!A:F,6,0)),"")</f>
        <v>F</v>
      </c>
      <c r="G254" s="20" t="str">
        <f>IFERROR((VLOOKUP(B254,INSCRITOS!A:H,8,0)),"")</f>
        <v>Outsystems Olímpico de Oeiras</v>
      </c>
      <c r="H254" s="15">
        <v>91</v>
      </c>
    </row>
    <row r="255" spans="1:8" x14ac:dyDescent="0.25">
      <c r="A255" s="14">
        <v>11</v>
      </c>
      <c r="B255" s="51">
        <v>219</v>
      </c>
      <c r="C255" s="14">
        <f>IFERROR((VLOOKUP(B255,INSCRITOS!A:B,2,0)),"")</f>
        <v>104190</v>
      </c>
      <c r="D255" s="14" t="str">
        <f>IFERROR((VLOOKUP(B255,INSCRITOS!A:C,3,0)),"")</f>
        <v>JUV</v>
      </c>
      <c r="E255" s="20" t="str">
        <f>IFERROR((VLOOKUP(B255,INSCRITOS!A:D,4,0)),"")</f>
        <v>Rafaela Silva</v>
      </c>
      <c r="F255" s="14" t="str">
        <f>IFERROR((VLOOKUP(B255,INSCRITOS!A:F,6,0)),"")</f>
        <v>F</v>
      </c>
      <c r="G255" s="20" t="str">
        <f>IFERROR((VLOOKUP(B255,INSCRITOS!A:H,8,0)),"")</f>
        <v>SFRAA TRIATLO</v>
      </c>
      <c r="H255" s="15">
        <v>90</v>
      </c>
    </row>
    <row r="256" spans="1:8" x14ac:dyDescent="0.25">
      <c r="A256" s="14">
        <v>12</v>
      </c>
      <c r="B256" s="51">
        <v>942</v>
      </c>
      <c r="C256" s="14">
        <f>IFERROR((VLOOKUP(B256,INSCRITOS!A:B,2,0)),"")</f>
        <v>100472</v>
      </c>
      <c r="D256" s="14" t="str">
        <f>IFERROR((VLOOKUP(B256,INSCRITOS!A:C,3,0)),"")</f>
        <v>JUV</v>
      </c>
      <c r="E256" s="20" t="str">
        <f>IFERROR((VLOOKUP(B256,INSCRITOS!A:D,4,0)),"")</f>
        <v>Mariana Silva</v>
      </c>
      <c r="F256" s="14" t="str">
        <f>IFERROR((VLOOKUP(B256,INSCRITOS!A:F,6,0)),"")</f>
        <v>F</v>
      </c>
      <c r="G256" s="20" t="str">
        <f>IFERROR((VLOOKUP(B256,INSCRITOS!A:H,8,0)),"")</f>
        <v>SFRAA TRIATLO</v>
      </c>
      <c r="H256" s="15">
        <v>89</v>
      </c>
    </row>
    <row r="257" spans="1:8" x14ac:dyDescent="0.25">
      <c r="A257" s="14">
        <v>13</v>
      </c>
      <c r="B257" s="51">
        <v>1172</v>
      </c>
      <c r="C257" s="14">
        <f>IFERROR((VLOOKUP(B257,INSCRITOS!A:B,2,0)),"")</f>
        <v>106020</v>
      </c>
      <c r="D257" s="14" t="str">
        <f>IFERROR((VLOOKUP(B257,INSCRITOS!A:C,3,0)),"")</f>
        <v>JUV</v>
      </c>
      <c r="E257" s="20" t="str">
        <f>IFERROR((VLOOKUP(B257,INSCRITOS!A:D,4,0)),"")</f>
        <v>Inês Milheiras</v>
      </c>
      <c r="F257" s="14" t="str">
        <f>IFERROR((VLOOKUP(B257,INSCRITOS!A:F,6,0)),"")</f>
        <v>F</v>
      </c>
      <c r="G257" s="20" t="str">
        <f>IFERROR((VLOOKUP(B257,INSCRITOS!A:H,8,0)),"")</f>
        <v>SFRAA TRIATLO</v>
      </c>
      <c r="H257" s="15">
        <v>88</v>
      </c>
    </row>
    <row r="258" spans="1:8" x14ac:dyDescent="0.25">
      <c r="A258" s="14">
        <v>14</v>
      </c>
      <c r="B258" s="51">
        <v>834</v>
      </c>
      <c r="C258" s="14">
        <f>IFERROR((VLOOKUP(B258,INSCRITOS!A:B,2,0)),"")</f>
        <v>103903</v>
      </c>
      <c r="D258" s="14" t="str">
        <f>IFERROR((VLOOKUP(B258,INSCRITOS!A:C,3,0)),"")</f>
        <v>JUV</v>
      </c>
      <c r="E258" s="20" t="str">
        <f>IFERROR((VLOOKUP(B258,INSCRITOS!A:D,4,0)),"")</f>
        <v>Marta Ferreira Brito</v>
      </c>
      <c r="F258" s="14" t="str">
        <f>IFERROR((VLOOKUP(B258,INSCRITOS!A:F,6,0)),"")</f>
        <v>F</v>
      </c>
      <c r="G258" s="20" t="str">
        <f>IFERROR((VLOOKUP(B258,INSCRITOS!A:H,8,0)),"")</f>
        <v>Associação Naval Amorense</v>
      </c>
      <c r="H258" s="15">
        <v>87</v>
      </c>
    </row>
    <row r="259" spans="1:8" x14ac:dyDescent="0.25">
      <c r="A259" s="14">
        <v>15</v>
      </c>
      <c r="B259" s="51">
        <v>1118</v>
      </c>
      <c r="C259" s="14">
        <f>IFERROR((VLOOKUP(B259,INSCRITOS!A:B,2,0)),"")</f>
        <v>105917</v>
      </c>
      <c r="D259" s="14" t="str">
        <f>IFERROR((VLOOKUP(B259,INSCRITOS!A:C,3,0)),"")</f>
        <v>JUV</v>
      </c>
      <c r="E259" s="20" t="str">
        <f>IFERROR((VLOOKUP(B259,INSCRITOS!A:D,4,0)),"")</f>
        <v>Marta Atalaya Rebelo</v>
      </c>
      <c r="F259" s="14" t="str">
        <f>IFERROR((VLOOKUP(B259,INSCRITOS!A:F,6,0)),"")</f>
        <v>F</v>
      </c>
      <c r="G259" s="20" t="str">
        <f>IFERROR((VLOOKUP(B259,INSCRITOS!A:H,8,0)),"")</f>
        <v>Outsystems Olímpico de Oeiras</v>
      </c>
      <c r="H259" s="15">
        <v>86</v>
      </c>
    </row>
    <row r="260" spans="1:8" x14ac:dyDescent="0.25">
      <c r="A260" s="14">
        <v>16</v>
      </c>
      <c r="B260" s="51">
        <v>1089</v>
      </c>
      <c r="C260" s="14">
        <f>IFERROR((VLOOKUP(B260,INSCRITOS!A:B,2,0)),"")</f>
        <v>105875</v>
      </c>
      <c r="D260" s="14" t="str">
        <f>IFERROR((VLOOKUP(B260,INSCRITOS!A:C,3,0)),"")</f>
        <v>JUV</v>
      </c>
      <c r="E260" s="20" t="str">
        <f>IFERROR((VLOOKUP(B260,INSCRITOS!A:D,4,0)),"")</f>
        <v>Elvira Sousa</v>
      </c>
      <c r="F260" s="14" t="str">
        <f>IFERROR((VLOOKUP(B260,INSCRITOS!A:F,6,0)),"")</f>
        <v>F</v>
      </c>
      <c r="G260" s="20" t="str">
        <f>IFERROR((VLOOKUP(B260,INSCRITOS!A:H,8,0)),"")</f>
        <v>CNCVG</v>
      </c>
      <c r="H260" s="15">
        <v>85</v>
      </c>
    </row>
    <row r="261" spans="1:8" x14ac:dyDescent="0.25">
      <c r="A261" s="16"/>
      <c r="C261" s="16"/>
      <c r="D261" s="16"/>
      <c r="F261" s="16"/>
      <c r="H261" s="45"/>
    </row>
    <row r="262" spans="1:8" x14ac:dyDescent="0.25">
      <c r="A262" s="16"/>
      <c r="C262" s="16"/>
      <c r="D262" s="16"/>
      <c r="F262" s="16"/>
      <c r="H262" s="45"/>
    </row>
    <row r="263" spans="1:8" x14ac:dyDescent="0.25">
      <c r="A263" s="52" t="s">
        <v>28</v>
      </c>
      <c r="B263" s="52"/>
      <c r="C263" s="52"/>
      <c r="D263" s="52"/>
      <c r="E263" s="52"/>
      <c r="F263" s="52"/>
      <c r="G263" s="52"/>
      <c r="H263" s="52"/>
    </row>
    <row r="264" spans="1:8" x14ac:dyDescent="0.25">
      <c r="A264" s="19" t="s">
        <v>9</v>
      </c>
      <c r="B264" s="47" t="s">
        <v>0</v>
      </c>
      <c r="C264" s="19" t="s">
        <v>1</v>
      </c>
      <c r="D264" s="19" t="s">
        <v>2</v>
      </c>
      <c r="E264" s="19" t="s">
        <v>3</v>
      </c>
      <c r="F264" s="19" t="s">
        <v>5</v>
      </c>
      <c r="G264" s="19" t="s">
        <v>7</v>
      </c>
      <c r="H264" s="19" t="s">
        <v>11</v>
      </c>
    </row>
    <row r="265" spans="1:8" x14ac:dyDescent="0.25">
      <c r="A265" s="14">
        <v>1</v>
      </c>
      <c r="B265" s="11">
        <v>1576</v>
      </c>
      <c r="C265" s="14">
        <f>IFERROR((VLOOKUP(B265,INSCRITOS!A:B,2,0)),"")</f>
        <v>101336</v>
      </c>
      <c r="D265" s="14" t="str">
        <f>IFERROR((VLOOKUP(B265,INSCRITOS!A:C,3,0)),"")</f>
        <v>CAD</v>
      </c>
      <c r="E265" s="20" t="str">
        <f>IFERROR((VLOOKUP(B265,INSCRITOS!A:D,4,0)),"")</f>
        <v>Rui Sousa</v>
      </c>
      <c r="F265" s="14" t="str">
        <f>IFERROR((VLOOKUP(B265,INSCRITOS!A:F,6,0)),"")</f>
        <v>M</v>
      </c>
      <c r="G265" s="20" t="str">
        <f>IFERROR((VLOOKUP(B265,INSCRITOS!A:H,8,0)),"")</f>
        <v>Associação Naval Amorense</v>
      </c>
      <c r="H265" s="15">
        <v>100</v>
      </c>
    </row>
    <row r="266" spans="1:8" x14ac:dyDescent="0.25">
      <c r="A266" s="14">
        <v>2</v>
      </c>
      <c r="B266" s="11">
        <v>1560</v>
      </c>
      <c r="C266" s="14">
        <f>IFERROR((VLOOKUP(B266,INSCRITOS!A:B,2,0)),"")</f>
        <v>103078</v>
      </c>
      <c r="D266" s="14" t="str">
        <f>IFERROR((VLOOKUP(B266,INSCRITOS!A:C,3,0)),"")</f>
        <v>CAD</v>
      </c>
      <c r="E266" s="20" t="str">
        <f>IFERROR((VLOOKUP(B266,INSCRITOS!A:D,4,0)),"")</f>
        <v>João Pedro Correia</v>
      </c>
      <c r="F266" s="14" t="str">
        <f>IFERROR((VLOOKUP(B266,INSCRITOS!A:F,6,0)),"")</f>
        <v>M</v>
      </c>
      <c r="G266" s="20" t="str">
        <f>IFERROR((VLOOKUP(B266,INSCRITOS!A:H,8,0)),"")</f>
        <v>Sport Lisboa e Benfica</v>
      </c>
      <c r="H266" s="15">
        <v>99</v>
      </c>
    </row>
    <row r="267" spans="1:8" x14ac:dyDescent="0.25">
      <c r="A267" s="14">
        <v>3</v>
      </c>
      <c r="B267" s="11">
        <v>1651</v>
      </c>
      <c r="C267" s="14">
        <f>IFERROR((VLOOKUP(B267,INSCRITOS!A:B,2,0)),"")</f>
        <v>100464</v>
      </c>
      <c r="D267" s="14" t="str">
        <f>IFERROR((VLOOKUP(B267,INSCRITOS!A:C,3,0)),"")</f>
        <v>CAD</v>
      </c>
      <c r="E267" s="20" t="str">
        <f>IFERROR((VLOOKUP(B267,INSCRITOS!A:D,4,0)),"")</f>
        <v>João Martins</v>
      </c>
      <c r="F267" s="14" t="str">
        <f>IFERROR((VLOOKUP(B267,INSCRITOS!A:F,6,0)),"")</f>
        <v>M</v>
      </c>
      <c r="G267" s="20" t="str">
        <f>IFERROR((VLOOKUP(B267,INSCRITOS!A:H,8,0)),"")</f>
        <v>SFRAA TRIATLO</v>
      </c>
      <c r="H267" s="15">
        <v>98</v>
      </c>
    </row>
    <row r="268" spans="1:8" x14ac:dyDescent="0.25">
      <c r="A268" s="14">
        <v>4</v>
      </c>
      <c r="B268" s="11">
        <v>1629</v>
      </c>
      <c r="C268" s="14">
        <f>IFERROR((VLOOKUP(B268,INSCRITOS!A:B,2,0)),"")</f>
        <v>103001</v>
      </c>
      <c r="D268" s="14" t="str">
        <f>IFERROR((VLOOKUP(B268,INSCRITOS!A:C,3,0)),"")</f>
        <v>CAD</v>
      </c>
      <c r="E268" s="20" t="str">
        <f>IFERROR((VLOOKUP(B268,INSCRITOS!A:D,4,0)),"")</f>
        <v>Ricardo Silva</v>
      </c>
      <c r="F268" s="14" t="str">
        <f>IFERROR((VLOOKUP(B268,INSCRITOS!A:F,6,0)),"")</f>
        <v>M</v>
      </c>
      <c r="G268" s="20" t="str">
        <f>IFERROR((VLOOKUP(B268,INSCRITOS!A:H,8,0)),"")</f>
        <v>Sport Lisboa e Benfica</v>
      </c>
      <c r="H268" s="15">
        <v>97</v>
      </c>
    </row>
    <row r="269" spans="1:8" x14ac:dyDescent="0.25">
      <c r="A269" s="14">
        <v>5</v>
      </c>
      <c r="B269" s="11">
        <v>1654</v>
      </c>
      <c r="C269" s="14">
        <f>IFERROR((VLOOKUP(B269,INSCRITOS!A:B,2,0)),"")</f>
        <v>104766</v>
      </c>
      <c r="D269" s="14" t="str">
        <f>IFERROR((VLOOKUP(B269,INSCRITOS!A:C,3,0)),"")</f>
        <v>CAD</v>
      </c>
      <c r="E269" s="20" t="str">
        <f>IFERROR((VLOOKUP(B269,INSCRITOS!A:D,4,0)),"")</f>
        <v>João Mariz</v>
      </c>
      <c r="F269" s="14" t="str">
        <f>IFERROR((VLOOKUP(B269,INSCRITOS!A:F,6,0)),"")</f>
        <v>M</v>
      </c>
      <c r="G269" s="20" t="str">
        <f>IFERROR((VLOOKUP(B269,INSCRITOS!A:H,8,0)),"")</f>
        <v>CNATRIL Triatlo</v>
      </c>
      <c r="H269" s="15">
        <v>96</v>
      </c>
    </row>
    <row r="270" spans="1:8" x14ac:dyDescent="0.25">
      <c r="A270" s="14">
        <v>6</v>
      </c>
      <c r="B270" s="11">
        <v>1663</v>
      </c>
      <c r="C270" s="14">
        <f>IFERROR((VLOOKUP(B270,INSCRITOS!A:B,2,0)),"")</f>
        <v>104634</v>
      </c>
      <c r="D270" s="14" t="str">
        <f>IFERROR((VLOOKUP(B270,INSCRITOS!A:C,3,0)),"")</f>
        <v>CAD</v>
      </c>
      <c r="E270" s="20" t="str">
        <f>IFERROR((VLOOKUP(B270,INSCRITOS!A:D,4,0)),"")</f>
        <v>Filipe Cavalheiro</v>
      </c>
      <c r="F270" s="14" t="str">
        <f>IFERROR((VLOOKUP(B270,INSCRITOS!A:F,6,0)),"")</f>
        <v>M</v>
      </c>
      <c r="G270" s="20" t="str">
        <f>IFERROR((VLOOKUP(B270,INSCRITOS!A:H,8,0)),"")</f>
        <v>Sport Lisboa e Benfica</v>
      </c>
      <c r="H270" s="15">
        <v>95</v>
      </c>
    </row>
    <row r="271" spans="1:8" x14ac:dyDescent="0.25">
      <c r="A271" s="14">
        <v>7</v>
      </c>
      <c r="B271" s="11">
        <v>1595</v>
      </c>
      <c r="C271" s="14">
        <f>IFERROR((VLOOKUP(B271,INSCRITOS!A:B,2,0)),"")</f>
        <v>102450</v>
      </c>
      <c r="D271" s="14" t="str">
        <f>IFERROR((VLOOKUP(B271,INSCRITOS!A:C,3,0)),"")</f>
        <v>CAD</v>
      </c>
      <c r="E271" s="20" t="str">
        <f>IFERROR((VLOOKUP(B271,INSCRITOS!A:D,4,0)),"")</f>
        <v>Pedro Lopes</v>
      </c>
      <c r="F271" s="14" t="str">
        <f>IFERROR((VLOOKUP(B271,INSCRITOS!A:F,6,0)),"")</f>
        <v>M</v>
      </c>
      <c r="G271" s="20" t="str">
        <f>IFERROR((VLOOKUP(B271,INSCRITOS!A:H,8,0)),"")</f>
        <v>CNCVG</v>
      </c>
      <c r="H271" s="15">
        <v>94</v>
      </c>
    </row>
    <row r="272" spans="1:8" x14ac:dyDescent="0.25">
      <c r="A272" s="14">
        <v>8</v>
      </c>
      <c r="B272" s="11">
        <v>1670</v>
      </c>
      <c r="C272" s="14">
        <f>IFERROR((VLOOKUP(B272,INSCRITOS!A:B,2,0)),"")</f>
        <v>101162</v>
      </c>
      <c r="D272" s="14" t="str">
        <f>IFERROR((VLOOKUP(B272,INSCRITOS!A:C,3,0)),"")</f>
        <v>CAD</v>
      </c>
      <c r="E272" s="20" t="str">
        <f>IFERROR((VLOOKUP(B272,INSCRITOS!A:D,4,0)),"")</f>
        <v>Gonçalo Coelho</v>
      </c>
      <c r="F272" s="14" t="str">
        <f>IFERROR((VLOOKUP(B272,INSCRITOS!A:F,6,0)),"")</f>
        <v>M</v>
      </c>
      <c r="G272" s="20" t="str">
        <f>IFERROR((VLOOKUP(B272,INSCRITOS!A:H,8,0)),"")</f>
        <v>CNCVG</v>
      </c>
      <c r="H272" s="15">
        <v>93</v>
      </c>
    </row>
    <row r="273" spans="1:8" x14ac:dyDescent="0.25">
      <c r="A273" s="14">
        <v>9</v>
      </c>
      <c r="B273" s="11">
        <v>1683</v>
      </c>
      <c r="C273" s="14">
        <f>IFERROR((VLOOKUP(B273,INSCRITOS!A:B,2,0)),"")</f>
        <v>103162</v>
      </c>
      <c r="D273" s="14" t="str">
        <f>IFERROR((VLOOKUP(B273,INSCRITOS!A:C,3,0)),"")</f>
        <v>CAD</v>
      </c>
      <c r="E273" s="20" t="str">
        <f>IFERROR((VLOOKUP(B273,INSCRITOS!A:D,4,0)),"")</f>
        <v>João Alves</v>
      </c>
      <c r="F273" s="14" t="str">
        <f>IFERROR((VLOOKUP(B273,INSCRITOS!A:F,6,0)),"")</f>
        <v>M</v>
      </c>
      <c r="G273" s="20" t="str">
        <f>IFERROR((VLOOKUP(B273,INSCRITOS!A:H,8,0)),"")</f>
        <v>Associação Naval Amorense</v>
      </c>
      <c r="H273" s="15">
        <v>92</v>
      </c>
    </row>
    <row r="274" spans="1:8" x14ac:dyDescent="0.25">
      <c r="A274" s="14">
        <v>10</v>
      </c>
      <c r="B274" s="11">
        <v>1681</v>
      </c>
      <c r="C274" s="14">
        <f>IFERROR((VLOOKUP(B274,INSCRITOS!A:B,2,0)),"")</f>
        <v>104146</v>
      </c>
      <c r="D274" s="14" t="str">
        <f>IFERROR((VLOOKUP(B274,INSCRITOS!A:C,3,0)),"")</f>
        <v>CAD</v>
      </c>
      <c r="E274" s="20" t="str">
        <f>IFERROR((VLOOKUP(B274,INSCRITOS!A:D,4,0)),"")</f>
        <v>Bernardo Carvalho</v>
      </c>
      <c r="F274" s="14" t="str">
        <f>IFERROR((VLOOKUP(B274,INSCRITOS!A:F,6,0)),"")</f>
        <v>M</v>
      </c>
      <c r="G274" s="20" t="str">
        <f>IFERROR((VLOOKUP(B274,INSCRITOS!A:H,8,0)),"")</f>
        <v>CNCVG</v>
      </c>
      <c r="H274" s="15">
        <v>91</v>
      </c>
    </row>
    <row r="275" spans="1:8" x14ac:dyDescent="0.25">
      <c r="A275" s="14">
        <v>11</v>
      </c>
      <c r="B275" s="11">
        <v>1687</v>
      </c>
      <c r="C275" s="14">
        <f>IFERROR((VLOOKUP(B275,INSCRITOS!A:B,2,0)),"")</f>
        <v>103376</v>
      </c>
      <c r="D275" s="14" t="str">
        <f>IFERROR((VLOOKUP(B275,INSCRITOS!A:C,3,0)),"")</f>
        <v>CAD</v>
      </c>
      <c r="E275" s="20" t="str">
        <f>IFERROR((VLOOKUP(B275,INSCRITOS!A:D,4,0)),"")</f>
        <v>André Mota</v>
      </c>
      <c r="F275" s="14" t="str">
        <f>IFERROR((VLOOKUP(B275,INSCRITOS!A:F,6,0)),"")</f>
        <v>M</v>
      </c>
      <c r="G275" s="20" t="str">
        <f>IFERROR((VLOOKUP(B275,INSCRITOS!A:H,8,0)),"")</f>
        <v>Clube de Natação da Amadora</v>
      </c>
      <c r="H275" s="15">
        <v>90</v>
      </c>
    </row>
    <row r="276" spans="1:8" x14ac:dyDescent="0.25">
      <c r="A276" s="14">
        <v>12</v>
      </c>
      <c r="B276" s="11">
        <v>1680</v>
      </c>
      <c r="C276" s="14">
        <f>IFERROR((VLOOKUP(B276,INSCRITOS!A:B,2,0)),"")</f>
        <v>105582</v>
      </c>
      <c r="D276" s="14" t="str">
        <f>IFERROR((VLOOKUP(B276,INSCRITOS!A:C,3,0)),"")</f>
        <v>CAD</v>
      </c>
      <c r="E276" s="20" t="str">
        <f>IFERROR((VLOOKUP(B276,INSCRITOS!A:D,4,0)),"")</f>
        <v>Miguel Grade</v>
      </c>
      <c r="F276" s="14" t="str">
        <f>IFERROR((VLOOKUP(B276,INSCRITOS!A:F,6,0)),"")</f>
        <v>M</v>
      </c>
      <c r="G276" s="20" t="str">
        <f>IFERROR((VLOOKUP(B276,INSCRITOS!A:H,8,0)),"")</f>
        <v>Outsystems Olímpico de Oeiras</v>
      </c>
      <c r="H276" s="15">
        <v>89</v>
      </c>
    </row>
    <row r="277" spans="1:8" x14ac:dyDescent="0.25">
      <c r="A277" s="14">
        <v>13</v>
      </c>
      <c r="B277" s="11">
        <v>1662</v>
      </c>
      <c r="C277" s="14">
        <f>IFERROR((VLOOKUP(B277,INSCRITOS!A:B,2,0)),"")</f>
        <v>104199</v>
      </c>
      <c r="D277" s="14" t="str">
        <f>IFERROR((VLOOKUP(B277,INSCRITOS!A:C,3,0)),"")</f>
        <v>CAD</v>
      </c>
      <c r="E277" s="20" t="str">
        <f>IFERROR((VLOOKUP(B277,INSCRITOS!A:D,4,0)),"")</f>
        <v>Martim Simões</v>
      </c>
      <c r="F277" s="14" t="str">
        <f>IFERROR((VLOOKUP(B277,INSCRITOS!A:F,6,0)),"")</f>
        <v>M</v>
      </c>
      <c r="G277" s="20" t="str">
        <f>IFERROR((VLOOKUP(B277,INSCRITOS!A:H,8,0)),"")</f>
        <v>Sport Lisboa e Benfica</v>
      </c>
      <c r="H277" s="15">
        <v>88</v>
      </c>
    </row>
    <row r="278" spans="1:8" x14ac:dyDescent="0.25">
      <c r="A278" s="16"/>
      <c r="C278" s="16"/>
      <c r="D278" s="16"/>
      <c r="F278" s="16"/>
    </row>
    <row r="279" spans="1:8" x14ac:dyDescent="0.25">
      <c r="A279" s="16"/>
      <c r="C279" s="16"/>
      <c r="D279" s="16"/>
      <c r="F279" s="16"/>
      <c r="H279" s="25"/>
    </row>
    <row r="280" spans="1:8" x14ac:dyDescent="0.25">
      <c r="A280" s="52" t="s">
        <v>29</v>
      </c>
      <c r="B280" s="52"/>
      <c r="C280" s="52"/>
      <c r="D280" s="52"/>
      <c r="E280" s="52"/>
      <c r="F280" s="52"/>
      <c r="G280" s="52"/>
      <c r="H280" s="52"/>
    </row>
    <row r="281" spans="1:8" x14ac:dyDescent="0.25">
      <c r="A281" s="19" t="s">
        <v>9</v>
      </c>
      <c r="B281" s="47" t="s">
        <v>0</v>
      </c>
      <c r="C281" s="19" t="s">
        <v>1</v>
      </c>
      <c r="D281" s="19" t="s">
        <v>2</v>
      </c>
      <c r="E281" s="19" t="s">
        <v>3</v>
      </c>
      <c r="F281" s="19" t="s">
        <v>5</v>
      </c>
      <c r="G281" s="19" t="s">
        <v>7</v>
      </c>
      <c r="H281" s="19" t="s">
        <v>11</v>
      </c>
    </row>
    <row r="282" spans="1:8" x14ac:dyDescent="0.25">
      <c r="A282" s="14">
        <v>1</v>
      </c>
      <c r="B282" s="51">
        <v>1690</v>
      </c>
      <c r="C282" s="14">
        <f>IFERROR((VLOOKUP(B282,INSCRITOS!A:B,2,0)),"")</f>
        <v>105891</v>
      </c>
      <c r="D282" s="14" t="str">
        <f>IFERROR((VLOOKUP(B282,INSCRITOS!A:C,3,0)),"")</f>
        <v>CAD</v>
      </c>
      <c r="E282" s="20" t="str">
        <f>IFERROR((VLOOKUP(B282,INSCRITOS!A:D,4,0)),"")</f>
        <v>Carolina Xistra Domingos</v>
      </c>
      <c r="F282" s="14" t="str">
        <f>IFERROR((VLOOKUP(B282,INSCRITOS!A:F,6,0)),"")</f>
        <v>F</v>
      </c>
      <c r="G282" s="20" t="str">
        <f>IFERROR((VLOOKUP(B282,INSCRITOS!A:H,8,0)),"")</f>
        <v>LXTRIATHLON</v>
      </c>
      <c r="H282" s="15">
        <v>100</v>
      </c>
    </row>
    <row r="283" spans="1:8" x14ac:dyDescent="0.25">
      <c r="A283" s="16"/>
      <c r="C283" s="16"/>
      <c r="D283" s="16"/>
      <c r="F283" s="16"/>
      <c r="H283" s="45"/>
    </row>
    <row r="285" spans="1:8" x14ac:dyDescent="0.25">
      <c r="D285" s="130" t="s">
        <v>19</v>
      </c>
      <c r="E285" s="131"/>
      <c r="F285" s="132"/>
    </row>
    <row r="286" spans="1:8" x14ac:dyDescent="0.25">
      <c r="D286" s="124" t="s">
        <v>27</v>
      </c>
      <c r="E286" s="124" t="s">
        <v>7</v>
      </c>
      <c r="F286" s="124" t="s">
        <v>11</v>
      </c>
    </row>
    <row r="287" spans="1:8" x14ac:dyDescent="0.25">
      <c r="D287" s="43">
        <v>1</v>
      </c>
      <c r="E287" s="64" t="s">
        <v>298</v>
      </c>
      <c r="F287" s="12">
        <v>3815</v>
      </c>
    </row>
    <row r="288" spans="1:8" x14ac:dyDescent="0.25">
      <c r="D288" s="43">
        <v>2</v>
      </c>
      <c r="E288" s="35" t="s">
        <v>151</v>
      </c>
      <c r="F288" s="12">
        <v>3233</v>
      </c>
    </row>
    <row r="289" spans="4:6" x14ac:dyDescent="0.25">
      <c r="D289" s="43">
        <v>3</v>
      </c>
      <c r="E289" s="72" t="s">
        <v>90</v>
      </c>
      <c r="F289" s="12">
        <v>2427</v>
      </c>
    </row>
    <row r="290" spans="4:6" x14ac:dyDescent="0.25">
      <c r="D290" s="43">
        <v>4</v>
      </c>
      <c r="E290" s="63" t="s">
        <v>358</v>
      </c>
      <c r="F290" s="12">
        <v>1898</v>
      </c>
    </row>
    <row r="291" spans="4:6" x14ac:dyDescent="0.25">
      <c r="D291" s="43">
        <v>5</v>
      </c>
      <c r="E291" s="35" t="s">
        <v>201</v>
      </c>
      <c r="F291" s="12">
        <v>1666</v>
      </c>
    </row>
    <row r="292" spans="4:6" x14ac:dyDescent="0.25">
      <c r="D292" s="43">
        <v>6</v>
      </c>
      <c r="E292" s="64" t="s">
        <v>270</v>
      </c>
      <c r="F292" s="12">
        <v>1620</v>
      </c>
    </row>
    <row r="293" spans="4:6" x14ac:dyDescent="0.25">
      <c r="D293" s="43">
        <v>7</v>
      </c>
      <c r="E293" s="64" t="s">
        <v>230</v>
      </c>
      <c r="F293" s="12">
        <v>1054</v>
      </c>
    </row>
    <row r="294" spans="4:6" x14ac:dyDescent="0.25">
      <c r="D294" s="43">
        <v>8</v>
      </c>
      <c r="E294" s="72" t="s">
        <v>24</v>
      </c>
      <c r="F294" s="12">
        <v>1012</v>
      </c>
    </row>
    <row r="295" spans="4:6" x14ac:dyDescent="0.25">
      <c r="D295" s="43">
        <v>9</v>
      </c>
      <c r="E295" s="35" t="s">
        <v>123</v>
      </c>
      <c r="F295" s="12">
        <v>875</v>
      </c>
    </row>
    <row r="296" spans="4:6" x14ac:dyDescent="0.25">
      <c r="D296" s="43">
        <v>10</v>
      </c>
      <c r="E296" s="72" t="s">
        <v>121</v>
      </c>
      <c r="F296" s="12">
        <v>637</v>
      </c>
    </row>
    <row r="297" spans="4:6" x14ac:dyDescent="0.25">
      <c r="D297" s="43">
        <v>11</v>
      </c>
      <c r="E297" s="72" t="s">
        <v>74</v>
      </c>
      <c r="F297" s="12">
        <v>508</v>
      </c>
    </row>
    <row r="298" spans="4:6" x14ac:dyDescent="0.25">
      <c r="D298" s="43">
        <v>12</v>
      </c>
      <c r="E298" s="72" t="s">
        <v>81</v>
      </c>
      <c r="F298" s="12">
        <v>334</v>
      </c>
    </row>
    <row r="299" spans="4:6" x14ac:dyDescent="0.25">
      <c r="D299" s="43">
        <v>13</v>
      </c>
      <c r="E299" s="35" t="s">
        <v>89</v>
      </c>
      <c r="F299" s="12">
        <v>192</v>
      </c>
    </row>
    <row r="300" spans="4:6" x14ac:dyDescent="0.25">
      <c r="D300" s="43">
        <v>14</v>
      </c>
      <c r="E300" s="35" t="s">
        <v>130</v>
      </c>
      <c r="F300" s="12">
        <v>129</v>
      </c>
    </row>
  </sheetData>
  <sortState ref="E288:F301">
    <sortCondition descending="1" ref="F288:F301"/>
  </sortState>
  <mergeCells count="1">
    <mergeCell ref="D285:F285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0" firstPageNumber="0" fitToHeight="0" orientation="portrait" r:id="rId1"/>
  <rowBreaks count="8" manualBreakCount="8">
    <brk id="42" max="7" man="1"/>
    <brk id="65" max="7" man="1"/>
    <brk id="109" max="7" man="1"/>
    <brk id="132" max="7" man="1"/>
    <brk id="175" max="7" man="1"/>
    <brk id="207" max="7" man="1"/>
    <brk id="242" max="7" man="1"/>
    <brk id="2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zoomScaleNormal="100" zoomScaleSheetLayoutView="100" workbookViewId="0">
      <selection activeCell="F21" sqref="F21"/>
    </sheetView>
  </sheetViews>
  <sheetFormatPr defaultRowHeight="15" x14ac:dyDescent="0.25"/>
  <cols>
    <col min="1" max="1" width="9" style="2"/>
    <col min="2" max="2" width="72.5703125" style="2"/>
    <col min="3" max="3" width="9" style="3"/>
    <col min="4" max="5" width="9.140625" style="2"/>
    <col min="6" max="6" width="30.28515625" style="2" bestFit="1" customWidth="1"/>
    <col min="7" max="1024" width="9.140625" style="2"/>
  </cols>
  <sheetData>
    <row r="1" spans="1:7" s="4" customFormat="1" ht="15.75" customHeight="1" x14ac:dyDescent="0.25">
      <c r="A1" s="28" t="s">
        <v>48</v>
      </c>
      <c r="B1" s="53"/>
      <c r="C1" s="29"/>
      <c r="D1" s="27"/>
      <c r="E1" s="17"/>
      <c r="F1" s="17"/>
      <c r="G1" s="17"/>
    </row>
    <row r="2" spans="1:7" ht="15.75" customHeight="1" x14ac:dyDescent="0.25">
      <c r="A2" s="28" t="s">
        <v>49</v>
      </c>
      <c r="B2" s="53"/>
      <c r="C2" s="29"/>
      <c r="D2" s="27"/>
      <c r="E2" s="17"/>
      <c r="F2" s="17"/>
      <c r="G2" s="17"/>
    </row>
    <row r="3" spans="1:7" ht="15.75" x14ac:dyDescent="0.25">
      <c r="A3" s="1"/>
      <c r="B3" s="1"/>
      <c r="C3" s="1"/>
      <c r="D3" s="1"/>
      <c r="E3" s="1"/>
      <c r="F3" s="1"/>
      <c r="G3" s="5"/>
    </row>
    <row r="4" spans="1:7" ht="15.75" x14ac:dyDescent="0.25">
      <c r="A4" s="133" t="s">
        <v>19</v>
      </c>
      <c r="B4" s="133"/>
      <c r="C4" s="133"/>
      <c r="D4" s="5"/>
      <c r="E4" s="5"/>
      <c r="F4" s="5"/>
    </row>
    <row r="5" spans="1:7" ht="18" customHeight="1" x14ac:dyDescent="0.25">
      <c r="A5" s="6"/>
      <c r="B5"/>
      <c r="C5"/>
    </row>
    <row r="6" spans="1:7" ht="15.75" x14ac:dyDescent="0.25">
      <c r="A6" s="7" t="s">
        <v>9</v>
      </c>
      <c r="B6" s="8" t="s">
        <v>7</v>
      </c>
      <c r="C6" s="7" t="s">
        <v>11</v>
      </c>
    </row>
    <row r="7" spans="1:7" x14ac:dyDescent="0.25">
      <c r="A7" s="9">
        <v>1</v>
      </c>
      <c r="B7" s="35" t="s">
        <v>151</v>
      </c>
      <c r="C7" s="12">
        <f>SUMIF('Escalões Jov'!G:G,'Clubes Jov'!B7,'Escalões Jov'!H:H)</f>
        <v>3233</v>
      </c>
      <c r="D7" s="10"/>
    </row>
    <row r="8" spans="1:7" x14ac:dyDescent="0.25">
      <c r="A8" s="9">
        <v>2</v>
      </c>
      <c r="B8" s="35" t="s">
        <v>123</v>
      </c>
      <c r="C8" s="12">
        <f>SUMIF('Escalões Jov'!G:G,'Clubes Jov'!B8,'Escalões Jov'!H:H)</f>
        <v>875</v>
      </c>
      <c r="D8" s="10"/>
    </row>
    <row r="9" spans="1:7" x14ac:dyDescent="0.25">
      <c r="A9" s="9">
        <v>3</v>
      </c>
      <c r="B9" s="72" t="s">
        <v>74</v>
      </c>
      <c r="C9" s="12">
        <f>SUMIF('Escalões Jov'!G:G,'Clubes Jov'!B9,'Escalões Jov'!H:H)</f>
        <v>508</v>
      </c>
      <c r="D9" s="10"/>
    </row>
    <row r="10" spans="1:7" x14ac:dyDescent="0.25">
      <c r="A10" s="9">
        <v>4</v>
      </c>
      <c r="B10" s="35" t="s">
        <v>130</v>
      </c>
      <c r="C10" s="12">
        <f>SUMIF('Escalões Jov'!G:G,'Clubes Jov'!B10,'Escalões Jov'!H:H)</f>
        <v>129</v>
      </c>
      <c r="D10" s="10"/>
    </row>
    <row r="11" spans="1:7" x14ac:dyDescent="0.25">
      <c r="A11" s="9">
        <v>5</v>
      </c>
      <c r="B11" s="64" t="s">
        <v>270</v>
      </c>
      <c r="C11" s="12">
        <f>SUMIF('Escalões Jov'!G:G,'Clubes Jov'!B11,'Escalões Jov'!H:H)</f>
        <v>1620</v>
      </c>
      <c r="D11" s="10"/>
    </row>
    <row r="12" spans="1:7" x14ac:dyDescent="0.25">
      <c r="A12" s="13">
        <v>6</v>
      </c>
      <c r="B12" s="72" t="s">
        <v>81</v>
      </c>
      <c r="C12" s="12">
        <f>SUMIF('Escalões Jov'!G:G,'Clubes Jov'!B12,'Escalões Jov'!H:H)</f>
        <v>334</v>
      </c>
    </row>
    <row r="13" spans="1:7" x14ac:dyDescent="0.25">
      <c r="A13" s="13">
        <v>7</v>
      </c>
      <c r="B13" s="64" t="s">
        <v>230</v>
      </c>
      <c r="C13" s="12">
        <f>SUMIF('Escalões Jov'!G:G,'Clubes Jov'!B13,'Escalões Jov'!H:H)</f>
        <v>1054</v>
      </c>
    </row>
    <row r="14" spans="1:7" x14ac:dyDescent="0.25">
      <c r="A14" s="9">
        <v>8</v>
      </c>
      <c r="B14" s="72" t="s">
        <v>24</v>
      </c>
      <c r="C14" s="12">
        <f>SUMIF('Escalões Jov'!G:G,'Clubes Jov'!B14,'Escalões Jov'!H:H)</f>
        <v>1012</v>
      </c>
    </row>
    <row r="15" spans="1:7" x14ac:dyDescent="0.25">
      <c r="A15" s="9">
        <v>9</v>
      </c>
      <c r="B15" s="35" t="s">
        <v>89</v>
      </c>
      <c r="C15" s="12">
        <f>SUMIF('Escalões Jov'!G:G,'Clubes Jov'!B15,'Escalões Jov'!H:H)</f>
        <v>192</v>
      </c>
    </row>
    <row r="16" spans="1:7" x14ac:dyDescent="0.25">
      <c r="A16" s="9">
        <v>10</v>
      </c>
      <c r="B16" s="63" t="s">
        <v>358</v>
      </c>
      <c r="C16" s="12">
        <f>SUMIF('Escalões Jov'!G:G,'Clubes Jov'!B16,'Escalões Jov'!H:H)</f>
        <v>1898</v>
      </c>
    </row>
    <row r="17" spans="1:3" x14ac:dyDescent="0.25">
      <c r="A17" s="9">
        <v>11</v>
      </c>
      <c r="B17" s="72" t="s">
        <v>121</v>
      </c>
      <c r="C17" s="12">
        <f>SUMIF('Escalões Jov'!G:G,'Clubes Jov'!B17,'Escalões Jov'!H:H)</f>
        <v>637</v>
      </c>
    </row>
    <row r="18" spans="1:3" x14ac:dyDescent="0.25">
      <c r="A18" s="9">
        <v>12</v>
      </c>
      <c r="B18" s="72" t="s">
        <v>90</v>
      </c>
      <c r="C18" s="12">
        <f>SUMIF('Escalões Jov'!G:G,'Clubes Jov'!B18,'Escalões Jov'!H:H)</f>
        <v>2427</v>
      </c>
    </row>
    <row r="19" spans="1:3" x14ac:dyDescent="0.25">
      <c r="A19" s="13">
        <v>13</v>
      </c>
      <c r="B19" s="64" t="s">
        <v>298</v>
      </c>
      <c r="C19" s="12">
        <f>SUMIF('Escalões Jov'!G:G,'Clubes Jov'!B19,'Escalões Jov'!H:H)</f>
        <v>3815</v>
      </c>
    </row>
    <row r="20" spans="1:3" x14ac:dyDescent="0.25">
      <c r="A20" s="13">
        <v>14</v>
      </c>
      <c r="B20" s="35" t="s">
        <v>201</v>
      </c>
      <c r="C20" s="12">
        <f>SUMIF('Escalões Jov'!G:G,'Clubes Jov'!B20,'Escalões Jov'!H:H)</f>
        <v>1666</v>
      </c>
    </row>
    <row r="24" spans="1:3" x14ac:dyDescent="0.25">
      <c r="A24" s="2" t="s">
        <v>9</v>
      </c>
      <c r="B24" s="2" t="s">
        <v>7</v>
      </c>
      <c r="C24" s="3" t="s">
        <v>11</v>
      </c>
    </row>
    <row r="25" spans="1:3" x14ac:dyDescent="0.25">
      <c r="A25" s="2">
        <v>13</v>
      </c>
      <c r="B25" s="2" t="s">
        <v>298</v>
      </c>
      <c r="C25" s="3">
        <v>3353</v>
      </c>
    </row>
    <row r="26" spans="1:3" x14ac:dyDescent="0.25">
      <c r="A26" s="2">
        <v>1</v>
      </c>
      <c r="B26" s="2" t="s">
        <v>151</v>
      </c>
      <c r="C26" s="3">
        <v>3233</v>
      </c>
    </row>
    <row r="27" spans="1:3" x14ac:dyDescent="0.25">
      <c r="A27" s="2">
        <v>12</v>
      </c>
      <c r="B27" s="2" t="s">
        <v>90</v>
      </c>
      <c r="C27" s="3">
        <v>2252</v>
      </c>
    </row>
    <row r="28" spans="1:3" x14ac:dyDescent="0.25">
      <c r="A28" s="2">
        <v>10</v>
      </c>
      <c r="B28" s="2" t="s">
        <v>358</v>
      </c>
      <c r="C28" s="3">
        <v>1809</v>
      </c>
    </row>
    <row r="29" spans="1:3" x14ac:dyDescent="0.25">
      <c r="A29" s="2">
        <v>14</v>
      </c>
      <c r="B29" s="2" t="s">
        <v>201</v>
      </c>
      <c r="C29" s="3">
        <v>1577</v>
      </c>
    </row>
    <row r="30" spans="1:3" x14ac:dyDescent="0.25">
      <c r="A30" s="2">
        <v>5</v>
      </c>
      <c r="B30" s="2" t="s">
        <v>270</v>
      </c>
      <c r="C30" s="3">
        <v>1453</v>
      </c>
    </row>
    <row r="31" spans="1:3" x14ac:dyDescent="0.25">
      <c r="A31" s="2">
        <v>8</v>
      </c>
      <c r="B31" s="2" t="s">
        <v>24</v>
      </c>
      <c r="C31" s="3">
        <v>1012</v>
      </c>
    </row>
    <row r="32" spans="1:3" x14ac:dyDescent="0.25">
      <c r="A32" s="2">
        <v>7</v>
      </c>
      <c r="B32" s="2" t="s">
        <v>230</v>
      </c>
      <c r="C32" s="3">
        <v>776</v>
      </c>
    </row>
    <row r="33" spans="1:3" x14ac:dyDescent="0.25">
      <c r="A33" s="2">
        <v>2</v>
      </c>
      <c r="B33" s="2" t="s">
        <v>123</v>
      </c>
      <c r="C33" s="3">
        <v>683</v>
      </c>
    </row>
    <row r="34" spans="1:3" x14ac:dyDescent="0.25">
      <c r="A34" s="2">
        <v>11</v>
      </c>
      <c r="B34" s="2" t="s">
        <v>121</v>
      </c>
      <c r="C34" s="3">
        <v>637</v>
      </c>
    </row>
    <row r="35" spans="1:3" x14ac:dyDescent="0.25">
      <c r="A35" s="2">
        <v>3</v>
      </c>
      <c r="B35" s="2" t="s">
        <v>74</v>
      </c>
      <c r="C35" s="3">
        <v>508</v>
      </c>
    </row>
    <row r="36" spans="1:3" x14ac:dyDescent="0.25">
      <c r="A36" s="2">
        <v>6</v>
      </c>
      <c r="B36" s="2" t="s">
        <v>81</v>
      </c>
      <c r="C36" s="3">
        <v>238</v>
      </c>
    </row>
    <row r="37" spans="1:3" x14ac:dyDescent="0.25">
      <c r="A37" s="2">
        <v>4</v>
      </c>
      <c r="B37" s="2" t="s">
        <v>130</v>
      </c>
      <c r="C37" s="3">
        <v>129</v>
      </c>
    </row>
    <row r="38" spans="1:3" x14ac:dyDescent="0.25">
      <c r="A38" s="2">
        <v>9</v>
      </c>
      <c r="B38" s="2" t="s">
        <v>89</v>
      </c>
      <c r="C38" s="3">
        <v>92</v>
      </c>
    </row>
  </sheetData>
  <autoFilter ref="A24:C24">
    <sortState ref="A25:C38">
      <sortCondition descending="1" ref="C24"/>
    </sortState>
  </autoFilter>
  <sortState ref="B7:C14">
    <sortCondition descending="1" ref="C7:C14"/>
  </sortState>
  <mergeCells count="1">
    <mergeCell ref="A4:C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75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28"/>
  <sheetViews>
    <sheetView view="pageBreakPreview" zoomScaleNormal="100" zoomScaleSheetLayoutView="100" workbookViewId="0">
      <selection activeCell="D33" sqref="D33"/>
    </sheetView>
  </sheetViews>
  <sheetFormatPr defaultColWidth="9.140625" defaultRowHeight="15.75" x14ac:dyDescent="0.25"/>
  <cols>
    <col min="1" max="1" width="9.140625" style="21"/>
    <col min="2" max="2" width="9.140625" style="50"/>
    <col min="3" max="4" width="9.140625" style="21"/>
    <col min="5" max="5" width="47.7109375" style="21" customWidth="1"/>
    <col min="6" max="6" width="8.140625" style="21" bestFit="1" customWidth="1"/>
    <col min="7" max="7" width="42.5703125" style="21" bestFit="1" customWidth="1"/>
    <col min="8" max="8" width="9.140625" style="21"/>
    <col min="9" max="9" width="10.7109375" style="21" bestFit="1" customWidth="1"/>
    <col min="10" max="10" width="55.42578125" style="21" customWidth="1"/>
    <col min="11" max="11" width="8.7109375" style="21" customWidth="1"/>
    <col min="12" max="1017" width="9.140625" style="21"/>
    <col min="1018" max="16384" width="9.140625" style="30"/>
  </cols>
  <sheetData>
    <row r="1" spans="1:10" ht="18" customHeight="1" x14ac:dyDescent="0.25">
      <c r="A1" s="28" t="s">
        <v>55</v>
      </c>
      <c r="B1" s="53"/>
      <c r="C1" s="29"/>
      <c r="D1" s="29"/>
      <c r="E1" s="28"/>
      <c r="F1" s="28"/>
      <c r="G1" s="28"/>
    </row>
    <row r="2" spans="1:10" ht="18" customHeight="1" x14ac:dyDescent="0.25">
      <c r="A2" s="28" t="s">
        <v>49</v>
      </c>
      <c r="B2" s="53"/>
      <c r="C2" s="29"/>
      <c r="D2" s="29"/>
      <c r="E2" s="28"/>
      <c r="F2" s="28"/>
      <c r="G2" s="28"/>
    </row>
    <row r="3" spans="1:10" ht="18" customHeight="1" x14ac:dyDescent="0.25">
      <c r="A3" s="18" t="s">
        <v>53</v>
      </c>
      <c r="B3" s="46"/>
      <c r="C3" s="18"/>
      <c r="D3" s="18"/>
      <c r="E3" s="18"/>
      <c r="F3" s="22"/>
      <c r="I3" s="54" t="s">
        <v>2</v>
      </c>
      <c r="J3" s="54" t="s">
        <v>30</v>
      </c>
    </row>
    <row r="4" spans="1:10" ht="18" customHeight="1" x14ac:dyDescent="0.25">
      <c r="A4" s="52" t="s">
        <v>52</v>
      </c>
      <c r="B4" s="52"/>
      <c r="C4" s="52"/>
      <c r="D4" s="52"/>
      <c r="E4" s="52"/>
      <c r="F4" s="52"/>
      <c r="G4" s="52"/>
      <c r="I4" s="55" t="s">
        <v>53</v>
      </c>
      <c r="J4" s="55" t="s">
        <v>56</v>
      </c>
    </row>
    <row r="5" spans="1:10" ht="18" customHeight="1" x14ac:dyDescent="0.25">
      <c r="A5" s="19" t="s">
        <v>9</v>
      </c>
      <c r="B5" s="47" t="s">
        <v>0</v>
      </c>
      <c r="C5" s="19" t="s">
        <v>1</v>
      </c>
      <c r="D5" s="19" t="s">
        <v>2</v>
      </c>
      <c r="E5" s="19" t="s">
        <v>3</v>
      </c>
      <c r="F5" s="19" t="s">
        <v>5</v>
      </c>
      <c r="G5" s="19" t="s">
        <v>7</v>
      </c>
      <c r="I5" s="62"/>
      <c r="J5" s="62"/>
    </row>
    <row r="6" spans="1:10" ht="18" customHeight="1" x14ac:dyDescent="0.25">
      <c r="A6" s="14">
        <v>1</v>
      </c>
      <c r="B6" s="58">
        <v>3895</v>
      </c>
      <c r="C6" s="14">
        <f>IFERROR((VLOOKUP(B6,INSCRITOS!A:B,2,0)),"")</f>
        <v>104043</v>
      </c>
      <c r="D6" s="14" t="str">
        <f>IFERROR((VLOOKUP(B6,INSCRITOS!A:C,3,0)),"")</f>
        <v>18+</v>
      </c>
      <c r="E6" s="20" t="str">
        <f>IFERROR((VLOOKUP(B6,INSCRITOS!A:D,4,0)),"")</f>
        <v>Nuno Sá</v>
      </c>
      <c r="F6" s="14" t="str">
        <f>IFERROR((VLOOKUP(B6,INSCRITOS!A:F,6,0)),"")</f>
        <v>M</v>
      </c>
      <c r="G6" s="20" t="str">
        <f>IFERROR((VLOOKUP(B6,INSCRITOS!A:H,8,0)),"")</f>
        <v>CCDSintrense</v>
      </c>
      <c r="I6" s="62"/>
      <c r="J6" s="134" t="s">
        <v>409</v>
      </c>
    </row>
    <row r="7" spans="1:10" ht="18" customHeight="1" x14ac:dyDescent="0.25">
      <c r="A7" s="14">
        <v>2</v>
      </c>
      <c r="B7" s="58">
        <v>4673</v>
      </c>
      <c r="C7" s="14">
        <f>IFERROR((VLOOKUP(B7,INSCRITOS!A:B,2,0)),"")</f>
        <v>102490</v>
      </c>
      <c r="D7" s="14" t="str">
        <f>IFERROR((VLOOKUP(B7,INSCRITOS!A:C,3,0)),"")</f>
        <v>18+</v>
      </c>
      <c r="E7" s="20" t="str">
        <f>IFERROR((VLOOKUP(B7,INSCRITOS!A:D,4,0)),"")</f>
        <v>Bruno Terras Pissarra</v>
      </c>
      <c r="F7" s="14" t="str">
        <f>IFERROR((VLOOKUP(B7,INSCRITOS!A:F,6,0)),"")</f>
        <v>M</v>
      </c>
      <c r="G7" s="20" t="str">
        <f>IFERROR((VLOOKUP(B7,INSCRITOS!A:H,8,0)),"")</f>
        <v>Não federado</v>
      </c>
      <c r="I7" s="62"/>
      <c r="J7" s="134"/>
    </row>
    <row r="8" spans="1:10" ht="18" customHeight="1" x14ac:dyDescent="0.25">
      <c r="A8" s="14">
        <v>3</v>
      </c>
      <c r="B8" s="58">
        <v>5197</v>
      </c>
      <c r="C8" s="14">
        <f>IFERROR((VLOOKUP(B8,INSCRITOS!A:B,2,0)),"")</f>
        <v>0</v>
      </c>
      <c r="D8" s="14" t="str">
        <f>IFERROR((VLOOKUP(B8,INSCRITOS!A:C,3,0)),"")</f>
        <v>18+</v>
      </c>
      <c r="E8" s="20" t="str">
        <f>IFERROR((VLOOKUP(B8,INSCRITOS!A:D,4,0)),"")</f>
        <v>Hugo Jesus</v>
      </c>
      <c r="F8" s="14" t="str">
        <f>IFERROR((VLOOKUP(B8,INSCRITOS!A:F,6,0)),"")</f>
        <v>M</v>
      </c>
      <c r="G8" s="20" t="str">
        <f>IFERROR((VLOOKUP(B8,INSCRITOS!A:H,8,0)),"")</f>
        <v>Alhandra Sporting Club</v>
      </c>
      <c r="I8" s="62"/>
      <c r="J8" s="134"/>
    </row>
    <row r="9" spans="1:10" ht="18" customHeight="1" x14ac:dyDescent="0.25">
      <c r="A9" s="14">
        <v>4</v>
      </c>
      <c r="B9" s="58">
        <v>4359</v>
      </c>
      <c r="C9" s="14">
        <f>IFERROR((VLOOKUP(B9,INSCRITOS!A:B,2,0)),"")</f>
        <v>101273</v>
      </c>
      <c r="D9" s="14" t="str">
        <f>IFERROR((VLOOKUP(B9,INSCRITOS!A:C,3,0)),"")</f>
        <v>18+</v>
      </c>
      <c r="E9" s="20" t="str">
        <f>IFERROR((VLOOKUP(B9,INSCRITOS!A:D,4,0)),"")</f>
        <v>Hugo Miguel da Fonseca</v>
      </c>
      <c r="F9" s="14" t="str">
        <f>IFERROR((VLOOKUP(B9,INSCRITOS!A:F,6,0)),"")</f>
        <v>M</v>
      </c>
      <c r="G9" s="20" t="str">
        <f>IFERROR((VLOOKUP(B9,INSCRITOS!A:H,8,0)),"")</f>
        <v>Individual</v>
      </c>
      <c r="J9" s="134"/>
    </row>
    <row r="10" spans="1:10" ht="18" customHeight="1" x14ac:dyDescent="0.25">
      <c r="A10" s="14">
        <v>5</v>
      </c>
      <c r="B10" s="58">
        <v>5320</v>
      </c>
      <c r="C10" s="14">
        <f>IFERROR((VLOOKUP(B10,INSCRITOS!A:B,2,0)),"")</f>
        <v>105948</v>
      </c>
      <c r="D10" s="14" t="str">
        <f>IFERROR((VLOOKUP(B10,INSCRITOS!A:C,3,0)),"")</f>
        <v>18+</v>
      </c>
      <c r="E10" s="20" t="str">
        <f>IFERROR((VLOOKUP(B10,INSCRITOS!A:D,4,0)),"")</f>
        <v>João Saldanha Lopes</v>
      </c>
      <c r="F10" s="14" t="str">
        <f>IFERROR((VLOOKUP(B10,INSCRITOS!A:F,6,0)),"")</f>
        <v>M</v>
      </c>
      <c r="G10" s="20" t="str">
        <f>IFERROR((VLOOKUP(B10,INSCRITOS!A:H,8,0)),"")</f>
        <v>LXTRIATHLON</v>
      </c>
      <c r="I10" s="56"/>
      <c r="J10" s="134" t="s">
        <v>410</v>
      </c>
    </row>
    <row r="11" spans="1:10" ht="18" customHeight="1" x14ac:dyDescent="0.25">
      <c r="A11" s="14">
        <v>6</v>
      </c>
      <c r="B11" s="58">
        <v>5711</v>
      </c>
      <c r="C11" s="14">
        <f>IFERROR((VLOOKUP(B11,INSCRITOS!A:B,2,0)),"")</f>
        <v>0</v>
      </c>
      <c r="D11" s="14" t="str">
        <f>IFERROR((VLOOKUP(B11,INSCRITOS!A:C,3,0)),"")</f>
        <v>18+</v>
      </c>
      <c r="E11" s="20" t="str">
        <f>IFERROR((VLOOKUP(B11,INSCRITOS!A:D,4,0)),"")</f>
        <v>João Clemente</v>
      </c>
      <c r="F11" s="14" t="str">
        <f>IFERROR((VLOOKUP(B11,INSCRITOS!A:F,6,0)),"")</f>
        <v>M</v>
      </c>
      <c r="G11" s="20" t="str">
        <f>IFERROR((VLOOKUP(B11,INSCRITOS!A:H,8,0)),"")</f>
        <v>LXTRIATHLON</v>
      </c>
      <c r="I11" s="56"/>
      <c r="J11" s="134"/>
    </row>
    <row r="12" spans="1:10" ht="18" customHeight="1" x14ac:dyDescent="0.25">
      <c r="A12" s="14">
        <v>7</v>
      </c>
      <c r="B12" s="58">
        <v>5341</v>
      </c>
      <c r="C12" s="14">
        <f>IFERROR((VLOOKUP(B12,INSCRITOS!A:B,2,0)),"")</f>
        <v>105863</v>
      </c>
      <c r="D12" s="14" t="str">
        <f>IFERROR((VLOOKUP(B12,INSCRITOS!A:C,3,0)),"")</f>
        <v>18+</v>
      </c>
      <c r="E12" s="20" t="str">
        <f>IFERROR((VLOOKUP(B12,INSCRITOS!A:D,4,0)),"")</f>
        <v>Vasco Gato</v>
      </c>
      <c r="F12" s="14" t="str">
        <f>IFERROR((VLOOKUP(B12,INSCRITOS!A:F,6,0)),"")</f>
        <v>M</v>
      </c>
      <c r="G12" s="20" t="str">
        <f>IFERROR((VLOOKUP(B12,INSCRITOS!A:H,8,0)),"")</f>
        <v>Clube de Natação da Amadora</v>
      </c>
      <c r="I12" s="56"/>
      <c r="J12" s="134"/>
    </row>
    <row r="13" spans="1:10" ht="18" customHeight="1" x14ac:dyDescent="0.25">
      <c r="A13" s="14">
        <v>8</v>
      </c>
      <c r="B13" s="58">
        <v>5652</v>
      </c>
      <c r="C13" s="14">
        <f>IFERROR((VLOOKUP(B13,INSCRITOS!A:B,2,0)),"")</f>
        <v>0</v>
      </c>
      <c r="D13" s="14" t="str">
        <f>IFERROR((VLOOKUP(B13,INSCRITOS!A:C,3,0)),"")</f>
        <v>18+</v>
      </c>
      <c r="E13" s="20" t="str">
        <f>IFERROR((VLOOKUP(B13,INSCRITOS!A:D,4,0)),"")</f>
        <v>João Fernandes</v>
      </c>
      <c r="F13" s="14" t="str">
        <f>IFERROR((VLOOKUP(B13,INSCRITOS!A:F,6,0)),"")</f>
        <v>M</v>
      </c>
      <c r="G13" s="20" t="str">
        <f>IFERROR((VLOOKUP(B13,INSCRITOS!A:H,8,0)),"")</f>
        <v>Não federado</v>
      </c>
      <c r="I13" s="56"/>
      <c r="J13" s="134" t="s">
        <v>47</v>
      </c>
    </row>
    <row r="14" spans="1:10" ht="18" customHeight="1" x14ac:dyDescent="0.25">
      <c r="A14" s="14">
        <v>9</v>
      </c>
      <c r="B14" s="58">
        <v>3367</v>
      </c>
      <c r="C14" s="14">
        <f>IFERROR((VLOOKUP(B14,INSCRITOS!A:B,2,0)),"")</f>
        <v>102729</v>
      </c>
      <c r="D14" s="14" t="str">
        <f>IFERROR((VLOOKUP(B14,INSCRITOS!A:C,3,0)),"")</f>
        <v>18+</v>
      </c>
      <c r="E14" s="20" t="str">
        <f>IFERROR((VLOOKUP(B14,INSCRITOS!A:D,4,0)),"")</f>
        <v>Carlos Peniche de Matos</v>
      </c>
      <c r="F14" s="14" t="str">
        <f>IFERROR((VLOOKUP(B14,INSCRITOS!A:F,6,0)),"")</f>
        <v>M</v>
      </c>
      <c r="G14" s="20" t="str">
        <f>IFERROR((VLOOKUP(B14,INSCRITOS!A:H,8,0)),"")</f>
        <v>Alhandra Sporting Club</v>
      </c>
      <c r="I14" s="56"/>
      <c r="J14" s="134"/>
    </row>
    <row r="15" spans="1:10" ht="18" customHeight="1" x14ac:dyDescent="0.25">
      <c r="A15" s="14">
        <v>10</v>
      </c>
      <c r="B15" s="58">
        <v>5120</v>
      </c>
      <c r="C15" s="14">
        <f>IFERROR((VLOOKUP(B15,INSCRITOS!A:B,2,0)),"")</f>
        <v>104978</v>
      </c>
      <c r="D15" s="14" t="str">
        <f>IFERROR((VLOOKUP(B15,INSCRITOS!A:C,3,0)),"")</f>
        <v>18+</v>
      </c>
      <c r="E15" s="20" t="str">
        <f>IFERROR((VLOOKUP(B15,INSCRITOS!A:D,4,0)),"")</f>
        <v>Nuno Duarte</v>
      </c>
      <c r="F15" s="14" t="str">
        <f>IFERROR((VLOOKUP(B15,INSCRITOS!A:F,6,0)),"")</f>
        <v>M</v>
      </c>
      <c r="G15" s="20" t="str">
        <f>IFERROR((VLOOKUP(B15,INSCRITOS!A:H,8,0)),"")</f>
        <v>SERUL</v>
      </c>
      <c r="I15" s="56"/>
      <c r="J15" s="134"/>
    </row>
    <row r="16" spans="1:10" ht="18" customHeight="1" x14ac:dyDescent="0.25">
      <c r="A16" s="14">
        <v>11</v>
      </c>
      <c r="B16" s="58">
        <v>5708</v>
      </c>
      <c r="C16" s="14">
        <f>IFERROR((VLOOKUP(B16,INSCRITOS!A:B,2,0)),"")</f>
        <v>0</v>
      </c>
      <c r="D16" s="14" t="str">
        <f>IFERROR((VLOOKUP(B16,INSCRITOS!A:C,3,0)),"")</f>
        <v>18+</v>
      </c>
      <c r="E16" s="20" t="str">
        <f>IFERROR((VLOOKUP(B16,INSCRITOS!A:D,4,0)),"")</f>
        <v>Mauro André Dias Duarte</v>
      </c>
      <c r="F16" s="14" t="str">
        <f>IFERROR((VLOOKUP(B16,INSCRITOS!A:F,6,0)),"")</f>
        <v>M</v>
      </c>
      <c r="G16" s="20" t="str">
        <f>IFERROR((VLOOKUP(B16,INSCRITOS!A:H,8,0)),"")</f>
        <v>Não federado</v>
      </c>
      <c r="I16" s="56"/>
      <c r="J16" s="134"/>
    </row>
    <row r="17" spans="1:1017" ht="18" customHeight="1" x14ac:dyDescent="0.25">
      <c r="A17" s="14">
        <v>12</v>
      </c>
      <c r="B17" s="58">
        <v>4616</v>
      </c>
      <c r="C17" s="14">
        <f>IFERROR((VLOOKUP(B17,INSCRITOS!A:B,2,0)),"")</f>
        <v>100646</v>
      </c>
      <c r="D17" s="14" t="str">
        <f>IFERROR((VLOOKUP(B17,INSCRITOS!A:C,3,0)),"")</f>
        <v>18+</v>
      </c>
      <c r="E17" s="20" t="str">
        <f>IFERROR((VLOOKUP(B17,INSCRITOS!A:D,4,0)),"")</f>
        <v>Carlos Manuel Simões Borda d´Água</v>
      </c>
      <c r="F17" s="14" t="str">
        <f>IFERROR((VLOOKUP(B17,INSCRITOS!A:F,6,0)),"")</f>
        <v>M</v>
      </c>
      <c r="G17" s="20" t="str">
        <f>IFERROR((VLOOKUP(B17,INSCRITOS!A:H,8,0)),"")</f>
        <v>Alhandra Sporting Club</v>
      </c>
      <c r="I17" s="56"/>
      <c r="J17" s="134"/>
    </row>
    <row r="18" spans="1:1017" ht="18" customHeight="1" x14ac:dyDescent="0.25">
      <c r="A18" s="14">
        <v>13</v>
      </c>
      <c r="B18" s="58">
        <v>5709</v>
      </c>
      <c r="C18" s="14">
        <f>IFERROR((VLOOKUP(B18,INSCRITOS!A:B,2,0)),"")</f>
        <v>0</v>
      </c>
      <c r="D18" s="14" t="str">
        <f>IFERROR((VLOOKUP(B18,INSCRITOS!A:C,3,0)),"")</f>
        <v>18+</v>
      </c>
      <c r="E18" s="20" t="str">
        <f>IFERROR((VLOOKUP(B18,INSCRITOS!A:D,4,0)),"")</f>
        <v>Nuno Santo Silva</v>
      </c>
      <c r="F18" s="14" t="str">
        <f>IFERROR((VLOOKUP(B18,INSCRITOS!A:F,6,0)),"")</f>
        <v>M</v>
      </c>
      <c r="G18" s="20" t="str">
        <f>IFERROR((VLOOKUP(B18,INSCRITOS!A:H,8,0)),"")</f>
        <v>Não federado</v>
      </c>
      <c r="I18" s="56"/>
      <c r="J18" s="134"/>
    </row>
    <row r="19" spans="1:1017" ht="18" customHeight="1" x14ac:dyDescent="0.25">
      <c r="A19" s="14">
        <v>14</v>
      </c>
      <c r="B19" s="58">
        <v>5647</v>
      </c>
      <c r="C19" s="14">
        <f>IFERROR((VLOOKUP(B19,INSCRITOS!A:B,2,0)),"")</f>
        <v>0</v>
      </c>
      <c r="D19" s="14" t="str">
        <f>IFERROR((VLOOKUP(B19,INSCRITOS!A:C,3,0)),"")</f>
        <v>18+</v>
      </c>
      <c r="E19" s="20" t="str">
        <f>IFERROR((VLOOKUP(B19,INSCRITOS!A:D,4,0)),"")</f>
        <v>Pedro Gaspar Sardinha</v>
      </c>
      <c r="F19" s="14" t="str">
        <f>IFERROR((VLOOKUP(B19,INSCRITOS!A:F,6,0)),"")</f>
        <v>M</v>
      </c>
      <c r="G19" s="20" t="str">
        <f>IFERROR((VLOOKUP(B19,INSCRITOS!A:H,8,0)),"")</f>
        <v>Não federado</v>
      </c>
      <c r="I19" s="56"/>
      <c r="J19" s="134"/>
    </row>
    <row r="20" spans="1:1017" ht="18" customHeight="1" x14ac:dyDescent="0.25">
      <c r="A20" s="14">
        <v>15</v>
      </c>
      <c r="B20" s="58">
        <v>5710</v>
      </c>
      <c r="C20" s="14">
        <f>IFERROR((VLOOKUP(B20,INSCRITOS!A:B,2,0)),"")</f>
        <v>0</v>
      </c>
      <c r="D20" s="14" t="str">
        <f>IFERROR((VLOOKUP(B20,INSCRITOS!A:C,3,0)),"")</f>
        <v>18+</v>
      </c>
      <c r="E20" s="20" t="str">
        <f>IFERROR((VLOOKUP(B20,INSCRITOS!A:D,4,0)),"")</f>
        <v>João Paulo Sotana</v>
      </c>
      <c r="F20" s="14" t="str">
        <f>IFERROR((VLOOKUP(B20,INSCRITOS!A:F,6,0)),"")</f>
        <v>M</v>
      </c>
      <c r="G20" s="20" t="str">
        <f>IFERROR((VLOOKUP(B20,INSCRITOS!A:H,8,0)),"")</f>
        <v>Não federado</v>
      </c>
      <c r="I20" s="56"/>
      <c r="J20" s="134"/>
    </row>
    <row r="21" spans="1:1017" ht="18" customHeight="1" x14ac:dyDescent="0.25">
      <c r="A21" s="14">
        <v>16</v>
      </c>
      <c r="B21" s="58">
        <v>5635</v>
      </c>
      <c r="C21" s="14">
        <f>IFERROR((VLOOKUP(B21,INSCRITOS!A:B,2,0)),"")</f>
        <v>0</v>
      </c>
      <c r="D21" s="14" t="str">
        <f>IFERROR((VLOOKUP(B21,INSCRITOS!A:C,3,0)),"")</f>
        <v>18+</v>
      </c>
      <c r="E21" s="20" t="str">
        <f>IFERROR((VLOOKUP(B21,INSCRITOS!A:D,4,0)),"")</f>
        <v>Rogério Fung</v>
      </c>
      <c r="F21" s="14" t="str">
        <f>IFERROR((VLOOKUP(B21,INSCRITOS!A:F,6,0)),"")</f>
        <v>M</v>
      </c>
      <c r="G21" s="20" t="str">
        <f>IFERROR((VLOOKUP(B21,INSCRITOS!A:H,8,0)),"")</f>
        <v>Individual</v>
      </c>
      <c r="I21" s="56"/>
      <c r="J21" s="134"/>
    </row>
    <row r="22" spans="1:1017" ht="18" customHeight="1" x14ac:dyDescent="0.25">
      <c r="A22" s="14">
        <v>17</v>
      </c>
      <c r="B22" s="58">
        <v>3403</v>
      </c>
      <c r="C22" s="14">
        <f>IFERROR((VLOOKUP(B22,INSCRITOS!A:B,2,0)),"")</f>
        <v>104746</v>
      </c>
      <c r="D22" s="14" t="str">
        <f>IFERROR((VLOOKUP(B22,INSCRITOS!A:C,3,0)),"")</f>
        <v>18+</v>
      </c>
      <c r="E22" s="20" t="str">
        <f>IFERROR((VLOOKUP(B22,INSCRITOS!A:D,4,0)),"")</f>
        <v>Miguel Vieira Pita</v>
      </c>
      <c r="F22" s="14" t="str">
        <f>IFERROR((VLOOKUP(B22,INSCRITOS!A:F,6,0)),"")</f>
        <v>M</v>
      </c>
      <c r="G22" s="20" t="str">
        <f>IFERROR((VLOOKUP(B22,INSCRITOS!A:H,8,0)),"")</f>
        <v>Triatlo Fundação Salesianos</v>
      </c>
      <c r="I22" s="56"/>
      <c r="J22" s="134"/>
    </row>
    <row r="23" spans="1:1017" ht="18" customHeight="1" x14ac:dyDescent="0.25">
      <c r="A23" s="16"/>
      <c r="B23" s="49"/>
      <c r="C23" s="16"/>
      <c r="D23" s="16"/>
      <c r="F23" s="16"/>
      <c r="I23" s="56"/>
    </row>
    <row r="24" spans="1:1017" ht="18" customHeight="1" x14ac:dyDescent="0.25">
      <c r="A24" s="16"/>
      <c r="C24" s="16"/>
      <c r="D24" s="16"/>
      <c r="F24" s="16"/>
      <c r="I24" s="56"/>
    </row>
    <row r="25" spans="1:1017" ht="18" customHeight="1" x14ac:dyDescent="0.25">
      <c r="A25" s="52" t="s">
        <v>54</v>
      </c>
      <c r="B25" s="52"/>
      <c r="C25" s="52"/>
      <c r="D25" s="52"/>
      <c r="E25" s="52"/>
      <c r="F25" s="52"/>
      <c r="G25" s="52"/>
      <c r="I25" s="56"/>
    </row>
    <row r="26" spans="1:1017" ht="18" customHeight="1" x14ac:dyDescent="0.25">
      <c r="A26" s="19" t="s">
        <v>9</v>
      </c>
      <c r="B26" s="47" t="s">
        <v>0</v>
      </c>
      <c r="C26" s="19" t="s">
        <v>1</v>
      </c>
      <c r="D26" s="19" t="s">
        <v>2</v>
      </c>
      <c r="E26" s="19" t="s">
        <v>3</v>
      </c>
      <c r="F26" s="19" t="s">
        <v>5</v>
      </c>
      <c r="G26" s="19" t="s">
        <v>7</v>
      </c>
      <c r="I26" s="56"/>
    </row>
    <row r="27" spans="1:1017" s="32" customFormat="1" ht="18" customHeight="1" x14ac:dyDescent="0.25">
      <c r="A27" s="23">
        <v>1</v>
      </c>
      <c r="B27" s="11">
        <v>5704</v>
      </c>
      <c r="C27" s="14">
        <f>IFERROR((VLOOKUP(B27,INSCRITOS!A:B,2,0)),"")</f>
        <v>0</v>
      </c>
      <c r="D27" s="14" t="str">
        <f>IFERROR((VLOOKUP(B27,INSCRITOS!A:C,3,0)),"")</f>
        <v>18+</v>
      </c>
      <c r="E27" s="20" t="str">
        <f>IFERROR((VLOOKUP(B27,INSCRITOS!A:D,4,0)),"")</f>
        <v>Claudia Martins</v>
      </c>
      <c r="F27" s="14" t="str">
        <f>IFERROR((VLOOKUP(B27,INSCRITOS!A:F,6,0)),"")</f>
        <v>F</v>
      </c>
      <c r="G27" s="20" t="str">
        <f>IFERROR((VLOOKUP(B27,INSCRITOS!A:H,8,0)),"")</f>
        <v>SPORTpontoCOME/ Não federado</v>
      </c>
      <c r="H27" s="27"/>
      <c r="I27" s="5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7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7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7"/>
      <c r="WJ27" s="27"/>
      <c r="WK27" s="27"/>
      <c r="WL27" s="27"/>
      <c r="WM27" s="27"/>
      <c r="WN27" s="27"/>
      <c r="WO27" s="27"/>
      <c r="WP27" s="27"/>
      <c r="WQ27" s="27"/>
      <c r="WR27" s="27"/>
      <c r="WS27" s="27"/>
      <c r="WT27" s="27"/>
      <c r="WU27" s="27"/>
      <c r="WV27" s="27"/>
      <c r="WW27" s="27"/>
      <c r="WX27" s="27"/>
      <c r="WY27" s="27"/>
      <c r="WZ27" s="27"/>
      <c r="XA27" s="27"/>
      <c r="XB27" s="27"/>
      <c r="XC27" s="27"/>
      <c r="XD27" s="27"/>
      <c r="XE27" s="27"/>
      <c r="XF27" s="27"/>
      <c r="XG27" s="27"/>
      <c r="XH27" s="27"/>
      <c r="XI27" s="27"/>
      <c r="XJ27" s="27"/>
      <c r="XK27" s="27"/>
      <c r="XL27" s="27"/>
      <c r="XM27" s="27"/>
      <c r="XN27" s="27"/>
      <c r="XO27" s="27"/>
      <c r="XP27" s="27"/>
      <c r="XQ27" s="27"/>
      <c r="XR27" s="27"/>
      <c r="XS27" s="27"/>
      <c r="XT27" s="27"/>
      <c r="XU27" s="27"/>
      <c r="XV27" s="27"/>
      <c r="XW27" s="27"/>
      <c r="XX27" s="27"/>
      <c r="XY27" s="27"/>
      <c r="XZ27" s="27"/>
      <c r="YA27" s="27"/>
      <c r="YB27" s="27"/>
      <c r="YC27" s="27"/>
      <c r="YD27" s="27"/>
      <c r="YE27" s="27"/>
      <c r="YF27" s="27"/>
      <c r="YG27" s="27"/>
      <c r="YH27" s="27"/>
      <c r="YI27" s="27"/>
      <c r="YJ27" s="27"/>
      <c r="YK27" s="27"/>
      <c r="YL27" s="27"/>
      <c r="YM27" s="27"/>
      <c r="YN27" s="27"/>
      <c r="YO27" s="27"/>
      <c r="YP27" s="27"/>
      <c r="YQ27" s="27"/>
      <c r="YR27" s="27"/>
      <c r="YS27" s="27"/>
      <c r="YT27" s="27"/>
      <c r="YU27" s="27"/>
      <c r="YV27" s="27"/>
      <c r="YW27" s="27"/>
      <c r="YX27" s="27"/>
      <c r="YY27" s="27"/>
      <c r="YZ27" s="27"/>
      <c r="ZA27" s="27"/>
      <c r="ZB27" s="27"/>
      <c r="ZC27" s="27"/>
      <c r="ZD27" s="27"/>
      <c r="ZE27" s="27"/>
      <c r="ZF27" s="27"/>
      <c r="ZG27" s="27"/>
      <c r="ZH27" s="27"/>
      <c r="ZI27" s="27"/>
      <c r="ZJ27" s="27"/>
      <c r="ZK27" s="27"/>
      <c r="ZL27" s="27"/>
      <c r="ZM27" s="27"/>
      <c r="ZN27" s="27"/>
      <c r="ZO27" s="27"/>
      <c r="ZP27" s="27"/>
      <c r="ZQ27" s="27"/>
      <c r="ZR27" s="27"/>
      <c r="ZS27" s="27"/>
      <c r="ZT27" s="27"/>
      <c r="ZU27" s="27"/>
      <c r="ZV27" s="27"/>
      <c r="ZW27" s="27"/>
      <c r="ZX27" s="27"/>
      <c r="ZY27" s="27"/>
      <c r="ZZ27" s="27"/>
      <c r="AAA27" s="27"/>
      <c r="AAB27" s="27"/>
      <c r="AAC27" s="27"/>
      <c r="AAD27" s="27"/>
      <c r="AAE27" s="27"/>
      <c r="AAF27" s="27"/>
      <c r="AAG27" s="27"/>
      <c r="AAH27" s="27"/>
      <c r="AAI27" s="27"/>
      <c r="AAJ27" s="27"/>
      <c r="AAK27" s="27"/>
      <c r="AAL27" s="27"/>
      <c r="AAM27" s="27"/>
      <c r="AAN27" s="27"/>
      <c r="AAO27" s="27"/>
      <c r="AAP27" s="27"/>
      <c r="AAQ27" s="27"/>
      <c r="AAR27" s="27"/>
      <c r="AAS27" s="27"/>
      <c r="AAT27" s="27"/>
      <c r="AAU27" s="27"/>
      <c r="AAV27" s="27"/>
      <c r="AAW27" s="27"/>
      <c r="AAX27" s="27"/>
      <c r="AAY27" s="27"/>
      <c r="AAZ27" s="27"/>
      <c r="ABA27" s="27"/>
      <c r="ABB27" s="27"/>
      <c r="ABC27" s="27"/>
      <c r="ABD27" s="27"/>
      <c r="ABE27" s="27"/>
      <c r="ABF27" s="27"/>
      <c r="ABG27" s="27"/>
      <c r="ABH27" s="27"/>
      <c r="ABI27" s="27"/>
      <c r="ABJ27" s="27"/>
      <c r="ABK27" s="27"/>
      <c r="ABL27" s="27"/>
      <c r="ABM27" s="27"/>
      <c r="ABN27" s="27"/>
      <c r="ABO27" s="27"/>
      <c r="ABP27" s="27"/>
      <c r="ABQ27" s="27"/>
      <c r="ABR27" s="27"/>
      <c r="ABS27" s="27"/>
      <c r="ABT27" s="27"/>
      <c r="ABU27" s="27"/>
      <c r="ABV27" s="27"/>
      <c r="ABW27" s="27"/>
      <c r="ABX27" s="27"/>
      <c r="ABY27" s="27"/>
      <c r="ABZ27" s="27"/>
      <c r="ACA27" s="27"/>
      <c r="ACB27" s="27"/>
      <c r="ACC27" s="27"/>
      <c r="ACD27" s="27"/>
      <c r="ACE27" s="27"/>
      <c r="ACF27" s="27"/>
      <c r="ACG27" s="27"/>
      <c r="ACH27" s="27"/>
      <c r="ACI27" s="27"/>
      <c r="ACJ27" s="27"/>
      <c r="ACK27" s="27"/>
      <c r="ACL27" s="27"/>
      <c r="ACM27" s="27"/>
      <c r="ACN27" s="27"/>
      <c r="ACO27" s="27"/>
      <c r="ACP27" s="27"/>
      <c r="ACQ27" s="27"/>
      <c r="ACR27" s="27"/>
      <c r="ACS27" s="27"/>
      <c r="ACT27" s="27"/>
      <c r="ACU27" s="27"/>
      <c r="ACV27" s="27"/>
      <c r="ACW27" s="27"/>
      <c r="ACX27" s="27"/>
      <c r="ACY27" s="27"/>
      <c r="ACZ27" s="27"/>
      <c r="ADA27" s="27"/>
      <c r="ADB27" s="27"/>
      <c r="ADC27" s="27"/>
      <c r="ADD27" s="27"/>
      <c r="ADE27" s="27"/>
      <c r="ADF27" s="27"/>
      <c r="ADG27" s="27"/>
      <c r="ADH27" s="27"/>
      <c r="ADI27" s="27"/>
      <c r="ADJ27" s="27"/>
      <c r="ADK27" s="27"/>
      <c r="ADL27" s="27"/>
      <c r="ADM27" s="27"/>
      <c r="ADN27" s="27"/>
      <c r="ADO27" s="27"/>
      <c r="ADP27" s="27"/>
      <c r="ADQ27" s="27"/>
      <c r="ADR27" s="27"/>
      <c r="ADS27" s="27"/>
      <c r="ADT27" s="27"/>
      <c r="ADU27" s="27"/>
      <c r="ADV27" s="27"/>
      <c r="ADW27" s="27"/>
      <c r="ADX27" s="27"/>
      <c r="ADY27" s="27"/>
      <c r="ADZ27" s="27"/>
      <c r="AEA27" s="27"/>
      <c r="AEB27" s="27"/>
      <c r="AEC27" s="27"/>
      <c r="AED27" s="27"/>
      <c r="AEE27" s="27"/>
      <c r="AEF27" s="27"/>
      <c r="AEG27" s="27"/>
      <c r="AEH27" s="27"/>
      <c r="AEI27" s="27"/>
      <c r="AEJ27" s="27"/>
      <c r="AEK27" s="27"/>
      <c r="AEL27" s="27"/>
      <c r="AEM27" s="27"/>
      <c r="AEN27" s="27"/>
      <c r="AEO27" s="27"/>
      <c r="AEP27" s="27"/>
      <c r="AEQ27" s="27"/>
      <c r="AER27" s="27"/>
      <c r="AES27" s="27"/>
      <c r="AET27" s="27"/>
      <c r="AEU27" s="27"/>
      <c r="AEV27" s="27"/>
      <c r="AEW27" s="27"/>
      <c r="AEX27" s="27"/>
      <c r="AEY27" s="27"/>
      <c r="AEZ27" s="27"/>
      <c r="AFA27" s="27"/>
      <c r="AFB27" s="27"/>
      <c r="AFC27" s="27"/>
      <c r="AFD27" s="27"/>
      <c r="AFE27" s="27"/>
      <c r="AFF27" s="27"/>
      <c r="AFG27" s="27"/>
      <c r="AFH27" s="27"/>
      <c r="AFI27" s="27"/>
      <c r="AFJ27" s="27"/>
      <c r="AFK27" s="27"/>
      <c r="AFL27" s="27"/>
      <c r="AFM27" s="27"/>
      <c r="AFN27" s="27"/>
      <c r="AFO27" s="27"/>
      <c r="AFP27" s="27"/>
      <c r="AFQ27" s="27"/>
      <c r="AFR27" s="27"/>
      <c r="AFS27" s="27"/>
      <c r="AFT27" s="27"/>
      <c r="AFU27" s="27"/>
      <c r="AFV27" s="27"/>
      <c r="AFW27" s="27"/>
      <c r="AFX27" s="27"/>
      <c r="AFY27" s="27"/>
      <c r="AFZ27" s="27"/>
      <c r="AGA27" s="27"/>
      <c r="AGB27" s="27"/>
      <c r="AGC27" s="27"/>
      <c r="AGD27" s="27"/>
      <c r="AGE27" s="27"/>
      <c r="AGF27" s="27"/>
      <c r="AGG27" s="27"/>
      <c r="AGH27" s="27"/>
      <c r="AGI27" s="27"/>
      <c r="AGJ27" s="27"/>
      <c r="AGK27" s="27"/>
      <c r="AGL27" s="27"/>
      <c r="AGM27" s="27"/>
      <c r="AGN27" s="27"/>
      <c r="AGO27" s="27"/>
      <c r="AGP27" s="27"/>
      <c r="AGQ27" s="27"/>
      <c r="AGR27" s="27"/>
      <c r="AGS27" s="27"/>
      <c r="AGT27" s="27"/>
      <c r="AGU27" s="27"/>
      <c r="AGV27" s="27"/>
      <c r="AGW27" s="27"/>
      <c r="AGX27" s="27"/>
      <c r="AGY27" s="27"/>
      <c r="AGZ27" s="27"/>
      <c r="AHA27" s="27"/>
      <c r="AHB27" s="27"/>
      <c r="AHC27" s="27"/>
      <c r="AHD27" s="27"/>
      <c r="AHE27" s="27"/>
      <c r="AHF27" s="27"/>
      <c r="AHG27" s="27"/>
      <c r="AHH27" s="27"/>
      <c r="AHI27" s="27"/>
      <c r="AHJ27" s="27"/>
      <c r="AHK27" s="27"/>
      <c r="AHL27" s="27"/>
      <c r="AHM27" s="27"/>
      <c r="AHN27" s="27"/>
      <c r="AHO27" s="27"/>
      <c r="AHP27" s="27"/>
      <c r="AHQ27" s="27"/>
      <c r="AHR27" s="27"/>
      <c r="AHS27" s="27"/>
      <c r="AHT27" s="27"/>
      <c r="AHU27" s="27"/>
      <c r="AHV27" s="27"/>
      <c r="AHW27" s="27"/>
      <c r="AHX27" s="27"/>
      <c r="AHY27" s="27"/>
      <c r="AHZ27" s="27"/>
      <c r="AIA27" s="27"/>
      <c r="AIB27" s="27"/>
      <c r="AIC27" s="27"/>
      <c r="AID27" s="27"/>
      <c r="AIE27" s="27"/>
      <c r="AIF27" s="27"/>
      <c r="AIG27" s="27"/>
      <c r="AIH27" s="27"/>
      <c r="AII27" s="27"/>
      <c r="AIJ27" s="27"/>
      <c r="AIK27" s="27"/>
      <c r="AIL27" s="27"/>
      <c r="AIM27" s="27"/>
      <c r="AIN27" s="27"/>
      <c r="AIO27" s="27"/>
      <c r="AIP27" s="27"/>
      <c r="AIQ27" s="27"/>
      <c r="AIR27" s="27"/>
      <c r="AIS27" s="27"/>
      <c r="AIT27" s="27"/>
      <c r="AIU27" s="27"/>
      <c r="AIV27" s="27"/>
      <c r="AIW27" s="27"/>
      <c r="AIX27" s="27"/>
      <c r="AIY27" s="27"/>
      <c r="AIZ27" s="27"/>
      <c r="AJA27" s="27"/>
      <c r="AJB27" s="27"/>
      <c r="AJC27" s="27"/>
      <c r="AJD27" s="27"/>
      <c r="AJE27" s="27"/>
      <c r="AJF27" s="27"/>
      <c r="AJG27" s="27"/>
      <c r="AJH27" s="27"/>
      <c r="AJI27" s="27"/>
      <c r="AJJ27" s="27"/>
      <c r="AJK27" s="27"/>
      <c r="AJL27" s="27"/>
      <c r="AJM27" s="27"/>
      <c r="AJN27" s="27"/>
      <c r="AJO27" s="27"/>
      <c r="AJP27" s="27"/>
      <c r="AJQ27" s="27"/>
      <c r="AJR27" s="27"/>
      <c r="AJS27" s="27"/>
      <c r="AJT27" s="27"/>
      <c r="AJU27" s="27"/>
      <c r="AJV27" s="27"/>
      <c r="AJW27" s="27"/>
      <c r="AJX27" s="27"/>
      <c r="AJY27" s="27"/>
      <c r="AJZ27" s="27"/>
      <c r="AKA27" s="27"/>
      <c r="AKB27" s="27"/>
      <c r="AKC27" s="27"/>
      <c r="AKD27" s="27"/>
      <c r="AKE27" s="27"/>
      <c r="AKF27" s="27"/>
      <c r="AKG27" s="27"/>
      <c r="AKH27" s="27"/>
      <c r="AKI27" s="27"/>
      <c r="AKJ27" s="27"/>
      <c r="AKK27" s="27"/>
      <c r="AKL27" s="27"/>
      <c r="AKM27" s="27"/>
      <c r="AKN27" s="27"/>
      <c r="AKO27" s="27"/>
      <c r="AKP27" s="27"/>
      <c r="AKQ27" s="27"/>
      <c r="AKR27" s="27"/>
      <c r="AKS27" s="27"/>
      <c r="AKT27" s="27"/>
      <c r="AKU27" s="27"/>
      <c r="AKV27" s="27"/>
      <c r="AKW27" s="27"/>
      <c r="AKX27" s="27"/>
      <c r="AKY27" s="27"/>
      <c r="AKZ27" s="27"/>
      <c r="ALA27" s="27"/>
      <c r="ALB27" s="27"/>
      <c r="ALC27" s="27"/>
      <c r="ALD27" s="27"/>
      <c r="ALE27" s="27"/>
      <c r="ALF27" s="27"/>
      <c r="ALG27" s="27"/>
      <c r="ALH27" s="27"/>
      <c r="ALI27" s="27"/>
      <c r="ALJ27" s="27"/>
      <c r="ALK27" s="27"/>
      <c r="ALL27" s="27"/>
      <c r="ALM27" s="27"/>
      <c r="ALN27" s="27"/>
      <c r="ALO27" s="27"/>
      <c r="ALP27" s="27"/>
      <c r="ALQ27" s="27"/>
      <c r="ALR27" s="27"/>
      <c r="ALS27" s="27"/>
      <c r="ALT27" s="27"/>
      <c r="ALU27" s="27"/>
      <c r="ALV27" s="27"/>
      <c r="ALW27" s="27"/>
      <c r="ALX27" s="27"/>
      <c r="ALY27" s="27"/>
      <c r="ALZ27" s="27"/>
      <c r="AMA27" s="27"/>
      <c r="AMB27" s="27"/>
      <c r="AMC27" s="27"/>
    </row>
    <row r="28" spans="1:1017" s="32" customFormat="1" ht="18" customHeight="1" x14ac:dyDescent="0.25">
      <c r="A28" s="23">
        <v>2</v>
      </c>
      <c r="B28" s="11">
        <v>5314</v>
      </c>
      <c r="C28" s="14">
        <f>IFERROR((VLOOKUP(B28,INSCRITOS!A:B,2,0)),"")</f>
        <v>0</v>
      </c>
      <c r="D28" s="14" t="str">
        <f>IFERROR((VLOOKUP(B28,INSCRITOS!A:C,3,0)),"")</f>
        <v>18+</v>
      </c>
      <c r="E28" s="20" t="str">
        <f>IFERROR((VLOOKUP(B28,INSCRITOS!A:D,4,0)),"")</f>
        <v>Carina Almeida</v>
      </c>
      <c r="F28" s="14" t="str">
        <f>IFERROR((VLOOKUP(B28,INSCRITOS!A:F,6,0)),"")</f>
        <v>F</v>
      </c>
      <c r="G28" s="20" t="str">
        <f>IFERROR((VLOOKUP(B28,INSCRITOS!A:H,8,0)),"")</f>
        <v>Não federado</v>
      </c>
      <c r="H28" s="27"/>
      <c r="I28" s="5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7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7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7"/>
      <c r="WJ28" s="27"/>
      <c r="WK28" s="27"/>
      <c r="WL28" s="27"/>
      <c r="WM28" s="27"/>
      <c r="WN28" s="27"/>
      <c r="WO28" s="27"/>
      <c r="WP28" s="27"/>
      <c r="WQ28" s="27"/>
      <c r="WR28" s="27"/>
      <c r="WS28" s="27"/>
      <c r="WT28" s="27"/>
      <c r="WU28" s="27"/>
      <c r="WV28" s="27"/>
      <c r="WW28" s="27"/>
      <c r="WX28" s="27"/>
      <c r="WY28" s="27"/>
      <c r="WZ28" s="27"/>
      <c r="XA28" s="27"/>
      <c r="XB28" s="27"/>
      <c r="XC28" s="27"/>
      <c r="XD28" s="27"/>
      <c r="XE28" s="27"/>
      <c r="XF28" s="27"/>
      <c r="XG28" s="27"/>
      <c r="XH28" s="27"/>
      <c r="XI28" s="27"/>
      <c r="XJ28" s="27"/>
      <c r="XK28" s="27"/>
      <c r="XL28" s="27"/>
      <c r="XM28" s="27"/>
      <c r="XN28" s="27"/>
      <c r="XO28" s="27"/>
      <c r="XP28" s="27"/>
      <c r="XQ28" s="27"/>
      <c r="XR28" s="27"/>
      <c r="XS28" s="27"/>
      <c r="XT28" s="27"/>
      <c r="XU28" s="27"/>
      <c r="XV28" s="27"/>
      <c r="XW28" s="27"/>
      <c r="XX28" s="27"/>
      <c r="XY28" s="27"/>
      <c r="XZ28" s="27"/>
      <c r="YA28" s="27"/>
      <c r="YB28" s="27"/>
      <c r="YC28" s="27"/>
      <c r="YD28" s="27"/>
      <c r="YE28" s="27"/>
      <c r="YF28" s="27"/>
      <c r="YG28" s="27"/>
      <c r="YH28" s="27"/>
      <c r="YI28" s="27"/>
      <c r="YJ28" s="27"/>
      <c r="YK28" s="27"/>
      <c r="YL28" s="27"/>
      <c r="YM28" s="27"/>
      <c r="YN28" s="27"/>
      <c r="YO28" s="27"/>
      <c r="YP28" s="27"/>
      <c r="YQ28" s="27"/>
      <c r="YR28" s="27"/>
      <c r="YS28" s="27"/>
      <c r="YT28" s="27"/>
      <c r="YU28" s="27"/>
      <c r="YV28" s="27"/>
      <c r="YW28" s="27"/>
      <c r="YX28" s="27"/>
      <c r="YY28" s="27"/>
      <c r="YZ28" s="27"/>
      <c r="ZA28" s="27"/>
      <c r="ZB28" s="27"/>
      <c r="ZC28" s="27"/>
      <c r="ZD28" s="27"/>
      <c r="ZE28" s="27"/>
      <c r="ZF28" s="27"/>
      <c r="ZG28" s="27"/>
      <c r="ZH28" s="27"/>
      <c r="ZI28" s="27"/>
      <c r="ZJ28" s="27"/>
      <c r="ZK28" s="27"/>
      <c r="ZL28" s="27"/>
      <c r="ZM28" s="27"/>
      <c r="ZN28" s="27"/>
      <c r="ZO28" s="27"/>
      <c r="ZP28" s="27"/>
      <c r="ZQ28" s="27"/>
      <c r="ZR28" s="27"/>
      <c r="ZS28" s="27"/>
      <c r="ZT28" s="27"/>
      <c r="ZU28" s="27"/>
      <c r="ZV28" s="27"/>
      <c r="ZW28" s="27"/>
      <c r="ZX28" s="27"/>
      <c r="ZY28" s="27"/>
      <c r="ZZ28" s="27"/>
      <c r="AAA28" s="27"/>
      <c r="AAB28" s="27"/>
      <c r="AAC28" s="27"/>
      <c r="AAD28" s="27"/>
      <c r="AAE28" s="27"/>
      <c r="AAF28" s="27"/>
      <c r="AAG28" s="27"/>
      <c r="AAH28" s="27"/>
      <c r="AAI28" s="27"/>
      <c r="AAJ28" s="27"/>
      <c r="AAK28" s="27"/>
      <c r="AAL28" s="27"/>
      <c r="AAM28" s="27"/>
      <c r="AAN28" s="27"/>
      <c r="AAO28" s="27"/>
      <c r="AAP28" s="27"/>
      <c r="AAQ28" s="27"/>
      <c r="AAR28" s="27"/>
      <c r="AAS28" s="27"/>
      <c r="AAT28" s="27"/>
      <c r="AAU28" s="27"/>
      <c r="AAV28" s="27"/>
      <c r="AAW28" s="27"/>
      <c r="AAX28" s="27"/>
      <c r="AAY28" s="27"/>
      <c r="AAZ28" s="27"/>
      <c r="ABA28" s="27"/>
      <c r="ABB28" s="27"/>
      <c r="ABC28" s="27"/>
      <c r="ABD28" s="27"/>
      <c r="ABE28" s="27"/>
      <c r="ABF28" s="27"/>
      <c r="ABG28" s="27"/>
      <c r="ABH28" s="27"/>
      <c r="ABI28" s="27"/>
      <c r="ABJ28" s="27"/>
      <c r="ABK28" s="27"/>
      <c r="ABL28" s="27"/>
      <c r="ABM28" s="27"/>
      <c r="ABN28" s="27"/>
      <c r="ABO28" s="27"/>
      <c r="ABP28" s="27"/>
      <c r="ABQ28" s="27"/>
      <c r="ABR28" s="27"/>
      <c r="ABS28" s="27"/>
      <c r="ABT28" s="27"/>
      <c r="ABU28" s="27"/>
      <c r="ABV28" s="27"/>
      <c r="ABW28" s="27"/>
      <c r="ABX28" s="27"/>
      <c r="ABY28" s="27"/>
      <c r="ABZ28" s="27"/>
      <c r="ACA28" s="27"/>
      <c r="ACB28" s="27"/>
      <c r="ACC28" s="27"/>
      <c r="ACD28" s="27"/>
      <c r="ACE28" s="27"/>
      <c r="ACF28" s="27"/>
      <c r="ACG28" s="27"/>
      <c r="ACH28" s="27"/>
      <c r="ACI28" s="27"/>
      <c r="ACJ28" s="27"/>
      <c r="ACK28" s="27"/>
      <c r="ACL28" s="27"/>
      <c r="ACM28" s="27"/>
      <c r="ACN28" s="27"/>
      <c r="ACO28" s="27"/>
      <c r="ACP28" s="27"/>
      <c r="ACQ28" s="27"/>
      <c r="ACR28" s="27"/>
      <c r="ACS28" s="27"/>
      <c r="ACT28" s="27"/>
      <c r="ACU28" s="27"/>
      <c r="ACV28" s="27"/>
      <c r="ACW28" s="27"/>
      <c r="ACX28" s="27"/>
      <c r="ACY28" s="27"/>
      <c r="ACZ28" s="27"/>
      <c r="ADA28" s="27"/>
      <c r="ADB28" s="27"/>
      <c r="ADC28" s="27"/>
      <c r="ADD28" s="27"/>
      <c r="ADE28" s="27"/>
      <c r="ADF28" s="27"/>
      <c r="ADG28" s="27"/>
      <c r="ADH28" s="27"/>
      <c r="ADI28" s="27"/>
      <c r="ADJ28" s="27"/>
      <c r="ADK28" s="27"/>
      <c r="ADL28" s="27"/>
      <c r="ADM28" s="27"/>
      <c r="ADN28" s="27"/>
      <c r="ADO28" s="27"/>
      <c r="ADP28" s="27"/>
      <c r="ADQ28" s="27"/>
      <c r="ADR28" s="27"/>
      <c r="ADS28" s="27"/>
      <c r="ADT28" s="27"/>
      <c r="ADU28" s="27"/>
      <c r="ADV28" s="27"/>
      <c r="ADW28" s="27"/>
      <c r="ADX28" s="27"/>
      <c r="ADY28" s="27"/>
      <c r="ADZ28" s="27"/>
      <c r="AEA28" s="27"/>
      <c r="AEB28" s="27"/>
      <c r="AEC28" s="27"/>
      <c r="AED28" s="27"/>
      <c r="AEE28" s="27"/>
      <c r="AEF28" s="27"/>
      <c r="AEG28" s="27"/>
      <c r="AEH28" s="27"/>
      <c r="AEI28" s="27"/>
      <c r="AEJ28" s="27"/>
      <c r="AEK28" s="27"/>
      <c r="AEL28" s="27"/>
      <c r="AEM28" s="27"/>
      <c r="AEN28" s="27"/>
      <c r="AEO28" s="27"/>
      <c r="AEP28" s="27"/>
      <c r="AEQ28" s="27"/>
      <c r="AER28" s="27"/>
      <c r="AES28" s="27"/>
      <c r="AET28" s="27"/>
      <c r="AEU28" s="27"/>
      <c r="AEV28" s="27"/>
      <c r="AEW28" s="27"/>
      <c r="AEX28" s="27"/>
      <c r="AEY28" s="27"/>
      <c r="AEZ28" s="27"/>
      <c r="AFA28" s="27"/>
      <c r="AFB28" s="27"/>
      <c r="AFC28" s="27"/>
      <c r="AFD28" s="27"/>
      <c r="AFE28" s="27"/>
      <c r="AFF28" s="27"/>
      <c r="AFG28" s="27"/>
      <c r="AFH28" s="27"/>
      <c r="AFI28" s="27"/>
      <c r="AFJ28" s="27"/>
      <c r="AFK28" s="27"/>
      <c r="AFL28" s="27"/>
      <c r="AFM28" s="27"/>
      <c r="AFN28" s="27"/>
      <c r="AFO28" s="27"/>
      <c r="AFP28" s="27"/>
      <c r="AFQ28" s="27"/>
      <c r="AFR28" s="27"/>
      <c r="AFS28" s="27"/>
      <c r="AFT28" s="27"/>
      <c r="AFU28" s="27"/>
      <c r="AFV28" s="27"/>
      <c r="AFW28" s="27"/>
      <c r="AFX28" s="27"/>
      <c r="AFY28" s="27"/>
      <c r="AFZ28" s="27"/>
      <c r="AGA28" s="27"/>
      <c r="AGB28" s="27"/>
      <c r="AGC28" s="27"/>
      <c r="AGD28" s="27"/>
      <c r="AGE28" s="27"/>
      <c r="AGF28" s="27"/>
      <c r="AGG28" s="27"/>
      <c r="AGH28" s="27"/>
      <c r="AGI28" s="27"/>
      <c r="AGJ28" s="27"/>
      <c r="AGK28" s="27"/>
      <c r="AGL28" s="27"/>
      <c r="AGM28" s="27"/>
      <c r="AGN28" s="27"/>
      <c r="AGO28" s="27"/>
      <c r="AGP28" s="27"/>
      <c r="AGQ28" s="27"/>
      <c r="AGR28" s="27"/>
      <c r="AGS28" s="27"/>
      <c r="AGT28" s="27"/>
      <c r="AGU28" s="27"/>
      <c r="AGV28" s="27"/>
      <c r="AGW28" s="27"/>
      <c r="AGX28" s="27"/>
      <c r="AGY28" s="27"/>
      <c r="AGZ28" s="27"/>
      <c r="AHA28" s="27"/>
      <c r="AHB28" s="27"/>
      <c r="AHC28" s="27"/>
      <c r="AHD28" s="27"/>
      <c r="AHE28" s="27"/>
      <c r="AHF28" s="27"/>
      <c r="AHG28" s="27"/>
      <c r="AHH28" s="27"/>
      <c r="AHI28" s="27"/>
      <c r="AHJ28" s="27"/>
      <c r="AHK28" s="27"/>
      <c r="AHL28" s="27"/>
      <c r="AHM28" s="27"/>
      <c r="AHN28" s="27"/>
      <c r="AHO28" s="27"/>
      <c r="AHP28" s="27"/>
      <c r="AHQ28" s="27"/>
      <c r="AHR28" s="27"/>
      <c r="AHS28" s="27"/>
      <c r="AHT28" s="27"/>
      <c r="AHU28" s="27"/>
      <c r="AHV28" s="27"/>
      <c r="AHW28" s="27"/>
      <c r="AHX28" s="27"/>
      <c r="AHY28" s="27"/>
      <c r="AHZ28" s="27"/>
      <c r="AIA28" s="27"/>
      <c r="AIB28" s="27"/>
      <c r="AIC28" s="27"/>
      <c r="AID28" s="27"/>
      <c r="AIE28" s="27"/>
      <c r="AIF28" s="27"/>
      <c r="AIG28" s="27"/>
      <c r="AIH28" s="27"/>
      <c r="AII28" s="27"/>
      <c r="AIJ28" s="27"/>
      <c r="AIK28" s="27"/>
      <c r="AIL28" s="27"/>
      <c r="AIM28" s="27"/>
      <c r="AIN28" s="27"/>
      <c r="AIO28" s="27"/>
      <c r="AIP28" s="27"/>
      <c r="AIQ28" s="27"/>
      <c r="AIR28" s="27"/>
      <c r="AIS28" s="27"/>
      <c r="AIT28" s="27"/>
      <c r="AIU28" s="27"/>
      <c r="AIV28" s="27"/>
      <c r="AIW28" s="27"/>
      <c r="AIX28" s="27"/>
      <c r="AIY28" s="27"/>
      <c r="AIZ28" s="27"/>
      <c r="AJA28" s="27"/>
      <c r="AJB28" s="27"/>
      <c r="AJC28" s="27"/>
      <c r="AJD28" s="27"/>
      <c r="AJE28" s="27"/>
      <c r="AJF28" s="27"/>
      <c r="AJG28" s="27"/>
      <c r="AJH28" s="27"/>
      <c r="AJI28" s="27"/>
      <c r="AJJ28" s="27"/>
      <c r="AJK28" s="27"/>
      <c r="AJL28" s="27"/>
      <c r="AJM28" s="27"/>
      <c r="AJN28" s="27"/>
      <c r="AJO28" s="27"/>
      <c r="AJP28" s="27"/>
      <c r="AJQ28" s="27"/>
      <c r="AJR28" s="27"/>
      <c r="AJS28" s="27"/>
      <c r="AJT28" s="27"/>
      <c r="AJU28" s="27"/>
      <c r="AJV28" s="27"/>
      <c r="AJW28" s="27"/>
      <c r="AJX28" s="27"/>
      <c r="AJY28" s="27"/>
      <c r="AJZ28" s="27"/>
      <c r="AKA28" s="27"/>
      <c r="AKB28" s="27"/>
      <c r="AKC28" s="27"/>
      <c r="AKD28" s="27"/>
      <c r="AKE28" s="27"/>
      <c r="AKF28" s="27"/>
      <c r="AKG28" s="27"/>
      <c r="AKH28" s="27"/>
      <c r="AKI28" s="27"/>
      <c r="AKJ28" s="27"/>
      <c r="AKK28" s="27"/>
      <c r="AKL28" s="27"/>
      <c r="AKM28" s="27"/>
      <c r="AKN28" s="27"/>
      <c r="AKO28" s="27"/>
      <c r="AKP28" s="27"/>
      <c r="AKQ28" s="27"/>
      <c r="AKR28" s="27"/>
      <c r="AKS28" s="27"/>
      <c r="AKT28" s="27"/>
      <c r="AKU28" s="27"/>
      <c r="AKV28" s="27"/>
      <c r="AKW28" s="27"/>
      <c r="AKX28" s="27"/>
      <c r="AKY28" s="27"/>
      <c r="AKZ28" s="27"/>
      <c r="ALA28" s="27"/>
      <c r="ALB28" s="27"/>
      <c r="ALC28" s="27"/>
      <c r="ALD28" s="27"/>
      <c r="ALE28" s="27"/>
      <c r="ALF28" s="27"/>
      <c r="ALG28" s="27"/>
      <c r="ALH28" s="27"/>
      <c r="ALI28" s="27"/>
      <c r="ALJ28" s="27"/>
      <c r="ALK28" s="27"/>
      <c r="ALL28" s="27"/>
      <c r="ALM28" s="27"/>
      <c r="ALN28" s="27"/>
      <c r="ALO28" s="27"/>
      <c r="ALP28" s="27"/>
      <c r="ALQ28" s="27"/>
      <c r="ALR28" s="27"/>
      <c r="ALS28" s="27"/>
      <c r="ALT28" s="27"/>
      <c r="ALU28" s="27"/>
      <c r="ALV28" s="27"/>
      <c r="ALW28" s="27"/>
      <c r="ALX28" s="27"/>
      <c r="ALY28" s="27"/>
      <c r="ALZ28" s="27"/>
      <c r="AMA28" s="27"/>
      <c r="AMB28" s="27"/>
      <c r="AMC28" s="27"/>
    </row>
  </sheetData>
  <mergeCells count="3">
    <mergeCell ref="J6:J9"/>
    <mergeCell ref="J10:J12"/>
    <mergeCell ref="J13:J22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71" firstPageNumber="0" fitToHeight="0" orientation="portrait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6</vt:i4>
      </vt:variant>
    </vt:vector>
  </HeadingPairs>
  <TitlesOfParts>
    <vt:vector size="10" baseType="lpstr">
      <vt:lpstr>INSCRITOS</vt:lpstr>
      <vt:lpstr>Escalões Jov</vt:lpstr>
      <vt:lpstr>Clubes Jov</vt:lpstr>
      <vt:lpstr>18+</vt:lpstr>
      <vt:lpstr>'18+'!Área_de_Impressão</vt:lpstr>
      <vt:lpstr>'Clubes Jov'!Área_de_Impressão</vt:lpstr>
      <vt:lpstr>'Escalões Jov'!Área_de_Impressão</vt:lpstr>
      <vt:lpstr>INSCRITOS!Área_de_Impressão</vt:lpstr>
      <vt:lpstr>'18+'!Títulos_de_Impressão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2019-04-01T12:08:49Z</cp:lastPrinted>
  <dcterms:created xsi:type="dcterms:W3CDTF">2016-04-26T14:30:14Z</dcterms:created>
  <dcterms:modified xsi:type="dcterms:W3CDTF">2019-04-01T12:08:56Z</dcterms:modified>
  <dc:language>pt-PT</dc:language>
</cp:coreProperties>
</file>