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MÉDIO SUL\2019_02_02_Aquatlo Segmentado da Moita\INSCRIÇÕES E RESULTADOS\"/>
    </mc:Choice>
  </mc:AlternateContent>
  <bookViews>
    <workbookView xWindow="0" yWindow="0" windowWidth="19440" windowHeight="12240" tabRatio="801" firstSheet="1" activeTab="1"/>
  </bookViews>
  <sheets>
    <sheet name="INSCRITOS" sheetId="1" state="hidden" r:id="rId1"/>
    <sheet name="Escalões Jov" sheetId="2" r:id="rId2"/>
  </sheets>
  <definedNames>
    <definedName name="_xlnm._FilterDatabase" localSheetId="1" hidden="1">'Escalões Jov'!$A$25:$K$25</definedName>
    <definedName name="_xlnm._FilterDatabase" localSheetId="0" hidden="1">INSCRITOS!$A$1:$I$80</definedName>
    <definedName name="_xlnm.Print_Area" localSheetId="1">'Escalões Jov'!$A$1:$K$121</definedName>
    <definedName name="_xlnm.Print_Area" localSheetId="0">INSCRITOS!$A$1:$I$81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83" i="2" l="1"/>
  <c r="G56" i="2" l="1"/>
  <c r="J38" i="2"/>
  <c r="J20" i="2"/>
  <c r="J18" i="2"/>
  <c r="J17" i="2"/>
  <c r="J21" i="2"/>
  <c r="J16" i="2"/>
  <c r="J19" i="2"/>
  <c r="E111" i="2" l="1"/>
  <c r="J74" i="2"/>
  <c r="J30" i="2"/>
  <c r="J81" i="2" l="1"/>
  <c r="J82" i="2"/>
  <c r="J89" i="2"/>
  <c r="J88" i="2"/>
  <c r="J63" i="2"/>
  <c r="J59" i="2"/>
  <c r="J48" i="2"/>
  <c r="J60" i="2"/>
  <c r="J57" i="2"/>
  <c r="J58" i="2"/>
  <c r="J50" i="2"/>
  <c r="J52" i="2"/>
  <c r="J55" i="2"/>
  <c r="J45" i="2"/>
  <c r="J51" i="2"/>
  <c r="J53" i="2"/>
  <c r="J56" i="2"/>
  <c r="J73" i="2"/>
  <c r="D11" i="2"/>
  <c r="J111" i="2" l="1"/>
  <c r="J112" i="2"/>
  <c r="J103" i="2"/>
  <c r="J106" i="2"/>
  <c r="J104" i="2"/>
  <c r="J105" i="2"/>
  <c r="J97" i="2"/>
  <c r="J98" i="2"/>
  <c r="J96" i="2"/>
  <c r="J94" i="2"/>
  <c r="J95" i="2"/>
  <c r="J85" i="2"/>
  <c r="J80" i="2"/>
  <c r="J84" i="2"/>
  <c r="J87" i="2"/>
  <c r="J86" i="2"/>
  <c r="J83" i="2"/>
  <c r="J70" i="2"/>
  <c r="J75" i="2"/>
  <c r="J69" i="2"/>
  <c r="J68" i="2"/>
  <c r="J72" i="2"/>
  <c r="J71" i="2"/>
  <c r="J47" i="2"/>
  <c r="J62" i="2"/>
  <c r="J46" i="2"/>
  <c r="J54" i="2"/>
  <c r="J61" i="2"/>
  <c r="J49" i="2"/>
  <c r="J40" i="2"/>
  <c r="J39" i="2"/>
  <c r="J37" i="2"/>
  <c r="J26" i="2"/>
  <c r="J31" i="2"/>
  <c r="J27" i="2"/>
  <c r="J28" i="2"/>
  <c r="J32" i="2"/>
  <c r="J29" i="2"/>
  <c r="J7" i="2"/>
  <c r="J10" i="2"/>
  <c r="J8" i="2"/>
  <c r="J9" i="2"/>
  <c r="J6" i="2"/>
  <c r="J11" i="2"/>
  <c r="G111" i="2" l="1"/>
  <c r="F111" i="2"/>
  <c r="D111" i="2"/>
  <c r="C111" i="2"/>
  <c r="G112" i="2"/>
  <c r="F112" i="2"/>
  <c r="E112" i="2"/>
  <c r="D112" i="2"/>
  <c r="C112" i="2"/>
  <c r="G103" i="2"/>
  <c r="F103" i="2"/>
  <c r="E103" i="2"/>
  <c r="D103" i="2"/>
  <c r="C103" i="2"/>
  <c r="G106" i="2"/>
  <c r="F106" i="2"/>
  <c r="E106" i="2"/>
  <c r="D106" i="2"/>
  <c r="C106" i="2"/>
  <c r="G104" i="2"/>
  <c r="F104" i="2"/>
  <c r="E104" i="2"/>
  <c r="D104" i="2"/>
  <c r="C104" i="2"/>
  <c r="G105" i="2"/>
  <c r="F105" i="2"/>
  <c r="E105" i="2"/>
  <c r="D105" i="2"/>
  <c r="C105" i="2"/>
  <c r="C97" i="2"/>
  <c r="D97" i="2"/>
  <c r="E97" i="2"/>
  <c r="F97" i="2"/>
  <c r="G97" i="2"/>
  <c r="C11" i="2"/>
  <c r="E11" i="2"/>
  <c r="F11" i="2"/>
  <c r="G11" i="2"/>
  <c r="F84" i="2" l="1"/>
  <c r="C6" i="2" l="1"/>
  <c r="D6" i="2"/>
  <c r="E6" i="2"/>
  <c r="F6" i="2"/>
  <c r="G6" i="2"/>
  <c r="C9" i="2"/>
  <c r="D9" i="2"/>
  <c r="E9" i="2"/>
  <c r="F9" i="2"/>
  <c r="G9" i="2"/>
  <c r="C8" i="2"/>
  <c r="D8" i="2"/>
  <c r="E8" i="2"/>
  <c r="F8" i="2"/>
  <c r="G8" i="2"/>
  <c r="C10" i="2"/>
  <c r="D10" i="2"/>
  <c r="E10" i="2"/>
  <c r="F10" i="2"/>
  <c r="G10" i="2"/>
  <c r="C7" i="2"/>
  <c r="D7" i="2"/>
  <c r="E7" i="2"/>
  <c r="F7" i="2"/>
  <c r="G7" i="2"/>
  <c r="C94" i="2" l="1"/>
  <c r="D94" i="2"/>
  <c r="E94" i="2"/>
  <c r="F94" i="2"/>
  <c r="G94" i="2"/>
  <c r="C96" i="2"/>
  <c r="D96" i="2"/>
  <c r="E96" i="2"/>
  <c r="F96" i="2"/>
  <c r="G96" i="2"/>
  <c r="C98" i="2"/>
  <c r="D98" i="2"/>
  <c r="E98" i="2"/>
  <c r="F98" i="2"/>
  <c r="G98" i="2"/>
  <c r="C86" i="2"/>
  <c r="D86" i="2"/>
  <c r="E86" i="2"/>
  <c r="F86" i="2"/>
  <c r="G86" i="2"/>
  <c r="C87" i="2"/>
  <c r="D87" i="2"/>
  <c r="E87" i="2"/>
  <c r="F87" i="2"/>
  <c r="G87" i="2"/>
  <c r="C84" i="2"/>
  <c r="D84" i="2"/>
  <c r="E84" i="2"/>
  <c r="G84" i="2"/>
  <c r="C80" i="2"/>
  <c r="D80" i="2"/>
  <c r="E80" i="2"/>
  <c r="F80" i="2"/>
  <c r="G80" i="2"/>
  <c r="C85" i="2"/>
  <c r="D85" i="2"/>
  <c r="E85" i="2"/>
  <c r="F85" i="2"/>
  <c r="G85" i="2"/>
  <c r="C81" i="2"/>
  <c r="D81" i="2"/>
  <c r="E81" i="2"/>
  <c r="F81" i="2"/>
  <c r="G81" i="2"/>
  <c r="C82" i="2"/>
  <c r="D82" i="2"/>
  <c r="E82" i="2"/>
  <c r="F82" i="2"/>
  <c r="G82" i="2"/>
  <c r="C89" i="2"/>
  <c r="D89" i="2"/>
  <c r="E89" i="2"/>
  <c r="F89" i="2"/>
  <c r="G89" i="2"/>
  <c r="C88" i="2"/>
  <c r="D88" i="2"/>
  <c r="E88" i="2"/>
  <c r="F88" i="2"/>
  <c r="G88" i="2"/>
  <c r="C72" i="2"/>
  <c r="D72" i="2"/>
  <c r="E72" i="2"/>
  <c r="F72" i="2"/>
  <c r="G72" i="2"/>
  <c r="C68" i="2"/>
  <c r="D68" i="2"/>
  <c r="E68" i="2"/>
  <c r="F68" i="2"/>
  <c r="G68" i="2"/>
  <c r="C69" i="2"/>
  <c r="D69" i="2"/>
  <c r="E69" i="2"/>
  <c r="F69" i="2"/>
  <c r="G69" i="2"/>
  <c r="C75" i="2"/>
  <c r="D75" i="2"/>
  <c r="E75" i="2"/>
  <c r="F75" i="2"/>
  <c r="G75" i="2"/>
  <c r="C70" i="2"/>
  <c r="D70" i="2"/>
  <c r="E70" i="2"/>
  <c r="F70" i="2"/>
  <c r="G70" i="2"/>
  <c r="D73" i="2"/>
  <c r="E73" i="2"/>
  <c r="F73" i="2"/>
  <c r="G73" i="2"/>
  <c r="C74" i="2"/>
  <c r="D74" i="2"/>
  <c r="E74" i="2"/>
  <c r="F74" i="2"/>
  <c r="G74" i="2"/>
  <c r="C61" i="2"/>
  <c r="D61" i="2"/>
  <c r="E61" i="2"/>
  <c r="F61" i="2"/>
  <c r="G61" i="2"/>
  <c r="C54" i="2"/>
  <c r="D54" i="2"/>
  <c r="E54" i="2"/>
  <c r="F54" i="2"/>
  <c r="G54" i="2"/>
  <c r="C46" i="2"/>
  <c r="D46" i="2"/>
  <c r="E46" i="2"/>
  <c r="F46" i="2"/>
  <c r="G46" i="2"/>
  <c r="C62" i="2"/>
  <c r="D62" i="2"/>
  <c r="E62" i="2"/>
  <c r="F62" i="2"/>
  <c r="G62" i="2"/>
  <c r="C47" i="2"/>
  <c r="D47" i="2"/>
  <c r="E47" i="2"/>
  <c r="F47" i="2"/>
  <c r="G47" i="2"/>
  <c r="C59" i="2"/>
  <c r="D59" i="2"/>
  <c r="E59" i="2"/>
  <c r="F59" i="2"/>
  <c r="G59" i="2"/>
  <c r="C48" i="2"/>
  <c r="D48" i="2"/>
  <c r="E48" i="2"/>
  <c r="F48" i="2"/>
  <c r="G48" i="2"/>
  <c r="C60" i="2"/>
  <c r="D60" i="2"/>
  <c r="E60" i="2"/>
  <c r="F60" i="2"/>
  <c r="G60" i="2"/>
  <c r="C57" i="2"/>
  <c r="D57" i="2"/>
  <c r="E57" i="2"/>
  <c r="F57" i="2"/>
  <c r="G57" i="2"/>
  <c r="C58" i="2"/>
  <c r="D58" i="2"/>
  <c r="E58" i="2"/>
  <c r="F58" i="2"/>
  <c r="G58" i="2"/>
  <c r="C50" i="2"/>
  <c r="D50" i="2"/>
  <c r="E50" i="2"/>
  <c r="F50" i="2"/>
  <c r="G50" i="2"/>
  <c r="C52" i="2"/>
  <c r="D52" i="2"/>
  <c r="E52" i="2"/>
  <c r="F52" i="2"/>
  <c r="G52" i="2"/>
  <c r="C55" i="2"/>
  <c r="D55" i="2"/>
  <c r="E55" i="2"/>
  <c r="F55" i="2"/>
  <c r="G55" i="2"/>
  <c r="C45" i="2"/>
  <c r="D45" i="2"/>
  <c r="E45" i="2"/>
  <c r="F45" i="2"/>
  <c r="G45" i="2"/>
  <c r="C51" i="2"/>
  <c r="D51" i="2"/>
  <c r="E51" i="2"/>
  <c r="F51" i="2"/>
  <c r="G51" i="2"/>
  <c r="C53" i="2"/>
  <c r="D53" i="2"/>
  <c r="E53" i="2"/>
  <c r="F53" i="2"/>
  <c r="G53" i="2"/>
  <c r="C56" i="2"/>
  <c r="D56" i="2"/>
  <c r="E56" i="2"/>
  <c r="F56" i="2"/>
  <c r="C63" i="2"/>
  <c r="D63" i="2"/>
  <c r="E63" i="2"/>
  <c r="F63" i="2"/>
  <c r="G63" i="2"/>
  <c r="C37" i="2"/>
  <c r="D37" i="2"/>
  <c r="E37" i="2"/>
  <c r="F37" i="2"/>
  <c r="G37" i="2"/>
  <c r="C39" i="2"/>
  <c r="D39" i="2"/>
  <c r="E39" i="2"/>
  <c r="F39" i="2"/>
  <c r="G39" i="2"/>
  <c r="C40" i="2"/>
  <c r="D40" i="2"/>
  <c r="E40" i="2"/>
  <c r="F40" i="2"/>
  <c r="G40" i="2"/>
  <c r="C32" i="2"/>
  <c r="D32" i="2"/>
  <c r="E32" i="2"/>
  <c r="F32" i="2"/>
  <c r="G32" i="2"/>
  <c r="C28" i="2"/>
  <c r="D28" i="2"/>
  <c r="E28" i="2"/>
  <c r="F28" i="2"/>
  <c r="G28" i="2"/>
  <c r="C27" i="2"/>
  <c r="D27" i="2"/>
  <c r="E27" i="2"/>
  <c r="F27" i="2"/>
  <c r="G27" i="2"/>
  <c r="C31" i="2"/>
  <c r="D31" i="2"/>
  <c r="E31" i="2"/>
  <c r="F31" i="2"/>
  <c r="G31" i="2"/>
  <c r="C26" i="2"/>
  <c r="D26" i="2"/>
  <c r="E26" i="2"/>
  <c r="F26" i="2"/>
  <c r="G26" i="2"/>
  <c r="C30" i="2"/>
  <c r="D30" i="2"/>
  <c r="E30" i="2"/>
  <c r="F30" i="2"/>
  <c r="G30" i="2"/>
  <c r="C18" i="2"/>
  <c r="D18" i="2"/>
  <c r="E18" i="2"/>
  <c r="F18" i="2"/>
  <c r="G18" i="2"/>
  <c r="C17" i="2"/>
  <c r="D17" i="2"/>
  <c r="E17" i="2"/>
  <c r="F17" i="2"/>
  <c r="G17" i="2"/>
  <c r="C21" i="2"/>
  <c r="D21" i="2"/>
  <c r="E21" i="2"/>
  <c r="F21" i="2"/>
  <c r="G21" i="2"/>
  <c r="C16" i="2"/>
  <c r="D16" i="2"/>
  <c r="E16" i="2"/>
  <c r="F16" i="2"/>
  <c r="G16" i="2"/>
  <c r="C19" i="2"/>
  <c r="D19" i="2"/>
  <c r="E19" i="2"/>
  <c r="F19" i="2"/>
  <c r="G19" i="2"/>
  <c r="G83" i="2" l="1"/>
  <c r="F83" i="2"/>
  <c r="E83" i="2"/>
  <c r="D83" i="2"/>
  <c r="G20" i="2" l="1"/>
  <c r="F20" i="2"/>
  <c r="E20" i="2"/>
  <c r="D20" i="2"/>
  <c r="C20" i="2"/>
  <c r="C49" i="2" l="1"/>
  <c r="D49" i="2"/>
  <c r="E49" i="2"/>
  <c r="F49" i="2"/>
  <c r="G49" i="2"/>
  <c r="C29" i="2" l="1"/>
  <c r="D29" i="2"/>
  <c r="E29" i="2"/>
  <c r="F29" i="2"/>
  <c r="G29" i="2"/>
  <c r="G95" i="2" l="1"/>
  <c r="F95" i="2"/>
  <c r="E95" i="2"/>
  <c r="D95" i="2"/>
  <c r="C95" i="2"/>
  <c r="G71" i="2"/>
  <c r="F71" i="2"/>
  <c r="E71" i="2"/>
  <c r="D71" i="2"/>
  <c r="C71" i="2"/>
  <c r="G38" i="2"/>
  <c r="F38" i="2"/>
  <c r="E38" i="2"/>
  <c r="D38" i="2"/>
  <c r="C38" i="2"/>
</calcChain>
</file>

<file path=xl/sharedStrings.xml><?xml version="1.0" encoding="utf-8"?>
<sst xmlns="http://schemas.openxmlformats.org/spreadsheetml/2006/main" count="539" uniqueCount="142">
  <si>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</si>
  <si>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</si>
  <si>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</si>
  <si>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</si>
  <si>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</si>
  <si>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</si>
  <si>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</si>
  <si>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</si>
  <si>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</si>
  <si>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</si>
  <si>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</si>
  <si>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</si>
  <si>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</si>
  <si>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</si>
  <si>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</si>
  <si>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</si>
  <si>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</si>
  <si>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</si>
  <si>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</si>
  <si>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</si>
  <si>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</si>
  <si>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</si>
  <si>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</si>
  <si>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</si>
  <si>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Não Federado</t>
  </si>
  <si>
    <t>CAD</t>
  </si>
  <si>
    <t>Pagar</t>
  </si>
  <si>
    <t>Posição</t>
  </si>
  <si>
    <t>AQUATLO JOVEM DA MOITA - Circuito Jovem Região do Médio Sul - 1ª Etapa</t>
  </si>
  <si>
    <t>2 DE FEVEREIRO DE 2019</t>
  </si>
  <si>
    <t>CADETES MASCULINOS</t>
  </si>
  <si>
    <t>CADETES FEMININOS</t>
  </si>
  <si>
    <t>NATAÇÃO</t>
  </si>
  <si>
    <t>CORRIDA</t>
  </si>
  <si>
    <t>TOTAL</t>
  </si>
  <si>
    <t>Lusitano - Setúbal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</si>
  <si>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</si>
  <si>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</si>
  <si>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</si>
  <si>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</si>
  <si>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</si>
  <si>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</si>
  <si>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</si>
  <si>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</si>
  <si>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</si>
  <si>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</si>
  <si>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</si>
  <si>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</si>
  <si>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Arthur Cristo</t>
  </si>
  <si>
    <t>VAL</t>
  </si>
  <si>
    <t>INI</t>
  </si>
  <si>
    <t>Artur Ogando</t>
  </si>
  <si>
    <t>Beatriz Santos</t>
  </si>
  <si>
    <t>Beatriz Borregana</t>
  </si>
  <si>
    <t>César Amândio</t>
  </si>
  <si>
    <t>Filipe Carvalho</t>
  </si>
  <si>
    <t>Guilherme Gomes</t>
  </si>
  <si>
    <t>Jérôme Demoulin</t>
  </si>
  <si>
    <t>INV</t>
  </si>
  <si>
    <t>Maria Lopes</t>
  </si>
  <si>
    <t>Mariana Poeira</t>
  </si>
  <si>
    <t>BEN</t>
  </si>
  <si>
    <t>Miguel Borregana</t>
  </si>
  <si>
    <t>Rita Machita</t>
  </si>
  <si>
    <t>Tiago Franco Lopes</t>
  </si>
  <si>
    <t>Edgar Barata</t>
  </si>
  <si>
    <t>Gaspar Silva</t>
  </si>
  <si>
    <t>João Reis</t>
  </si>
  <si>
    <t>Laura Ribeiro</t>
  </si>
  <si>
    <t>Maria Pisco</t>
  </si>
  <si>
    <t>Pedro Ribeiro</t>
  </si>
  <si>
    <t>Diego Soares</t>
  </si>
  <si>
    <t>C. D. R. R. Baixa da Banheira</t>
  </si>
  <si>
    <t>Henrique Serra</t>
  </si>
  <si>
    <t>Joana Paisana</t>
  </si>
  <si>
    <t>Leonor Medronheira</t>
  </si>
  <si>
    <t>Pedro Paisana</t>
  </si>
  <si>
    <t>Rodrigo Potes</t>
  </si>
  <si>
    <t>Vasco Paisana</t>
  </si>
  <si>
    <t>Hugo Nunes</t>
  </si>
  <si>
    <t>REPSOL TRIATLO</t>
  </si>
  <si>
    <t>João Gonçalves</t>
  </si>
  <si>
    <t>Martim Maquinista</t>
  </si>
  <si>
    <t>Nicole Rosário</t>
  </si>
  <si>
    <t>Pedro Matias</t>
  </si>
  <si>
    <t>Íris Pratas</t>
  </si>
  <si>
    <t>Antonio Vaz Pedro</t>
  </si>
  <si>
    <t>Benedita Pedro</t>
  </si>
  <si>
    <t>Catarina Silva</t>
  </si>
  <si>
    <t>Daniel Pacheco</t>
  </si>
  <si>
    <t>David Pacheco</t>
  </si>
  <si>
    <t>Guilherme Pita</t>
  </si>
  <si>
    <t>Joaquim Vasconcelos</t>
  </si>
  <si>
    <t>João Ribeiro</t>
  </si>
  <si>
    <t>Leonor Santos</t>
  </si>
  <si>
    <t>Mariana Silva</t>
  </si>
  <si>
    <t>Matilde Silva Santos</t>
  </si>
  <si>
    <t>Mauro Veiga</t>
  </si>
  <si>
    <t>Rafael Santos</t>
  </si>
  <si>
    <t>Rafael Pacheco</t>
  </si>
  <si>
    <t>Rafaela Silva</t>
  </si>
  <si>
    <t>Afonso Machita</t>
  </si>
  <si>
    <t>Escola Triatlo Santo António Évora</t>
  </si>
  <si>
    <t>André Nepomuceno</t>
  </si>
  <si>
    <t>Diana Mira</t>
  </si>
  <si>
    <t>Dinis Figueiredo</t>
  </si>
  <si>
    <t>Diogo Nepomuceno</t>
  </si>
  <si>
    <t>Francisco Magro</t>
  </si>
  <si>
    <t>Inês Santos</t>
  </si>
  <si>
    <t>José Pedro Mira</t>
  </si>
  <si>
    <t>João Padeiro</t>
  </si>
  <si>
    <t>Luis Filipe</t>
  </si>
  <si>
    <t>Margarida Magro</t>
  </si>
  <si>
    <t>Miguel Revytskyy</t>
  </si>
  <si>
    <t>Miguel Pauzinho</t>
  </si>
  <si>
    <t>Pedro Cintra</t>
  </si>
  <si>
    <t>Rodrigo Calado</t>
  </si>
  <si>
    <t>Vasco Matias</t>
  </si>
  <si>
    <t>Vitória Hudak</t>
  </si>
  <si>
    <t>Lusitano - Setúbal/Não federado</t>
  </si>
  <si>
    <t>C. D. R. R. Baixa da Banheira/Não federado</t>
  </si>
  <si>
    <t>Escola Triatlo Santo António Évora//Não federado</t>
  </si>
  <si>
    <t>SFRAA TRIATLO/ Outra região</t>
  </si>
  <si>
    <t>Rita Mota da Silva</t>
  </si>
  <si>
    <t>Margarida Mota da Silva</t>
  </si>
  <si>
    <t>Rodrigo Terán Gonçalves</t>
  </si>
  <si>
    <t>Leonor Sofia de Almeida Monteiro</t>
  </si>
  <si>
    <t>Filipa Diogo</t>
  </si>
  <si>
    <t xml:space="preserve">  07/12/2011</t>
  </si>
  <si>
    <t>Tomas Pais</t>
  </si>
  <si>
    <t>Diana Galinhola</t>
  </si>
  <si>
    <t>Guilherme Marques</t>
  </si>
  <si>
    <t>Maria Leonor Pires</t>
  </si>
  <si>
    <t>Guilherme Coelho Alves</t>
  </si>
  <si>
    <t>Ricardo Henriques Costa</t>
  </si>
  <si>
    <t>Diogo Marques</t>
  </si>
  <si>
    <t>Gonçalo Raposo</t>
  </si>
  <si>
    <t>Tomás Pascoal</t>
  </si>
  <si>
    <t>Carolina Fonseca</t>
  </si>
  <si>
    <t>António Grou</t>
  </si>
  <si>
    <t>Escola Triatlo Santo António Évora/Não federado</t>
  </si>
  <si>
    <t>Alterações em letra e algarismo vermelho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</si>
</sst>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#,##0\ &quot;€&quot;;[Red]\-#,##0\ &quot;€&quot;"/>
    <numFmt numFmtId="8" formatCode="#,##0.00\ &quot;€&quot;;[Red]\-#,##0.00\ &quot;€&quot;"/>
    <numFmt numFmtId="164" formatCode="[h]:mm:ss;@"/>
  </numFmts>
  <fonts count="23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</font>
    <font>
      <sz val="11"/>
      <color rgb="FFFF0000"/>
      <name val="Calibri"/>
      <family val="2"/>
      <charset val="1"/>
    </font>
    <font>
      <sz val="12"/>
      <color rgb="FFFF0000"/>
      <name val="Calibri"/>
      <family val="2"/>
      <charset val="1"/>
    </font>
    <font>
      <sz val="14"/>
      <color rgb="FFFF0000"/>
      <name val="Calibri"/>
      <family val="2"/>
      <charset val="1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9">
    <xf numFmtId="0" fontId="0" fillId="0" borderId="0" xfId="0"/>
    <xf numFmtId="0" fontId="0" fillId="0" borderId="1" xfId="0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" fontId="8" fillId="0" borderId="0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45" fontId="5" fillId="0" borderId="0" xfId="0" applyNumberFormat="1" applyFont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14" fontId="12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center"/>
    </xf>
    <xf numFmtId="1" fontId="13" fillId="0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shrinkToFit="1"/>
    </xf>
    <xf numFmtId="8" fontId="12" fillId="0" borderId="1" xfId="0" applyNumberFormat="1" applyFont="1" applyFill="1" applyBorder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16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left" vertical="top"/>
    </xf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 shrinkToFit="1"/>
    </xf>
    <xf numFmtId="0" fontId="12" fillId="6" borderId="1" xfId="0" applyFont="1" applyFill="1" applyBorder="1" applyAlignment="1">
      <alignment horizontal="center" vertical="top"/>
    </xf>
    <xf numFmtId="0" fontId="12" fillId="6" borderId="1" xfId="0" applyFont="1" applyFill="1" applyBorder="1" applyAlignment="1">
      <alignment horizontal="left" vertical="top"/>
    </xf>
    <xf numFmtId="14" fontId="12" fillId="6" borderId="1" xfId="0" applyNumberFormat="1" applyFont="1" applyFill="1" applyBorder="1" applyAlignment="1">
      <alignment horizontal="center" vertical="top"/>
    </xf>
    <xf numFmtId="0" fontId="12" fillId="0" borderId="1" xfId="0" applyFont="1" applyFill="1" applyBorder="1" applyAlignment="1">
      <alignment horizontal="center" vertical="top"/>
    </xf>
    <xf numFmtId="14" fontId="12" fillId="0" borderId="1" xfId="0" applyNumberFormat="1" applyFont="1" applyFill="1" applyBorder="1" applyAlignment="1">
      <alignment horizontal="center" vertical="top"/>
    </xf>
    <xf numFmtId="0" fontId="18" fillId="0" borderId="1" xfId="0" applyFont="1" applyBorder="1"/>
    <xf numFmtId="14" fontId="18" fillId="0" borderId="1" xfId="0" applyNumberFormat="1" applyFont="1" applyBorder="1" applyAlignment="1">
      <alignment horizontal="center" vertical="center"/>
    </xf>
    <xf numFmtId="0" fontId="0" fillId="0" borderId="1" xfId="0" applyBorder="1"/>
    <xf numFmtId="14" fontId="0" fillId="0" borderId="1" xfId="0" applyNumberFormat="1" applyBorder="1" applyAlignment="1">
      <alignment horizontal="center"/>
    </xf>
    <xf numFmtId="0" fontId="12" fillId="0" borderId="1" xfId="0" applyFont="1" applyFill="1" applyBorder="1" applyAlignment="1">
      <alignment horizontal="left" vertical="center" shrinkToFit="1"/>
    </xf>
    <xf numFmtId="0" fontId="12" fillId="3" borderId="0" xfId="0" applyFont="1" applyFill="1" applyBorder="1" applyAlignment="1">
      <alignment vertical="center"/>
    </xf>
    <xf numFmtId="0" fontId="14" fillId="3" borderId="1" xfId="0" applyFont="1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/>
    </xf>
    <xf numFmtId="0" fontId="19" fillId="0" borderId="1" xfId="0" applyFont="1" applyBorder="1"/>
    <xf numFmtId="0" fontId="20" fillId="0" borderId="1" xfId="0" applyFont="1" applyBorder="1"/>
    <xf numFmtId="0" fontId="15" fillId="6" borderId="1" xfId="0" applyFont="1" applyFill="1" applyBorder="1" applyAlignment="1">
      <alignment horizontal="left" vertical="top"/>
    </xf>
    <xf numFmtId="0" fontId="0" fillId="0" borderId="0" xfId="0" applyAlignment="1">
      <alignment vertical="center"/>
    </xf>
    <xf numFmtId="164" fontId="3" fillId="3" borderId="1" xfId="0" applyNumberFormat="1" applyFont="1" applyFill="1" applyBorder="1" applyAlignment="1">
      <alignment horizontal="center" vertical="center"/>
    </xf>
    <xf numFmtId="164" fontId="3" fillId="4" borderId="1" xfId="0" applyNumberFormat="1" applyFont="1" applyFill="1" applyBorder="1" applyAlignment="1">
      <alignment horizontal="center" vertical="center"/>
    </xf>
    <xf numFmtId="164" fontId="3" fillId="5" borderId="1" xfId="0" applyNumberFormat="1" applyFont="1" applyFill="1" applyBorder="1" applyAlignment="1">
      <alignment horizontal="center" vertical="center"/>
    </xf>
    <xf numFmtId="47" fontId="17" fillId="0" borderId="1" xfId="0" quotePrefix="1" applyNumberFormat="1" applyFont="1" applyFill="1" applyBorder="1" applyAlignment="1">
      <alignment horizontal="center" vertical="center"/>
    </xf>
    <xf numFmtId="47" fontId="17" fillId="0" borderId="1" xfId="0" applyNumberFormat="1" applyFont="1" applyBorder="1" applyAlignment="1">
      <alignment horizontal="center" vertical="center"/>
    </xf>
    <xf numFmtId="47" fontId="17" fillId="0" borderId="1" xfId="0" applyNumberFormat="1" applyFont="1" applyFill="1" applyBorder="1" applyAlignment="1">
      <alignment horizontal="center" vertical="center"/>
    </xf>
    <xf numFmtId="1" fontId="0" fillId="0" borderId="0" xfId="0" applyNumberFormat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6" fontId="12" fillId="0" borderId="1" xfId="0" applyNumberFormat="1" applyFont="1" applyFill="1" applyBorder="1" applyAlignment="1">
      <alignment vertical="center"/>
    </xf>
    <xf numFmtId="0" fontId="20" fillId="0" borderId="1" xfId="0" applyFont="1" applyBorder="1" applyAlignment="1">
      <alignment vertical="center"/>
    </xf>
    <xf numFmtId="0" fontId="21" fillId="0" borderId="1" xfId="0" applyFont="1" applyBorder="1" applyAlignment="1">
      <alignment horizontal="center" vertical="center" wrapText="1"/>
    </xf>
    <xf numFmtId="1" fontId="20" fillId="0" borderId="1" xfId="0" applyNumberFormat="1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1"/>
  <sheetViews>
    <sheetView view="pageBreakPreview" zoomScaleNormal="100" zoomScaleSheetLayoutView="100" workbookViewId="0">
      <pane ySplit="1" topLeftCell="A65" activePane="bottomLeft" state="frozen"/>
      <selection pane="bottomLeft" activeCell="D75" sqref="D75:D81"/>
    </sheetView>
  </sheetViews>
  <sheetFormatPr defaultRowHeight="15" x14ac:dyDescent="0.25"/>
  <cols>
    <col min="1" max="1" width="7.140625" style="23" customWidth="1"/>
    <col min="2" max="2" width="9" style="23" customWidth="1"/>
    <col min="3" max="3" width="7.28515625" style="23" customWidth="1"/>
    <col min="4" max="4" width="34.42578125" style="42" customWidth="1"/>
    <col min="5" max="5" width="14.85546875" style="23" bestFit="1" customWidth="1"/>
    <col min="6" max="6" width="8.140625" style="23" bestFit="1" customWidth="1"/>
    <col min="7" max="7" width="20.7109375" style="23" bestFit="1" customWidth="1"/>
    <col min="8" max="8" width="45.85546875" style="43" bestFit="1" customWidth="1"/>
    <col min="9" max="9" width="9.140625" style="20"/>
    <col min="10" max="10" width="10.28515625" style="20" bestFit="1" customWidth="1"/>
    <col min="11" max="11" width="38" style="20" bestFit="1" customWidth="1"/>
    <col min="12" max="16384" width="9.140625" style="20"/>
  </cols>
  <sheetData>
    <row r="1" spans="1:11" ht="18" customHeight="1" x14ac:dyDescent="0.25">
      <c r="A1" s="25" t="s">
        <v>0</v>
      </c>
      <c r="B1" s="26" t="s">
        <v>1</v>
      </c>
      <c r="C1" s="26" t="s">
        <v>2</v>
      </c>
      <c r="D1" s="26" t="s">
        <v>3</v>
      </c>
      <c r="E1" s="26" t="s">
        <v>4</v>
      </c>
      <c r="F1" s="26" t="s">
        <v>5</v>
      </c>
      <c r="G1" s="26" t="s">
        <v>6</v>
      </c>
      <c r="H1" s="27" t="s">
        <v>7</v>
      </c>
      <c r="I1" s="26" t="s">
        <v>26</v>
      </c>
    </row>
    <row r="2" spans="1:11" ht="15" customHeight="1" x14ac:dyDescent="0.25">
      <c r="A2" s="44">
        <v>365</v>
      </c>
      <c r="B2" s="44">
        <v>104276</v>
      </c>
      <c r="C2" s="44" t="s">
        <v>21</v>
      </c>
      <c r="D2" s="45" t="s">
        <v>75</v>
      </c>
      <c r="E2" s="46">
        <v>38710</v>
      </c>
      <c r="F2" s="44" t="s">
        <v>23</v>
      </c>
      <c r="G2" s="44" t="s">
        <v>49</v>
      </c>
      <c r="H2" s="45" t="s">
        <v>72</v>
      </c>
      <c r="I2" s="28"/>
    </row>
    <row r="3" spans="1:11" ht="15" customHeight="1" x14ac:dyDescent="0.25">
      <c r="A3" s="44">
        <v>366</v>
      </c>
      <c r="B3" s="44">
        <v>104278</v>
      </c>
      <c r="C3" s="44" t="s">
        <v>21</v>
      </c>
      <c r="D3" s="45" t="s">
        <v>77</v>
      </c>
      <c r="E3" s="46">
        <v>38083</v>
      </c>
      <c r="F3" s="44" t="s">
        <v>22</v>
      </c>
      <c r="G3" s="44" t="s">
        <v>49</v>
      </c>
      <c r="H3" s="45" t="s">
        <v>72</v>
      </c>
      <c r="I3" s="28"/>
      <c r="J3" s="39" t="s">
        <v>2</v>
      </c>
      <c r="K3" s="39" t="s">
        <v>36</v>
      </c>
    </row>
    <row r="4" spans="1:11" ht="15" customHeight="1" x14ac:dyDescent="0.25">
      <c r="A4" s="44">
        <v>1040</v>
      </c>
      <c r="B4" s="44">
        <v>105731</v>
      </c>
      <c r="C4" s="44" t="s">
        <v>61</v>
      </c>
      <c r="D4" s="45" t="s">
        <v>71</v>
      </c>
      <c r="E4" s="46">
        <v>40223</v>
      </c>
      <c r="F4" s="44" t="s">
        <v>22</v>
      </c>
      <c r="G4" s="44" t="s">
        <v>58</v>
      </c>
      <c r="H4" s="45" t="s">
        <v>120</v>
      </c>
      <c r="I4" s="28"/>
      <c r="J4" s="40" t="s">
        <v>37</v>
      </c>
      <c r="K4" s="40" t="s">
        <v>39</v>
      </c>
    </row>
    <row r="5" spans="1:11" ht="15" customHeight="1" x14ac:dyDescent="0.25">
      <c r="A5" s="44">
        <v>1657</v>
      </c>
      <c r="B5" s="44">
        <v>104279</v>
      </c>
      <c r="C5" s="44" t="s">
        <v>25</v>
      </c>
      <c r="D5" s="45" t="s">
        <v>73</v>
      </c>
      <c r="E5" s="46">
        <v>37782</v>
      </c>
      <c r="F5" s="44" t="s">
        <v>22</v>
      </c>
      <c r="G5" s="44" t="s">
        <v>58</v>
      </c>
      <c r="H5" s="45" t="s">
        <v>120</v>
      </c>
      <c r="I5" s="28"/>
      <c r="J5" s="40" t="s">
        <v>40</v>
      </c>
      <c r="K5" s="40" t="s">
        <v>41</v>
      </c>
    </row>
    <row r="6" spans="1:11" ht="15" customHeight="1" x14ac:dyDescent="0.25">
      <c r="A6" s="44">
        <v>1659</v>
      </c>
      <c r="B6" s="44">
        <v>105727</v>
      </c>
      <c r="C6" s="44" t="s">
        <v>25</v>
      </c>
      <c r="D6" s="45" t="s">
        <v>74</v>
      </c>
      <c r="E6" s="46">
        <v>37926</v>
      </c>
      <c r="F6" s="44" t="s">
        <v>23</v>
      </c>
      <c r="G6" s="44" t="s">
        <v>58</v>
      </c>
      <c r="H6" s="45" t="s">
        <v>120</v>
      </c>
      <c r="I6" s="28"/>
      <c r="J6" s="40" t="s">
        <v>42</v>
      </c>
      <c r="K6" s="40" t="s">
        <v>43</v>
      </c>
    </row>
    <row r="7" spans="1:11" ht="15" customHeight="1" x14ac:dyDescent="0.25">
      <c r="A7" s="44">
        <v>1660</v>
      </c>
      <c r="B7" s="44">
        <v>105728</v>
      </c>
      <c r="C7" s="44" t="s">
        <v>25</v>
      </c>
      <c r="D7" s="45" t="s">
        <v>76</v>
      </c>
      <c r="E7" s="46">
        <v>37926</v>
      </c>
      <c r="F7" s="44" t="s">
        <v>22</v>
      </c>
      <c r="G7" s="44" t="s">
        <v>58</v>
      </c>
      <c r="H7" s="45" t="s">
        <v>120</v>
      </c>
      <c r="I7" s="28"/>
      <c r="J7" s="40" t="s">
        <v>38</v>
      </c>
      <c r="K7" s="40" t="s">
        <v>44</v>
      </c>
    </row>
    <row r="8" spans="1:11" ht="15" customHeight="1" x14ac:dyDescent="0.25">
      <c r="A8" s="44">
        <v>1661</v>
      </c>
      <c r="B8" s="44">
        <v>105729</v>
      </c>
      <c r="C8" s="44" t="s">
        <v>25</v>
      </c>
      <c r="D8" s="45" t="s">
        <v>78</v>
      </c>
      <c r="E8" s="46">
        <v>37926</v>
      </c>
      <c r="F8" s="44" t="s">
        <v>22</v>
      </c>
      <c r="G8" s="44" t="s">
        <v>58</v>
      </c>
      <c r="H8" s="45" t="s">
        <v>120</v>
      </c>
      <c r="I8" s="28"/>
      <c r="J8" s="40" t="s">
        <v>45</v>
      </c>
      <c r="K8" s="40" t="s">
        <v>46</v>
      </c>
    </row>
    <row r="9" spans="1:11" ht="15" customHeight="1" x14ac:dyDescent="0.25">
      <c r="A9" s="44">
        <v>681</v>
      </c>
      <c r="B9" s="44">
        <v>105151</v>
      </c>
      <c r="C9" s="44" t="s">
        <v>20</v>
      </c>
      <c r="D9" s="45" t="s">
        <v>101</v>
      </c>
      <c r="E9" s="46">
        <v>40097</v>
      </c>
      <c r="F9" s="44" t="s">
        <v>22</v>
      </c>
      <c r="G9" s="44" t="s">
        <v>49</v>
      </c>
      <c r="H9" s="45" t="s">
        <v>102</v>
      </c>
      <c r="I9" s="28"/>
    </row>
    <row r="10" spans="1:11" ht="15" customHeight="1" x14ac:dyDescent="0.25">
      <c r="A10" s="44">
        <v>747</v>
      </c>
      <c r="B10" s="44">
        <v>102409</v>
      </c>
      <c r="C10" s="44" t="s">
        <v>50</v>
      </c>
      <c r="D10" s="45" t="s">
        <v>103</v>
      </c>
      <c r="E10" s="46">
        <v>39021</v>
      </c>
      <c r="F10" s="44" t="s">
        <v>22</v>
      </c>
      <c r="G10" s="44" t="s">
        <v>49</v>
      </c>
      <c r="H10" s="45" t="s">
        <v>102</v>
      </c>
      <c r="I10" s="28"/>
      <c r="K10" s="69" t="s">
        <v>47</v>
      </c>
    </row>
    <row r="11" spans="1:11" ht="15" customHeight="1" x14ac:dyDescent="0.25">
      <c r="A11" s="44">
        <v>5605</v>
      </c>
      <c r="B11" s="44">
        <v>105828</v>
      </c>
      <c r="C11" s="44" t="s">
        <v>21</v>
      </c>
      <c r="D11" s="45" t="s">
        <v>104</v>
      </c>
      <c r="E11" s="46">
        <v>38699</v>
      </c>
      <c r="F11" s="44" t="s">
        <v>23</v>
      </c>
      <c r="G11" s="44" t="s">
        <v>49</v>
      </c>
      <c r="H11" s="45" t="s">
        <v>102</v>
      </c>
      <c r="I11" s="28"/>
      <c r="K11" s="69"/>
    </row>
    <row r="12" spans="1:11" ht="15" customHeight="1" x14ac:dyDescent="0.25">
      <c r="A12" s="44">
        <v>984</v>
      </c>
      <c r="B12" s="44">
        <v>102410</v>
      </c>
      <c r="C12" s="44" t="s">
        <v>50</v>
      </c>
      <c r="D12" s="45" t="s">
        <v>105</v>
      </c>
      <c r="E12" s="46">
        <v>39342</v>
      </c>
      <c r="F12" s="44" t="s">
        <v>22</v>
      </c>
      <c r="G12" s="44" t="s">
        <v>49</v>
      </c>
      <c r="H12" s="45" t="s">
        <v>102</v>
      </c>
      <c r="I12" s="28"/>
      <c r="K12" s="69"/>
    </row>
    <row r="13" spans="1:11" ht="15" customHeight="1" x14ac:dyDescent="0.25">
      <c r="A13" s="44">
        <v>15</v>
      </c>
      <c r="B13" s="44">
        <v>101659</v>
      </c>
      <c r="C13" s="44" t="s">
        <v>21</v>
      </c>
      <c r="D13" s="45" t="s">
        <v>106</v>
      </c>
      <c r="E13" s="46">
        <v>38003</v>
      </c>
      <c r="F13" s="44" t="s">
        <v>22</v>
      </c>
      <c r="G13" s="44" t="s">
        <v>49</v>
      </c>
      <c r="H13" s="45" t="s">
        <v>102</v>
      </c>
      <c r="I13" s="28"/>
    </row>
    <row r="14" spans="1:11" ht="15" customHeight="1" x14ac:dyDescent="0.25">
      <c r="A14" s="44">
        <v>210</v>
      </c>
      <c r="B14" s="44">
        <v>104185</v>
      </c>
      <c r="C14" s="44" t="s">
        <v>50</v>
      </c>
      <c r="D14" s="45" t="s">
        <v>107</v>
      </c>
      <c r="E14" s="46">
        <v>38917</v>
      </c>
      <c r="F14" s="44" t="s">
        <v>22</v>
      </c>
      <c r="G14" s="44" t="s">
        <v>49</v>
      </c>
      <c r="H14" s="45" t="s">
        <v>102</v>
      </c>
      <c r="I14" s="22"/>
    </row>
    <row r="15" spans="1:11" ht="15" customHeight="1" x14ac:dyDescent="0.25">
      <c r="A15" s="44">
        <v>242</v>
      </c>
      <c r="B15" s="44">
        <v>101669</v>
      </c>
      <c r="C15" s="44" t="s">
        <v>21</v>
      </c>
      <c r="D15" s="45" t="s">
        <v>108</v>
      </c>
      <c r="E15" s="46">
        <v>38470</v>
      </c>
      <c r="F15" s="44" t="s">
        <v>23</v>
      </c>
      <c r="G15" s="44" t="s">
        <v>49</v>
      </c>
      <c r="H15" s="45" t="s">
        <v>102</v>
      </c>
      <c r="I15" s="22"/>
    </row>
    <row r="16" spans="1:11" ht="15" customHeight="1" x14ac:dyDescent="0.25">
      <c r="A16" s="44">
        <v>1375</v>
      </c>
      <c r="B16" s="44">
        <v>105491</v>
      </c>
      <c r="C16" s="44" t="s">
        <v>20</v>
      </c>
      <c r="D16" s="45" t="s">
        <v>109</v>
      </c>
      <c r="E16" s="46">
        <v>39949</v>
      </c>
      <c r="F16" s="44" t="s">
        <v>22</v>
      </c>
      <c r="G16" s="44" t="s">
        <v>49</v>
      </c>
      <c r="H16" s="45" t="s">
        <v>102</v>
      </c>
      <c r="I16" s="22"/>
    </row>
    <row r="17" spans="1:10" ht="15" customHeight="1" x14ac:dyDescent="0.25">
      <c r="A17" s="44">
        <v>678</v>
      </c>
      <c r="B17" s="44">
        <v>103704</v>
      </c>
      <c r="C17" s="44" t="s">
        <v>50</v>
      </c>
      <c r="D17" s="45" t="s">
        <v>110</v>
      </c>
      <c r="E17" s="46">
        <v>38886</v>
      </c>
      <c r="F17" s="44" t="s">
        <v>22</v>
      </c>
      <c r="G17" s="44" t="s">
        <v>49</v>
      </c>
      <c r="H17" s="45" t="s">
        <v>102</v>
      </c>
      <c r="I17" s="22"/>
    </row>
    <row r="18" spans="1:10" ht="15" customHeight="1" x14ac:dyDescent="0.25">
      <c r="A18" s="44">
        <v>614</v>
      </c>
      <c r="B18" s="44">
        <v>105123</v>
      </c>
      <c r="C18" s="44" t="s">
        <v>61</v>
      </c>
      <c r="D18" s="45" t="s">
        <v>112</v>
      </c>
      <c r="E18" s="46">
        <v>40747</v>
      </c>
      <c r="F18" s="44" t="s">
        <v>23</v>
      </c>
      <c r="G18" s="44" t="s">
        <v>49</v>
      </c>
      <c r="H18" s="45" t="s">
        <v>102</v>
      </c>
      <c r="I18" s="22"/>
    </row>
    <row r="19" spans="1:10" ht="15" customHeight="1" x14ac:dyDescent="0.25">
      <c r="A19" s="44">
        <v>5607</v>
      </c>
      <c r="B19" s="44">
        <v>105122</v>
      </c>
      <c r="C19" s="44" t="s">
        <v>61</v>
      </c>
      <c r="D19" s="45" t="s">
        <v>113</v>
      </c>
      <c r="E19" s="46">
        <v>40830</v>
      </c>
      <c r="F19" s="44" t="s">
        <v>22</v>
      </c>
      <c r="G19" s="44" t="s">
        <v>49</v>
      </c>
      <c r="H19" s="45" t="s">
        <v>102</v>
      </c>
      <c r="I19" s="28"/>
    </row>
    <row r="20" spans="1:10" ht="15" customHeight="1" x14ac:dyDescent="0.25">
      <c r="A20" s="44">
        <v>960</v>
      </c>
      <c r="B20" s="44">
        <v>102404</v>
      </c>
      <c r="C20" s="44" t="s">
        <v>50</v>
      </c>
      <c r="D20" s="45" t="s">
        <v>114</v>
      </c>
      <c r="E20" s="46">
        <v>38890</v>
      </c>
      <c r="F20" s="44" t="s">
        <v>22</v>
      </c>
      <c r="G20" s="44" t="s">
        <v>49</v>
      </c>
      <c r="H20" s="45" t="s">
        <v>102</v>
      </c>
      <c r="I20" s="22"/>
    </row>
    <row r="21" spans="1:10" ht="15" customHeight="1" x14ac:dyDescent="0.25">
      <c r="A21" s="44">
        <v>1376</v>
      </c>
      <c r="B21" s="44">
        <v>105492</v>
      </c>
      <c r="C21" s="44" t="s">
        <v>21</v>
      </c>
      <c r="D21" s="45" t="s">
        <v>115</v>
      </c>
      <c r="E21" s="46">
        <v>38051</v>
      </c>
      <c r="F21" s="44" t="s">
        <v>22</v>
      </c>
      <c r="G21" s="44" t="s">
        <v>49</v>
      </c>
      <c r="H21" s="45" t="s">
        <v>102</v>
      </c>
      <c r="I21" s="22"/>
    </row>
    <row r="22" spans="1:10" ht="15" customHeight="1" x14ac:dyDescent="0.25">
      <c r="A22" s="44">
        <v>69</v>
      </c>
      <c r="B22" s="44">
        <v>103222</v>
      </c>
      <c r="C22" s="44" t="s">
        <v>50</v>
      </c>
      <c r="D22" s="45" t="s">
        <v>116</v>
      </c>
      <c r="E22" s="46">
        <v>39331</v>
      </c>
      <c r="F22" s="44" t="s">
        <v>22</v>
      </c>
      <c r="G22" s="44" t="s">
        <v>49</v>
      </c>
      <c r="H22" s="45" t="s">
        <v>102</v>
      </c>
      <c r="I22" s="28"/>
    </row>
    <row r="23" spans="1:10" ht="15" customHeight="1" x14ac:dyDescent="0.25">
      <c r="A23" s="44">
        <v>152</v>
      </c>
      <c r="B23" s="44">
        <v>104889</v>
      </c>
      <c r="C23" s="44" t="s">
        <v>20</v>
      </c>
      <c r="D23" s="45" t="s">
        <v>117</v>
      </c>
      <c r="E23" s="46">
        <v>39839</v>
      </c>
      <c r="F23" s="44" t="s">
        <v>22</v>
      </c>
      <c r="G23" s="44" t="s">
        <v>49</v>
      </c>
      <c r="H23" s="45" t="s">
        <v>102</v>
      </c>
      <c r="I23" s="22"/>
      <c r="J23" s="54"/>
    </row>
    <row r="24" spans="1:10" ht="15" customHeight="1" x14ac:dyDescent="0.25">
      <c r="A24" s="47">
        <v>1597</v>
      </c>
      <c r="B24" s="47">
        <v>101698</v>
      </c>
      <c r="C24" s="47" t="s">
        <v>25</v>
      </c>
      <c r="D24" s="41" t="s">
        <v>118</v>
      </c>
      <c r="E24" s="48">
        <v>37547</v>
      </c>
      <c r="F24" s="47" t="s">
        <v>23</v>
      </c>
      <c r="G24" s="47" t="s">
        <v>49</v>
      </c>
      <c r="H24" s="41" t="s">
        <v>102</v>
      </c>
      <c r="I24" s="22"/>
      <c r="J24" s="54"/>
    </row>
    <row r="25" spans="1:10" ht="15" customHeight="1" x14ac:dyDescent="0.25">
      <c r="A25" s="44">
        <v>201</v>
      </c>
      <c r="B25" s="44">
        <v>104184</v>
      </c>
      <c r="C25" s="44" t="s">
        <v>20</v>
      </c>
      <c r="D25" s="45" t="s">
        <v>111</v>
      </c>
      <c r="E25" s="46">
        <v>40117</v>
      </c>
      <c r="F25" s="44" t="s">
        <v>22</v>
      </c>
      <c r="G25" s="44" t="s">
        <v>58</v>
      </c>
      <c r="H25" s="45" t="s">
        <v>121</v>
      </c>
      <c r="I25" s="22"/>
    </row>
    <row r="26" spans="1:10" ht="15" customHeight="1" x14ac:dyDescent="0.25">
      <c r="A26" s="44">
        <v>784</v>
      </c>
      <c r="B26" s="44">
        <v>103790</v>
      </c>
      <c r="C26" s="44" t="s">
        <v>21</v>
      </c>
      <c r="D26" s="45" t="s">
        <v>48</v>
      </c>
      <c r="E26" s="46">
        <v>38540</v>
      </c>
      <c r="F26" s="44" t="s">
        <v>22</v>
      </c>
      <c r="G26" s="44" t="s">
        <v>49</v>
      </c>
      <c r="H26" s="45" t="s">
        <v>35</v>
      </c>
      <c r="I26" s="22"/>
    </row>
    <row r="27" spans="1:10" ht="15" customHeight="1" x14ac:dyDescent="0.25">
      <c r="A27" s="44">
        <v>73</v>
      </c>
      <c r="B27" s="44">
        <v>101936</v>
      </c>
      <c r="C27" s="44" t="s">
        <v>50</v>
      </c>
      <c r="D27" s="45" t="s">
        <v>51</v>
      </c>
      <c r="E27" s="46">
        <v>38977</v>
      </c>
      <c r="F27" s="44" t="s">
        <v>22</v>
      </c>
      <c r="G27" s="44" t="s">
        <v>49</v>
      </c>
      <c r="H27" s="45" t="s">
        <v>35</v>
      </c>
      <c r="I27" s="22"/>
    </row>
    <row r="28" spans="1:10" ht="15" customHeight="1" x14ac:dyDescent="0.25">
      <c r="A28" s="44">
        <v>732</v>
      </c>
      <c r="B28" s="44">
        <v>104562</v>
      </c>
      <c r="C28" s="44" t="s">
        <v>50</v>
      </c>
      <c r="D28" s="45" t="s">
        <v>52</v>
      </c>
      <c r="E28" s="46">
        <v>39308</v>
      </c>
      <c r="F28" s="44" t="s">
        <v>23</v>
      </c>
      <c r="G28" s="44" t="s">
        <v>49</v>
      </c>
      <c r="H28" s="45" t="s">
        <v>35</v>
      </c>
      <c r="I28" s="22"/>
    </row>
    <row r="29" spans="1:10" ht="15" customHeight="1" x14ac:dyDescent="0.25">
      <c r="A29" s="44">
        <v>189</v>
      </c>
      <c r="B29" s="44">
        <v>104890</v>
      </c>
      <c r="C29" s="44" t="s">
        <v>50</v>
      </c>
      <c r="D29" s="45" t="s">
        <v>53</v>
      </c>
      <c r="E29" s="46">
        <v>39368</v>
      </c>
      <c r="F29" s="44" t="s">
        <v>23</v>
      </c>
      <c r="G29" s="44" t="s">
        <v>49</v>
      </c>
      <c r="H29" s="45" t="s">
        <v>35</v>
      </c>
      <c r="I29" s="22"/>
    </row>
    <row r="30" spans="1:10" ht="15" customHeight="1" x14ac:dyDescent="0.25">
      <c r="A30" s="44">
        <v>891</v>
      </c>
      <c r="B30" s="44">
        <v>101938</v>
      </c>
      <c r="C30" s="44" t="s">
        <v>21</v>
      </c>
      <c r="D30" s="45" t="s">
        <v>54</v>
      </c>
      <c r="E30" s="46">
        <v>38178</v>
      </c>
      <c r="F30" s="44" t="s">
        <v>22</v>
      </c>
      <c r="G30" s="44" t="s">
        <v>49</v>
      </c>
      <c r="H30" s="45" t="s">
        <v>35</v>
      </c>
      <c r="I30" s="22"/>
    </row>
    <row r="31" spans="1:10" ht="15" customHeight="1" x14ac:dyDescent="0.25">
      <c r="A31" s="44">
        <v>328</v>
      </c>
      <c r="B31" s="44">
        <v>103416</v>
      </c>
      <c r="C31" s="44" t="s">
        <v>21</v>
      </c>
      <c r="D31" s="45" t="s">
        <v>55</v>
      </c>
      <c r="E31" s="46">
        <v>38117</v>
      </c>
      <c r="F31" s="44" t="s">
        <v>22</v>
      </c>
      <c r="G31" s="44" t="s">
        <v>49</v>
      </c>
      <c r="H31" s="45" t="s">
        <v>35</v>
      </c>
      <c r="I31" s="28"/>
    </row>
    <row r="32" spans="1:10" ht="15" customHeight="1" x14ac:dyDescent="0.25">
      <c r="A32" s="44">
        <v>802</v>
      </c>
      <c r="B32" s="44">
        <v>102281</v>
      </c>
      <c r="C32" s="44" t="s">
        <v>50</v>
      </c>
      <c r="D32" s="45" t="s">
        <v>56</v>
      </c>
      <c r="E32" s="46">
        <v>39363</v>
      </c>
      <c r="F32" s="44" t="s">
        <v>22</v>
      </c>
      <c r="G32" s="44" t="s">
        <v>49</v>
      </c>
      <c r="H32" s="45" t="s">
        <v>35</v>
      </c>
      <c r="I32" s="22"/>
    </row>
    <row r="33" spans="1:9" ht="15" customHeight="1" x14ac:dyDescent="0.25">
      <c r="A33" s="44">
        <v>170</v>
      </c>
      <c r="B33" s="44">
        <v>104886</v>
      </c>
      <c r="C33" s="44" t="s">
        <v>50</v>
      </c>
      <c r="D33" s="45" t="s">
        <v>59</v>
      </c>
      <c r="E33" s="46">
        <v>38958</v>
      </c>
      <c r="F33" s="44" t="s">
        <v>23</v>
      </c>
      <c r="G33" s="44" t="s">
        <v>49</v>
      </c>
      <c r="H33" s="45" t="s">
        <v>35</v>
      </c>
      <c r="I33" s="22"/>
    </row>
    <row r="34" spans="1:9" ht="15" customHeight="1" x14ac:dyDescent="0.25">
      <c r="A34" s="44">
        <v>708</v>
      </c>
      <c r="B34" s="44">
        <v>105160</v>
      </c>
      <c r="C34" s="44" t="s">
        <v>50</v>
      </c>
      <c r="D34" s="45" t="s">
        <v>60</v>
      </c>
      <c r="E34" s="46">
        <v>39424</v>
      </c>
      <c r="F34" s="44" t="s">
        <v>23</v>
      </c>
      <c r="G34" s="44" t="s">
        <v>49</v>
      </c>
      <c r="H34" s="45" t="s">
        <v>35</v>
      </c>
      <c r="I34" s="28"/>
    </row>
    <row r="35" spans="1:9" ht="15" customHeight="1" x14ac:dyDescent="0.25">
      <c r="A35" s="44">
        <v>1014</v>
      </c>
      <c r="B35" s="44">
        <v>105557</v>
      </c>
      <c r="C35" s="44" t="s">
        <v>61</v>
      </c>
      <c r="D35" s="45" t="s">
        <v>62</v>
      </c>
      <c r="E35" s="46">
        <v>40791</v>
      </c>
      <c r="F35" s="44" t="s">
        <v>22</v>
      </c>
      <c r="G35" s="44" t="s">
        <v>49</v>
      </c>
      <c r="H35" s="45" t="s">
        <v>35</v>
      </c>
      <c r="I35" s="28"/>
    </row>
    <row r="36" spans="1:9" ht="15" customHeight="1" x14ac:dyDescent="0.25">
      <c r="A36" s="44">
        <v>331</v>
      </c>
      <c r="B36" s="44">
        <v>103417</v>
      </c>
      <c r="C36" s="44" t="s">
        <v>50</v>
      </c>
      <c r="D36" s="45" t="s">
        <v>63</v>
      </c>
      <c r="E36" s="46">
        <v>39311</v>
      </c>
      <c r="F36" s="44" t="s">
        <v>23</v>
      </c>
      <c r="G36" s="44" t="s">
        <v>49</v>
      </c>
      <c r="H36" s="45" t="s">
        <v>35</v>
      </c>
      <c r="I36" s="22"/>
    </row>
    <row r="37" spans="1:9" ht="15" customHeight="1" x14ac:dyDescent="0.25">
      <c r="A37" s="44">
        <v>188</v>
      </c>
      <c r="B37" s="44">
        <v>104887</v>
      </c>
      <c r="C37" s="44" t="s">
        <v>50</v>
      </c>
      <c r="D37" s="45" t="s">
        <v>64</v>
      </c>
      <c r="E37" s="46">
        <v>39322</v>
      </c>
      <c r="F37" s="44" t="s">
        <v>22</v>
      </c>
      <c r="G37" s="44" t="s">
        <v>49</v>
      </c>
      <c r="H37" s="45" t="s">
        <v>35</v>
      </c>
      <c r="I37" s="22"/>
    </row>
    <row r="38" spans="1:9" ht="15" customHeight="1" x14ac:dyDescent="0.25">
      <c r="A38" s="44">
        <v>1057</v>
      </c>
      <c r="B38" s="44">
        <v>105807</v>
      </c>
      <c r="C38" s="44" t="s">
        <v>61</v>
      </c>
      <c r="D38" s="45" t="s">
        <v>65</v>
      </c>
      <c r="E38" s="46">
        <v>41137</v>
      </c>
      <c r="F38" s="44" t="s">
        <v>22</v>
      </c>
      <c r="G38" s="44" t="s">
        <v>49</v>
      </c>
      <c r="H38" s="45" t="s">
        <v>35</v>
      </c>
      <c r="I38" s="22"/>
    </row>
    <row r="39" spans="1:9" ht="15" customHeight="1" x14ac:dyDescent="0.25">
      <c r="A39" s="44">
        <v>12</v>
      </c>
      <c r="B39" s="44">
        <v>101940</v>
      </c>
      <c r="C39" s="44" t="s">
        <v>50</v>
      </c>
      <c r="D39" s="45" t="s">
        <v>66</v>
      </c>
      <c r="E39" s="46">
        <v>38942</v>
      </c>
      <c r="F39" s="44" t="s">
        <v>22</v>
      </c>
      <c r="G39" s="44" t="s">
        <v>49</v>
      </c>
      <c r="H39" s="45" t="s">
        <v>35</v>
      </c>
      <c r="I39" s="22"/>
    </row>
    <row r="40" spans="1:9" ht="15" customHeight="1" x14ac:dyDescent="0.25">
      <c r="A40" s="44">
        <v>565</v>
      </c>
      <c r="B40" s="44">
        <v>104449</v>
      </c>
      <c r="C40" s="44" t="s">
        <v>50</v>
      </c>
      <c r="D40" s="45" t="s">
        <v>67</v>
      </c>
      <c r="E40" s="46">
        <v>38859</v>
      </c>
      <c r="F40" s="44" t="s">
        <v>22</v>
      </c>
      <c r="G40" s="44" t="s">
        <v>49</v>
      </c>
      <c r="H40" s="45" t="s">
        <v>35</v>
      </c>
      <c r="I40" s="22"/>
    </row>
    <row r="41" spans="1:9" ht="15" customHeight="1" x14ac:dyDescent="0.25">
      <c r="A41" s="44">
        <v>45</v>
      </c>
      <c r="B41" s="44">
        <v>104125</v>
      </c>
      <c r="C41" s="44" t="s">
        <v>20</v>
      </c>
      <c r="D41" s="45" t="s">
        <v>68</v>
      </c>
      <c r="E41" s="46">
        <v>39944</v>
      </c>
      <c r="F41" s="44" t="s">
        <v>23</v>
      </c>
      <c r="G41" s="44" t="s">
        <v>49</v>
      </c>
      <c r="H41" s="45" t="s">
        <v>35</v>
      </c>
      <c r="I41" s="22"/>
    </row>
    <row r="42" spans="1:9" ht="15" customHeight="1" x14ac:dyDescent="0.25">
      <c r="A42" s="44">
        <v>1070</v>
      </c>
      <c r="B42" s="44">
        <v>105821</v>
      </c>
      <c r="C42" s="44" t="s">
        <v>50</v>
      </c>
      <c r="D42" s="45" t="s">
        <v>69</v>
      </c>
      <c r="E42" s="46">
        <v>39083</v>
      </c>
      <c r="F42" s="44" t="s">
        <v>23</v>
      </c>
      <c r="G42" s="44" t="s">
        <v>49</v>
      </c>
      <c r="H42" s="45" t="s">
        <v>35</v>
      </c>
      <c r="I42" s="22"/>
    </row>
    <row r="43" spans="1:9" ht="15" customHeight="1" x14ac:dyDescent="0.25">
      <c r="A43" s="44">
        <v>43</v>
      </c>
      <c r="B43" s="44">
        <v>104124</v>
      </c>
      <c r="C43" s="44" t="s">
        <v>21</v>
      </c>
      <c r="D43" s="45" t="s">
        <v>70</v>
      </c>
      <c r="E43" s="46">
        <v>38174</v>
      </c>
      <c r="F43" s="44" t="s">
        <v>22</v>
      </c>
      <c r="G43" s="44" t="s">
        <v>49</v>
      </c>
      <c r="H43" s="45" t="s">
        <v>35</v>
      </c>
      <c r="I43" s="22"/>
    </row>
    <row r="44" spans="1:9" ht="15" customHeight="1" x14ac:dyDescent="0.25">
      <c r="A44" s="44">
        <v>1015</v>
      </c>
      <c r="B44" s="44">
        <v>105558</v>
      </c>
      <c r="C44" s="44" t="s">
        <v>50</v>
      </c>
      <c r="D44" s="45" t="s">
        <v>57</v>
      </c>
      <c r="E44" s="46">
        <v>39049</v>
      </c>
      <c r="F44" s="44" t="s">
        <v>22</v>
      </c>
      <c r="G44" s="44" t="s">
        <v>58</v>
      </c>
      <c r="H44" s="45" t="s">
        <v>119</v>
      </c>
      <c r="I44" s="22"/>
    </row>
    <row r="45" spans="1:9" ht="15" customHeight="1" x14ac:dyDescent="0.25">
      <c r="A45" s="44">
        <v>1337</v>
      </c>
      <c r="B45" s="44">
        <v>105409</v>
      </c>
      <c r="C45" s="44" t="s">
        <v>21</v>
      </c>
      <c r="D45" s="45" t="s">
        <v>79</v>
      </c>
      <c r="E45" s="46">
        <v>38422</v>
      </c>
      <c r="F45" s="44" t="s">
        <v>22</v>
      </c>
      <c r="G45" s="44" t="s">
        <v>49</v>
      </c>
      <c r="H45" s="45" t="s">
        <v>80</v>
      </c>
      <c r="I45" s="22"/>
    </row>
    <row r="46" spans="1:9" ht="15" customHeight="1" x14ac:dyDescent="0.25">
      <c r="A46" s="44">
        <v>535</v>
      </c>
      <c r="B46" s="44">
        <v>105108</v>
      </c>
      <c r="C46" s="44" t="s">
        <v>50</v>
      </c>
      <c r="D46" s="45" t="s">
        <v>81</v>
      </c>
      <c r="E46" s="46">
        <v>38852</v>
      </c>
      <c r="F46" s="44" t="s">
        <v>22</v>
      </c>
      <c r="G46" s="44" t="s">
        <v>49</v>
      </c>
      <c r="H46" s="45" t="s">
        <v>80</v>
      </c>
      <c r="I46" s="22"/>
    </row>
    <row r="47" spans="1:9" ht="15" customHeight="1" x14ac:dyDescent="0.25">
      <c r="A47" s="44">
        <v>167</v>
      </c>
      <c r="B47" s="44">
        <v>103871</v>
      </c>
      <c r="C47" s="44" t="s">
        <v>20</v>
      </c>
      <c r="D47" s="45" t="s">
        <v>82</v>
      </c>
      <c r="E47" s="46">
        <v>39515</v>
      </c>
      <c r="F47" s="44" t="s">
        <v>22</v>
      </c>
      <c r="G47" s="44" t="s">
        <v>49</v>
      </c>
      <c r="H47" s="45" t="s">
        <v>80</v>
      </c>
      <c r="I47" s="22"/>
    </row>
    <row r="48" spans="1:9" ht="15" customHeight="1" x14ac:dyDescent="0.25">
      <c r="A48" s="44">
        <v>1361</v>
      </c>
      <c r="B48" s="44">
        <v>105469</v>
      </c>
      <c r="C48" s="44" t="s">
        <v>20</v>
      </c>
      <c r="D48" s="45" t="s">
        <v>83</v>
      </c>
      <c r="E48" s="46">
        <v>39721</v>
      </c>
      <c r="F48" s="44" t="s">
        <v>23</v>
      </c>
      <c r="G48" s="44" t="s">
        <v>49</v>
      </c>
      <c r="H48" s="45" t="s">
        <v>80</v>
      </c>
      <c r="I48" s="22"/>
    </row>
    <row r="49" spans="1:9" ht="15" customHeight="1" x14ac:dyDescent="0.25">
      <c r="A49" s="44">
        <v>1532</v>
      </c>
      <c r="B49" s="44">
        <v>104439</v>
      </c>
      <c r="C49" s="44" t="s">
        <v>25</v>
      </c>
      <c r="D49" s="45" t="s">
        <v>84</v>
      </c>
      <c r="E49" s="46">
        <v>37985</v>
      </c>
      <c r="F49" s="44" t="s">
        <v>22</v>
      </c>
      <c r="G49" s="44" t="s">
        <v>49</v>
      </c>
      <c r="H49" s="45" t="s">
        <v>80</v>
      </c>
      <c r="I49" s="22"/>
    </row>
    <row r="50" spans="1:9" ht="15" customHeight="1" x14ac:dyDescent="0.25">
      <c r="A50" s="44">
        <v>1012</v>
      </c>
      <c r="B50" s="44">
        <v>105555</v>
      </c>
      <c r="C50" s="44" t="s">
        <v>50</v>
      </c>
      <c r="D50" s="45" t="s">
        <v>85</v>
      </c>
      <c r="E50" s="46">
        <v>39224</v>
      </c>
      <c r="F50" s="44" t="s">
        <v>23</v>
      </c>
      <c r="G50" s="44" t="s">
        <v>49</v>
      </c>
      <c r="H50" s="45" t="s">
        <v>80</v>
      </c>
      <c r="I50" s="22"/>
    </row>
    <row r="51" spans="1:9" ht="15" customHeight="1" x14ac:dyDescent="0.25">
      <c r="A51" s="44">
        <v>177</v>
      </c>
      <c r="B51" s="44">
        <v>100447</v>
      </c>
      <c r="C51" s="44" t="s">
        <v>21</v>
      </c>
      <c r="D51" s="45" t="s">
        <v>86</v>
      </c>
      <c r="E51" s="46">
        <v>38348</v>
      </c>
      <c r="F51" s="44" t="s">
        <v>22</v>
      </c>
      <c r="G51" s="44" t="s">
        <v>49</v>
      </c>
      <c r="H51" s="45" t="s">
        <v>122</v>
      </c>
      <c r="I51" s="28"/>
    </row>
    <row r="52" spans="1:9" ht="15" customHeight="1" x14ac:dyDescent="0.25">
      <c r="A52" s="19">
        <v>112</v>
      </c>
      <c r="B52" s="19">
        <v>103260</v>
      </c>
      <c r="C52" s="19" t="s">
        <v>50</v>
      </c>
      <c r="D52" s="24" t="s">
        <v>134</v>
      </c>
      <c r="E52" s="21">
        <v>38779</v>
      </c>
      <c r="F52" s="19" t="s">
        <v>22</v>
      </c>
      <c r="G52" s="19"/>
      <c r="H52" s="45" t="s">
        <v>122</v>
      </c>
      <c r="I52" s="28"/>
    </row>
    <row r="53" spans="1:9" ht="15" customHeight="1" x14ac:dyDescent="0.25">
      <c r="A53" s="44">
        <v>109</v>
      </c>
      <c r="B53" s="44">
        <v>103257</v>
      </c>
      <c r="C53" s="44" t="s">
        <v>20</v>
      </c>
      <c r="D53" s="45" t="s">
        <v>87</v>
      </c>
      <c r="E53" s="46">
        <v>39888</v>
      </c>
      <c r="F53" s="44" t="s">
        <v>23</v>
      </c>
      <c r="G53" s="44" t="s">
        <v>49</v>
      </c>
      <c r="H53" s="45" t="s">
        <v>122</v>
      </c>
      <c r="I53" s="22"/>
    </row>
    <row r="54" spans="1:9" ht="15" customHeight="1" x14ac:dyDescent="0.25">
      <c r="A54" s="44">
        <v>561</v>
      </c>
      <c r="B54" s="44">
        <v>104447</v>
      </c>
      <c r="C54" s="44" t="s">
        <v>61</v>
      </c>
      <c r="D54" s="45" t="s">
        <v>88</v>
      </c>
      <c r="E54" s="46">
        <v>40190</v>
      </c>
      <c r="F54" s="44" t="s">
        <v>23</v>
      </c>
      <c r="G54" s="44" t="s">
        <v>49</v>
      </c>
      <c r="H54" s="45" t="s">
        <v>122</v>
      </c>
      <c r="I54" s="22"/>
    </row>
    <row r="55" spans="1:9" ht="15" customHeight="1" x14ac:dyDescent="0.25">
      <c r="A55" s="44">
        <v>349</v>
      </c>
      <c r="B55" s="44">
        <v>105010</v>
      </c>
      <c r="C55" s="44" t="s">
        <v>50</v>
      </c>
      <c r="D55" s="45" t="s">
        <v>89</v>
      </c>
      <c r="E55" s="46">
        <v>39252</v>
      </c>
      <c r="F55" s="44" t="s">
        <v>22</v>
      </c>
      <c r="G55" s="44" t="s">
        <v>49</v>
      </c>
      <c r="H55" s="45" t="s">
        <v>122</v>
      </c>
      <c r="I55" s="22"/>
    </row>
    <row r="56" spans="1:9" ht="15" customHeight="1" x14ac:dyDescent="0.25">
      <c r="A56" s="44">
        <v>348</v>
      </c>
      <c r="B56" s="44">
        <v>105009</v>
      </c>
      <c r="C56" s="44" t="s">
        <v>61</v>
      </c>
      <c r="D56" s="45" t="s">
        <v>90</v>
      </c>
      <c r="E56" s="46">
        <v>40785</v>
      </c>
      <c r="F56" s="44" t="s">
        <v>22</v>
      </c>
      <c r="G56" s="44" t="s">
        <v>49</v>
      </c>
      <c r="H56" s="45" t="s">
        <v>122</v>
      </c>
      <c r="I56" s="22"/>
    </row>
    <row r="57" spans="1:9" ht="15" customHeight="1" x14ac:dyDescent="0.25">
      <c r="A57" s="44">
        <v>449</v>
      </c>
      <c r="B57" s="44">
        <v>105036</v>
      </c>
      <c r="C57" s="44" t="s">
        <v>50</v>
      </c>
      <c r="D57" s="45" t="s">
        <v>91</v>
      </c>
      <c r="E57" s="46">
        <v>38848</v>
      </c>
      <c r="F57" s="44" t="s">
        <v>22</v>
      </c>
      <c r="G57" s="44" t="s">
        <v>49</v>
      </c>
      <c r="H57" s="45" t="s">
        <v>122</v>
      </c>
      <c r="I57" s="28"/>
    </row>
    <row r="58" spans="1:9" ht="15" customHeight="1" x14ac:dyDescent="0.25">
      <c r="A58" s="44">
        <v>1034</v>
      </c>
      <c r="B58" s="44">
        <v>105702</v>
      </c>
      <c r="C58" s="44" t="s">
        <v>21</v>
      </c>
      <c r="D58" s="45" t="s">
        <v>92</v>
      </c>
      <c r="E58" s="46">
        <v>38529</v>
      </c>
      <c r="F58" s="44" t="s">
        <v>22</v>
      </c>
      <c r="G58" s="44" t="s">
        <v>49</v>
      </c>
      <c r="H58" s="45" t="s">
        <v>122</v>
      </c>
      <c r="I58" s="22"/>
    </row>
    <row r="59" spans="1:9" ht="15" customHeight="1" x14ac:dyDescent="0.25">
      <c r="A59" s="44">
        <v>5606</v>
      </c>
      <c r="B59" s="44">
        <v>105811</v>
      </c>
      <c r="C59" s="44" t="s">
        <v>50</v>
      </c>
      <c r="D59" s="45" t="s">
        <v>93</v>
      </c>
      <c r="E59" s="46">
        <v>39155</v>
      </c>
      <c r="F59" s="44" t="s">
        <v>22</v>
      </c>
      <c r="G59" s="44" t="s">
        <v>49</v>
      </c>
      <c r="H59" s="45" t="s">
        <v>122</v>
      </c>
      <c r="I59" s="22"/>
    </row>
    <row r="60" spans="1:9" ht="15" customHeight="1" x14ac:dyDescent="0.25">
      <c r="A60" s="44">
        <v>1035</v>
      </c>
      <c r="B60" s="44">
        <v>105703</v>
      </c>
      <c r="C60" s="44" t="s">
        <v>61</v>
      </c>
      <c r="D60" s="45" t="s">
        <v>94</v>
      </c>
      <c r="E60" s="46">
        <v>40941</v>
      </c>
      <c r="F60" s="44" t="s">
        <v>23</v>
      </c>
      <c r="G60" s="44" t="s">
        <v>49</v>
      </c>
      <c r="H60" s="45" t="s">
        <v>122</v>
      </c>
      <c r="I60" s="22"/>
    </row>
    <row r="61" spans="1:9" ht="15" customHeight="1" x14ac:dyDescent="0.25">
      <c r="A61" s="44">
        <v>942</v>
      </c>
      <c r="B61" s="44">
        <v>100472</v>
      </c>
      <c r="C61" s="44" t="s">
        <v>21</v>
      </c>
      <c r="D61" s="45" t="s">
        <v>95</v>
      </c>
      <c r="E61" s="46">
        <v>38269</v>
      </c>
      <c r="F61" s="44" t="s">
        <v>23</v>
      </c>
      <c r="G61" s="44" t="s">
        <v>49</v>
      </c>
      <c r="H61" s="45" t="s">
        <v>122</v>
      </c>
      <c r="I61" s="22"/>
    </row>
    <row r="62" spans="1:9" ht="15" customHeight="1" x14ac:dyDescent="0.25">
      <c r="A62" s="44">
        <v>323</v>
      </c>
      <c r="B62" s="44">
        <v>102922</v>
      </c>
      <c r="C62" s="44" t="s">
        <v>21</v>
      </c>
      <c r="D62" s="45" t="s">
        <v>96</v>
      </c>
      <c r="E62" s="46">
        <v>38253</v>
      </c>
      <c r="F62" s="44" t="s">
        <v>23</v>
      </c>
      <c r="G62" s="44" t="s">
        <v>49</v>
      </c>
      <c r="H62" s="45" t="s">
        <v>122</v>
      </c>
      <c r="I62" s="22"/>
    </row>
    <row r="63" spans="1:9" ht="15" customHeight="1" x14ac:dyDescent="0.25">
      <c r="A63" s="44">
        <v>459</v>
      </c>
      <c r="B63" s="44">
        <v>105038</v>
      </c>
      <c r="C63" s="44" t="s">
        <v>20</v>
      </c>
      <c r="D63" s="45" t="s">
        <v>97</v>
      </c>
      <c r="E63" s="46">
        <v>39585</v>
      </c>
      <c r="F63" s="44" t="s">
        <v>22</v>
      </c>
      <c r="G63" s="44" t="s">
        <v>49</v>
      </c>
      <c r="H63" s="45" t="s">
        <v>122</v>
      </c>
      <c r="I63" s="28"/>
    </row>
    <row r="64" spans="1:9" ht="15" customHeight="1" x14ac:dyDescent="0.25">
      <c r="A64" s="44">
        <v>903</v>
      </c>
      <c r="B64" s="44">
        <v>100479</v>
      </c>
      <c r="C64" s="44" t="s">
        <v>50</v>
      </c>
      <c r="D64" s="45" t="s">
        <v>98</v>
      </c>
      <c r="E64" s="46">
        <v>39044</v>
      </c>
      <c r="F64" s="44" t="s">
        <v>22</v>
      </c>
      <c r="G64" s="44" t="s">
        <v>49</v>
      </c>
      <c r="H64" s="45" t="s">
        <v>122</v>
      </c>
      <c r="I64" s="22"/>
    </row>
    <row r="65" spans="1:9" ht="15" customHeight="1" x14ac:dyDescent="0.25">
      <c r="A65" s="44">
        <v>220</v>
      </c>
      <c r="B65" s="44">
        <v>104191</v>
      </c>
      <c r="C65" s="44" t="s">
        <v>20</v>
      </c>
      <c r="D65" s="45" t="s">
        <v>99</v>
      </c>
      <c r="E65" s="46">
        <v>39869</v>
      </c>
      <c r="F65" s="44" t="s">
        <v>22</v>
      </c>
      <c r="G65" s="44" t="s">
        <v>49</v>
      </c>
      <c r="H65" s="45" t="s">
        <v>122</v>
      </c>
      <c r="I65" s="22"/>
    </row>
    <row r="66" spans="1:9" ht="15" customHeight="1" x14ac:dyDescent="0.25">
      <c r="A66" s="44">
        <v>219</v>
      </c>
      <c r="B66" s="44">
        <v>104190</v>
      </c>
      <c r="C66" s="44" t="s">
        <v>21</v>
      </c>
      <c r="D66" s="45" t="s">
        <v>100</v>
      </c>
      <c r="E66" s="46">
        <v>38358</v>
      </c>
      <c r="F66" s="44" t="s">
        <v>23</v>
      </c>
      <c r="G66" s="44" t="s">
        <v>49</v>
      </c>
      <c r="H66" s="45" t="s">
        <v>122</v>
      </c>
      <c r="I66" s="22"/>
    </row>
    <row r="67" spans="1:9" x14ac:dyDescent="0.25">
      <c r="A67" s="19">
        <v>5609</v>
      </c>
      <c r="B67" s="19"/>
      <c r="C67" s="44" t="s">
        <v>61</v>
      </c>
      <c r="D67" s="22" t="s">
        <v>123</v>
      </c>
      <c r="E67" s="21">
        <v>40245</v>
      </c>
      <c r="F67" s="19" t="s">
        <v>23</v>
      </c>
      <c r="G67" s="19"/>
      <c r="H67" s="24" t="s">
        <v>24</v>
      </c>
      <c r="I67" s="28">
        <v>2.5</v>
      </c>
    </row>
    <row r="68" spans="1:9" x14ac:dyDescent="0.25">
      <c r="A68" s="19">
        <v>5610</v>
      </c>
      <c r="B68" s="19"/>
      <c r="C68" s="19" t="s">
        <v>25</v>
      </c>
      <c r="D68" s="22" t="s">
        <v>124</v>
      </c>
      <c r="E68" s="21">
        <v>37768</v>
      </c>
      <c r="F68" s="19" t="s">
        <v>23</v>
      </c>
      <c r="G68" s="19"/>
      <c r="H68" s="24" t="s">
        <v>24</v>
      </c>
      <c r="I68" s="28">
        <v>2.5</v>
      </c>
    </row>
    <row r="69" spans="1:9" x14ac:dyDescent="0.25">
      <c r="A69" s="19"/>
      <c r="B69" s="19"/>
      <c r="C69" s="19" t="s">
        <v>20</v>
      </c>
      <c r="D69" s="49" t="s">
        <v>125</v>
      </c>
      <c r="E69" s="50">
        <v>39999</v>
      </c>
      <c r="F69" s="19" t="s">
        <v>22</v>
      </c>
      <c r="G69" s="19"/>
      <c r="H69" s="24" t="s">
        <v>24</v>
      </c>
      <c r="I69" s="28">
        <v>2.5</v>
      </c>
    </row>
    <row r="70" spans="1:9" x14ac:dyDescent="0.25">
      <c r="A70" s="19">
        <v>5602</v>
      </c>
      <c r="B70" s="19"/>
      <c r="C70" s="19" t="s">
        <v>20</v>
      </c>
      <c r="D70" s="49" t="s">
        <v>126</v>
      </c>
      <c r="E70" s="21">
        <v>40062</v>
      </c>
      <c r="F70" s="19" t="s">
        <v>23</v>
      </c>
      <c r="G70" s="19"/>
      <c r="H70" s="24" t="s">
        <v>24</v>
      </c>
      <c r="I70" s="28">
        <v>2.5</v>
      </c>
    </row>
    <row r="71" spans="1:9" x14ac:dyDescent="0.25">
      <c r="A71" s="19">
        <v>5604</v>
      </c>
      <c r="B71" s="19"/>
      <c r="C71" s="44" t="s">
        <v>61</v>
      </c>
      <c r="D71" s="49" t="s">
        <v>127</v>
      </c>
      <c r="E71" s="40" t="s">
        <v>128</v>
      </c>
      <c r="F71" s="19" t="s">
        <v>23</v>
      </c>
      <c r="G71" s="19"/>
      <c r="H71" s="24" t="s">
        <v>24</v>
      </c>
      <c r="I71" s="28">
        <v>2.5</v>
      </c>
    </row>
    <row r="72" spans="1:9" x14ac:dyDescent="0.25">
      <c r="A72" s="51">
        <v>1088</v>
      </c>
      <c r="B72" s="51">
        <v>105874</v>
      </c>
      <c r="C72" s="51" t="s">
        <v>50</v>
      </c>
      <c r="D72" s="51" t="s">
        <v>129</v>
      </c>
      <c r="E72" s="52">
        <v>39445</v>
      </c>
      <c r="F72" s="1" t="s">
        <v>22</v>
      </c>
      <c r="G72" s="19"/>
      <c r="H72" s="45" t="s">
        <v>122</v>
      </c>
      <c r="I72" s="28">
        <v>5</v>
      </c>
    </row>
    <row r="73" spans="1:9" x14ac:dyDescent="0.25">
      <c r="A73" s="19">
        <v>5608</v>
      </c>
      <c r="B73" s="19"/>
      <c r="C73" s="19" t="s">
        <v>50</v>
      </c>
      <c r="D73" s="24" t="s">
        <v>130</v>
      </c>
      <c r="E73" s="21">
        <v>39066</v>
      </c>
      <c r="F73" s="19" t="s">
        <v>23</v>
      </c>
      <c r="G73" s="19"/>
      <c r="H73" s="45" t="s">
        <v>140</v>
      </c>
      <c r="I73" s="28">
        <v>7.5</v>
      </c>
    </row>
    <row r="74" spans="1:9" x14ac:dyDescent="0.25">
      <c r="A74" s="19">
        <v>5612</v>
      </c>
      <c r="B74" s="19"/>
      <c r="C74" s="19" t="s">
        <v>61</v>
      </c>
      <c r="D74" s="24" t="s">
        <v>138</v>
      </c>
      <c r="E74" s="21">
        <v>40261</v>
      </c>
      <c r="F74" s="19" t="s">
        <v>23</v>
      </c>
      <c r="G74" s="19"/>
      <c r="H74" s="53" t="s">
        <v>24</v>
      </c>
      <c r="I74" s="28">
        <v>2.5</v>
      </c>
    </row>
    <row r="75" spans="1:9" x14ac:dyDescent="0.25">
      <c r="A75" s="19">
        <v>64</v>
      </c>
      <c r="B75" s="51">
        <v>103202</v>
      </c>
      <c r="C75" s="19" t="s">
        <v>20</v>
      </c>
      <c r="D75" s="59" t="s">
        <v>131</v>
      </c>
      <c r="E75" s="52">
        <v>39504</v>
      </c>
      <c r="F75" s="19" t="s">
        <v>22</v>
      </c>
      <c r="G75" s="19"/>
      <c r="H75" s="45" t="s">
        <v>102</v>
      </c>
      <c r="I75" s="74"/>
    </row>
    <row r="76" spans="1:9" x14ac:dyDescent="0.25">
      <c r="A76" s="19">
        <v>463</v>
      </c>
      <c r="B76" s="19">
        <v>101681</v>
      </c>
      <c r="C76" s="19" t="s">
        <v>50</v>
      </c>
      <c r="D76" s="57" t="s">
        <v>132</v>
      </c>
      <c r="E76" s="21">
        <v>39271</v>
      </c>
      <c r="F76" s="19" t="s">
        <v>23</v>
      </c>
      <c r="G76" s="19"/>
      <c r="H76" s="45" t="s">
        <v>102</v>
      </c>
      <c r="I76" s="74"/>
    </row>
    <row r="77" spans="1:9" x14ac:dyDescent="0.25">
      <c r="A77" s="19">
        <v>85</v>
      </c>
      <c r="B77" s="19">
        <v>103226</v>
      </c>
      <c r="C77" s="19" t="s">
        <v>50</v>
      </c>
      <c r="D77" s="57" t="s">
        <v>133</v>
      </c>
      <c r="E77" s="21">
        <v>39035</v>
      </c>
      <c r="F77" s="19" t="s">
        <v>22</v>
      </c>
      <c r="G77" s="19"/>
      <c r="H77" s="45" t="s">
        <v>102</v>
      </c>
      <c r="I77" s="74"/>
    </row>
    <row r="78" spans="1:9" x14ac:dyDescent="0.25">
      <c r="A78" s="1">
        <v>62</v>
      </c>
      <c r="B78" s="51">
        <v>103201</v>
      </c>
      <c r="C78" s="19" t="s">
        <v>21</v>
      </c>
      <c r="D78" s="58" t="s">
        <v>135</v>
      </c>
      <c r="E78" s="56">
        <v>38714</v>
      </c>
      <c r="F78" s="52" t="s">
        <v>22</v>
      </c>
      <c r="G78" s="51"/>
      <c r="H78" s="45" t="s">
        <v>102</v>
      </c>
      <c r="I78" s="74"/>
    </row>
    <row r="79" spans="1:9" x14ac:dyDescent="0.25">
      <c r="A79" s="19">
        <v>685</v>
      </c>
      <c r="B79" s="19">
        <v>105153</v>
      </c>
      <c r="C79" s="19" t="s">
        <v>21</v>
      </c>
      <c r="D79" s="57" t="s">
        <v>136</v>
      </c>
      <c r="E79" s="21">
        <v>38240</v>
      </c>
      <c r="F79" s="19" t="s">
        <v>22</v>
      </c>
      <c r="G79" s="19"/>
      <c r="H79" s="45" t="s">
        <v>102</v>
      </c>
      <c r="I79" s="74"/>
    </row>
    <row r="80" spans="1:9" x14ac:dyDescent="0.25">
      <c r="A80" s="19">
        <v>552</v>
      </c>
      <c r="B80" s="19"/>
      <c r="C80" s="19" t="s">
        <v>50</v>
      </c>
      <c r="D80" s="57" t="s">
        <v>137</v>
      </c>
      <c r="E80" s="21">
        <v>38983</v>
      </c>
      <c r="F80" s="19" t="s">
        <v>22</v>
      </c>
      <c r="G80" s="19"/>
      <c r="H80" s="45" t="s">
        <v>102</v>
      </c>
      <c r="I80" s="74"/>
    </row>
    <row r="81" spans="1:9" x14ac:dyDescent="0.25">
      <c r="A81" s="44">
        <v>650</v>
      </c>
      <c r="B81" s="44">
        <v>105149</v>
      </c>
      <c r="C81" s="44" t="s">
        <v>61</v>
      </c>
      <c r="D81" s="60" t="s">
        <v>139</v>
      </c>
      <c r="E81" s="46">
        <v>40284</v>
      </c>
      <c r="F81" s="44" t="s">
        <v>22</v>
      </c>
      <c r="G81" s="44" t="s">
        <v>49</v>
      </c>
      <c r="H81" s="45" t="s">
        <v>102</v>
      </c>
      <c r="I81" s="74"/>
    </row>
  </sheetData>
  <autoFilter ref="A1:I81">
    <sortState ref="A2:I268">
      <sortCondition ref="A1:A268"/>
    </sortState>
  </autoFilter>
  <sortState ref="A2:J272">
    <sortCondition ref="H1"/>
  </sortState>
  <mergeCells count="1">
    <mergeCell ref="K10:K12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3" firstPageNumber="0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I121"/>
  <sheetViews>
    <sheetView tabSelected="1" view="pageBreakPreview" zoomScaleNormal="100" zoomScaleSheetLayoutView="100" workbookViewId="0">
      <selection activeCell="G10" sqref="G10"/>
    </sheetView>
  </sheetViews>
  <sheetFormatPr defaultRowHeight="15.75" x14ac:dyDescent="0.25"/>
  <cols>
    <col min="1" max="1" width="5.28515625" style="9"/>
    <col min="2" max="2" width="7.7109375" style="36"/>
    <col min="3" max="3" width="7.7109375" style="9"/>
    <col min="4" max="4" width="8.140625" style="9"/>
    <col min="5" max="5" width="32" style="9" bestFit="1" customWidth="1"/>
    <col min="6" max="6" width="8.140625" style="9" bestFit="1" customWidth="1"/>
    <col min="7" max="7" width="45.85546875" style="9" bestFit="1" customWidth="1"/>
    <col min="8" max="8" width="10.7109375" style="61" bestFit="1" customWidth="1"/>
    <col min="9" max="9" width="9.7109375" style="9" bestFit="1" customWidth="1"/>
    <col min="10" max="10" width="9" style="9"/>
    <col min="11" max="11" width="9.140625" style="5"/>
    <col min="12" max="997" width="9" style="9"/>
    <col min="998" max="16384" width="9.140625" style="16"/>
  </cols>
  <sheetData>
    <row r="1" spans="1:997" ht="18" customHeight="1" x14ac:dyDescent="0.25">
      <c r="A1" s="73" t="s">
        <v>28</v>
      </c>
      <c r="B1" s="73"/>
      <c r="C1" s="73"/>
      <c r="D1" s="73"/>
      <c r="E1" s="73"/>
      <c r="F1" s="73"/>
      <c r="G1" s="73"/>
      <c r="H1" s="73"/>
      <c r="I1" s="73"/>
      <c r="J1" s="73"/>
      <c r="K1" s="73"/>
    </row>
    <row r="2" spans="1:997" ht="18" customHeight="1" x14ac:dyDescent="0.25">
      <c r="A2" s="73" t="s">
        <v>29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spans="1:997" ht="18" customHeight="1" x14ac:dyDescent="0.25">
      <c r="A3" s="6"/>
      <c r="B3" s="32"/>
      <c r="C3" s="6"/>
      <c r="D3" s="6"/>
      <c r="E3" s="6"/>
      <c r="F3" s="10"/>
      <c r="G3" s="78" t="s">
        <v>141</v>
      </c>
      <c r="K3" s="6"/>
    </row>
    <row r="4" spans="1:997" ht="18" customHeight="1" x14ac:dyDescent="0.25">
      <c r="A4" s="38" t="s">
        <v>8</v>
      </c>
      <c r="B4" s="38"/>
      <c r="C4" s="38"/>
      <c r="D4" s="38"/>
      <c r="E4" s="38"/>
      <c r="F4" s="38"/>
      <c r="G4" s="38"/>
      <c r="K4" s="38"/>
    </row>
    <row r="5" spans="1:997" ht="18" customHeight="1" x14ac:dyDescent="0.25">
      <c r="A5" s="7" t="s">
        <v>9</v>
      </c>
      <c r="B5" s="33" t="s">
        <v>10</v>
      </c>
      <c r="C5" s="7" t="s">
        <v>1</v>
      </c>
      <c r="D5" s="7" t="s">
        <v>2</v>
      </c>
      <c r="E5" s="7" t="s">
        <v>3</v>
      </c>
      <c r="F5" s="7" t="s">
        <v>5</v>
      </c>
      <c r="G5" s="7" t="s">
        <v>7</v>
      </c>
      <c r="H5" s="62" t="s">
        <v>32</v>
      </c>
      <c r="I5" s="63" t="s">
        <v>33</v>
      </c>
      <c r="J5" s="64" t="s">
        <v>34</v>
      </c>
      <c r="K5" s="7" t="s">
        <v>11</v>
      </c>
    </row>
    <row r="6" spans="1:997" ht="18" customHeight="1" x14ac:dyDescent="0.25">
      <c r="A6" s="3">
        <v>1</v>
      </c>
      <c r="B6" s="2">
        <v>650</v>
      </c>
      <c r="C6" s="3">
        <f>IFERROR((VLOOKUP(B6,INSCRITOS!A:B,2,0)),"")</f>
        <v>105149</v>
      </c>
      <c r="D6" s="3" t="str">
        <f>IFERROR((VLOOKUP(B6,INSCRITOS!A:C,3,0)),"")</f>
        <v>BEN</v>
      </c>
      <c r="E6" s="75" t="str">
        <f>IFERROR((VLOOKUP(B6,INSCRITOS!A:D,4,0)),"")</f>
        <v>António Grou</v>
      </c>
      <c r="F6" s="3" t="str">
        <f>IFERROR((VLOOKUP(B6,INSCRITOS!A:F,6,0)),"")</f>
        <v>M</v>
      </c>
      <c r="G6" s="8" t="str">
        <f>IFERROR((VLOOKUP(B6,INSCRITOS!A:H,8,0)),"")</f>
        <v>Escola Triatlo Santo António Évora</v>
      </c>
      <c r="H6" s="65">
        <v>5.9027777777777778E-4</v>
      </c>
      <c r="I6" s="65">
        <v>1.0416666666666667E-3</v>
      </c>
      <c r="J6" s="66">
        <f t="shared" ref="J6:J11" si="0">H6+I6</f>
        <v>1.6319444444444445E-3</v>
      </c>
      <c r="K6" s="76">
        <v>100</v>
      </c>
    </row>
    <row r="7" spans="1:997" ht="18" customHeight="1" x14ac:dyDescent="0.25">
      <c r="A7" s="3">
        <v>2</v>
      </c>
      <c r="B7" s="2">
        <v>5607</v>
      </c>
      <c r="C7" s="3">
        <f>IFERROR((VLOOKUP(B7,INSCRITOS!A:B,2,0)),"")</f>
        <v>105122</v>
      </c>
      <c r="D7" s="3" t="str">
        <f>IFERROR((VLOOKUP(B7,INSCRITOS!A:C,3,0)),"")</f>
        <v>BEN</v>
      </c>
      <c r="E7" s="8" t="str">
        <f>IFERROR((VLOOKUP(B7,INSCRITOS!A:D,4,0)),"")</f>
        <v>Miguel Revytskyy</v>
      </c>
      <c r="F7" s="3" t="str">
        <f>IFERROR((VLOOKUP(B7,INSCRITOS!A:F,6,0)),"")</f>
        <v>M</v>
      </c>
      <c r="G7" s="8" t="str">
        <f>IFERROR((VLOOKUP(B7,INSCRITOS!A:H,8,0)),"")</f>
        <v>Escola Triatlo Santo António Évora</v>
      </c>
      <c r="H7" s="65">
        <v>7.0601851851851847E-4</v>
      </c>
      <c r="I7" s="65">
        <v>1.0995370370370371E-3</v>
      </c>
      <c r="J7" s="66">
        <f t="shared" si="0"/>
        <v>1.8055555555555555E-3</v>
      </c>
      <c r="K7" s="76">
        <v>99</v>
      </c>
    </row>
    <row r="8" spans="1:997" ht="18" customHeight="1" x14ac:dyDescent="0.25">
      <c r="A8" s="3">
        <v>3</v>
      </c>
      <c r="B8" s="2">
        <v>1040</v>
      </c>
      <c r="C8" s="3">
        <f>IFERROR((VLOOKUP(B8,INSCRITOS!A:B,2,0)),"")</f>
        <v>105731</v>
      </c>
      <c r="D8" s="3" t="str">
        <f>IFERROR((VLOOKUP(B8,INSCRITOS!A:C,3,0)),"")</f>
        <v>BEN</v>
      </c>
      <c r="E8" s="8" t="str">
        <f>IFERROR((VLOOKUP(B8,INSCRITOS!A:D,4,0)),"")</f>
        <v>Diego Soares</v>
      </c>
      <c r="F8" s="3" t="str">
        <f>IFERROR((VLOOKUP(B8,INSCRITOS!A:F,6,0)),"")</f>
        <v>M</v>
      </c>
      <c r="G8" s="8" t="str">
        <f>IFERROR((VLOOKUP(B8,INSCRITOS!A:H,8,0)),"")</f>
        <v>C. D. R. R. Baixa da Banheira/Não federado</v>
      </c>
      <c r="H8" s="65">
        <v>9.8379629629629642E-4</v>
      </c>
      <c r="I8" s="65">
        <v>9.1435185185185185E-4</v>
      </c>
      <c r="J8" s="67">
        <f t="shared" si="0"/>
        <v>1.8981481481481484E-3</v>
      </c>
      <c r="K8" s="76"/>
    </row>
    <row r="9" spans="1:997" ht="18" customHeight="1" x14ac:dyDescent="0.25">
      <c r="A9" s="3">
        <v>4</v>
      </c>
      <c r="B9" s="2">
        <v>1014</v>
      </c>
      <c r="C9" s="3">
        <f>IFERROR((VLOOKUP(B9,INSCRITOS!A:B,2,0)),"")</f>
        <v>105557</v>
      </c>
      <c r="D9" s="3" t="str">
        <f>IFERROR((VLOOKUP(B9,INSCRITOS!A:C,3,0)),"")</f>
        <v>BEN</v>
      </c>
      <c r="E9" s="8" t="str">
        <f>IFERROR((VLOOKUP(B9,INSCRITOS!A:D,4,0)),"")</f>
        <v>Miguel Borregana</v>
      </c>
      <c r="F9" s="3" t="str">
        <f>IFERROR((VLOOKUP(B9,INSCRITOS!A:F,6,0)),"")</f>
        <v>M</v>
      </c>
      <c r="G9" s="8" t="str">
        <f>IFERROR((VLOOKUP(B9,INSCRITOS!A:H,8,0)),"")</f>
        <v>Lusitano - Setúbal</v>
      </c>
      <c r="H9" s="65">
        <v>1.1111111111111111E-3</v>
      </c>
      <c r="I9" s="65">
        <v>1.0879629629629629E-3</v>
      </c>
      <c r="J9" s="67">
        <f t="shared" si="0"/>
        <v>2.1990740740740738E-3</v>
      </c>
      <c r="K9" s="76">
        <v>98</v>
      </c>
    </row>
    <row r="10" spans="1:997" ht="18" customHeight="1" x14ac:dyDescent="0.25">
      <c r="A10" s="3">
        <v>5</v>
      </c>
      <c r="B10" s="2">
        <v>1057</v>
      </c>
      <c r="C10" s="3">
        <f>IFERROR((VLOOKUP(B10,INSCRITOS!A:B,2,0)),"")</f>
        <v>105807</v>
      </c>
      <c r="D10" s="3" t="str">
        <f>IFERROR((VLOOKUP(B10,INSCRITOS!A:C,3,0)),"")</f>
        <v>BEN</v>
      </c>
      <c r="E10" s="8" t="str">
        <f>IFERROR((VLOOKUP(B10,INSCRITOS!A:D,4,0)),"")</f>
        <v>Edgar Barata</v>
      </c>
      <c r="F10" s="3" t="str">
        <f>IFERROR((VLOOKUP(B10,INSCRITOS!A:F,6,0)),"")</f>
        <v>M</v>
      </c>
      <c r="G10" s="8" t="str">
        <f>IFERROR((VLOOKUP(B10,INSCRITOS!A:H,8,0)),"")</f>
        <v>Lusitano - Setúbal</v>
      </c>
      <c r="H10" s="65">
        <v>2.2569444444444447E-3</v>
      </c>
      <c r="I10" s="65">
        <v>1.4814814814814814E-3</v>
      </c>
      <c r="J10" s="66">
        <f t="shared" si="0"/>
        <v>3.7384259259259263E-3</v>
      </c>
      <c r="K10" s="76">
        <v>97</v>
      </c>
    </row>
    <row r="11" spans="1:997" ht="18" customHeight="1" x14ac:dyDescent="0.25">
      <c r="A11" s="3"/>
      <c r="B11" s="2">
        <v>348</v>
      </c>
      <c r="C11" s="3">
        <f>IFERROR((VLOOKUP(B11,INSCRITOS!A:B,2,0)),"")</f>
        <v>105009</v>
      </c>
      <c r="D11" s="3" t="str">
        <f>IFERROR((VLOOKUP(B11,INSCRITOS!A:C,3,0)),"")</f>
        <v>BEN</v>
      </c>
      <c r="E11" s="8" t="str">
        <f>IFERROR((VLOOKUP(B11,INSCRITOS!A:D,4,0)),"")</f>
        <v>David Pacheco</v>
      </c>
      <c r="F11" s="3" t="str">
        <f>IFERROR((VLOOKUP(B11,INSCRITOS!A:F,6,0)),"")</f>
        <v>M</v>
      </c>
      <c r="G11" s="8" t="str">
        <f>IFERROR((VLOOKUP(B11,INSCRITOS!A:H,8,0)),"")</f>
        <v>SFRAA TRIATLO/ Outra região</v>
      </c>
      <c r="H11" s="65">
        <v>8.2175925925925917E-4</v>
      </c>
      <c r="I11" s="65">
        <v>4.2870370370370371E-2</v>
      </c>
      <c r="J11" s="66">
        <f t="shared" si="0"/>
        <v>4.3692129629629629E-2</v>
      </c>
      <c r="K11" s="4"/>
    </row>
    <row r="12" spans="1:997" ht="18" customHeight="1" x14ac:dyDescent="0.25">
      <c r="A12" s="5"/>
      <c r="B12" s="35"/>
      <c r="C12" s="5"/>
      <c r="D12" s="5"/>
      <c r="F12" s="5"/>
      <c r="K12" s="10"/>
    </row>
    <row r="13" spans="1:997" ht="18" customHeight="1" x14ac:dyDescent="0.25">
      <c r="A13" s="5"/>
      <c r="C13" s="5"/>
      <c r="D13" s="5"/>
      <c r="F13" s="5"/>
    </row>
    <row r="14" spans="1:997" ht="18" customHeight="1" x14ac:dyDescent="0.25">
      <c r="A14" s="38" t="s">
        <v>12</v>
      </c>
      <c r="B14" s="38"/>
      <c r="C14" s="38"/>
      <c r="D14" s="38"/>
      <c r="E14" s="38"/>
      <c r="F14" s="38"/>
      <c r="G14" s="38"/>
      <c r="K14" s="38"/>
    </row>
    <row r="15" spans="1:997" ht="18" customHeight="1" x14ac:dyDescent="0.25">
      <c r="A15" s="7" t="s">
        <v>9</v>
      </c>
      <c r="B15" s="33" t="s">
        <v>10</v>
      </c>
      <c r="C15" s="7" t="s">
        <v>1</v>
      </c>
      <c r="D15" s="7" t="s">
        <v>2</v>
      </c>
      <c r="E15" s="7" t="s">
        <v>3</v>
      </c>
      <c r="F15" s="7" t="s">
        <v>5</v>
      </c>
      <c r="G15" s="7" t="s">
        <v>7</v>
      </c>
      <c r="H15" s="62" t="s">
        <v>32</v>
      </c>
      <c r="I15" s="63" t="s">
        <v>33</v>
      </c>
      <c r="J15" s="64" t="s">
        <v>34</v>
      </c>
      <c r="K15" s="7" t="s">
        <v>11</v>
      </c>
    </row>
    <row r="16" spans="1:997" s="18" customFormat="1" ht="18" customHeight="1" x14ac:dyDescent="0.25">
      <c r="A16" s="11">
        <v>1</v>
      </c>
      <c r="B16" s="2">
        <v>5609</v>
      </c>
      <c r="C16" s="3">
        <f>IFERROR((VLOOKUP(B16,INSCRITOS!A:B,2,0)),"")</f>
        <v>0</v>
      </c>
      <c r="D16" s="3" t="str">
        <f>IFERROR((VLOOKUP(B16,INSCRITOS!A:C,3,0)),"")</f>
        <v>BEN</v>
      </c>
      <c r="E16" s="8" t="str">
        <f>IFERROR((VLOOKUP(B16,INSCRITOS!A:D,4,0)),"")</f>
        <v>Rita Mota da Silva</v>
      </c>
      <c r="F16" s="3" t="str">
        <f>IFERROR((VLOOKUP(B16,INSCRITOS!A:F,6,0)),"")</f>
        <v>F</v>
      </c>
      <c r="G16" s="8" t="str">
        <f>IFERROR((VLOOKUP(B16,INSCRITOS!A:H,8,0)),"")</f>
        <v>Não Federado</v>
      </c>
      <c r="H16" s="65">
        <v>4.9768518518518521E-4</v>
      </c>
      <c r="I16" s="65">
        <v>1.1921296296296296E-3</v>
      </c>
      <c r="J16" s="66">
        <f t="shared" ref="J16:J21" si="1">H16+I16</f>
        <v>1.6898148148148148E-3</v>
      </c>
      <c r="K16" s="4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  <c r="GS16" s="15"/>
      <c r="GT16" s="15"/>
      <c r="GU16" s="15"/>
      <c r="GV16" s="15"/>
      <c r="GW16" s="15"/>
      <c r="GX16" s="15"/>
      <c r="GY16" s="15"/>
      <c r="GZ16" s="15"/>
      <c r="HA16" s="15"/>
      <c r="HB16" s="15"/>
      <c r="HC16" s="15"/>
      <c r="HD16" s="15"/>
      <c r="HE16" s="15"/>
      <c r="HF16" s="15"/>
      <c r="HG16" s="15"/>
      <c r="HH16" s="15"/>
      <c r="HI16" s="15"/>
      <c r="HJ16" s="15"/>
      <c r="HK16" s="15"/>
      <c r="HL16" s="15"/>
      <c r="HM16" s="15"/>
      <c r="HN16" s="15"/>
      <c r="HO16" s="15"/>
      <c r="HP16" s="15"/>
      <c r="HQ16" s="15"/>
      <c r="HR16" s="15"/>
      <c r="HS16" s="15"/>
      <c r="HT16" s="15"/>
      <c r="HU16" s="15"/>
      <c r="HV16" s="15"/>
      <c r="HW16" s="15"/>
      <c r="HX16" s="15"/>
      <c r="HY16" s="15"/>
      <c r="HZ16" s="15"/>
      <c r="IA16" s="15"/>
      <c r="IB16" s="15"/>
      <c r="IC16" s="15"/>
      <c r="ID16" s="15"/>
      <c r="IE16" s="15"/>
      <c r="IF16" s="15"/>
      <c r="IG16" s="15"/>
      <c r="IH16" s="15"/>
      <c r="II16" s="15"/>
      <c r="IJ16" s="15"/>
      <c r="IK16" s="15"/>
      <c r="IL16" s="15"/>
      <c r="IM16" s="15"/>
      <c r="IN16" s="15"/>
      <c r="IO16" s="15"/>
      <c r="IP16" s="15"/>
      <c r="IQ16" s="15"/>
      <c r="IR16" s="15"/>
      <c r="IS16" s="15"/>
      <c r="IT16" s="15"/>
      <c r="IU16" s="15"/>
      <c r="IV16" s="15"/>
      <c r="IW16" s="15"/>
      <c r="IX16" s="15"/>
      <c r="IY16" s="15"/>
      <c r="IZ16" s="15"/>
      <c r="JA16" s="15"/>
      <c r="JB16" s="15"/>
      <c r="JC16" s="15"/>
      <c r="JD16" s="15"/>
      <c r="JE16" s="15"/>
      <c r="JF16" s="15"/>
      <c r="JG16" s="15"/>
      <c r="JH16" s="15"/>
      <c r="JI16" s="15"/>
      <c r="JJ16" s="15"/>
      <c r="JK16" s="15"/>
      <c r="JL16" s="15"/>
      <c r="JM16" s="15"/>
      <c r="JN16" s="15"/>
      <c r="JO16" s="15"/>
      <c r="JP16" s="15"/>
      <c r="JQ16" s="15"/>
      <c r="JR16" s="15"/>
      <c r="JS16" s="15"/>
      <c r="JT16" s="15"/>
      <c r="JU16" s="15"/>
      <c r="JV16" s="15"/>
      <c r="JW16" s="15"/>
      <c r="JX16" s="15"/>
      <c r="JY16" s="15"/>
      <c r="JZ16" s="15"/>
      <c r="KA16" s="15"/>
      <c r="KB16" s="15"/>
      <c r="KC16" s="15"/>
      <c r="KD16" s="15"/>
      <c r="KE16" s="15"/>
      <c r="KF16" s="15"/>
      <c r="KG16" s="15"/>
      <c r="KH16" s="15"/>
      <c r="KI16" s="15"/>
      <c r="KJ16" s="15"/>
      <c r="KK16" s="15"/>
      <c r="KL16" s="15"/>
      <c r="KM16" s="15"/>
      <c r="KN16" s="15"/>
      <c r="KO16" s="15"/>
      <c r="KP16" s="15"/>
      <c r="KQ16" s="15"/>
      <c r="KR16" s="15"/>
      <c r="KS16" s="15"/>
      <c r="KT16" s="15"/>
      <c r="KU16" s="15"/>
      <c r="KV16" s="15"/>
      <c r="KW16" s="15"/>
      <c r="KX16" s="15"/>
      <c r="KY16" s="15"/>
      <c r="KZ16" s="15"/>
      <c r="LA16" s="15"/>
      <c r="LB16" s="15"/>
      <c r="LC16" s="15"/>
      <c r="LD16" s="15"/>
      <c r="LE16" s="15"/>
      <c r="LF16" s="15"/>
      <c r="LG16" s="15"/>
      <c r="LH16" s="15"/>
      <c r="LI16" s="15"/>
      <c r="LJ16" s="15"/>
      <c r="LK16" s="15"/>
      <c r="LL16" s="15"/>
      <c r="LM16" s="15"/>
      <c r="LN16" s="15"/>
      <c r="LO16" s="15"/>
      <c r="LP16" s="15"/>
      <c r="LQ16" s="15"/>
      <c r="LR16" s="15"/>
      <c r="LS16" s="15"/>
      <c r="LT16" s="15"/>
      <c r="LU16" s="15"/>
      <c r="LV16" s="15"/>
      <c r="LW16" s="15"/>
      <c r="LX16" s="15"/>
      <c r="LY16" s="15"/>
      <c r="LZ16" s="15"/>
      <c r="MA16" s="15"/>
      <c r="MB16" s="15"/>
      <c r="MC16" s="15"/>
      <c r="MD16" s="15"/>
      <c r="ME16" s="15"/>
      <c r="MF16" s="15"/>
      <c r="MG16" s="15"/>
      <c r="MH16" s="15"/>
      <c r="MI16" s="15"/>
      <c r="MJ16" s="15"/>
      <c r="MK16" s="15"/>
      <c r="ML16" s="15"/>
      <c r="MM16" s="15"/>
      <c r="MN16" s="15"/>
      <c r="MO16" s="15"/>
      <c r="MP16" s="15"/>
      <c r="MQ16" s="15"/>
      <c r="MR16" s="15"/>
      <c r="MS16" s="15"/>
      <c r="MT16" s="15"/>
      <c r="MU16" s="15"/>
      <c r="MV16" s="15"/>
      <c r="MW16" s="15"/>
      <c r="MX16" s="15"/>
      <c r="MY16" s="15"/>
      <c r="MZ16" s="15"/>
      <c r="NA16" s="15"/>
      <c r="NB16" s="15"/>
      <c r="NC16" s="15"/>
      <c r="ND16" s="15"/>
      <c r="NE16" s="15"/>
      <c r="NF16" s="15"/>
      <c r="NG16" s="15"/>
      <c r="NH16" s="15"/>
      <c r="NI16" s="15"/>
      <c r="NJ16" s="15"/>
      <c r="NK16" s="15"/>
      <c r="NL16" s="15"/>
      <c r="NM16" s="15"/>
      <c r="NN16" s="15"/>
      <c r="NO16" s="15"/>
      <c r="NP16" s="15"/>
      <c r="NQ16" s="15"/>
      <c r="NR16" s="15"/>
      <c r="NS16" s="15"/>
      <c r="NT16" s="15"/>
      <c r="NU16" s="15"/>
      <c r="NV16" s="15"/>
      <c r="NW16" s="15"/>
      <c r="NX16" s="15"/>
      <c r="NY16" s="15"/>
      <c r="NZ16" s="15"/>
      <c r="OA16" s="15"/>
      <c r="OB16" s="15"/>
      <c r="OC16" s="15"/>
      <c r="OD16" s="15"/>
      <c r="OE16" s="15"/>
      <c r="OF16" s="15"/>
      <c r="OG16" s="15"/>
      <c r="OH16" s="15"/>
      <c r="OI16" s="15"/>
      <c r="OJ16" s="15"/>
      <c r="OK16" s="15"/>
      <c r="OL16" s="15"/>
      <c r="OM16" s="15"/>
      <c r="ON16" s="15"/>
      <c r="OO16" s="15"/>
      <c r="OP16" s="15"/>
      <c r="OQ16" s="15"/>
      <c r="OR16" s="15"/>
      <c r="OS16" s="15"/>
      <c r="OT16" s="15"/>
      <c r="OU16" s="15"/>
      <c r="OV16" s="15"/>
      <c r="OW16" s="15"/>
      <c r="OX16" s="15"/>
      <c r="OY16" s="15"/>
      <c r="OZ16" s="15"/>
      <c r="PA16" s="15"/>
      <c r="PB16" s="15"/>
      <c r="PC16" s="15"/>
      <c r="PD16" s="15"/>
      <c r="PE16" s="15"/>
      <c r="PF16" s="15"/>
      <c r="PG16" s="15"/>
      <c r="PH16" s="15"/>
      <c r="PI16" s="15"/>
      <c r="PJ16" s="15"/>
      <c r="PK16" s="15"/>
      <c r="PL16" s="15"/>
      <c r="PM16" s="15"/>
      <c r="PN16" s="15"/>
      <c r="PO16" s="15"/>
      <c r="PP16" s="15"/>
      <c r="PQ16" s="15"/>
      <c r="PR16" s="15"/>
      <c r="PS16" s="15"/>
      <c r="PT16" s="15"/>
      <c r="PU16" s="15"/>
      <c r="PV16" s="15"/>
      <c r="PW16" s="15"/>
      <c r="PX16" s="15"/>
      <c r="PY16" s="15"/>
      <c r="PZ16" s="15"/>
      <c r="QA16" s="15"/>
      <c r="QB16" s="15"/>
      <c r="QC16" s="15"/>
      <c r="QD16" s="15"/>
      <c r="QE16" s="15"/>
      <c r="QF16" s="15"/>
      <c r="QG16" s="15"/>
      <c r="QH16" s="15"/>
      <c r="QI16" s="15"/>
      <c r="QJ16" s="15"/>
      <c r="QK16" s="15"/>
      <c r="QL16" s="15"/>
      <c r="QM16" s="15"/>
      <c r="QN16" s="15"/>
      <c r="QO16" s="15"/>
      <c r="QP16" s="15"/>
      <c r="QQ16" s="15"/>
      <c r="QR16" s="15"/>
      <c r="QS16" s="15"/>
      <c r="QT16" s="15"/>
      <c r="QU16" s="15"/>
      <c r="QV16" s="15"/>
      <c r="QW16" s="15"/>
      <c r="QX16" s="15"/>
      <c r="QY16" s="15"/>
      <c r="QZ16" s="15"/>
      <c r="RA16" s="15"/>
      <c r="RB16" s="15"/>
      <c r="RC16" s="15"/>
      <c r="RD16" s="15"/>
      <c r="RE16" s="15"/>
      <c r="RF16" s="15"/>
      <c r="RG16" s="15"/>
      <c r="RH16" s="15"/>
      <c r="RI16" s="15"/>
      <c r="RJ16" s="15"/>
      <c r="RK16" s="15"/>
      <c r="RL16" s="15"/>
      <c r="RM16" s="15"/>
      <c r="RN16" s="15"/>
      <c r="RO16" s="15"/>
      <c r="RP16" s="15"/>
      <c r="RQ16" s="15"/>
      <c r="RR16" s="15"/>
      <c r="RS16" s="15"/>
      <c r="RT16" s="15"/>
      <c r="RU16" s="15"/>
      <c r="RV16" s="15"/>
      <c r="RW16" s="15"/>
      <c r="RX16" s="15"/>
      <c r="RY16" s="15"/>
      <c r="RZ16" s="15"/>
      <c r="SA16" s="15"/>
      <c r="SB16" s="15"/>
      <c r="SC16" s="15"/>
      <c r="SD16" s="15"/>
      <c r="SE16" s="15"/>
      <c r="SF16" s="15"/>
      <c r="SG16" s="15"/>
      <c r="SH16" s="15"/>
      <c r="SI16" s="15"/>
      <c r="SJ16" s="15"/>
      <c r="SK16" s="15"/>
      <c r="SL16" s="15"/>
      <c r="SM16" s="15"/>
      <c r="SN16" s="15"/>
      <c r="SO16" s="15"/>
      <c r="SP16" s="15"/>
      <c r="SQ16" s="15"/>
      <c r="SR16" s="15"/>
      <c r="SS16" s="15"/>
      <c r="ST16" s="15"/>
      <c r="SU16" s="15"/>
      <c r="SV16" s="15"/>
      <c r="SW16" s="15"/>
      <c r="SX16" s="15"/>
      <c r="SY16" s="15"/>
      <c r="SZ16" s="15"/>
      <c r="TA16" s="15"/>
      <c r="TB16" s="15"/>
      <c r="TC16" s="15"/>
      <c r="TD16" s="15"/>
      <c r="TE16" s="15"/>
      <c r="TF16" s="15"/>
      <c r="TG16" s="15"/>
      <c r="TH16" s="15"/>
      <c r="TI16" s="15"/>
      <c r="TJ16" s="15"/>
      <c r="TK16" s="15"/>
      <c r="TL16" s="15"/>
      <c r="TM16" s="15"/>
      <c r="TN16" s="15"/>
      <c r="TO16" s="15"/>
      <c r="TP16" s="15"/>
      <c r="TQ16" s="15"/>
      <c r="TR16" s="15"/>
      <c r="TS16" s="15"/>
      <c r="TT16" s="15"/>
      <c r="TU16" s="15"/>
      <c r="TV16" s="15"/>
      <c r="TW16" s="15"/>
      <c r="TX16" s="15"/>
      <c r="TY16" s="15"/>
      <c r="TZ16" s="15"/>
      <c r="UA16" s="15"/>
      <c r="UB16" s="15"/>
      <c r="UC16" s="15"/>
      <c r="UD16" s="15"/>
      <c r="UE16" s="15"/>
      <c r="UF16" s="15"/>
      <c r="UG16" s="15"/>
      <c r="UH16" s="15"/>
      <c r="UI16" s="15"/>
      <c r="UJ16" s="15"/>
      <c r="UK16" s="15"/>
      <c r="UL16" s="15"/>
      <c r="UM16" s="15"/>
      <c r="UN16" s="15"/>
      <c r="UO16" s="15"/>
      <c r="UP16" s="15"/>
      <c r="UQ16" s="15"/>
      <c r="UR16" s="15"/>
      <c r="US16" s="15"/>
      <c r="UT16" s="15"/>
      <c r="UU16" s="15"/>
      <c r="UV16" s="15"/>
      <c r="UW16" s="15"/>
      <c r="UX16" s="15"/>
      <c r="UY16" s="15"/>
      <c r="UZ16" s="15"/>
      <c r="VA16" s="15"/>
      <c r="VB16" s="15"/>
      <c r="VC16" s="15"/>
      <c r="VD16" s="15"/>
      <c r="VE16" s="15"/>
      <c r="VF16" s="15"/>
      <c r="VG16" s="15"/>
      <c r="VH16" s="15"/>
      <c r="VI16" s="15"/>
      <c r="VJ16" s="15"/>
      <c r="VK16" s="15"/>
      <c r="VL16" s="15"/>
      <c r="VM16" s="15"/>
      <c r="VN16" s="15"/>
      <c r="VO16" s="15"/>
      <c r="VP16" s="15"/>
      <c r="VQ16" s="15"/>
      <c r="VR16" s="15"/>
      <c r="VS16" s="15"/>
      <c r="VT16" s="15"/>
      <c r="VU16" s="15"/>
      <c r="VV16" s="15"/>
      <c r="VW16" s="15"/>
      <c r="VX16" s="15"/>
      <c r="VY16" s="15"/>
      <c r="VZ16" s="15"/>
      <c r="WA16" s="15"/>
      <c r="WB16" s="15"/>
      <c r="WC16" s="15"/>
      <c r="WD16" s="15"/>
      <c r="WE16" s="15"/>
      <c r="WF16" s="15"/>
      <c r="WG16" s="15"/>
      <c r="WH16" s="15"/>
      <c r="WI16" s="15"/>
      <c r="WJ16" s="15"/>
      <c r="WK16" s="15"/>
      <c r="WL16" s="15"/>
      <c r="WM16" s="15"/>
      <c r="WN16" s="15"/>
      <c r="WO16" s="15"/>
      <c r="WP16" s="15"/>
      <c r="WQ16" s="15"/>
      <c r="WR16" s="15"/>
      <c r="WS16" s="15"/>
      <c r="WT16" s="15"/>
      <c r="WU16" s="15"/>
      <c r="WV16" s="15"/>
      <c r="WW16" s="15"/>
      <c r="WX16" s="15"/>
      <c r="WY16" s="15"/>
      <c r="WZ16" s="15"/>
      <c r="XA16" s="15"/>
      <c r="XB16" s="15"/>
      <c r="XC16" s="15"/>
      <c r="XD16" s="15"/>
      <c r="XE16" s="15"/>
      <c r="XF16" s="15"/>
      <c r="XG16" s="15"/>
      <c r="XH16" s="15"/>
      <c r="XI16" s="15"/>
      <c r="XJ16" s="15"/>
      <c r="XK16" s="15"/>
      <c r="XL16" s="15"/>
      <c r="XM16" s="15"/>
      <c r="XN16" s="15"/>
      <c r="XO16" s="15"/>
      <c r="XP16" s="15"/>
      <c r="XQ16" s="15"/>
      <c r="XR16" s="15"/>
      <c r="XS16" s="15"/>
      <c r="XT16" s="15"/>
      <c r="XU16" s="15"/>
      <c r="XV16" s="15"/>
      <c r="XW16" s="15"/>
      <c r="XX16" s="15"/>
      <c r="XY16" s="15"/>
      <c r="XZ16" s="15"/>
      <c r="YA16" s="15"/>
      <c r="YB16" s="15"/>
      <c r="YC16" s="15"/>
      <c r="YD16" s="15"/>
      <c r="YE16" s="15"/>
      <c r="YF16" s="15"/>
      <c r="YG16" s="15"/>
      <c r="YH16" s="15"/>
      <c r="YI16" s="15"/>
      <c r="YJ16" s="15"/>
      <c r="YK16" s="15"/>
      <c r="YL16" s="15"/>
      <c r="YM16" s="15"/>
      <c r="YN16" s="15"/>
      <c r="YO16" s="15"/>
      <c r="YP16" s="15"/>
      <c r="YQ16" s="15"/>
      <c r="YR16" s="15"/>
      <c r="YS16" s="15"/>
      <c r="YT16" s="15"/>
      <c r="YU16" s="15"/>
      <c r="YV16" s="15"/>
      <c r="YW16" s="15"/>
      <c r="YX16" s="15"/>
      <c r="YY16" s="15"/>
      <c r="YZ16" s="15"/>
      <c r="ZA16" s="15"/>
      <c r="ZB16" s="15"/>
      <c r="ZC16" s="15"/>
      <c r="ZD16" s="15"/>
      <c r="ZE16" s="15"/>
      <c r="ZF16" s="15"/>
      <c r="ZG16" s="15"/>
      <c r="ZH16" s="15"/>
      <c r="ZI16" s="15"/>
      <c r="ZJ16" s="15"/>
      <c r="ZK16" s="15"/>
      <c r="ZL16" s="15"/>
      <c r="ZM16" s="15"/>
      <c r="ZN16" s="15"/>
      <c r="ZO16" s="15"/>
      <c r="ZP16" s="15"/>
      <c r="ZQ16" s="15"/>
      <c r="ZR16" s="15"/>
      <c r="ZS16" s="15"/>
      <c r="ZT16" s="15"/>
      <c r="ZU16" s="15"/>
      <c r="ZV16" s="15"/>
      <c r="ZW16" s="15"/>
      <c r="ZX16" s="15"/>
      <c r="ZY16" s="15"/>
      <c r="ZZ16" s="15"/>
      <c r="AAA16" s="15"/>
      <c r="AAB16" s="15"/>
      <c r="AAC16" s="15"/>
      <c r="AAD16" s="15"/>
      <c r="AAE16" s="15"/>
      <c r="AAF16" s="15"/>
      <c r="AAG16" s="15"/>
      <c r="AAH16" s="15"/>
      <c r="AAI16" s="15"/>
      <c r="AAJ16" s="15"/>
      <c r="AAK16" s="15"/>
      <c r="AAL16" s="15"/>
      <c r="AAM16" s="15"/>
      <c r="AAN16" s="15"/>
      <c r="AAO16" s="15"/>
      <c r="AAP16" s="15"/>
      <c r="AAQ16" s="15"/>
      <c r="AAR16" s="15"/>
      <c r="AAS16" s="15"/>
      <c r="AAT16" s="15"/>
      <c r="AAU16" s="15"/>
      <c r="AAV16" s="15"/>
      <c r="AAW16" s="15"/>
      <c r="AAX16" s="15"/>
      <c r="AAY16" s="15"/>
      <c r="AAZ16" s="15"/>
      <c r="ABA16" s="15"/>
      <c r="ABB16" s="15"/>
      <c r="ABC16" s="15"/>
      <c r="ABD16" s="15"/>
      <c r="ABE16" s="15"/>
      <c r="ABF16" s="15"/>
      <c r="ABG16" s="15"/>
      <c r="ABH16" s="15"/>
      <c r="ABI16" s="15"/>
      <c r="ABJ16" s="15"/>
      <c r="ABK16" s="15"/>
      <c r="ABL16" s="15"/>
      <c r="ABM16" s="15"/>
      <c r="ABN16" s="15"/>
      <c r="ABO16" s="15"/>
      <c r="ABP16" s="15"/>
      <c r="ABQ16" s="15"/>
      <c r="ABR16" s="15"/>
      <c r="ABS16" s="15"/>
      <c r="ABT16" s="15"/>
      <c r="ABU16" s="15"/>
      <c r="ABV16" s="15"/>
      <c r="ABW16" s="15"/>
      <c r="ABX16" s="15"/>
      <c r="ABY16" s="15"/>
      <c r="ABZ16" s="15"/>
      <c r="ACA16" s="15"/>
      <c r="ACB16" s="15"/>
      <c r="ACC16" s="15"/>
      <c r="ACD16" s="15"/>
      <c r="ACE16" s="15"/>
      <c r="ACF16" s="15"/>
      <c r="ACG16" s="15"/>
      <c r="ACH16" s="15"/>
      <c r="ACI16" s="15"/>
      <c r="ACJ16" s="15"/>
      <c r="ACK16" s="15"/>
      <c r="ACL16" s="15"/>
      <c r="ACM16" s="15"/>
      <c r="ACN16" s="15"/>
      <c r="ACO16" s="15"/>
      <c r="ACP16" s="15"/>
      <c r="ACQ16" s="15"/>
      <c r="ACR16" s="15"/>
      <c r="ACS16" s="15"/>
      <c r="ACT16" s="15"/>
      <c r="ACU16" s="15"/>
      <c r="ACV16" s="15"/>
      <c r="ACW16" s="15"/>
      <c r="ACX16" s="15"/>
      <c r="ACY16" s="15"/>
      <c r="ACZ16" s="15"/>
      <c r="ADA16" s="15"/>
      <c r="ADB16" s="15"/>
      <c r="ADC16" s="15"/>
      <c r="ADD16" s="15"/>
      <c r="ADE16" s="15"/>
      <c r="ADF16" s="15"/>
      <c r="ADG16" s="15"/>
      <c r="ADH16" s="15"/>
      <c r="ADI16" s="15"/>
      <c r="ADJ16" s="15"/>
      <c r="ADK16" s="15"/>
      <c r="ADL16" s="15"/>
      <c r="ADM16" s="15"/>
      <c r="ADN16" s="15"/>
      <c r="ADO16" s="15"/>
      <c r="ADP16" s="15"/>
      <c r="ADQ16" s="15"/>
      <c r="ADR16" s="15"/>
      <c r="ADS16" s="15"/>
      <c r="ADT16" s="15"/>
      <c r="ADU16" s="15"/>
      <c r="ADV16" s="15"/>
      <c r="ADW16" s="15"/>
      <c r="ADX16" s="15"/>
      <c r="ADY16" s="15"/>
      <c r="ADZ16" s="15"/>
      <c r="AEA16" s="15"/>
      <c r="AEB16" s="15"/>
      <c r="AEC16" s="15"/>
      <c r="AED16" s="15"/>
      <c r="AEE16" s="15"/>
      <c r="AEF16" s="15"/>
      <c r="AEG16" s="15"/>
      <c r="AEH16" s="15"/>
      <c r="AEI16" s="15"/>
      <c r="AEJ16" s="15"/>
      <c r="AEK16" s="15"/>
      <c r="AEL16" s="15"/>
      <c r="AEM16" s="15"/>
      <c r="AEN16" s="15"/>
      <c r="AEO16" s="15"/>
      <c r="AEP16" s="15"/>
      <c r="AEQ16" s="15"/>
      <c r="AER16" s="15"/>
      <c r="AES16" s="15"/>
      <c r="AET16" s="15"/>
      <c r="AEU16" s="15"/>
      <c r="AEV16" s="15"/>
      <c r="AEW16" s="15"/>
      <c r="AEX16" s="15"/>
      <c r="AEY16" s="15"/>
      <c r="AEZ16" s="15"/>
      <c r="AFA16" s="15"/>
      <c r="AFB16" s="15"/>
      <c r="AFC16" s="15"/>
      <c r="AFD16" s="15"/>
      <c r="AFE16" s="15"/>
      <c r="AFF16" s="15"/>
      <c r="AFG16" s="15"/>
      <c r="AFH16" s="15"/>
      <c r="AFI16" s="15"/>
      <c r="AFJ16" s="15"/>
      <c r="AFK16" s="15"/>
      <c r="AFL16" s="15"/>
      <c r="AFM16" s="15"/>
      <c r="AFN16" s="15"/>
      <c r="AFO16" s="15"/>
      <c r="AFP16" s="15"/>
      <c r="AFQ16" s="15"/>
      <c r="AFR16" s="15"/>
      <c r="AFS16" s="15"/>
      <c r="AFT16" s="15"/>
      <c r="AFU16" s="15"/>
      <c r="AFV16" s="15"/>
      <c r="AFW16" s="15"/>
      <c r="AFX16" s="15"/>
      <c r="AFY16" s="15"/>
      <c r="AFZ16" s="15"/>
      <c r="AGA16" s="15"/>
      <c r="AGB16" s="15"/>
      <c r="AGC16" s="15"/>
      <c r="AGD16" s="15"/>
      <c r="AGE16" s="15"/>
      <c r="AGF16" s="15"/>
      <c r="AGG16" s="15"/>
      <c r="AGH16" s="15"/>
      <c r="AGI16" s="15"/>
      <c r="AGJ16" s="15"/>
      <c r="AGK16" s="15"/>
      <c r="AGL16" s="15"/>
      <c r="AGM16" s="15"/>
      <c r="AGN16" s="15"/>
      <c r="AGO16" s="15"/>
      <c r="AGP16" s="15"/>
      <c r="AGQ16" s="15"/>
      <c r="AGR16" s="15"/>
      <c r="AGS16" s="15"/>
      <c r="AGT16" s="15"/>
      <c r="AGU16" s="15"/>
      <c r="AGV16" s="15"/>
      <c r="AGW16" s="15"/>
      <c r="AGX16" s="15"/>
      <c r="AGY16" s="15"/>
      <c r="AGZ16" s="15"/>
      <c r="AHA16" s="15"/>
      <c r="AHB16" s="15"/>
      <c r="AHC16" s="15"/>
      <c r="AHD16" s="15"/>
      <c r="AHE16" s="15"/>
      <c r="AHF16" s="15"/>
      <c r="AHG16" s="15"/>
      <c r="AHH16" s="15"/>
      <c r="AHI16" s="15"/>
      <c r="AHJ16" s="15"/>
      <c r="AHK16" s="15"/>
      <c r="AHL16" s="15"/>
      <c r="AHM16" s="15"/>
      <c r="AHN16" s="15"/>
      <c r="AHO16" s="15"/>
      <c r="AHP16" s="15"/>
      <c r="AHQ16" s="15"/>
      <c r="AHR16" s="15"/>
      <c r="AHS16" s="15"/>
      <c r="AHT16" s="15"/>
      <c r="AHU16" s="15"/>
      <c r="AHV16" s="15"/>
      <c r="AHW16" s="15"/>
      <c r="AHX16" s="15"/>
      <c r="AHY16" s="15"/>
      <c r="AHZ16" s="15"/>
      <c r="AIA16" s="15"/>
      <c r="AIB16" s="15"/>
      <c r="AIC16" s="15"/>
      <c r="AID16" s="15"/>
      <c r="AIE16" s="15"/>
      <c r="AIF16" s="15"/>
      <c r="AIG16" s="15"/>
      <c r="AIH16" s="15"/>
      <c r="AII16" s="15"/>
      <c r="AIJ16" s="15"/>
      <c r="AIK16" s="15"/>
      <c r="AIL16" s="15"/>
      <c r="AIM16" s="15"/>
      <c r="AIN16" s="15"/>
      <c r="AIO16" s="15"/>
      <c r="AIP16" s="15"/>
      <c r="AIQ16" s="15"/>
      <c r="AIR16" s="15"/>
      <c r="AIS16" s="15"/>
      <c r="AIT16" s="15"/>
      <c r="AIU16" s="15"/>
      <c r="AIV16" s="15"/>
      <c r="AIW16" s="15"/>
      <c r="AIX16" s="15"/>
      <c r="AIY16" s="15"/>
      <c r="AIZ16" s="15"/>
      <c r="AJA16" s="15"/>
      <c r="AJB16" s="15"/>
      <c r="AJC16" s="15"/>
      <c r="AJD16" s="15"/>
      <c r="AJE16" s="15"/>
      <c r="AJF16" s="15"/>
      <c r="AJG16" s="15"/>
      <c r="AJH16" s="15"/>
      <c r="AJI16" s="15"/>
      <c r="AJJ16" s="15"/>
      <c r="AJK16" s="15"/>
      <c r="AJL16" s="15"/>
      <c r="AJM16" s="15"/>
      <c r="AJN16" s="15"/>
      <c r="AJO16" s="15"/>
      <c r="AJP16" s="15"/>
      <c r="AJQ16" s="15"/>
      <c r="AJR16" s="15"/>
      <c r="AJS16" s="15"/>
      <c r="AJT16" s="15"/>
      <c r="AJU16" s="15"/>
      <c r="AJV16" s="15"/>
      <c r="AJW16" s="15"/>
      <c r="AJX16" s="15"/>
      <c r="AJY16" s="15"/>
      <c r="AJZ16" s="15"/>
      <c r="AKA16" s="15"/>
      <c r="AKB16" s="15"/>
      <c r="AKC16" s="15"/>
      <c r="AKD16" s="15"/>
      <c r="AKE16" s="15"/>
      <c r="AKF16" s="15"/>
      <c r="AKG16" s="15"/>
      <c r="AKH16" s="15"/>
      <c r="AKI16" s="15"/>
      <c r="AKJ16" s="15"/>
      <c r="AKK16" s="15"/>
      <c r="AKL16" s="15"/>
      <c r="AKM16" s="15"/>
      <c r="AKN16" s="15"/>
      <c r="AKO16" s="15"/>
      <c r="AKP16" s="15"/>
      <c r="AKQ16" s="15"/>
      <c r="AKR16" s="15"/>
      <c r="AKS16" s="15"/>
      <c r="AKT16" s="15"/>
      <c r="AKU16" s="15"/>
      <c r="AKV16" s="15"/>
      <c r="AKW16" s="15"/>
      <c r="AKX16" s="15"/>
      <c r="AKY16" s="15"/>
      <c r="AKZ16" s="15"/>
      <c r="ALA16" s="15"/>
      <c r="ALB16" s="15"/>
      <c r="ALC16" s="15"/>
      <c r="ALD16" s="15"/>
      <c r="ALE16" s="15"/>
      <c r="ALF16" s="15"/>
      <c r="ALG16" s="15"/>
      <c r="ALH16" s="15"/>
      <c r="ALI16" s="15"/>
    </row>
    <row r="17" spans="1:997" s="18" customFormat="1" ht="18" customHeight="1" x14ac:dyDescent="0.25">
      <c r="A17" s="11"/>
      <c r="B17" s="2">
        <v>561</v>
      </c>
      <c r="C17" s="3">
        <f>IFERROR((VLOOKUP(B17,INSCRITOS!A:B,2,0)),"")</f>
        <v>104447</v>
      </c>
      <c r="D17" s="3" t="str">
        <f>IFERROR((VLOOKUP(B17,INSCRITOS!A:C,3,0)),"")</f>
        <v>BEN</v>
      </c>
      <c r="E17" s="8" t="str">
        <f>IFERROR((VLOOKUP(B17,INSCRITOS!A:D,4,0)),"")</f>
        <v>Catarina Silva</v>
      </c>
      <c r="F17" s="3" t="str">
        <f>IFERROR((VLOOKUP(B17,INSCRITOS!A:F,6,0)),"")</f>
        <v>F</v>
      </c>
      <c r="G17" s="8" t="str">
        <f>IFERROR((VLOOKUP(B17,INSCRITOS!A:H,8,0)),"")</f>
        <v>SFRAA TRIATLO/ Outra região</v>
      </c>
      <c r="H17" s="65">
        <v>5.7870370370370378E-4</v>
      </c>
      <c r="I17" s="65">
        <v>1.1342592592592591E-3</v>
      </c>
      <c r="J17" s="67">
        <f t="shared" si="1"/>
        <v>1.712962962962963E-3</v>
      </c>
      <c r="K17" s="4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  <c r="CC17" s="15"/>
      <c r="CD17" s="15"/>
      <c r="CE17" s="15"/>
      <c r="CF17" s="15"/>
      <c r="CG17" s="15"/>
      <c r="CH17" s="15"/>
      <c r="CI17" s="15"/>
      <c r="CJ17" s="15"/>
      <c r="CK17" s="15"/>
      <c r="CL17" s="15"/>
      <c r="CM17" s="15"/>
      <c r="CN17" s="15"/>
      <c r="CO17" s="15"/>
      <c r="CP17" s="15"/>
      <c r="CQ17" s="15"/>
      <c r="CR17" s="15"/>
      <c r="CS17" s="15"/>
      <c r="CT17" s="15"/>
      <c r="CU17" s="15"/>
      <c r="CV17" s="15"/>
      <c r="CW17" s="15"/>
      <c r="CX17" s="15"/>
      <c r="CY17" s="15"/>
      <c r="CZ17" s="15"/>
      <c r="DA17" s="15"/>
      <c r="DB17" s="15"/>
      <c r="DC17" s="15"/>
      <c r="DD17" s="15"/>
      <c r="DE17" s="15"/>
      <c r="DF17" s="15"/>
      <c r="DG17" s="15"/>
      <c r="DH17" s="15"/>
      <c r="DI17" s="15"/>
      <c r="DJ17" s="15"/>
      <c r="DK17" s="15"/>
      <c r="DL17" s="15"/>
      <c r="DM17" s="15"/>
      <c r="DN17" s="15"/>
      <c r="DO17" s="15"/>
      <c r="DP17" s="15"/>
      <c r="DQ17" s="15"/>
      <c r="DR17" s="15"/>
      <c r="DS17" s="15"/>
      <c r="DT17" s="15"/>
      <c r="DU17" s="15"/>
      <c r="DV17" s="15"/>
      <c r="DW17" s="15"/>
      <c r="DX17" s="15"/>
      <c r="DY17" s="15"/>
      <c r="DZ17" s="15"/>
      <c r="EA17" s="15"/>
      <c r="EB17" s="15"/>
      <c r="EC17" s="15"/>
      <c r="ED17" s="15"/>
      <c r="EE17" s="15"/>
      <c r="EF17" s="15"/>
      <c r="EG17" s="15"/>
      <c r="EH17" s="15"/>
      <c r="EI17" s="15"/>
      <c r="EJ17" s="15"/>
      <c r="EK17" s="15"/>
      <c r="EL17" s="15"/>
      <c r="EM17" s="15"/>
      <c r="EN17" s="15"/>
      <c r="EO17" s="15"/>
      <c r="EP17" s="15"/>
      <c r="EQ17" s="15"/>
      <c r="ER17" s="15"/>
      <c r="ES17" s="15"/>
      <c r="ET17" s="15"/>
      <c r="EU17" s="15"/>
      <c r="EV17" s="15"/>
      <c r="EW17" s="15"/>
      <c r="EX17" s="15"/>
      <c r="EY17" s="15"/>
      <c r="EZ17" s="15"/>
      <c r="FA17" s="15"/>
      <c r="FB17" s="15"/>
      <c r="FC17" s="15"/>
      <c r="FD17" s="15"/>
      <c r="FE17" s="15"/>
      <c r="FF17" s="15"/>
      <c r="FG17" s="15"/>
      <c r="FH17" s="15"/>
      <c r="FI17" s="15"/>
      <c r="FJ17" s="15"/>
      <c r="FK17" s="15"/>
      <c r="FL17" s="15"/>
      <c r="FM17" s="15"/>
      <c r="FN17" s="15"/>
      <c r="FO17" s="15"/>
      <c r="FP17" s="15"/>
      <c r="FQ17" s="15"/>
      <c r="FR17" s="15"/>
      <c r="FS17" s="15"/>
      <c r="FT17" s="15"/>
      <c r="FU17" s="15"/>
      <c r="FV17" s="15"/>
      <c r="FW17" s="15"/>
      <c r="FX17" s="15"/>
      <c r="FY17" s="15"/>
      <c r="FZ17" s="15"/>
      <c r="GA17" s="15"/>
      <c r="GB17" s="15"/>
      <c r="GC17" s="15"/>
      <c r="GD17" s="15"/>
      <c r="GE17" s="15"/>
      <c r="GF17" s="15"/>
      <c r="GG17" s="15"/>
      <c r="GH17" s="15"/>
      <c r="GI17" s="15"/>
      <c r="GJ17" s="15"/>
      <c r="GK17" s="15"/>
      <c r="GL17" s="15"/>
      <c r="GM17" s="15"/>
      <c r="GN17" s="15"/>
      <c r="GO17" s="15"/>
      <c r="GP17" s="15"/>
      <c r="GQ17" s="15"/>
      <c r="GR17" s="15"/>
      <c r="GS17" s="15"/>
      <c r="GT17" s="15"/>
      <c r="GU17" s="15"/>
      <c r="GV17" s="15"/>
      <c r="GW17" s="15"/>
      <c r="GX17" s="15"/>
      <c r="GY17" s="15"/>
      <c r="GZ17" s="15"/>
      <c r="HA17" s="15"/>
      <c r="HB17" s="15"/>
      <c r="HC17" s="15"/>
      <c r="HD17" s="15"/>
      <c r="HE17" s="15"/>
      <c r="HF17" s="15"/>
      <c r="HG17" s="15"/>
      <c r="HH17" s="15"/>
      <c r="HI17" s="15"/>
      <c r="HJ17" s="15"/>
      <c r="HK17" s="15"/>
      <c r="HL17" s="15"/>
      <c r="HM17" s="15"/>
      <c r="HN17" s="15"/>
      <c r="HO17" s="15"/>
      <c r="HP17" s="15"/>
      <c r="HQ17" s="15"/>
      <c r="HR17" s="15"/>
      <c r="HS17" s="15"/>
      <c r="HT17" s="15"/>
      <c r="HU17" s="15"/>
      <c r="HV17" s="15"/>
      <c r="HW17" s="15"/>
      <c r="HX17" s="15"/>
      <c r="HY17" s="15"/>
      <c r="HZ17" s="15"/>
      <c r="IA17" s="15"/>
      <c r="IB17" s="15"/>
      <c r="IC17" s="15"/>
      <c r="ID17" s="15"/>
      <c r="IE17" s="15"/>
      <c r="IF17" s="15"/>
      <c r="IG17" s="15"/>
      <c r="IH17" s="15"/>
      <c r="II17" s="15"/>
      <c r="IJ17" s="15"/>
      <c r="IK17" s="15"/>
      <c r="IL17" s="15"/>
      <c r="IM17" s="15"/>
      <c r="IN17" s="15"/>
      <c r="IO17" s="15"/>
      <c r="IP17" s="15"/>
      <c r="IQ17" s="15"/>
      <c r="IR17" s="15"/>
      <c r="IS17" s="15"/>
      <c r="IT17" s="15"/>
      <c r="IU17" s="15"/>
      <c r="IV17" s="15"/>
      <c r="IW17" s="15"/>
      <c r="IX17" s="15"/>
      <c r="IY17" s="15"/>
      <c r="IZ17" s="15"/>
      <c r="JA17" s="15"/>
      <c r="JB17" s="15"/>
      <c r="JC17" s="15"/>
      <c r="JD17" s="15"/>
      <c r="JE17" s="15"/>
      <c r="JF17" s="15"/>
      <c r="JG17" s="15"/>
      <c r="JH17" s="15"/>
      <c r="JI17" s="15"/>
      <c r="JJ17" s="15"/>
      <c r="JK17" s="15"/>
      <c r="JL17" s="15"/>
      <c r="JM17" s="15"/>
      <c r="JN17" s="15"/>
      <c r="JO17" s="15"/>
      <c r="JP17" s="15"/>
      <c r="JQ17" s="15"/>
      <c r="JR17" s="15"/>
      <c r="JS17" s="15"/>
      <c r="JT17" s="15"/>
      <c r="JU17" s="15"/>
      <c r="JV17" s="15"/>
      <c r="JW17" s="15"/>
      <c r="JX17" s="15"/>
      <c r="JY17" s="15"/>
      <c r="JZ17" s="15"/>
      <c r="KA17" s="15"/>
      <c r="KB17" s="15"/>
      <c r="KC17" s="15"/>
      <c r="KD17" s="15"/>
      <c r="KE17" s="15"/>
      <c r="KF17" s="15"/>
      <c r="KG17" s="15"/>
      <c r="KH17" s="15"/>
      <c r="KI17" s="15"/>
      <c r="KJ17" s="15"/>
      <c r="KK17" s="15"/>
      <c r="KL17" s="15"/>
      <c r="KM17" s="15"/>
      <c r="KN17" s="15"/>
      <c r="KO17" s="15"/>
      <c r="KP17" s="15"/>
      <c r="KQ17" s="15"/>
      <c r="KR17" s="15"/>
      <c r="KS17" s="15"/>
      <c r="KT17" s="15"/>
      <c r="KU17" s="15"/>
      <c r="KV17" s="15"/>
      <c r="KW17" s="15"/>
      <c r="KX17" s="15"/>
      <c r="KY17" s="15"/>
      <c r="KZ17" s="15"/>
      <c r="LA17" s="15"/>
      <c r="LB17" s="15"/>
      <c r="LC17" s="15"/>
      <c r="LD17" s="15"/>
      <c r="LE17" s="15"/>
      <c r="LF17" s="15"/>
      <c r="LG17" s="15"/>
      <c r="LH17" s="15"/>
      <c r="LI17" s="15"/>
      <c r="LJ17" s="15"/>
      <c r="LK17" s="15"/>
      <c r="LL17" s="15"/>
      <c r="LM17" s="15"/>
      <c r="LN17" s="15"/>
      <c r="LO17" s="15"/>
      <c r="LP17" s="15"/>
      <c r="LQ17" s="15"/>
      <c r="LR17" s="15"/>
      <c r="LS17" s="15"/>
      <c r="LT17" s="15"/>
      <c r="LU17" s="15"/>
      <c r="LV17" s="15"/>
      <c r="LW17" s="15"/>
      <c r="LX17" s="15"/>
      <c r="LY17" s="15"/>
      <c r="LZ17" s="15"/>
      <c r="MA17" s="15"/>
      <c r="MB17" s="15"/>
      <c r="MC17" s="15"/>
      <c r="MD17" s="15"/>
      <c r="ME17" s="15"/>
      <c r="MF17" s="15"/>
      <c r="MG17" s="15"/>
      <c r="MH17" s="15"/>
      <c r="MI17" s="15"/>
      <c r="MJ17" s="15"/>
      <c r="MK17" s="15"/>
      <c r="ML17" s="15"/>
      <c r="MM17" s="15"/>
      <c r="MN17" s="15"/>
      <c r="MO17" s="15"/>
      <c r="MP17" s="15"/>
      <c r="MQ17" s="15"/>
      <c r="MR17" s="15"/>
      <c r="MS17" s="15"/>
      <c r="MT17" s="15"/>
      <c r="MU17" s="15"/>
      <c r="MV17" s="15"/>
      <c r="MW17" s="15"/>
      <c r="MX17" s="15"/>
      <c r="MY17" s="15"/>
      <c r="MZ17" s="15"/>
      <c r="NA17" s="15"/>
      <c r="NB17" s="15"/>
      <c r="NC17" s="15"/>
      <c r="ND17" s="15"/>
      <c r="NE17" s="15"/>
      <c r="NF17" s="15"/>
      <c r="NG17" s="15"/>
      <c r="NH17" s="15"/>
      <c r="NI17" s="15"/>
      <c r="NJ17" s="15"/>
      <c r="NK17" s="15"/>
      <c r="NL17" s="15"/>
      <c r="NM17" s="15"/>
      <c r="NN17" s="15"/>
      <c r="NO17" s="15"/>
      <c r="NP17" s="15"/>
      <c r="NQ17" s="15"/>
      <c r="NR17" s="15"/>
      <c r="NS17" s="15"/>
      <c r="NT17" s="15"/>
      <c r="NU17" s="15"/>
      <c r="NV17" s="15"/>
      <c r="NW17" s="15"/>
      <c r="NX17" s="15"/>
      <c r="NY17" s="15"/>
      <c r="NZ17" s="15"/>
      <c r="OA17" s="15"/>
      <c r="OB17" s="15"/>
      <c r="OC17" s="15"/>
      <c r="OD17" s="15"/>
      <c r="OE17" s="15"/>
      <c r="OF17" s="15"/>
      <c r="OG17" s="15"/>
      <c r="OH17" s="15"/>
      <c r="OI17" s="15"/>
      <c r="OJ17" s="15"/>
      <c r="OK17" s="15"/>
      <c r="OL17" s="15"/>
      <c r="OM17" s="15"/>
      <c r="ON17" s="15"/>
      <c r="OO17" s="15"/>
      <c r="OP17" s="15"/>
      <c r="OQ17" s="15"/>
      <c r="OR17" s="15"/>
      <c r="OS17" s="15"/>
      <c r="OT17" s="15"/>
      <c r="OU17" s="15"/>
      <c r="OV17" s="15"/>
      <c r="OW17" s="15"/>
      <c r="OX17" s="15"/>
      <c r="OY17" s="15"/>
      <c r="OZ17" s="15"/>
      <c r="PA17" s="15"/>
      <c r="PB17" s="15"/>
      <c r="PC17" s="15"/>
      <c r="PD17" s="15"/>
      <c r="PE17" s="15"/>
      <c r="PF17" s="15"/>
      <c r="PG17" s="15"/>
      <c r="PH17" s="15"/>
      <c r="PI17" s="15"/>
      <c r="PJ17" s="15"/>
      <c r="PK17" s="15"/>
      <c r="PL17" s="15"/>
      <c r="PM17" s="15"/>
      <c r="PN17" s="15"/>
      <c r="PO17" s="15"/>
      <c r="PP17" s="15"/>
      <c r="PQ17" s="15"/>
      <c r="PR17" s="15"/>
      <c r="PS17" s="15"/>
      <c r="PT17" s="15"/>
      <c r="PU17" s="15"/>
      <c r="PV17" s="15"/>
      <c r="PW17" s="15"/>
      <c r="PX17" s="15"/>
      <c r="PY17" s="15"/>
      <c r="PZ17" s="15"/>
      <c r="QA17" s="15"/>
      <c r="QB17" s="15"/>
      <c r="QC17" s="15"/>
      <c r="QD17" s="15"/>
      <c r="QE17" s="15"/>
      <c r="QF17" s="15"/>
      <c r="QG17" s="15"/>
      <c r="QH17" s="15"/>
      <c r="QI17" s="15"/>
      <c r="QJ17" s="15"/>
      <c r="QK17" s="15"/>
      <c r="QL17" s="15"/>
      <c r="QM17" s="15"/>
      <c r="QN17" s="15"/>
      <c r="QO17" s="15"/>
      <c r="QP17" s="15"/>
      <c r="QQ17" s="15"/>
      <c r="QR17" s="15"/>
      <c r="QS17" s="15"/>
      <c r="QT17" s="15"/>
      <c r="QU17" s="15"/>
      <c r="QV17" s="15"/>
      <c r="QW17" s="15"/>
      <c r="QX17" s="15"/>
      <c r="QY17" s="15"/>
      <c r="QZ17" s="15"/>
      <c r="RA17" s="15"/>
      <c r="RB17" s="15"/>
      <c r="RC17" s="15"/>
      <c r="RD17" s="15"/>
      <c r="RE17" s="15"/>
      <c r="RF17" s="15"/>
      <c r="RG17" s="15"/>
      <c r="RH17" s="15"/>
      <c r="RI17" s="15"/>
      <c r="RJ17" s="15"/>
      <c r="RK17" s="15"/>
      <c r="RL17" s="15"/>
      <c r="RM17" s="15"/>
      <c r="RN17" s="15"/>
      <c r="RO17" s="15"/>
      <c r="RP17" s="15"/>
      <c r="RQ17" s="15"/>
      <c r="RR17" s="15"/>
      <c r="RS17" s="15"/>
      <c r="RT17" s="15"/>
      <c r="RU17" s="15"/>
      <c r="RV17" s="15"/>
      <c r="RW17" s="15"/>
      <c r="RX17" s="15"/>
      <c r="RY17" s="15"/>
      <c r="RZ17" s="15"/>
      <c r="SA17" s="15"/>
      <c r="SB17" s="15"/>
      <c r="SC17" s="15"/>
      <c r="SD17" s="15"/>
      <c r="SE17" s="15"/>
      <c r="SF17" s="15"/>
      <c r="SG17" s="15"/>
      <c r="SH17" s="15"/>
      <c r="SI17" s="15"/>
      <c r="SJ17" s="15"/>
      <c r="SK17" s="15"/>
      <c r="SL17" s="15"/>
      <c r="SM17" s="15"/>
      <c r="SN17" s="15"/>
      <c r="SO17" s="15"/>
      <c r="SP17" s="15"/>
      <c r="SQ17" s="15"/>
      <c r="SR17" s="15"/>
      <c r="SS17" s="15"/>
      <c r="ST17" s="15"/>
      <c r="SU17" s="15"/>
      <c r="SV17" s="15"/>
      <c r="SW17" s="15"/>
      <c r="SX17" s="15"/>
      <c r="SY17" s="15"/>
      <c r="SZ17" s="15"/>
      <c r="TA17" s="15"/>
      <c r="TB17" s="15"/>
      <c r="TC17" s="15"/>
      <c r="TD17" s="15"/>
      <c r="TE17" s="15"/>
      <c r="TF17" s="15"/>
      <c r="TG17" s="15"/>
      <c r="TH17" s="15"/>
      <c r="TI17" s="15"/>
      <c r="TJ17" s="15"/>
      <c r="TK17" s="15"/>
      <c r="TL17" s="15"/>
      <c r="TM17" s="15"/>
      <c r="TN17" s="15"/>
      <c r="TO17" s="15"/>
      <c r="TP17" s="15"/>
      <c r="TQ17" s="15"/>
      <c r="TR17" s="15"/>
      <c r="TS17" s="15"/>
      <c r="TT17" s="15"/>
      <c r="TU17" s="15"/>
      <c r="TV17" s="15"/>
      <c r="TW17" s="15"/>
      <c r="TX17" s="15"/>
      <c r="TY17" s="15"/>
      <c r="TZ17" s="15"/>
      <c r="UA17" s="15"/>
      <c r="UB17" s="15"/>
      <c r="UC17" s="15"/>
      <c r="UD17" s="15"/>
      <c r="UE17" s="15"/>
      <c r="UF17" s="15"/>
      <c r="UG17" s="15"/>
      <c r="UH17" s="15"/>
      <c r="UI17" s="15"/>
      <c r="UJ17" s="15"/>
      <c r="UK17" s="15"/>
      <c r="UL17" s="15"/>
      <c r="UM17" s="15"/>
      <c r="UN17" s="15"/>
      <c r="UO17" s="15"/>
      <c r="UP17" s="15"/>
      <c r="UQ17" s="15"/>
      <c r="UR17" s="15"/>
      <c r="US17" s="15"/>
      <c r="UT17" s="15"/>
      <c r="UU17" s="15"/>
      <c r="UV17" s="15"/>
      <c r="UW17" s="15"/>
      <c r="UX17" s="15"/>
      <c r="UY17" s="15"/>
      <c r="UZ17" s="15"/>
      <c r="VA17" s="15"/>
      <c r="VB17" s="15"/>
      <c r="VC17" s="15"/>
      <c r="VD17" s="15"/>
      <c r="VE17" s="15"/>
      <c r="VF17" s="15"/>
      <c r="VG17" s="15"/>
      <c r="VH17" s="15"/>
      <c r="VI17" s="15"/>
      <c r="VJ17" s="15"/>
      <c r="VK17" s="15"/>
      <c r="VL17" s="15"/>
      <c r="VM17" s="15"/>
      <c r="VN17" s="15"/>
      <c r="VO17" s="15"/>
      <c r="VP17" s="15"/>
      <c r="VQ17" s="15"/>
      <c r="VR17" s="15"/>
      <c r="VS17" s="15"/>
      <c r="VT17" s="15"/>
      <c r="VU17" s="15"/>
      <c r="VV17" s="15"/>
      <c r="VW17" s="15"/>
      <c r="VX17" s="15"/>
      <c r="VY17" s="15"/>
      <c r="VZ17" s="15"/>
      <c r="WA17" s="15"/>
      <c r="WB17" s="15"/>
      <c r="WC17" s="15"/>
      <c r="WD17" s="15"/>
      <c r="WE17" s="15"/>
      <c r="WF17" s="15"/>
      <c r="WG17" s="15"/>
      <c r="WH17" s="15"/>
      <c r="WI17" s="15"/>
      <c r="WJ17" s="15"/>
      <c r="WK17" s="15"/>
      <c r="WL17" s="15"/>
      <c r="WM17" s="15"/>
      <c r="WN17" s="15"/>
      <c r="WO17" s="15"/>
      <c r="WP17" s="15"/>
      <c r="WQ17" s="15"/>
      <c r="WR17" s="15"/>
      <c r="WS17" s="15"/>
      <c r="WT17" s="15"/>
      <c r="WU17" s="15"/>
      <c r="WV17" s="15"/>
      <c r="WW17" s="15"/>
      <c r="WX17" s="15"/>
      <c r="WY17" s="15"/>
      <c r="WZ17" s="15"/>
      <c r="XA17" s="15"/>
      <c r="XB17" s="15"/>
      <c r="XC17" s="15"/>
      <c r="XD17" s="15"/>
      <c r="XE17" s="15"/>
      <c r="XF17" s="15"/>
      <c r="XG17" s="15"/>
      <c r="XH17" s="15"/>
      <c r="XI17" s="15"/>
      <c r="XJ17" s="15"/>
      <c r="XK17" s="15"/>
      <c r="XL17" s="15"/>
      <c r="XM17" s="15"/>
      <c r="XN17" s="15"/>
      <c r="XO17" s="15"/>
      <c r="XP17" s="15"/>
      <c r="XQ17" s="15"/>
      <c r="XR17" s="15"/>
      <c r="XS17" s="15"/>
      <c r="XT17" s="15"/>
      <c r="XU17" s="15"/>
      <c r="XV17" s="15"/>
      <c r="XW17" s="15"/>
      <c r="XX17" s="15"/>
      <c r="XY17" s="15"/>
      <c r="XZ17" s="15"/>
      <c r="YA17" s="15"/>
      <c r="YB17" s="15"/>
      <c r="YC17" s="15"/>
      <c r="YD17" s="15"/>
      <c r="YE17" s="15"/>
      <c r="YF17" s="15"/>
      <c r="YG17" s="15"/>
      <c r="YH17" s="15"/>
      <c r="YI17" s="15"/>
      <c r="YJ17" s="15"/>
      <c r="YK17" s="15"/>
      <c r="YL17" s="15"/>
      <c r="YM17" s="15"/>
      <c r="YN17" s="15"/>
      <c r="YO17" s="15"/>
      <c r="YP17" s="15"/>
      <c r="YQ17" s="15"/>
      <c r="YR17" s="15"/>
      <c r="YS17" s="15"/>
      <c r="YT17" s="15"/>
      <c r="YU17" s="15"/>
      <c r="YV17" s="15"/>
      <c r="YW17" s="15"/>
      <c r="YX17" s="15"/>
      <c r="YY17" s="15"/>
      <c r="YZ17" s="15"/>
      <c r="ZA17" s="15"/>
      <c r="ZB17" s="15"/>
      <c r="ZC17" s="15"/>
      <c r="ZD17" s="15"/>
      <c r="ZE17" s="15"/>
      <c r="ZF17" s="15"/>
      <c r="ZG17" s="15"/>
      <c r="ZH17" s="15"/>
      <c r="ZI17" s="15"/>
      <c r="ZJ17" s="15"/>
      <c r="ZK17" s="15"/>
      <c r="ZL17" s="15"/>
      <c r="ZM17" s="15"/>
      <c r="ZN17" s="15"/>
      <c r="ZO17" s="15"/>
      <c r="ZP17" s="15"/>
      <c r="ZQ17" s="15"/>
      <c r="ZR17" s="15"/>
      <c r="ZS17" s="15"/>
      <c r="ZT17" s="15"/>
      <c r="ZU17" s="15"/>
      <c r="ZV17" s="15"/>
      <c r="ZW17" s="15"/>
      <c r="ZX17" s="15"/>
      <c r="ZY17" s="15"/>
      <c r="ZZ17" s="15"/>
      <c r="AAA17" s="15"/>
      <c r="AAB17" s="15"/>
      <c r="AAC17" s="15"/>
      <c r="AAD17" s="15"/>
      <c r="AAE17" s="15"/>
      <c r="AAF17" s="15"/>
      <c r="AAG17" s="15"/>
      <c r="AAH17" s="15"/>
      <c r="AAI17" s="15"/>
      <c r="AAJ17" s="15"/>
      <c r="AAK17" s="15"/>
      <c r="AAL17" s="15"/>
      <c r="AAM17" s="15"/>
      <c r="AAN17" s="15"/>
      <c r="AAO17" s="15"/>
      <c r="AAP17" s="15"/>
      <c r="AAQ17" s="15"/>
      <c r="AAR17" s="15"/>
      <c r="AAS17" s="15"/>
      <c r="AAT17" s="15"/>
      <c r="AAU17" s="15"/>
      <c r="AAV17" s="15"/>
      <c r="AAW17" s="15"/>
      <c r="AAX17" s="15"/>
      <c r="AAY17" s="15"/>
      <c r="AAZ17" s="15"/>
      <c r="ABA17" s="15"/>
      <c r="ABB17" s="15"/>
      <c r="ABC17" s="15"/>
      <c r="ABD17" s="15"/>
      <c r="ABE17" s="15"/>
      <c r="ABF17" s="15"/>
      <c r="ABG17" s="15"/>
      <c r="ABH17" s="15"/>
      <c r="ABI17" s="15"/>
      <c r="ABJ17" s="15"/>
      <c r="ABK17" s="15"/>
      <c r="ABL17" s="15"/>
      <c r="ABM17" s="15"/>
      <c r="ABN17" s="15"/>
      <c r="ABO17" s="15"/>
      <c r="ABP17" s="15"/>
      <c r="ABQ17" s="15"/>
      <c r="ABR17" s="15"/>
      <c r="ABS17" s="15"/>
      <c r="ABT17" s="15"/>
      <c r="ABU17" s="15"/>
      <c r="ABV17" s="15"/>
      <c r="ABW17" s="15"/>
      <c r="ABX17" s="15"/>
      <c r="ABY17" s="15"/>
      <c r="ABZ17" s="15"/>
      <c r="ACA17" s="15"/>
      <c r="ACB17" s="15"/>
      <c r="ACC17" s="15"/>
      <c r="ACD17" s="15"/>
      <c r="ACE17" s="15"/>
      <c r="ACF17" s="15"/>
      <c r="ACG17" s="15"/>
      <c r="ACH17" s="15"/>
      <c r="ACI17" s="15"/>
      <c r="ACJ17" s="15"/>
      <c r="ACK17" s="15"/>
      <c r="ACL17" s="15"/>
      <c r="ACM17" s="15"/>
      <c r="ACN17" s="15"/>
      <c r="ACO17" s="15"/>
      <c r="ACP17" s="15"/>
      <c r="ACQ17" s="15"/>
      <c r="ACR17" s="15"/>
      <c r="ACS17" s="15"/>
      <c r="ACT17" s="15"/>
      <c r="ACU17" s="15"/>
      <c r="ACV17" s="15"/>
      <c r="ACW17" s="15"/>
      <c r="ACX17" s="15"/>
      <c r="ACY17" s="15"/>
      <c r="ACZ17" s="15"/>
      <c r="ADA17" s="15"/>
      <c r="ADB17" s="15"/>
      <c r="ADC17" s="15"/>
      <c r="ADD17" s="15"/>
      <c r="ADE17" s="15"/>
      <c r="ADF17" s="15"/>
      <c r="ADG17" s="15"/>
      <c r="ADH17" s="15"/>
      <c r="ADI17" s="15"/>
      <c r="ADJ17" s="15"/>
      <c r="ADK17" s="15"/>
      <c r="ADL17" s="15"/>
      <c r="ADM17" s="15"/>
      <c r="ADN17" s="15"/>
      <c r="ADO17" s="15"/>
      <c r="ADP17" s="15"/>
      <c r="ADQ17" s="15"/>
      <c r="ADR17" s="15"/>
      <c r="ADS17" s="15"/>
      <c r="ADT17" s="15"/>
      <c r="ADU17" s="15"/>
      <c r="ADV17" s="15"/>
      <c r="ADW17" s="15"/>
      <c r="ADX17" s="15"/>
      <c r="ADY17" s="15"/>
      <c r="ADZ17" s="15"/>
      <c r="AEA17" s="15"/>
      <c r="AEB17" s="15"/>
      <c r="AEC17" s="15"/>
      <c r="AED17" s="15"/>
      <c r="AEE17" s="15"/>
      <c r="AEF17" s="15"/>
      <c r="AEG17" s="15"/>
      <c r="AEH17" s="15"/>
      <c r="AEI17" s="15"/>
      <c r="AEJ17" s="15"/>
      <c r="AEK17" s="15"/>
      <c r="AEL17" s="15"/>
      <c r="AEM17" s="15"/>
      <c r="AEN17" s="15"/>
      <c r="AEO17" s="15"/>
      <c r="AEP17" s="15"/>
      <c r="AEQ17" s="15"/>
      <c r="AER17" s="15"/>
      <c r="AES17" s="15"/>
      <c r="AET17" s="15"/>
      <c r="AEU17" s="15"/>
      <c r="AEV17" s="15"/>
      <c r="AEW17" s="15"/>
      <c r="AEX17" s="15"/>
      <c r="AEY17" s="15"/>
      <c r="AEZ17" s="15"/>
      <c r="AFA17" s="15"/>
      <c r="AFB17" s="15"/>
      <c r="AFC17" s="15"/>
      <c r="AFD17" s="15"/>
      <c r="AFE17" s="15"/>
      <c r="AFF17" s="15"/>
      <c r="AFG17" s="15"/>
      <c r="AFH17" s="15"/>
      <c r="AFI17" s="15"/>
      <c r="AFJ17" s="15"/>
      <c r="AFK17" s="15"/>
      <c r="AFL17" s="15"/>
      <c r="AFM17" s="15"/>
      <c r="AFN17" s="15"/>
      <c r="AFO17" s="15"/>
      <c r="AFP17" s="15"/>
      <c r="AFQ17" s="15"/>
      <c r="AFR17" s="15"/>
      <c r="AFS17" s="15"/>
      <c r="AFT17" s="15"/>
      <c r="AFU17" s="15"/>
      <c r="AFV17" s="15"/>
      <c r="AFW17" s="15"/>
      <c r="AFX17" s="15"/>
      <c r="AFY17" s="15"/>
      <c r="AFZ17" s="15"/>
      <c r="AGA17" s="15"/>
      <c r="AGB17" s="15"/>
      <c r="AGC17" s="15"/>
      <c r="AGD17" s="15"/>
      <c r="AGE17" s="15"/>
      <c r="AGF17" s="15"/>
      <c r="AGG17" s="15"/>
      <c r="AGH17" s="15"/>
      <c r="AGI17" s="15"/>
      <c r="AGJ17" s="15"/>
      <c r="AGK17" s="15"/>
      <c r="AGL17" s="15"/>
      <c r="AGM17" s="15"/>
      <c r="AGN17" s="15"/>
      <c r="AGO17" s="15"/>
      <c r="AGP17" s="15"/>
      <c r="AGQ17" s="15"/>
      <c r="AGR17" s="15"/>
      <c r="AGS17" s="15"/>
      <c r="AGT17" s="15"/>
      <c r="AGU17" s="15"/>
      <c r="AGV17" s="15"/>
      <c r="AGW17" s="15"/>
      <c r="AGX17" s="15"/>
      <c r="AGY17" s="15"/>
      <c r="AGZ17" s="15"/>
      <c r="AHA17" s="15"/>
      <c r="AHB17" s="15"/>
      <c r="AHC17" s="15"/>
      <c r="AHD17" s="15"/>
      <c r="AHE17" s="15"/>
      <c r="AHF17" s="15"/>
      <c r="AHG17" s="15"/>
      <c r="AHH17" s="15"/>
      <c r="AHI17" s="15"/>
      <c r="AHJ17" s="15"/>
      <c r="AHK17" s="15"/>
      <c r="AHL17" s="15"/>
      <c r="AHM17" s="15"/>
      <c r="AHN17" s="15"/>
      <c r="AHO17" s="15"/>
      <c r="AHP17" s="15"/>
      <c r="AHQ17" s="15"/>
      <c r="AHR17" s="15"/>
      <c r="AHS17" s="15"/>
      <c r="AHT17" s="15"/>
      <c r="AHU17" s="15"/>
      <c r="AHV17" s="15"/>
      <c r="AHW17" s="15"/>
      <c r="AHX17" s="15"/>
      <c r="AHY17" s="15"/>
      <c r="AHZ17" s="15"/>
      <c r="AIA17" s="15"/>
      <c r="AIB17" s="15"/>
      <c r="AIC17" s="15"/>
      <c r="AID17" s="15"/>
      <c r="AIE17" s="15"/>
      <c r="AIF17" s="15"/>
      <c r="AIG17" s="15"/>
      <c r="AIH17" s="15"/>
      <c r="AII17" s="15"/>
      <c r="AIJ17" s="15"/>
      <c r="AIK17" s="15"/>
      <c r="AIL17" s="15"/>
      <c r="AIM17" s="15"/>
      <c r="AIN17" s="15"/>
      <c r="AIO17" s="15"/>
      <c r="AIP17" s="15"/>
      <c r="AIQ17" s="15"/>
      <c r="AIR17" s="15"/>
      <c r="AIS17" s="15"/>
      <c r="AIT17" s="15"/>
      <c r="AIU17" s="15"/>
      <c r="AIV17" s="15"/>
      <c r="AIW17" s="15"/>
      <c r="AIX17" s="15"/>
      <c r="AIY17" s="15"/>
      <c r="AIZ17" s="15"/>
      <c r="AJA17" s="15"/>
      <c r="AJB17" s="15"/>
      <c r="AJC17" s="15"/>
      <c r="AJD17" s="15"/>
      <c r="AJE17" s="15"/>
      <c r="AJF17" s="15"/>
      <c r="AJG17" s="15"/>
      <c r="AJH17" s="15"/>
      <c r="AJI17" s="15"/>
      <c r="AJJ17" s="15"/>
      <c r="AJK17" s="15"/>
      <c r="AJL17" s="15"/>
      <c r="AJM17" s="15"/>
      <c r="AJN17" s="15"/>
      <c r="AJO17" s="15"/>
      <c r="AJP17" s="15"/>
      <c r="AJQ17" s="15"/>
      <c r="AJR17" s="15"/>
      <c r="AJS17" s="15"/>
      <c r="AJT17" s="15"/>
      <c r="AJU17" s="15"/>
      <c r="AJV17" s="15"/>
      <c r="AJW17" s="15"/>
      <c r="AJX17" s="15"/>
      <c r="AJY17" s="15"/>
      <c r="AJZ17" s="15"/>
      <c r="AKA17" s="15"/>
      <c r="AKB17" s="15"/>
      <c r="AKC17" s="15"/>
      <c r="AKD17" s="15"/>
      <c r="AKE17" s="15"/>
      <c r="AKF17" s="15"/>
      <c r="AKG17" s="15"/>
      <c r="AKH17" s="15"/>
      <c r="AKI17" s="15"/>
      <c r="AKJ17" s="15"/>
      <c r="AKK17" s="15"/>
      <c r="AKL17" s="15"/>
      <c r="AKM17" s="15"/>
      <c r="AKN17" s="15"/>
      <c r="AKO17" s="15"/>
      <c r="AKP17" s="15"/>
      <c r="AKQ17" s="15"/>
      <c r="AKR17" s="15"/>
      <c r="AKS17" s="15"/>
      <c r="AKT17" s="15"/>
      <c r="AKU17" s="15"/>
      <c r="AKV17" s="15"/>
      <c r="AKW17" s="15"/>
      <c r="AKX17" s="15"/>
      <c r="AKY17" s="15"/>
      <c r="AKZ17" s="15"/>
      <c r="ALA17" s="15"/>
      <c r="ALB17" s="15"/>
      <c r="ALC17" s="15"/>
      <c r="ALD17" s="15"/>
      <c r="ALE17" s="15"/>
      <c r="ALF17" s="15"/>
      <c r="ALG17" s="15"/>
      <c r="ALH17" s="15"/>
      <c r="ALI17" s="15"/>
    </row>
    <row r="18" spans="1:997" s="18" customFormat="1" ht="18" customHeight="1" x14ac:dyDescent="0.25">
      <c r="A18" s="11">
        <v>2</v>
      </c>
      <c r="B18" s="2">
        <v>614</v>
      </c>
      <c r="C18" s="3">
        <f>IFERROR((VLOOKUP(B18,INSCRITOS!A:B,2,0)),"")</f>
        <v>105123</v>
      </c>
      <c r="D18" s="3" t="str">
        <f>IFERROR((VLOOKUP(B18,INSCRITOS!A:C,3,0)),"")</f>
        <v>BEN</v>
      </c>
      <c r="E18" s="8" t="str">
        <f>IFERROR((VLOOKUP(B18,INSCRITOS!A:D,4,0)),"")</f>
        <v>Margarida Magro</v>
      </c>
      <c r="F18" s="3" t="str">
        <f>IFERROR((VLOOKUP(B18,INSCRITOS!A:F,6,0)),"")</f>
        <v>F</v>
      </c>
      <c r="G18" s="8" t="str">
        <f>IFERROR((VLOOKUP(B18,INSCRITOS!A:H,8,0)),"")</f>
        <v>Escola Triatlo Santo António Évora</v>
      </c>
      <c r="H18" s="65">
        <v>7.6388888888888893E-4</v>
      </c>
      <c r="I18" s="65">
        <v>1.0648148148148147E-3</v>
      </c>
      <c r="J18" s="66">
        <f t="shared" si="1"/>
        <v>1.8287037037037035E-3</v>
      </c>
      <c r="K18" s="4">
        <v>100</v>
      </c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15"/>
      <c r="CF18" s="15"/>
      <c r="CG18" s="15"/>
      <c r="CH18" s="15"/>
      <c r="CI18" s="15"/>
      <c r="CJ18" s="15"/>
      <c r="CK18" s="15"/>
      <c r="CL18" s="15"/>
      <c r="CM18" s="15"/>
      <c r="CN18" s="15"/>
      <c r="CO18" s="15"/>
      <c r="CP18" s="15"/>
      <c r="CQ18" s="15"/>
      <c r="CR18" s="15"/>
      <c r="CS18" s="15"/>
      <c r="CT18" s="15"/>
      <c r="CU18" s="15"/>
      <c r="CV18" s="15"/>
      <c r="CW18" s="15"/>
      <c r="CX18" s="15"/>
      <c r="CY18" s="15"/>
      <c r="CZ18" s="15"/>
      <c r="DA18" s="15"/>
      <c r="DB18" s="15"/>
      <c r="DC18" s="15"/>
      <c r="DD18" s="15"/>
      <c r="DE18" s="15"/>
      <c r="DF18" s="15"/>
      <c r="DG18" s="15"/>
      <c r="DH18" s="15"/>
      <c r="DI18" s="15"/>
      <c r="DJ18" s="15"/>
      <c r="DK18" s="15"/>
      <c r="DL18" s="15"/>
      <c r="DM18" s="15"/>
      <c r="DN18" s="15"/>
      <c r="DO18" s="15"/>
      <c r="DP18" s="15"/>
      <c r="DQ18" s="15"/>
      <c r="DR18" s="15"/>
      <c r="DS18" s="15"/>
      <c r="DT18" s="15"/>
      <c r="DU18" s="15"/>
      <c r="DV18" s="15"/>
      <c r="DW18" s="15"/>
      <c r="DX18" s="15"/>
      <c r="DY18" s="15"/>
      <c r="DZ18" s="15"/>
      <c r="EA18" s="15"/>
      <c r="EB18" s="15"/>
      <c r="EC18" s="15"/>
      <c r="ED18" s="15"/>
      <c r="EE18" s="15"/>
      <c r="EF18" s="15"/>
      <c r="EG18" s="15"/>
      <c r="EH18" s="15"/>
      <c r="EI18" s="15"/>
      <c r="EJ18" s="15"/>
      <c r="EK18" s="15"/>
      <c r="EL18" s="15"/>
      <c r="EM18" s="15"/>
      <c r="EN18" s="15"/>
      <c r="EO18" s="15"/>
      <c r="EP18" s="15"/>
      <c r="EQ18" s="15"/>
      <c r="ER18" s="15"/>
      <c r="ES18" s="15"/>
      <c r="ET18" s="15"/>
      <c r="EU18" s="15"/>
      <c r="EV18" s="15"/>
      <c r="EW18" s="15"/>
      <c r="EX18" s="15"/>
      <c r="EY18" s="15"/>
      <c r="EZ18" s="15"/>
      <c r="FA18" s="15"/>
      <c r="FB18" s="15"/>
      <c r="FC18" s="15"/>
      <c r="FD18" s="15"/>
      <c r="FE18" s="15"/>
      <c r="FF18" s="15"/>
      <c r="FG18" s="15"/>
      <c r="FH18" s="15"/>
      <c r="FI18" s="15"/>
      <c r="FJ18" s="15"/>
      <c r="FK18" s="15"/>
      <c r="FL18" s="15"/>
      <c r="FM18" s="15"/>
      <c r="FN18" s="15"/>
      <c r="FO18" s="15"/>
      <c r="FP18" s="15"/>
      <c r="FQ18" s="15"/>
      <c r="FR18" s="15"/>
      <c r="FS18" s="15"/>
      <c r="FT18" s="15"/>
      <c r="FU18" s="15"/>
      <c r="FV18" s="15"/>
      <c r="FW18" s="15"/>
      <c r="FX18" s="15"/>
      <c r="FY18" s="15"/>
      <c r="FZ18" s="15"/>
      <c r="GA18" s="15"/>
      <c r="GB18" s="15"/>
      <c r="GC18" s="15"/>
      <c r="GD18" s="15"/>
      <c r="GE18" s="15"/>
      <c r="GF18" s="15"/>
      <c r="GG18" s="15"/>
      <c r="GH18" s="15"/>
      <c r="GI18" s="15"/>
      <c r="GJ18" s="15"/>
      <c r="GK18" s="15"/>
      <c r="GL18" s="15"/>
      <c r="GM18" s="15"/>
      <c r="GN18" s="15"/>
      <c r="GO18" s="15"/>
      <c r="GP18" s="15"/>
      <c r="GQ18" s="15"/>
      <c r="GR18" s="15"/>
      <c r="GS18" s="15"/>
      <c r="GT18" s="15"/>
      <c r="GU18" s="15"/>
      <c r="GV18" s="15"/>
      <c r="GW18" s="15"/>
      <c r="GX18" s="15"/>
      <c r="GY18" s="15"/>
      <c r="GZ18" s="15"/>
      <c r="HA18" s="15"/>
      <c r="HB18" s="15"/>
      <c r="HC18" s="15"/>
      <c r="HD18" s="15"/>
      <c r="HE18" s="15"/>
      <c r="HF18" s="15"/>
      <c r="HG18" s="15"/>
      <c r="HH18" s="15"/>
      <c r="HI18" s="15"/>
      <c r="HJ18" s="15"/>
      <c r="HK18" s="15"/>
      <c r="HL18" s="15"/>
      <c r="HM18" s="15"/>
      <c r="HN18" s="15"/>
      <c r="HO18" s="15"/>
      <c r="HP18" s="15"/>
      <c r="HQ18" s="15"/>
      <c r="HR18" s="15"/>
      <c r="HS18" s="15"/>
      <c r="HT18" s="15"/>
      <c r="HU18" s="15"/>
      <c r="HV18" s="15"/>
      <c r="HW18" s="15"/>
      <c r="HX18" s="15"/>
      <c r="HY18" s="15"/>
      <c r="HZ18" s="15"/>
      <c r="IA18" s="15"/>
      <c r="IB18" s="15"/>
      <c r="IC18" s="15"/>
      <c r="ID18" s="15"/>
      <c r="IE18" s="15"/>
      <c r="IF18" s="15"/>
      <c r="IG18" s="15"/>
      <c r="IH18" s="15"/>
      <c r="II18" s="15"/>
      <c r="IJ18" s="15"/>
      <c r="IK18" s="15"/>
      <c r="IL18" s="15"/>
      <c r="IM18" s="15"/>
      <c r="IN18" s="15"/>
      <c r="IO18" s="15"/>
      <c r="IP18" s="15"/>
      <c r="IQ18" s="15"/>
      <c r="IR18" s="15"/>
      <c r="IS18" s="15"/>
      <c r="IT18" s="15"/>
      <c r="IU18" s="15"/>
      <c r="IV18" s="15"/>
      <c r="IW18" s="15"/>
      <c r="IX18" s="15"/>
      <c r="IY18" s="15"/>
      <c r="IZ18" s="15"/>
      <c r="JA18" s="15"/>
      <c r="JB18" s="15"/>
      <c r="JC18" s="15"/>
      <c r="JD18" s="15"/>
      <c r="JE18" s="15"/>
      <c r="JF18" s="15"/>
      <c r="JG18" s="15"/>
      <c r="JH18" s="15"/>
      <c r="JI18" s="15"/>
      <c r="JJ18" s="15"/>
      <c r="JK18" s="15"/>
      <c r="JL18" s="15"/>
      <c r="JM18" s="15"/>
      <c r="JN18" s="15"/>
      <c r="JO18" s="15"/>
      <c r="JP18" s="15"/>
      <c r="JQ18" s="15"/>
      <c r="JR18" s="15"/>
      <c r="JS18" s="15"/>
      <c r="JT18" s="15"/>
      <c r="JU18" s="15"/>
      <c r="JV18" s="15"/>
      <c r="JW18" s="15"/>
      <c r="JX18" s="15"/>
      <c r="JY18" s="15"/>
      <c r="JZ18" s="15"/>
      <c r="KA18" s="15"/>
      <c r="KB18" s="15"/>
      <c r="KC18" s="15"/>
      <c r="KD18" s="15"/>
      <c r="KE18" s="15"/>
      <c r="KF18" s="15"/>
      <c r="KG18" s="15"/>
      <c r="KH18" s="15"/>
      <c r="KI18" s="15"/>
      <c r="KJ18" s="15"/>
      <c r="KK18" s="15"/>
      <c r="KL18" s="15"/>
      <c r="KM18" s="15"/>
      <c r="KN18" s="15"/>
      <c r="KO18" s="15"/>
      <c r="KP18" s="15"/>
      <c r="KQ18" s="15"/>
      <c r="KR18" s="15"/>
      <c r="KS18" s="15"/>
      <c r="KT18" s="15"/>
      <c r="KU18" s="15"/>
      <c r="KV18" s="15"/>
      <c r="KW18" s="15"/>
      <c r="KX18" s="15"/>
      <c r="KY18" s="15"/>
      <c r="KZ18" s="15"/>
      <c r="LA18" s="15"/>
      <c r="LB18" s="15"/>
      <c r="LC18" s="15"/>
      <c r="LD18" s="15"/>
      <c r="LE18" s="15"/>
      <c r="LF18" s="15"/>
      <c r="LG18" s="15"/>
      <c r="LH18" s="15"/>
      <c r="LI18" s="15"/>
      <c r="LJ18" s="15"/>
      <c r="LK18" s="15"/>
      <c r="LL18" s="15"/>
      <c r="LM18" s="15"/>
      <c r="LN18" s="15"/>
      <c r="LO18" s="15"/>
      <c r="LP18" s="15"/>
      <c r="LQ18" s="15"/>
      <c r="LR18" s="15"/>
      <c r="LS18" s="15"/>
      <c r="LT18" s="15"/>
      <c r="LU18" s="15"/>
      <c r="LV18" s="15"/>
      <c r="LW18" s="15"/>
      <c r="LX18" s="15"/>
      <c r="LY18" s="15"/>
      <c r="LZ18" s="15"/>
      <c r="MA18" s="15"/>
      <c r="MB18" s="15"/>
      <c r="MC18" s="15"/>
      <c r="MD18" s="15"/>
      <c r="ME18" s="15"/>
      <c r="MF18" s="15"/>
      <c r="MG18" s="15"/>
      <c r="MH18" s="15"/>
      <c r="MI18" s="15"/>
      <c r="MJ18" s="15"/>
      <c r="MK18" s="15"/>
      <c r="ML18" s="15"/>
      <c r="MM18" s="15"/>
      <c r="MN18" s="15"/>
      <c r="MO18" s="15"/>
      <c r="MP18" s="15"/>
      <c r="MQ18" s="15"/>
      <c r="MR18" s="15"/>
      <c r="MS18" s="15"/>
      <c r="MT18" s="15"/>
      <c r="MU18" s="15"/>
      <c r="MV18" s="15"/>
      <c r="MW18" s="15"/>
      <c r="MX18" s="15"/>
      <c r="MY18" s="15"/>
      <c r="MZ18" s="15"/>
      <c r="NA18" s="15"/>
      <c r="NB18" s="15"/>
      <c r="NC18" s="15"/>
      <c r="ND18" s="15"/>
      <c r="NE18" s="15"/>
      <c r="NF18" s="15"/>
      <c r="NG18" s="15"/>
      <c r="NH18" s="15"/>
      <c r="NI18" s="15"/>
      <c r="NJ18" s="15"/>
      <c r="NK18" s="15"/>
      <c r="NL18" s="15"/>
      <c r="NM18" s="15"/>
      <c r="NN18" s="15"/>
      <c r="NO18" s="15"/>
      <c r="NP18" s="15"/>
      <c r="NQ18" s="15"/>
      <c r="NR18" s="15"/>
      <c r="NS18" s="15"/>
      <c r="NT18" s="15"/>
      <c r="NU18" s="15"/>
      <c r="NV18" s="15"/>
      <c r="NW18" s="15"/>
      <c r="NX18" s="15"/>
      <c r="NY18" s="15"/>
      <c r="NZ18" s="15"/>
      <c r="OA18" s="15"/>
      <c r="OB18" s="15"/>
      <c r="OC18" s="15"/>
      <c r="OD18" s="15"/>
      <c r="OE18" s="15"/>
      <c r="OF18" s="15"/>
      <c r="OG18" s="15"/>
      <c r="OH18" s="15"/>
      <c r="OI18" s="15"/>
      <c r="OJ18" s="15"/>
      <c r="OK18" s="15"/>
      <c r="OL18" s="15"/>
      <c r="OM18" s="15"/>
      <c r="ON18" s="15"/>
      <c r="OO18" s="15"/>
      <c r="OP18" s="15"/>
      <c r="OQ18" s="15"/>
      <c r="OR18" s="15"/>
      <c r="OS18" s="15"/>
      <c r="OT18" s="15"/>
      <c r="OU18" s="15"/>
      <c r="OV18" s="15"/>
      <c r="OW18" s="15"/>
      <c r="OX18" s="15"/>
      <c r="OY18" s="15"/>
      <c r="OZ18" s="15"/>
      <c r="PA18" s="15"/>
      <c r="PB18" s="15"/>
      <c r="PC18" s="15"/>
      <c r="PD18" s="15"/>
      <c r="PE18" s="15"/>
      <c r="PF18" s="15"/>
      <c r="PG18" s="15"/>
      <c r="PH18" s="15"/>
      <c r="PI18" s="15"/>
      <c r="PJ18" s="15"/>
      <c r="PK18" s="15"/>
      <c r="PL18" s="15"/>
      <c r="PM18" s="15"/>
      <c r="PN18" s="15"/>
      <c r="PO18" s="15"/>
      <c r="PP18" s="15"/>
      <c r="PQ18" s="15"/>
      <c r="PR18" s="15"/>
      <c r="PS18" s="15"/>
      <c r="PT18" s="15"/>
      <c r="PU18" s="15"/>
      <c r="PV18" s="15"/>
      <c r="PW18" s="15"/>
      <c r="PX18" s="15"/>
      <c r="PY18" s="15"/>
      <c r="PZ18" s="15"/>
      <c r="QA18" s="15"/>
      <c r="QB18" s="15"/>
      <c r="QC18" s="15"/>
      <c r="QD18" s="15"/>
      <c r="QE18" s="15"/>
      <c r="QF18" s="15"/>
      <c r="QG18" s="15"/>
      <c r="QH18" s="15"/>
      <c r="QI18" s="15"/>
      <c r="QJ18" s="15"/>
      <c r="QK18" s="15"/>
      <c r="QL18" s="15"/>
      <c r="QM18" s="15"/>
      <c r="QN18" s="15"/>
      <c r="QO18" s="15"/>
      <c r="QP18" s="15"/>
      <c r="QQ18" s="15"/>
      <c r="QR18" s="15"/>
      <c r="QS18" s="15"/>
      <c r="QT18" s="15"/>
      <c r="QU18" s="15"/>
      <c r="QV18" s="15"/>
      <c r="QW18" s="15"/>
      <c r="QX18" s="15"/>
      <c r="QY18" s="15"/>
      <c r="QZ18" s="15"/>
      <c r="RA18" s="15"/>
      <c r="RB18" s="15"/>
      <c r="RC18" s="15"/>
      <c r="RD18" s="15"/>
      <c r="RE18" s="15"/>
      <c r="RF18" s="15"/>
      <c r="RG18" s="15"/>
      <c r="RH18" s="15"/>
      <c r="RI18" s="15"/>
      <c r="RJ18" s="15"/>
      <c r="RK18" s="15"/>
      <c r="RL18" s="15"/>
      <c r="RM18" s="15"/>
      <c r="RN18" s="15"/>
      <c r="RO18" s="15"/>
      <c r="RP18" s="15"/>
      <c r="RQ18" s="15"/>
      <c r="RR18" s="15"/>
      <c r="RS18" s="15"/>
      <c r="RT18" s="15"/>
      <c r="RU18" s="15"/>
      <c r="RV18" s="15"/>
      <c r="RW18" s="15"/>
      <c r="RX18" s="15"/>
      <c r="RY18" s="15"/>
      <c r="RZ18" s="15"/>
      <c r="SA18" s="15"/>
      <c r="SB18" s="15"/>
      <c r="SC18" s="15"/>
      <c r="SD18" s="15"/>
      <c r="SE18" s="15"/>
      <c r="SF18" s="15"/>
      <c r="SG18" s="15"/>
      <c r="SH18" s="15"/>
      <c r="SI18" s="15"/>
      <c r="SJ18" s="15"/>
      <c r="SK18" s="15"/>
      <c r="SL18" s="15"/>
      <c r="SM18" s="15"/>
      <c r="SN18" s="15"/>
      <c r="SO18" s="15"/>
      <c r="SP18" s="15"/>
      <c r="SQ18" s="15"/>
      <c r="SR18" s="15"/>
      <c r="SS18" s="15"/>
      <c r="ST18" s="15"/>
      <c r="SU18" s="15"/>
      <c r="SV18" s="15"/>
      <c r="SW18" s="15"/>
      <c r="SX18" s="15"/>
      <c r="SY18" s="15"/>
      <c r="SZ18" s="15"/>
      <c r="TA18" s="15"/>
      <c r="TB18" s="15"/>
      <c r="TC18" s="15"/>
      <c r="TD18" s="15"/>
      <c r="TE18" s="15"/>
      <c r="TF18" s="15"/>
      <c r="TG18" s="15"/>
      <c r="TH18" s="15"/>
      <c r="TI18" s="15"/>
      <c r="TJ18" s="15"/>
      <c r="TK18" s="15"/>
      <c r="TL18" s="15"/>
      <c r="TM18" s="15"/>
      <c r="TN18" s="15"/>
      <c r="TO18" s="15"/>
      <c r="TP18" s="15"/>
      <c r="TQ18" s="15"/>
      <c r="TR18" s="15"/>
      <c r="TS18" s="15"/>
      <c r="TT18" s="15"/>
      <c r="TU18" s="15"/>
      <c r="TV18" s="15"/>
      <c r="TW18" s="15"/>
      <c r="TX18" s="15"/>
      <c r="TY18" s="15"/>
      <c r="TZ18" s="15"/>
      <c r="UA18" s="15"/>
      <c r="UB18" s="15"/>
      <c r="UC18" s="15"/>
      <c r="UD18" s="15"/>
      <c r="UE18" s="15"/>
      <c r="UF18" s="15"/>
      <c r="UG18" s="15"/>
      <c r="UH18" s="15"/>
      <c r="UI18" s="15"/>
      <c r="UJ18" s="15"/>
      <c r="UK18" s="15"/>
      <c r="UL18" s="15"/>
      <c r="UM18" s="15"/>
      <c r="UN18" s="15"/>
      <c r="UO18" s="15"/>
      <c r="UP18" s="15"/>
      <c r="UQ18" s="15"/>
      <c r="UR18" s="15"/>
      <c r="US18" s="15"/>
      <c r="UT18" s="15"/>
      <c r="UU18" s="15"/>
      <c r="UV18" s="15"/>
      <c r="UW18" s="15"/>
      <c r="UX18" s="15"/>
      <c r="UY18" s="15"/>
      <c r="UZ18" s="15"/>
      <c r="VA18" s="15"/>
      <c r="VB18" s="15"/>
      <c r="VC18" s="15"/>
      <c r="VD18" s="15"/>
      <c r="VE18" s="15"/>
      <c r="VF18" s="15"/>
      <c r="VG18" s="15"/>
      <c r="VH18" s="15"/>
      <c r="VI18" s="15"/>
      <c r="VJ18" s="15"/>
      <c r="VK18" s="15"/>
      <c r="VL18" s="15"/>
      <c r="VM18" s="15"/>
      <c r="VN18" s="15"/>
      <c r="VO18" s="15"/>
      <c r="VP18" s="15"/>
      <c r="VQ18" s="15"/>
      <c r="VR18" s="15"/>
      <c r="VS18" s="15"/>
      <c r="VT18" s="15"/>
      <c r="VU18" s="15"/>
      <c r="VV18" s="15"/>
      <c r="VW18" s="15"/>
      <c r="VX18" s="15"/>
      <c r="VY18" s="15"/>
      <c r="VZ18" s="15"/>
      <c r="WA18" s="15"/>
      <c r="WB18" s="15"/>
      <c r="WC18" s="15"/>
      <c r="WD18" s="15"/>
      <c r="WE18" s="15"/>
      <c r="WF18" s="15"/>
      <c r="WG18" s="15"/>
      <c r="WH18" s="15"/>
      <c r="WI18" s="15"/>
      <c r="WJ18" s="15"/>
      <c r="WK18" s="15"/>
      <c r="WL18" s="15"/>
      <c r="WM18" s="15"/>
      <c r="WN18" s="15"/>
      <c r="WO18" s="15"/>
      <c r="WP18" s="15"/>
      <c r="WQ18" s="15"/>
      <c r="WR18" s="15"/>
      <c r="WS18" s="15"/>
      <c r="WT18" s="15"/>
      <c r="WU18" s="15"/>
      <c r="WV18" s="15"/>
      <c r="WW18" s="15"/>
      <c r="WX18" s="15"/>
      <c r="WY18" s="15"/>
      <c r="WZ18" s="15"/>
      <c r="XA18" s="15"/>
      <c r="XB18" s="15"/>
      <c r="XC18" s="15"/>
      <c r="XD18" s="15"/>
      <c r="XE18" s="15"/>
      <c r="XF18" s="15"/>
      <c r="XG18" s="15"/>
      <c r="XH18" s="15"/>
      <c r="XI18" s="15"/>
      <c r="XJ18" s="15"/>
      <c r="XK18" s="15"/>
      <c r="XL18" s="15"/>
      <c r="XM18" s="15"/>
      <c r="XN18" s="15"/>
      <c r="XO18" s="15"/>
      <c r="XP18" s="15"/>
      <c r="XQ18" s="15"/>
      <c r="XR18" s="15"/>
      <c r="XS18" s="15"/>
      <c r="XT18" s="15"/>
      <c r="XU18" s="15"/>
      <c r="XV18" s="15"/>
      <c r="XW18" s="15"/>
      <c r="XX18" s="15"/>
      <c r="XY18" s="15"/>
      <c r="XZ18" s="15"/>
      <c r="YA18" s="15"/>
      <c r="YB18" s="15"/>
      <c r="YC18" s="15"/>
      <c r="YD18" s="15"/>
      <c r="YE18" s="15"/>
      <c r="YF18" s="15"/>
      <c r="YG18" s="15"/>
      <c r="YH18" s="15"/>
      <c r="YI18" s="15"/>
      <c r="YJ18" s="15"/>
      <c r="YK18" s="15"/>
      <c r="YL18" s="15"/>
      <c r="YM18" s="15"/>
      <c r="YN18" s="15"/>
      <c r="YO18" s="15"/>
      <c r="YP18" s="15"/>
      <c r="YQ18" s="15"/>
      <c r="YR18" s="15"/>
      <c r="YS18" s="15"/>
      <c r="YT18" s="15"/>
      <c r="YU18" s="15"/>
      <c r="YV18" s="15"/>
      <c r="YW18" s="15"/>
      <c r="YX18" s="15"/>
      <c r="YY18" s="15"/>
      <c r="YZ18" s="15"/>
      <c r="ZA18" s="15"/>
      <c r="ZB18" s="15"/>
      <c r="ZC18" s="15"/>
      <c r="ZD18" s="15"/>
      <c r="ZE18" s="15"/>
      <c r="ZF18" s="15"/>
      <c r="ZG18" s="15"/>
      <c r="ZH18" s="15"/>
      <c r="ZI18" s="15"/>
      <c r="ZJ18" s="15"/>
      <c r="ZK18" s="15"/>
      <c r="ZL18" s="15"/>
      <c r="ZM18" s="15"/>
      <c r="ZN18" s="15"/>
      <c r="ZO18" s="15"/>
      <c r="ZP18" s="15"/>
      <c r="ZQ18" s="15"/>
      <c r="ZR18" s="15"/>
      <c r="ZS18" s="15"/>
      <c r="ZT18" s="15"/>
      <c r="ZU18" s="15"/>
      <c r="ZV18" s="15"/>
      <c r="ZW18" s="15"/>
      <c r="ZX18" s="15"/>
      <c r="ZY18" s="15"/>
      <c r="ZZ18" s="15"/>
      <c r="AAA18" s="15"/>
      <c r="AAB18" s="15"/>
      <c r="AAC18" s="15"/>
      <c r="AAD18" s="15"/>
      <c r="AAE18" s="15"/>
      <c r="AAF18" s="15"/>
      <c r="AAG18" s="15"/>
      <c r="AAH18" s="15"/>
      <c r="AAI18" s="15"/>
      <c r="AAJ18" s="15"/>
      <c r="AAK18" s="15"/>
      <c r="AAL18" s="15"/>
      <c r="AAM18" s="15"/>
      <c r="AAN18" s="15"/>
      <c r="AAO18" s="15"/>
      <c r="AAP18" s="15"/>
      <c r="AAQ18" s="15"/>
      <c r="AAR18" s="15"/>
      <c r="AAS18" s="15"/>
      <c r="AAT18" s="15"/>
      <c r="AAU18" s="15"/>
      <c r="AAV18" s="15"/>
      <c r="AAW18" s="15"/>
      <c r="AAX18" s="15"/>
      <c r="AAY18" s="15"/>
      <c r="AAZ18" s="15"/>
      <c r="ABA18" s="15"/>
      <c r="ABB18" s="15"/>
      <c r="ABC18" s="15"/>
      <c r="ABD18" s="15"/>
      <c r="ABE18" s="15"/>
      <c r="ABF18" s="15"/>
      <c r="ABG18" s="15"/>
      <c r="ABH18" s="15"/>
      <c r="ABI18" s="15"/>
      <c r="ABJ18" s="15"/>
      <c r="ABK18" s="15"/>
      <c r="ABL18" s="15"/>
      <c r="ABM18" s="15"/>
      <c r="ABN18" s="15"/>
      <c r="ABO18" s="15"/>
      <c r="ABP18" s="15"/>
      <c r="ABQ18" s="15"/>
      <c r="ABR18" s="15"/>
      <c r="ABS18" s="15"/>
      <c r="ABT18" s="15"/>
      <c r="ABU18" s="15"/>
      <c r="ABV18" s="15"/>
      <c r="ABW18" s="15"/>
      <c r="ABX18" s="15"/>
      <c r="ABY18" s="15"/>
      <c r="ABZ18" s="15"/>
      <c r="ACA18" s="15"/>
      <c r="ACB18" s="15"/>
      <c r="ACC18" s="15"/>
      <c r="ACD18" s="15"/>
      <c r="ACE18" s="15"/>
      <c r="ACF18" s="15"/>
      <c r="ACG18" s="15"/>
      <c r="ACH18" s="15"/>
      <c r="ACI18" s="15"/>
      <c r="ACJ18" s="15"/>
      <c r="ACK18" s="15"/>
      <c r="ACL18" s="15"/>
      <c r="ACM18" s="15"/>
      <c r="ACN18" s="15"/>
      <c r="ACO18" s="15"/>
      <c r="ACP18" s="15"/>
      <c r="ACQ18" s="15"/>
      <c r="ACR18" s="15"/>
      <c r="ACS18" s="15"/>
      <c r="ACT18" s="15"/>
      <c r="ACU18" s="15"/>
      <c r="ACV18" s="15"/>
      <c r="ACW18" s="15"/>
      <c r="ACX18" s="15"/>
      <c r="ACY18" s="15"/>
      <c r="ACZ18" s="15"/>
      <c r="ADA18" s="15"/>
      <c r="ADB18" s="15"/>
      <c r="ADC18" s="15"/>
      <c r="ADD18" s="15"/>
      <c r="ADE18" s="15"/>
      <c r="ADF18" s="15"/>
      <c r="ADG18" s="15"/>
      <c r="ADH18" s="15"/>
      <c r="ADI18" s="15"/>
      <c r="ADJ18" s="15"/>
      <c r="ADK18" s="15"/>
      <c r="ADL18" s="15"/>
      <c r="ADM18" s="15"/>
      <c r="ADN18" s="15"/>
      <c r="ADO18" s="15"/>
      <c r="ADP18" s="15"/>
      <c r="ADQ18" s="15"/>
      <c r="ADR18" s="15"/>
      <c r="ADS18" s="15"/>
      <c r="ADT18" s="15"/>
      <c r="ADU18" s="15"/>
      <c r="ADV18" s="15"/>
      <c r="ADW18" s="15"/>
      <c r="ADX18" s="15"/>
      <c r="ADY18" s="15"/>
      <c r="ADZ18" s="15"/>
      <c r="AEA18" s="15"/>
      <c r="AEB18" s="15"/>
      <c r="AEC18" s="15"/>
      <c r="AED18" s="15"/>
      <c r="AEE18" s="15"/>
      <c r="AEF18" s="15"/>
      <c r="AEG18" s="15"/>
      <c r="AEH18" s="15"/>
      <c r="AEI18" s="15"/>
      <c r="AEJ18" s="15"/>
      <c r="AEK18" s="15"/>
      <c r="AEL18" s="15"/>
      <c r="AEM18" s="15"/>
      <c r="AEN18" s="15"/>
      <c r="AEO18" s="15"/>
      <c r="AEP18" s="15"/>
      <c r="AEQ18" s="15"/>
      <c r="AER18" s="15"/>
      <c r="AES18" s="15"/>
      <c r="AET18" s="15"/>
      <c r="AEU18" s="15"/>
      <c r="AEV18" s="15"/>
      <c r="AEW18" s="15"/>
      <c r="AEX18" s="15"/>
      <c r="AEY18" s="15"/>
      <c r="AEZ18" s="15"/>
      <c r="AFA18" s="15"/>
      <c r="AFB18" s="15"/>
      <c r="AFC18" s="15"/>
      <c r="AFD18" s="15"/>
      <c r="AFE18" s="15"/>
      <c r="AFF18" s="15"/>
      <c r="AFG18" s="15"/>
      <c r="AFH18" s="15"/>
      <c r="AFI18" s="15"/>
      <c r="AFJ18" s="15"/>
      <c r="AFK18" s="15"/>
      <c r="AFL18" s="15"/>
      <c r="AFM18" s="15"/>
      <c r="AFN18" s="15"/>
      <c r="AFO18" s="15"/>
      <c r="AFP18" s="15"/>
      <c r="AFQ18" s="15"/>
      <c r="AFR18" s="15"/>
      <c r="AFS18" s="15"/>
      <c r="AFT18" s="15"/>
      <c r="AFU18" s="15"/>
      <c r="AFV18" s="15"/>
      <c r="AFW18" s="15"/>
      <c r="AFX18" s="15"/>
      <c r="AFY18" s="15"/>
      <c r="AFZ18" s="15"/>
      <c r="AGA18" s="15"/>
      <c r="AGB18" s="15"/>
      <c r="AGC18" s="15"/>
      <c r="AGD18" s="15"/>
      <c r="AGE18" s="15"/>
      <c r="AGF18" s="15"/>
      <c r="AGG18" s="15"/>
      <c r="AGH18" s="15"/>
      <c r="AGI18" s="15"/>
      <c r="AGJ18" s="15"/>
      <c r="AGK18" s="15"/>
      <c r="AGL18" s="15"/>
      <c r="AGM18" s="15"/>
      <c r="AGN18" s="15"/>
      <c r="AGO18" s="15"/>
      <c r="AGP18" s="15"/>
      <c r="AGQ18" s="15"/>
      <c r="AGR18" s="15"/>
      <c r="AGS18" s="15"/>
      <c r="AGT18" s="15"/>
      <c r="AGU18" s="15"/>
      <c r="AGV18" s="15"/>
      <c r="AGW18" s="15"/>
      <c r="AGX18" s="15"/>
      <c r="AGY18" s="15"/>
      <c r="AGZ18" s="15"/>
      <c r="AHA18" s="15"/>
      <c r="AHB18" s="15"/>
      <c r="AHC18" s="15"/>
      <c r="AHD18" s="15"/>
      <c r="AHE18" s="15"/>
      <c r="AHF18" s="15"/>
      <c r="AHG18" s="15"/>
      <c r="AHH18" s="15"/>
      <c r="AHI18" s="15"/>
      <c r="AHJ18" s="15"/>
      <c r="AHK18" s="15"/>
      <c r="AHL18" s="15"/>
      <c r="AHM18" s="15"/>
      <c r="AHN18" s="15"/>
      <c r="AHO18" s="15"/>
      <c r="AHP18" s="15"/>
      <c r="AHQ18" s="15"/>
      <c r="AHR18" s="15"/>
      <c r="AHS18" s="15"/>
      <c r="AHT18" s="15"/>
      <c r="AHU18" s="15"/>
      <c r="AHV18" s="15"/>
      <c r="AHW18" s="15"/>
      <c r="AHX18" s="15"/>
      <c r="AHY18" s="15"/>
      <c r="AHZ18" s="15"/>
      <c r="AIA18" s="15"/>
      <c r="AIB18" s="15"/>
      <c r="AIC18" s="15"/>
      <c r="AID18" s="15"/>
      <c r="AIE18" s="15"/>
      <c r="AIF18" s="15"/>
      <c r="AIG18" s="15"/>
      <c r="AIH18" s="15"/>
      <c r="AII18" s="15"/>
      <c r="AIJ18" s="15"/>
      <c r="AIK18" s="15"/>
      <c r="AIL18" s="15"/>
      <c r="AIM18" s="15"/>
      <c r="AIN18" s="15"/>
      <c r="AIO18" s="15"/>
      <c r="AIP18" s="15"/>
      <c r="AIQ18" s="15"/>
      <c r="AIR18" s="15"/>
      <c r="AIS18" s="15"/>
      <c r="AIT18" s="15"/>
      <c r="AIU18" s="15"/>
      <c r="AIV18" s="15"/>
      <c r="AIW18" s="15"/>
      <c r="AIX18" s="15"/>
      <c r="AIY18" s="15"/>
      <c r="AIZ18" s="15"/>
      <c r="AJA18" s="15"/>
      <c r="AJB18" s="15"/>
      <c r="AJC18" s="15"/>
      <c r="AJD18" s="15"/>
      <c r="AJE18" s="15"/>
      <c r="AJF18" s="15"/>
      <c r="AJG18" s="15"/>
      <c r="AJH18" s="15"/>
      <c r="AJI18" s="15"/>
      <c r="AJJ18" s="15"/>
      <c r="AJK18" s="15"/>
      <c r="AJL18" s="15"/>
      <c r="AJM18" s="15"/>
      <c r="AJN18" s="15"/>
      <c r="AJO18" s="15"/>
      <c r="AJP18" s="15"/>
      <c r="AJQ18" s="15"/>
      <c r="AJR18" s="15"/>
      <c r="AJS18" s="15"/>
      <c r="AJT18" s="15"/>
      <c r="AJU18" s="15"/>
      <c r="AJV18" s="15"/>
      <c r="AJW18" s="15"/>
      <c r="AJX18" s="15"/>
      <c r="AJY18" s="15"/>
      <c r="AJZ18" s="15"/>
      <c r="AKA18" s="15"/>
      <c r="AKB18" s="15"/>
      <c r="AKC18" s="15"/>
      <c r="AKD18" s="15"/>
      <c r="AKE18" s="15"/>
      <c r="AKF18" s="15"/>
      <c r="AKG18" s="15"/>
      <c r="AKH18" s="15"/>
      <c r="AKI18" s="15"/>
      <c r="AKJ18" s="15"/>
      <c r="AKK18" s="15"/>
      <c r="AKL18" s="15"/>
      <c r="AKM18" s="15"/>
      <c r="AKN18" s="15"/>
      <c r="AKO18" s="15"/>
      <c r="AKP18" s="15"/>
      <c r="AKQ18" s="15"/>
      <c r="AKR18" s="15"/>
      <c r="AKS18" s="15"/>
      <c r="AKT18" s="15"/>
      <c r="AKU18" s="15"/>
      <c r="AKV18" s="15"/>
      <c r="AKW18" s="15"/>
      <c r="AKX18" s="15"/>
      <c r="AKY18" s="15"/>
      <c r="AKZ18" s="15"/>
      <c r="ALA18" s="15"/>
      <c r="ALB18" s="15"/>
      <c r="ALC18" s="15"/>
      <c r="ALD18" s="15"/>
      <c r="ALE18" s="15"/>
      <c r="ALF18" s="15"/>
      <c r="ALG18" s="15"/>
      <c r="ALH18" s="15"/>
      <c r="ALI18" s="15"/>
    </row>
    <row r="19" spans="1:997" s="18" customFormat="1" ht="18" customHeight="1" x14ac:dyDescent="0.25">
      <c r="A19" s="11">
        <v>3</v>
      </c>
      <c r="B19" s="2">
        <v>5612</v>
      </c>
      <c r="C19" s="3">
        <f>IFERROR((VLOOKUP(B19,INSCRITOS!A:B,2,0)),"")</f>
        <v>0</v>
      </c>
      <c r="D19" s="3" t="str">
        <f>IFERROR((VLOOKUP(B19,INSCRITOS!A:C,3,0)),"")</f>
        <v>BEN</v>
      </c>
      <c r="E19" s="8" t="str">
        <f>IFERROR((VLOOKUP(B19,INSCRITOS!A:D,4,0)),"")</f>
        <v>Carolina Fonseca</v>
      </c>
      <c r="F19" s="3" t="str">
        <f>IFERROR((VLOOKUP(B19,INSCRITOS!A:F,6,0)),"")</f>
        <v>F</v>
      </c>
      <c r="G19" s="8" t="str">
        <f>IFERROR((VLOOKUP(B19,INSCRITOS!A:H,8,0)),"")</f>
        <v>Não Federado</v>
      </c>
      <c r="H19" s="65">
        <v>7.291666666666667E-4</v>
      </c>
      <c r="I19" s="65">
        <v>1.3194444444444443E-3</v>
      </c>
      <c r="J19" s="66">
        <f t="shared" si="1"/>
        <v>2.0486111111111109E-3</v>
      </c>
      <c r="K19" s="4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5"/>
      <c r="CP19" s="15"/>
      <c r="CQ19" s="15"/>
      <c r="CR19" s="15"/>
      <c r="CS19" s="15"/>
      <c r="CT19" s="15"/>
      <c r="CU19" s="15"/>
      <c r="CV19" s="15"/>
      <c r="CW19" s="15"/>
      <c r="CX19" s="15"/>
      <c r="CY19" s="15"/>
      <c r="CZ19" s="15"/>
      <c r="DA19" s="15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5"/>
      <c r="DV19" s="15"/>
      <c r="DW19" s="15"/>
      <c r="DX19" s="15"/>
      <c r="DY19" s="15"/>
      <c r="DZ19" s="15"/>
      <c r="EA19" s="15"/>
      <c r="EB19" s="15"/>
      <c r="EC19" s="15"/>
      <c r="ED19" s="15"/>
      <c r="EE19" s="15"/>
      <c r="EF19" s="15"/>
      <c r="EG19" s="15"/>
      <c r="EH19" s="15"/>
      <c r="EI19" s="15"/>
      <c r="EJ19" s="15"/>
      <c r="EK19" s="15"/>
      <c r="EL19" s="15"/>
      <c r="EM19" s="15"/>
      <c r="EN19" s="15"/>
      <c r="EO19" s="15"/>
      <c r="EP19" s="15"/>
      <c r="EQ19" s="15"/>
      <c r="ER19" s="15"/>
      <c r="ES19" s="15"/>
      <c r="ET19" s="15"/>
      <c r="EU19" s="15"/>
      <c r="EV19" s="15"/>
      <c r="EW19" s="15"/>
      <c r="EX19" s="15"/>
      <c r="EY19" s="15"/>
      <c r="EZ19" s="15"/>
      <c r="FA19" s="15"/>
      <c r="FB19" s="15"/>
      <c r="FC19" s="15"/>
      <c r="FD19" s="15"/>
      <c r="FE19" s="15"/>
      <c r="FF19" s="15"/>
      <c r="FG19" s="15"/>
      <c r="FH19" s="15"/>
      <c r="FI19" s="15"/>
      <c r="FJ19" s="15"/>
      <c r="FK19" s="15"/>
      <c r="FL19" s="15"/>
      <c r="FM19" s="15"/>
      <c r="FN19" s="15"/>
      <c r="FO19" s="15"/>
      <c r="FP19" s="15"/>
      <c r="FQ19" s="15"/>
      <c r="FR19" s="15"/>
      <c r="FS19" s="15"/>
      <c r="FT19" s="15"/>
      <c r="FU19" s="15"/>
      <c r="FV19" s="15"/>
      <c r="FW19" s="15"/>
      <c r="FX19" s="15"/>
      <c r="FY19" s="15"/>
      <c r="FZ19" s="15"/>
      <c r="GA19" s="15"/>
      <c r="GB19" s="15"/>
      <c r="GC19" s="15"/>
      <c r="GD19" s="15"/>
      <c r="GE19" s="15"/>
      <c r="GF19" s="15"/>
      <c r="GG19" s="15"/>
      <c r="GH19" s="15"/>
      <c r="GI19" s="15"/>
      <c r="GJ19" s="15"/>
      <c r="GK19" s="15"/>
      <c r="GL19" s="15"/>
      <c r="GM19" s="15"/>
      <c r="GN19" s="15"/>
      <c r="GO19" s="15"/>
      <c r="GP19" s="15"/>
      <c r="GQ19" s="15"/>
      <c r="GR19" s="15"/>
      <c r="GS19" s="15"/>
      <c r="GT19" s="15"/>
      <c r="GU19" s="15"/>
      <c r="GV19" s="15"/>
      <c r="GW19" s="15"/>
      <c r="GX19" s="15"/>
      <c r="GY19" s="15"/>
      <c r="GZ19" s="15"/>
      <c r="HA19" s="15"/>
      <c r="HB19" s="15"/>
      <c r="HC19" s="15"/>
      <c r="HD19" s="15"/>
      <c r="HE19" s="15"/>
      <c r="HF19" s="15"/>
      <c r="HG19" s="15"/>
      <c r="HH19" s="15"/>
      <c r="HI19" s="15"/>
      <c r="HJ19" s="15"/>
      <c r="HK19" s="15"/>
      <c r="HL19" s="15"/>
      <c r="HM19" s="15"/>
      <c r="HN19" s="15"/>
      <c r="HO19" s="15"/>
      <c r="HP19" s="15"/>
      <c r="HQ19" s="15"/>
      <c r="HR19" s="15"/>
      <c r="HS19" s="15"/>
      <c r="HT19" s="15"/>
      <c r="HU19" s="15"/>
      <c r="HV19" s="15"/>
      <c r="HW19" s="15"/>
      <c r="HX19" s="15"/>
      <c r="HY19" s="15"/>
      <c r="HZ19" s="15"/>
      <c r="IA19" s="15"/>
      <c r="IB19" s="15"/>
      <c r="IC19" s="15"/>
      <c r="ID19" s="15"/>
      <c r="IE19" s="15"/>
      <c r="IF19" s="15"/>
      <c r="IG19" s="15"/>
      <c r="IH19" s="15"/>
      <c r="II19" s="15"/>
      <c r="IJ19" s="15"/>
      <c r="IK19" s="15"/>
      <c r="IL19" s="15"/>
      <c r="IM19" s="15"/>
      <c r="IN19" s="15"/>
      <c r="IO19" s="15"/>
      <c r="IP19" s="15"/>
      <c r="IQ19" s="15"/>
      <c r="IR19" s="15"/>
      <c r="IS19" s="15"/>
      <c r="IT19" s="15"/>
      <c r="IU19" s="15"/>
      <c r="IV19" s="15"/>
      <c r="IW19" s="15"/>
      <c r="IX19" s="15"/>
      <c r="IY19" s="15"/>
      <c r="IZ19" s="15"/>
      <c r="JA19" s="15"/>
      <c r="JB19" s="15"/>
      <c r="JC19" s="15"/>
      <c r="JD19" s="15"/>
      <c r="JE19" s="15"/>
      <c r="JF19" s="15"/>
      <c r="JG19" s="15"/>
      <c r="JH19" s="15"/>
      <c r="JI19" s="15"/>
      <c r="JJ19" s="15"/>
      <c r="JK19" s="15"/>
      <c r="JL19" s="15"/>
      <c r="JM19" s="15"/>
      <c r="JN19" s="15"/>
      <c r="JO19" s="15"/>
      <c r="JP19" s="15"/>
      <c r="JQ19" s="15"/>
      <c r="JR19" s="15"/>
      <c r="JS19" s="15"/>
      <c r="JT19" s="15"/>
      <c r="JU19" s="15"/>
      <c r="JV19" s="15"/>
      <c r="JW19" s="15"/>
      <c r="JX19" s="15"/>
      <c r="JY19" s="15"/>
      <c r="JZ19" s="15"/>
      <c r="KA19" s="15"/>
      <c r="KB19" s="15"/>
      <c r="KC19" s="15"/>
      <c r="KD19" s="15"/>
      <c r="KE19" s="15"/>
      <c r="KF19" s="15"/>
      <c r="KG19" s="15"/>
      <c r="KH19" s="15"/>
      <c r="KI19" s="15"/>
      <c r="KJ19" s="15"/>
      <c r="KK19" s="15"/>
      <c r="KL19" s="15"/>
      <c r="KM19" s="15"/>
      <c r="KN19" s="15"/>
      <c r="KO19" s="15"/>
      <c r="KP19" s="15"/>
      <c r="KQ19" s="15"/>
      <c r="KR19" s="15"/>
      <c r="KS19" s="15"/>
      <c r="KT19" s="15"/>
      <c r="KU19" s="15"/>
      <c r="KV19" s="15"/>
      <c r="KW19" s="15"/>
      <c r="KX19" s="15"/>
      <c r="KY19" s="15"/>
      <c r="KZ19" s="15"/>
      <c r="LA19" s="15"/>
      <c r="LB19" s="15"/>
      <c r="LC19" s="15"/>
      <c r="LD19" s="15"/>
      <c r="LE19" s="15"/>
      <c r="LF19" s="15"/>
      <c r="LG19" s="15"/>
      <c r="LH19" s="15"/>
      <c r="LI19" s="15"/>
      <c r="LJ19" s="15"/>
      <c r="LK19" s="15"/>
      <c r="LL19" s="15"/>
      <c r="LM19" s="15"/>
      <c r="LN19" s="15"/>
      <c r="LO19" s="15"/>
      <c r="LP19" s="15"/>
      <c r="LQ19" s="15"/>
      <c r="LR19" s="15"/>
      <c r="LS19" s="15"/>
      <c r="LT19" s="15"/>
      <c r="LU19" s="15"/>
      <c r="LV19" s="15"/>
      <c r="LW19" s="15"/>
      <c r="LX19" s="15"/>
      <c r="LY19" s="15"/>
      <c r="LZ19" s="15"/>
      <c r="MA19" s="15"/>
      <c r="MB19" s="15"/>
      <c r="MC19" s="15"/>
      <c r="MD19" s="15"/>
      <c r="ME19" s="15"/>
      <c r="MF19" s="15"/>
      <c r="MG19" s="15"/>
      <c r="MH19" s="15"/>
      <c r="MI19" s="15"/>
      <c r="MJ19" s="15"/>
      <c r="MK19" s="15"/>
      <c r="ML19" s="15"/>
      <c r="MM19" s="15"/>
      <c r="MN19" s="15"/>
      <c r="MO19" s="15"/>
      <c r="MP19" s="15"/>
      <c r="MQ19" s="15"/>
      <c r="MR19" s="15"/>
      <c r="MS19" s="15"/>
      <c r="MT19" s="15"/>
      <c r="MU19" s="15"/>
      <c r="MV19" s="15"/>
      <c r="MW19" s="15"/>
      <c r="MX19" s="15"/>
      <c r="MY19" s="15"/>
      <c r="MZ19" s="15"/>
      <c r="NA19" s="15"/>
      <c r="NB19" s="15"/>
      <c r="NC19" s="15"/>
      <c r="ND19" s="15"/>
      <c r="NE19" s="15"/>
      <c r="NF19" s="15"/>
      <c r="NG19" s="15"/>
      <c r="NH19" s="15"/>
      <c r="NI19" s="15"/>
      <c r="NJ19" s="15"/>
      <c r="NK19" s="15"/>
      <c r="NL19" s="15"/>
      <c r="NM19" s="15"/>
      <c r="NN19" s="15"/>
      <c r="NO19" s="15"/>
      <c r="NP19" s="15"/>
      <c r="NQ19" s="15"/>
      <c r="NR19" s="15"/>
      <c r="NS19" s="15"/>
      <c r="NT19" s="15"/>
      <c r="NU19" s="15"/>
      <c r="NV19" s="15"/>
      <c r="NW19" s="15"/>
      <c r="NX19" s="15"/>
      <c r="NY19" s="15"/>
      <c r="NZ19" s="15"/>
      <c r="OA19" s="15"/>
      <c r="OB19" s="15"/>
      <c r="OC19" s="15"/>
      <c r="OD19" s="15"/>
      <c r="OE19" s="15"/>
      <c r="OF19" s="15"/>
      <c r="OG19" s="15"/>
      <c r="OH19" s="15"/>
      <c r="OI19" s="15"/>
      <c r="OJ19" s="15"/>
      <c r="OK19" s="15"/>
      <c r="OL19" s="15"/>
      <c r="OM19" s="15"/>
      <c r="ON19" s="15"/>
      <c r="OO19" s="15"/>
      <c r="OP19" s="15"/>
      <c r="OQ19" s="15"/>
      <c r="OR19" s="15"/>
      <c r="OS19" s="15"/>
      <c r="OT19" s="15"/>
      <c r="OU19" s="15"/>
      <c r="OV19" s="15"/>
      <c r="OW19" s="15"/>
      <c r="OX19" s="15"/>
      <c r="OY19" s="15"/>
      <c r="OZ19" s="15"/>
      <c r="PA19" s="15"/>
      <c r="PB19" s="15"/>
      <c r="PC19" s="15"/>
      <c r="PD19" s="15"/>
      <c r="PE19" s="15"/>
      <c r="PF19" s="15"/>
      <c r="PG19" s="15"/>
      <c r="PH19" s="15"/>
      <c r="PI19" s="15"/>
      <c r="PJ19" s="15"/>
      <c r="PK19" s="15"/>
      <c r="PL19" s="15"/>
      <c r="PM19" s="15"/>
      <c r="PN19" s="15"/>
      <c r="PO19" s="15"/>
      <c r="PP19" s="15"/>
      <c r="PQ19" s="15"/>
      <c r="PR19" s="15"/>
      <c r="PS19" s="15"/>
      <c r="PT19" s="15"/>
      <c r="PU19" s="15"/>
      <c r="PV19" s="15"/>
      <c r="PW19" s="15"/>
      <c r="PX19" s="15"/>
      <c r="PY19" s="15"/>
      <c r="PZ19" s="15"/>
      <c r="QA19" s="15"/>
      <c r="QB19" s="15"/>
      <c r="QC19" s="15"/>
      <c r="QD19" s="15"/>
      <c r="QE19" s="15"/>
      <c r="QF19" s="15"/>
      <c r="QG19" s="15"/>
      <c r="QH19" s="15"/>
      <c r="QI19" s="15"/>
      <c r="QJ19" s="15"/>
      <c r="QK19" s="15"/>
      <c r="QL19" s="15"/>
      <c r="QM19" s="15"/>
      <c r="QN19" s="15"/>
      <c r="QO19" s="15"/>
      <c r="QP19" s="15"/>
      <c r="QQ19" s="15"/>
      <c r="QR19" s="15"/>
      <c r="QS19" s="15"/>
      <c r="QT19" s="15"/>
      <c r="QU19" s="15"/>
      <c r="QV19" s="15"/>
      <c r="QW19" s="15"/>
      <c r="QX19" s="15"/>
      <c r="QY19" s="15"/>
      <c r="QZ19" s="15"/>
      <c r="RA19" s="15"/>
      <c r="RB19" s="15"/>
      <c r="RC19" s="15"/>
      <c r="RD19" s="15"/>
      <c r="RE19" s="15"/>
      <c r="RF19" s="15"/>
      <c r="RG19" s="15"/>
      <c r="RH19" s="15"/>
      <c r="RI19" s="15"/>
      <c r="RJ19" s="15"/>
      <c r="RK19" s="15"/>
      <c r="RL19" s="15"/>
      <c r="RM19" s="15"/>
      <c r="RN19" s="15"/>
      <c r="RO19" s="15"/>
      <c r="RP19" s="15"/>
      <c r="RQ19" s="15"/>
      <c r="RR19" s="15"/>
      <c r="RS19" s="15"/>
      <c r="RT19" s="15"/>
      <c r="RU19" s="15"/>
      <c r="RV19" s="15"/>
      <c r="RW19" s="15"/>
      <c r="RX19" s="15"/>
      <c r="RY19" s="15"/>
      <c r="RZ19" s="15"/>
      <c r="SA19" s="15"/>
      <c r="SB19" s="15"/>
      <c r="SC19" s="15"/>
      <c r="SD19" s="15"/>
      <c r="SE19" s="15"/>
      <c r="SF19" s="15"/>
      <c r="SG19" s="15"/>
      <c r="SH19" s="15"/>
      <c r="SI19" s="15"/>
      <c r="SJ19" s="15"/>
      <c r="SK19" s="15"/>
      <c r="SL19" s="15"/>
      <c r="SM19" s="15"/>
      <c r="SN19" s="15"/>
      <c r="SO19" s="15"/>
      <c r="SP19" s="15"/>
      <c r="SQ19" s="15"/>
      <c r="SR19" s="15"/>
      <c r="SS19" s="15"/>
      <c r="ST19" s="15"/>
      <c r="SU19" s="15"/>
      <c r="SV19" s="15"/>
      <c r="SW19" s="15"/>
      <c r="SX19" s="15"/>
      <c r="SY19" s="15"/>
      <c r="SZ19" s="15"/>
      <c r="TA19" s="15"/>
      <c r="TB19" s="15"/>
      <c r="TC19" s="15"/>
      <c r="TD19" s="15"/>
      <c r="TE19" s="15"/>
      <c r="TF19" s="15"/>
      <c r="TG19" s="15"/>
      <c r="TH19" s="15"/>
      <c r="TI19" s="15"/>
      <c r="TJ19" s="15"/>
      <c r="TK19" s="15"/>
      <c r="TL19" s="15"/>
      <c r="TM19" s="15"/>
      <c r="TN19" s="15"/>
      <c r="TO19" s="15"/>
      <c r="TP19" s="15"/>
      <c r="TQ19" s="15"/>
      <c r="TR19" s="15"/>
      <c r="TS19" s="15"/>
      <c r="TT19" s="15"/>
      <c r="TU19" s="15"/>
      <c r="TV19" s="15"/>
      <c r="TW19" s="15"/>
      <c r="TX19" s="15"/>
      <c r="TY19" s="15"/>
      <c r="TZ19" s="15"/>
      <c r="UA19" s="15"/>
      <c r="UB19" s="15"/>
      <c r="UC19" s="15"/>
      <c r="UD19" s="15"/>
      <c r="UE19" s="15"/>
      <c r="UF19" s="15"/>
      <c r="UG19" s="15"/>
      <c r="UH19" s="15"/>
      <c r="UI19" s="15"/>
      <c r="UJ19" s="15"/>
      <c r="UK19" s="15"/>
      <c r="UL19" s="15"/>
      <c r="UM19" s="15"/>
      <c r="UN19" s="15"/>
      <c r="UO19" s="15"/>
      <c r="UP19" s="15"/>
      <c r="UQ19" s="15"/>
      <c r="UR19" s="15"/>
      <c r="US19" s="15"/>
      <c r="UT19" s="15"/>
      <c r="UU19" s="15"/>
      <c r="UV19" s="15"/>
      <c r="UW19" s="15"/>
      <c r="UX19" s="15"/>
      <c r="UY19" s="15"/>
      <c r="UZ19" s="15"/>
      <c r="VA19" s="15"/>
      <c r="VB19" s="15"/>
      <c r="VC19" s="15"/>
      <c r="VD19" s="15"/>
      <c r="VE19" s="15"/>
      <c r="VF19" s="15"/>
      <c r="VG19" s="15"/>
      <c r="VH19" s="15"/>
      <c r="VI19" s="15"/>
      <c r="VJ19" s="15"/>
      <c r="VK19" s="15"/>
      <c r="VL19" s="15"/>
      <c r="VM19" s="15"/>
      <c r="VN19" s="15"/>
      <c r="VO19" s="15"/>
      <c r="VP19" s="15"/>
      <c r="VQ19" s="15"/>
      <c r="VR19" s="15"/>
      <c r="VS19" s="15"/>
      <c r="VT19" s="15"/>
      <c r="VU19" s="15"/>
      <c r="VV19" s="15"/>
      <c r="VW19" s="15"/>
      <c r="VX19" s="15"/>
      <c r="VY19" s="15"/>
      <c r="VZ19" s="15"/>
      <c r="WA19" s="15"/>
      <c r="WB19" s="15"/>
      <c r="WC19" s="15"/>
      <c r="WD19" s="15"/>
      <c r="WE19" s="15"/>
      <c r="WF19" s="15"/>
      <c r="WG19" s="15"/>
      <c r="WH19" s="15"/>
      <c r="WI19" s="15"/>
      <c r="WJ19" s="15"/>
      <c r="WK19" s="15"/>
      <c r="WL19" s="15"/>
      <c r="WM19" s="15"/>
      <c r="WN19" s="15"/>
      <c r="WO19" s="15"/>
      <c r="WP19" s="15"/>
      <c r="WQ19" s="15"/>
      <c r="WR19" s="15"/>
      <c r="WS19" s="15"/>
      <c r="WT19" s="15"/>
      <c r="WU19" s="15"/>
      <c r="WV19" s="15"/>
      <c r="WW19" s="15"/>
      <c r="WX19" s="15"/>
      <c r="WY19" s="15"/>
      <c r="WZ19" s="15"/>
      <c r="XA19" s="15"/>
      <c r="XB19" s="15"/>
      <c r="XC19" s="15"/>
      <c r="XD19" s="15"/>
      <c r="XE19" s="15"/>
      <c r="XF19" s="15"/>
      <c r="XG19" s="15"/>
      <c r="XH19" s="15"/>
      <c r="XI19" s="15"/>
      <c r="XJ19" s="15"/>
      <c r="XK19" s="15"/>
      <c r="XL19" s="15"/>
      <c r="XM19" s="15"/>
      <c r="XN19" s="15"/>
      <c r="XO19" s="15"/>
      <c r="XP19" s="15"/>
      <c r="XQ19" s="15"/>
      <c r="XR19" s="15"/>
      <c r="XS19" s="15"/>
      <c r="XT19" s="15"/>
      <c r="XU19" s="15"/>
      <c r="XV19" s="15"/>
      <c r="XW19" s="15"/>
      <c r="XX19" s="15"/>
      <c r="XY19" s="15"/>
      <c r="XZ19" s="15"/>
      <c r="YA19" s="15"/>
      <c r="YB19" s="15"/>
      <c r="YC19" s="15"/>
      <c r="YD19" s="15"/>
      <c r="YE19" s="15"/>
      <c r="YF19" s="15"/>
      <c r="YG19" s="15"/>
      <c r="YH19" s="15"/>
      <c r="YI19" s="15"/>
      <c r="YJ19" s="15"/>
      <c r="YK19" s="15"/>
      <c r="YL19" s="15"/>
      <c r="YM19" s="15"/>
      <c r="YN19" s="15"/>
      <c r="YO19" s="15"/>
      <c r="YP19" s="15"/>
      <c r="YQ19" s="15"/>
      <c r="YR19" s="15"/>
      <c r="YS19" s="15"/>
      <c r="YT19" s="15"/>
      <c r="YU19" s="15"/>
      <c r="YV19" s="15"/>
      <c r="YW19" s="15"/>
      <c r="YX19" s="15"/>
      <c r="YY19" s="15"/>
      <c r="YZ19" s="15"/>
      <c r="ZA19" s="15"/>
      <c r="ZB19" s="15"/>
      <c r="ZC19" s="15"/>
      <c r="ZD19" s="15"/>
      <c r="ZE19" s="15"/>
      <c r="ZF19" s="15"/>
      <c r="ZG19" s="15"/>
      <c r="ZH19" s="15"/>
      <c r="ZI19" s="15"/>
      <c r="ZJ19" s="15"/>
      <c r="ZK19" s="15"/>
      <c r="ZL19" s="15"/>
      <c r="ZM19" s="15"/>
      <c r="ZN19" s="15"/>
      <c r="ZO19" s="15"/>
      <c r="ZP19" s="15"/>
      <c r="ZQ19" s="15"/>
      <c r="ZR19" s="15"/>
      <c r="ZS19" s="15"/>
      <c r="ZT19" s="15"/>
      <c r="ZU19" s="15"/>
      <c r="ZV19" s="15"/>
      <c r="ZW19" s="15"/>
      <c r="ZX19" s="15"/>
      <c r="ZY19" s="15"/>
      <c r="ZZ19" s="15"/>
      <c r="AAA19" s="15"/>
      <c r="AAB19" s="15"/>
      <c r="AAC19" s="15"/>
      <c r="AAD19" s="15"/>
      <c r="AAE19" s="15"/>
      <c r="AAF19" s="15"/>
      <c r="AAG19" s="15"/>
      <c r="AAH19" s="15"/>
      <c r="AAI19" s="15"/>
      <c r="AAJ19" s="15"/>
      <c r="AAK19" s="15"/>
      <c r="AAL19" s="15"/>
      <c r="AAM19" s="15"/>
      <c r="AAN19" s="15"/>
      <c r="AAO19" s="15"/>
      <c r="AAP19" s="15"/>
      <c r="AAQ19" s="15"/>
      <c r="AAR19" s="15"/>
      <c r="AAS19" s="15"/>
      <c r="AAT19" s="15"/>
      <c r="AAU19" s="15"/>
      <c r="AAV19" s="15"/>
      <c r="AAW19" s="15"/>
      <c r="AAX19" s="15"/>
      <c r="AAY19" s="15"/>
      <c r="AAZ19" s="15"/>
      <c r="ABA19" s="15"/>
      <c r="ABB19" s="15"/>
      <c r="ABC19" s="15"/>
      <c r="ABD19" s="15"/>
      <c r="ABE19" s="15"/>
      <c r="ABF19" s="15"/>
      <c r="ABG19" s="15"/>
      <c r="ABH19" s="15"/>
      <c r="ABI19" s="15"/>
      <c r="ABJ19" s="15"/>
      <c r="ABK19" s="15"/>
      <c r="ABL19" s="15"/>
      <c r="ABM19" s="15"/>
      <c r="ABN19" s="15"/>
      <c r="ABO19" s="15"/>
      <c r="ABP19" s="15"/>
      <c r="ABQ19" s="15"/>
      <c r="ABR19" s="15"/>
      <c r="ABS19" s="15"/>
      <c r="ABT19" s="15"/>
      <c r="ABU19" s="15"/>
      <c r="ABV19" s="15"/>
      <c r="ABW19" s="15"/>
      <c r="ABX19" s="15"/>
      <c r="ABY19" s="15"/>
      <c r="ABZ19" s="15"/>
      <c r="ACA19" s="15"/>
      <c r="ACB19" s="15"/>
      <c r="ACC19" s="15"/>
      <c r="ACD19" s="15"/>
      <c r="ACE19" s="15"/>
      <c r="ACF19" s="15"/>
      <c r="ACG19" s="15"/>
      <c r="ACH19" s="15"/>
      <c r="ACI19" s="15"/>
      <c r="ACJ19" s="15"/>
      <c r="ACK19" s="15"/>
      <c r="ACL19" s="15"/>
      <c r="ACM19" s="15"/>
      <c r="ACN19" s="15"/>
      <c r="ACO19" s="15"/>
      <c r="ACP19" s="15"/>
      <c r="ACQ19" s="15"/>
      <c r="ACR19" s="15"/>
      <c r="ACS19" s="15"/>
      <c r="ACT19" s="15"/>
      <c r="ACU19" s="15"/>
      <c r="ACV19" s="15"/>
      <c r="ACW19" s="15"/>
      <c r="ACX19" s="15"/>
      <c r="ACY19" s="15"/>
      <c r="ACZ19" s="15"/>
      <c r="ADA19" s="15"/>
      <c r="ADB19" s="15"/>
      <c r="ADC19" s="15"/>
      <c r="ADD19" s="15"/>
      <c r="ADE19" s="15"/>
      <c r="ADF19" s="15"/>
      <c r="ADG19" s="15"/>
      <c r="ADH19" s="15"/>
      <c r="ADI19" s="15"/>
      <c r="ADJ19" s="15"/>
      <c r="ADK19" s="15"/>
      <c r="ADL19" s="15"/>
      <c r="ADM19" s="15"/>
      <c r="ADN19" s="15"/>
      <c r="ADO19" s="15"/>
      <c r="ADP19" s="15"/>
      <c r="ADQ19" s="15"/>
      <c r="ADR19" s="15"/>
      <c r="ADS19" s="15"/>
      <c r="ADT19" s="15"/>
      <c r="ADU19" s="15"/>
      <c r="ADV19" s="15"/>
      <c r="ADW19" s="15"/>
      <c r="ADX19" s="15"/>
      <c r="ADY19" s="15"/>
      <c r="ADZ19" s="15"/>
      <c r="AEA19" s="15"/>
      <c r="AEB19" s="15"/>
      <c r="AEC19" s="15"/>
      <c r="AED19" s="15"/>
      <c r="AEE19" s="15"/>
      <c r="AEF19" s="15"/>
      <c r="AEG19" s="15"/>
      <c r="AEH19" s="15"/>
      <c r="AEI19" s="15"/>
      <c r="AEJ19" s="15"/>
      <c r="AEK19" s="15"/>
      <c r="AEL19" s="15"/>
      <c r="AEM19" s="15"/>
      <c r="AEN19" s="15"/>
      <c r="AEO19" s="15"/>
      <c r="AEP19" s="15"/>
      <c r="AEQ19" s="15"/>
      <c r="AER19" s="15"/>
      <c r="AES19" s="15"/>
      <c r="AET19" s="15"/>
      <c r="AEU19" s="15"/>
      <c r="AEV19" s="15"/>
      <c r="AEW19" s="15"/>
      <c r="AEX19" s="15"/>
      <c r="AEY19" s="15"/>
      <c r="AEZ19" s="15"/>
      <c r="AFA19" s="15"/>
      <c r="AFB19" s="15"/>
      <c r="AFC19" s="15"/>
      <c r="AFD19" s="15"/>
      <c r="AFE19" s="15"/>
      <c r="AFF19" s="15"/>
      <c r="AFG19" s="15"/>
      <c r="AFH19" s="15"/>
      <c r="AFI19" s="15"/>
      <c r="AFJ19" s="15"/>
      <c r="AFK19" s="15"/>
      <c r="AFL19" s="15"/>
      <c r="AFM19" s="15"/>
      <c r="AFN19" s="15"/>
      <c r="AFO19" s="15"/>
      <c r="AFP19" s="15"/>
      <c r="AFQ19" s="15"/>
      <c r="AFR19" s="15"/>
      <c r="AFS19" s="15"/>
      <c r="AFT19" s="15"/>
      <c r="AFU19" s="15"/>
      <c r="AFV19" s="15"/>
      <c r="AFW19" s="15"/>
      <c r="AFX19" s="15"/>
      <c r="AFY19" s="15"/>
      <c r="AFZ19" s="15"/>
      <c r="AGA19" s="15"/>
      <c r="AGB19" s="15"/>
      <c r="AGC19" s="15"/>
      <c r="AGD19" s="15"/>
      <c r="AGE19" s="15"/>
      <c r="AGF19" s="15"/>
      <c r="AGG19" s="15"/>
      <c r="AGH19" s="15"/>
      <c r="AGI19" s="15"/>
      <c r="AGJ19" s="15"/>
      <c r="AGK19" s="15"/>
      <c r="AGL19" s="15"/>
      <c r="AGM19" s="15"/>
      <c r="AGN19" s="15"/>
      <c r="AGO19" s="15"/>
      <c r="AGP19" s="15"/>
      <c r="AGQ19" s="15"/>
      <c r="AGR19" s="15"/>
      <c r="AGS19" s="15"/>
      <c r="AGT19" s="15"/>
      <c r="AGU19" s="15"/>
      <c r="AGV19" s="15"/>
      <c r="AGW19" s="15"/>
      <c r="AGX19" s="15"/>
      <c r="AGY19" s="15"/>
      <c r="AGZ19" s="15"/>
      <c r="AHA19" s="15"/>
      <c r="AHB19" s="15"/>
      <c r="AHC19" s="15"/>
      <c r="AHD19" s="15"/>
      <c r="AHE19" s="15"/>
      <c r="AHF19" s="15"/>
      <c r="AHG19" s="15"/>
      <c r="AHH19" s="15"/>
      <c r="AHI19" s="15"/>
      <c r="AHJ19" s="15"/>
      <c r="AHK19" s="15"/>
      <c r="AHL19" s="15"/>
      <c r="AHM19" s="15"/>
      <c r="AHN19" s="15"/>
      <c r="AHO19" s="15"/>
      <c r="AHP19" s="15"/>
      <c r="AHQ19" s="15"/>
      <c r="AHR19" s="15"/>
      <c r="AHS19" s="15"/>
      <c r="AHT19" s="15"/>
      <c r="AHU19" s="15"/>
      <c r="AHV19" s="15"/>
      <c r="AHW19" s="15"/>
      <c r="AHX19" s="15"/>
      <c r="AHY19" s="15"/>
      <c r="AHZ19" s="15"/>
      <c r="AIA19" s="15"/>
      <c r="AIB19" s="15"/>
      <c r="AIC19" s="15"/>
      <c r="AID19" s="15"/>
      <c r="AIE19" s="15"/>
      <c r="AIF19" s="15"/>
      <c r="AIG19" s="15"/>
      <c r="AIH19" s="15"/>
      <c r="AII19" s="15"/>
      <c r="AIJ19" s="15"/>
      <c r="AIK19" s="15"/>
      <c r="AIL19" s="15"/>
      <c r="AIM19" s="15"/>
      <c r="AIN19" s="15"/>
      <c r="AIO19" s="15"/>
      <c r="AIP19" s="15"/>
      <c r="AIQ19" s="15"/>
      <c r="AIR19" s="15"/>
      <c r="AIS19" s="15"/>
      <c r="AIT19" s="15"/>
      <c r="AIU19" s="15"/>
      <c r="AIV19" s="15"/>
      <c r="AIW19" s="15"/>
      <c r="AIX19" s="15"/>
      <c r="AIY19" s="15"/>
      <c r="AIZ19" s="15"/>
      <c r="AJA19" s="15"/>
      <c r="AJB19" s="15"/>
      <c r="AJC19" s="15"/>
      <c r="AJD19" s="15"/>
      <c r="AJE19" s="15"/>
      <c r="AJF19" s="15"/>
      <c r="AJG19" s="15"/>
      <c r="AJH19" s="15"/>
      <c r="AJI19" s="15"/>
      <c r="AJJ19" s="15"/>
      <c r="AJK19" s="15"/>
      <c r="AJL19" s="15"/>
      <c r="AJM19" s="15"/>
      <c r="AJN19" s="15"/>
      <c r="AJO19" s="15"/>
      <c r="AJP19" s="15"/>
      <c r="AJQ19" s="15"/>
      <c r="AJR19" s="15"/>
      <c r="AJS19" s="15"/>
      <c r="AJT19" s="15"/>
      <c r="AJU19" s="15"/>
      <c r="AJV19" s="15"/>
      <c r="AJW19" s="15"/>
      <c r="AJX19" s="15"/>
      <c r="AJY19" s="15"/>
      <c r="AJZ19" s="15"/>
      <c r="AKA19" s="15"/>
      <c r="AKB19" s="15"/>
      <c r="AKC19" s="15"/>
      <c r="AKD19" s="15"/>
      <c r="AKE19" s="15"/>
      <c r="AKF19" s="15"/>
      <c r="AKG19" s="15"/>
      <c r="AKH19" s="15"/>
      <c r="AKI19" s="15"/>
      <c r="AKJ19" s="15"/>
      <c r="AKK19" s="15"/>
      <c r="AKL19" s="15"/>
      <c r="AKM19" s="15"/>
      <c r="AKN19" s="15"/>
      <c r="AKO19" s="15"/>
      <c r="AKP19" s="15"/>
      <c r="AKQ19" s="15"/>
      <c r="AKR19" s="15"/>
      <c r="AKS19" s="15"/>
      <c r="AKT19" s="15"/>
      <c r="AKU19" s="15"/>
      <c r="AKV19" s="15"/>
      <c r="AKW19" s="15"/>
      <c r="AKX19" s="15"/>
      <c r="AKY19" s="15"/>
      <c r="AKZ19" s="15"/>
      <c r="ALA19" s="15"/>
      <c r="ALB19" s="15"/>
      <c r="ALC19" s="15"/>
      <c r="ALD19" s="15"/>
      <c r="ALE19" s="15"/>
      <c r="ALF19" s="15"/>
      <c r="ALG19" s="15"/>
      <c r="ALH19" s="15"/>
      <c r="ALI19" s="15"/>
    </row>
    <row r="20" spans="1:997" s="18" customFormat="1" ht="18" customHeight="1" x14ac:dyDescent="0.25">
      <c r="A20" s="11"/>
      <c r="B20" s="2">
        <v>1035</v>
      </c>
      <c r="C20" s="3">
        <f>IFERROR((VLOOKUP(B20,INSCRITOS!A:B,2,0)),"")</f>
        <v>105703</v>
      </c>
      <c r="D20" s="3" t="str">
        <f>IFERROR((VLOOKUP(B20,INSCRITOS!A:C,3,0)),"")</f>
        <v>BEN</v>
      </c>
      <c r="E20" s="8" t="str">
        <f>IFERROR((VLOOKUP(B20,INSCRITOS!A:D,4,0)),"")</f>
        <v>Leonor Santos</v>
      </c>
      <c r="F20" s="3" t="str">
        <f>IFERROR((VLOOKUP(B20,INSCRITOS!A:F,6,0)),"")</f>
        <v>F</v>
      </c>
      <c r="G20" s="8" t="str">
        <f>IFERROR((VLOOKUP(B20,INSCRITOS!A:H,8,0)),"")</f>
        <v>SFRAA TRIATLO/ Outra região</v>
      </c>
      <c r="H20" s="65">
        <v>8.9120370370370362E-4</v>
      </c>
      <c r="I20" s="65">
        <v>1.1689814814814816E-3</v>
      </c>
      <c r="J20" s="66">
        <f t="shared" si="1"/>
        <v>2.0601851851851853E-3</v>
      </c>
      <c r="K20" s="4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/>
      <c r="DH20" s="15"/>
      <c r="DI20" s="15"/>
      <c r="DJ20" s="15"/>
      <c r="DK20" s="15"/>
      <c r="DL20" s="15"/>
      <c r="DM20" s="15"/>
      <c r="DN20" s="15"/>
      <c r="DO20" s="15"/>
      <c r="DP20" s="15"/>
      <c r="DQ20" s="15"/>
      <c r="DR20" s="15"/>
      <c r="DS20" s="15"/>
      <c r="DT20" s="15"/>
      <c r="DU20" s="15"/>
      <c r="DV20" s="15"/>
      <c r="DW20" s="15"/>
      <c r="DX20" s="15"/>
      <c r="DY20" s="15"/>
      <c r="DZ20" s="15"/>
      <c r="EA20" s="15"/>
      <c r="EB20" s="15"/>
      <c r="EC20" s="15"/>
      <c r="ED20" s="15"/>
      <c r="EE20" s="15"/>
      <c r="EF20" s="15"/>
      <c r="EG20" s="15"/>
      <c r="EH20" s="15"/>
      <c r="EI20" s="15"/>
      <c r="EJ20" s="15"/>
      <c r="EK20" s="15"/>
      <c r="EL20" s="15"/>
      <c r="EM20" s="15"/>
      <c r="EN20" s="15"/>
      <c r="EO20" s="15"/>
      <c r="EP20" s="15"/>
      <c r="EQ20" s="15"/>
      <c r="ER20" s="15"/>
      <c r="ES20" s="15"/>
      <c r="ET20" s="15"/>
      <c r="EU20" s="15"/>
      <c r="EV20" s="15"/>
      <c r="EW20" s="15"/>
      <c r="EX20" s="15"/>
      <c r="EY20" s="15"/>
      <c r="EZ20" s="15"/>
      <c r="FA20" s="15"/>
      <c r="FB20" s="15"/>
      <c r="FC20" s="15"/>
      <c r="FD20" s="15"/>
      <c r="FE20" s="15"/>
      <c r="FF20" s="15"/>
      <c r="FG20" s="15"/>
      <c r="FH20" s="15"/>
      <c r="FI20" s="15"/>
      <c r="FJ20" s="15"/>
      <c r="FK20" s="15"/>
      <c r="FL20" s="15"/>
      <c r="FM20" s="15"/>
      <c r="FN20" s="15"/>
      <c r="FO20" s="15"/>
      <c r="FP20" s="15"/>
      <c r="FQ20" s="15"/>
      <c r="FR20" s="15"/>
      <c r="FS20" s="15"/>
      <c r="FT20" s="15"/>
      <c r="FU20" s="15"/>
      <c r="FV20" s="15"/>
      <c r="FW20" s="15"/>
      <c r="FX20" s="15"/>
      <c r="FY20" s="15"/>
      <c r="FZ20" s="15"/>
      <c r="GA20" s="15"/>
      <c r="GB20" s="15"/>
      <c r="GC20" s="15"/>
      <c r="GD20" s="15"/>
      <c r="GE20" s="15"/>
      <c r="GF20" s="15"/>
      <c r="GG20" s="15"/>
      <c r="GH20" s="15"/>
      <c r="GI20" s="15"/>
      <c r="GJ20" s="15"/>
      <c r="GK20" s="15"/>
      <c r="GL20" s="15"/>
      <c r="GM20" s="15"/>
      <c r="GN20" s="15"/>
      <c r="GO20" s="15"/>
      <c r="GP20" s="15"/>
      <c r="GQ20" s="15"/>
      <c r="GR20" s="15"/>
      <c r="GS20" s="15"/>
      <c r="GT20" s="15"/>
      <c r="GU20" s="15"/>
      <c r="GV20" s="15"/>
      <c r="GW20" s="15"/>
      <c r="GX20" s="15"/>
      <c r="GY20" s="15"/>
      <c r="GZ20" s="15"/>
      <c r="HA20" s="15"/>
      <c r="HB20" s="15"/>
      <c r="HC20" s="15"/>
      <c r="HD20" s="15"/>
      <c r="HE20" s="15"/>
      <c r="HF20" s="15"/>
      <c r="HG20" s="15"/>
      <c r="HH20" s="15"/>
      <c r="HI20" s="15"/>
      <c r="HJ20" s="15"/>
      <c r="HK20" s="15"/>
      <c r="HL20" s="15"/>
      <c r="HM20" s="15"/>
      <c r="HN20" s="15"/>
      <c r="HO20" s="15"/>
      <c r="HP20" s="15"/>
      <c r="HQ20" s="15"/>
      <c r="HR20" s="15"/>
      <c r="HS20" s="15"/>
      <c r="HT20" s="15"/>
      <c r="HU20" s="15"/>
      <c r="HV20" s="15"/>
      <c r="HW20" s="15"/>
      <c r="HX20" s="15"/>
      <c r="HY20" s="15"/>
      <c r="HZ20" s="15"/>
      <c r="IA20" s="15"/>
      <c r="IB20" s="15"/>
      <c r="IC20" s="15"/>
      <c r="ID20" s="15"/>
      <c r="IE20" s="15"/>
      <c r="IF20" s="15"/>
      <c r="IG20" s="15"/>
      <c r="IH20" s="15"/>
      <c r="II20" s="15"/>
      <c r="IJ20" s="15"/>
      <c r="IK20" s="15"/>
      <c r="IL20" s="15"/>
      <c r="IM20" s="15"/>
      <c r="IN20" s="15"/>
      <c r="IO20" s="15"/>
      <c r="IP20" s="15"/>
      <c r="IQ20" s="15"/>
      <c r="IR20" s="15"/>
      <c r="IS20" s="15"/>
      <c r="IT20" s="15"/>
      <c r="IU20" s="15"/>
      <c r="IV20" s="15"/>
      <c r="IW20" s="15"/>
      <c r="IX20" s="15"/>
      <c r="IY20" s="15"/>
      <c r="IZ20" s="15"/>
      <c r="JA20" s="15"/>
      <c r="JB20" s="15"/>
      <c r="JC20" s="15"/>
      <c r="JD20" s="15"/>
      <c r="JE20" s="15"/>
      <c r="JF20" s="15"/>
      <c r="JG20" s="15"/>
      <c r="JH20" s="15"/>
      <c r="JI20" s="15"/>
      <c r="JJ20" s="15"/>
      <c r="JK20" s="15"/>
      <c r="JL20" s="15"/>
      <c r="JM20" s="15"/>
      <c r="JN20" s="15"/>
      <c r="JO20" s="15"/>
      <c r="JP20" s="15"/>
      <c r="JQ20" s="15"/>
      <c r="JR20" s="15"/>
      <c r="JS20" s="15"/>
      <c r="JT20" s="15"/>
      <c r="JU20" s="15"/>
      <c r="JV20" s="15"/>
      <c r="JW20" s="15"/>
      <c r="JX20" s="15"/>
      <c r="JY20" s="15"/>
      <c r="JZ20" s="15"/>
      <c r="KA20" s="15"/>
      <c r="KB20" s="15"/>
      <c r="KC20" s="15"/>
      <c r="KD20" s="15"/>
      <c r="KE20" s="15"/>
      <c r="KF20" s="15"/>
      <c r="KG20" s="15"/>
      <c r="KH20" s="15"/>
      <c r="KI20" s="15"/>
      <c r="KJ20" s="15"/>
      <c r="KK20" s="15"/>
      <c r="KL20" s="15"/>
      <c r="KM20" s="15"/>
      <c r="KN20" s="15"/>
      <c r="KO20" s="15"/>
      <c r="KP20" s="15"/>
      <c r="KQ20" s="15"/>
      <c r="KR20" s="15"/>
      <c r="KS20" s="15"/>
      <c r="KT20" s="15"/>
      <c r="KU20" s="15"/>
      <c r="KV20" s="15"/>
      <c r="KW20" s="15"/>
      <c r="KX20" s="15"/>
      <c r="KY20" s="15"/>
      <c r="KZ20" s="15"/>
      <c r="LA20" s="15"/>
      <c r="LB20" s="15"/>
      <c r="LC20" s="15"/>
      <c r="LD20" s="15"/>
      <c r="LE20" s="15"/>
      <c r="LF20" s="15"/>
      <c r="LG20" s="15"/>
      <c r="LH20" s="15"/>
      <c r="LI20" s="15"/>
      <c r="LJ20" s="15"/>
      <c r="LK20" s="15"/>
      <c r="LL20" s="15"/>
      <c r="LM20" s="15"/>
      <c r="LN20" s="15"/>
      <c r="LO20" s="15"/>
      <c r="LP20" s="15"/>
      <c r="LQ20" s="15"/>
      <c r="LR20" s="15"/>
      <c r="LS20" s="15"/>
      <c r="LT20" s="15"/>
      <c r="LU20" s="15"/>
      <c r="LV20" s="15"/>
      <c r="LW20" s="15"/>
      <c r="LX20" s="15"/>
      <c r="LY20" s="15"/>
      <c r="LZ20" s="15"/>
      <c r="MA20" s="15"/>
      <c r="MB20" s="15"/>
      <c r="MC20" s="15"/>
      <c r="MD20" s="15"/>
      <c r="ME20" s="15"/>
      <c r="MF20" s="15"/>
      <c r="MG20" s="15"/>
      <c r="MH20" s="15"/>
      <c r="MI20" s="15"/>
      <c r="MJ20" s="15"/>
      <c r="MK20" s="15"/>
      <c r="ML20" s="15"/>
      <c r="MM20" s="15"/>
      <c r="MN20" s="15"/>
      <c r="MO20" s="15"/>
      <c r="MP20" s="15"/>
      <c r="MQ20" s="15"/>
      <c r="MR20" s="15"/>
      <c r="MS20" s="15"/>
      <c r="MT20" s="15"/>
      <c r="MU20" s="15"/>
      <c r="MV20" s="15"/>
      <c r="MW20" s="15"/>
      <c r="MX20" s="15"/>
      <c r="MY20" s="15"/>
      <c r="MZ20" s="15"/>
      <c r="NA20" s="15"/>
      <c r="NB20" s="15"/>
      <c r="NC20" s="15"/>
      <c r="ND20" s="15"/>
      <c r="NE20" s="15"/>
      <c r="NF20" s="15"/>
      <c r="NG20" s="15"/>
      <c r="NH20" s="15"/>
      <c r="NI20" s="15"/>
      <c r="NJ20" s="15"/>
      <c r="NK20" s="15"/>
      <c r="NL20" s="15"/>
      <c r="NM20" s="15"/>
      <c r="NN20" s="15"/>
      <c r="NO20" s="15"/>
      <c r="NP20" s="15"/>
      <c r="NQ20" s="15"/>
      <c r="NR20" s="15"/>
      <c r="NS20" s="15"/>
      <c r="NT20" s="15"/>
      <c r="NU20" s="15"/>
      <c r="NV20" s="15"/>
      <c r="NW20" s="15"/>
      <c r="NX20" s="15"/>
      <c r="NY20" s="15"/>
      <c r="NZ20" s="15"/>
      <c r="OA20" s="15"/>
      <c r="OB20" s="15"/>
      <c r="OC20" s="15"/>
      <c r="OD20" s="15"/>
      <c r="OE20" s="15"/>
      <c r="OF20" s="15"/>
      <c r="OG20" s="15"/>
      <c r="OH20" s="15"/>
      <c r="OI20" s="15"/>
      <c r="OJ20" s="15"/>
      <c r="OK20" s="15"/>
      <c r="OL20" s="15"/>
      <c r="OM20" s="15"/>
      <c r="ON20" s="15"/>
      <c r="OO20" s="15"/>
      <c r="OP20" s="15"/>
      <c r="OQ20" s="15"/>
      <c r="OR20" s="15"/>
      <c r="OS20" s="15"/>
      <c r="OT20" s="15"/>
      <c r="OU20" s="15"/>
      <c r="OV20" s="15"/>
      <c r="OW20" s="15"/>
      <c r="OX20" s="15"/>
      <c r="OY20" s="15"/>
      <c r="OZ20" s="15"/>
      <c r="PA20" s="15"/>
      <c r="PB20" s="15"/>
      <c r="PC20" s="15"/>
      <c r="PD20" s="15"/>
      <c r="PE20" s="15"/>
      <c r="PF20" s="15"/>
      <c r="PG20" s="15"/>
      <c r="PH20" s="15"/>
      <c r="PI20" s="15"/>
      <c r="PJ20" s="15"/>
      <c r="PK20" s="15"/>
      <c r="PL20" s="15"/>
      <c r="PM20" s="15"/>
      <c r="PN20" s="15"/>
      <c r="PO20" s="15"/>
      <c r="PP20" s="15"/>
      <c r="PQ20" s="15"/>
      <c r="PR20" s="15"/>
      <c r="PS20" s="15"/>
      <c r="PT20" s="15"/>
      <c r="PU20" s="15"/>
      <c r="PV20" s="15"/>
      <c r="PW20" s="15"/>
      <c r="PX20" s="15"/>
      <c r="PY20" s="15"/>
      <c r="PZ20" s="15"/>
      <c r="QA20" s="15"/>
      <c r="QB20" s="15"/>
      <c r="QC20" s="15"/>
      <c r="QD20" s="15"/>
      <c r="QE20" s="15"/>
      <c r="QF20" s="15"/>
      <c r="QG20" s="15"/>
      <c r="QH20" s="15"/>
      <c r="QI20" s="15"/>
      <c r="QJ20" s="15"/>
      <c r="QK20" s="15"/>
      <c r="QL20" s="15"/>
      <c r="QM20" s="15"/>
      <c r="QN20" s="15"/>
      <c r="QO20" s="15"/>
      <c r="QP20" s="15"/>
      <c r="QQ20" s="15"/>
      <c r="QR20" s="15"/>
      <c r="QS20" s="15"/>
      <c r="QT20" s="15"/>
      <c r="QU20" s="15"/>
      <c r="QV20" s="15"/>
      <c r="QW20" s="15"/>
      <c r="QX20" s="15"/>
      <c r="QY20" s="15"/>
      <c r="QZ20" s="15"/>
      <c r="RA20" s="15"/>
      <c r="RB20" s="15"/>
      <c r="RC20" s="15"/>
      <c r="RD20" s="15"/>
      <c r="RE20" s="15"/>
      <c r="RF20" s="15"/>
      <c r="RG20" s="15"/>
      <c r="RH20" s="15"/>
      <c r="RI20" s="15"/>
      <c r="RJ20" s="15"/>
      <c r="RK20" s="15"/>
      <c r="RL20" s="15"/>
      <c r="RM20" s="15"/>
      <c r="RN20" s="15"/>
      <c r="RO20" s="15"/>
      <c r="RP20" s="15"/>
      <c r="RQ20" s="15"/>
      <c r="RR20" s="15"/>
      <c r="RS20" s="15"/>
      <c r="RT20" s="15"/>
      <c r="RU20" s="15"/>
      <c r="RV20" s="15"/>
      <c r="RW20" s="15"/>
      <c r="RX20" s="15"/>
      <c r="RY20" s="15"/>
      <c r="RZ20" s="15"/>
      <c r="SA20" s="15"/>
      <c r="SB20" s="15"/>
      <c r="SC20" s="15"/>
      <c r="SD20" s="15"/>
      <c r="SE20" s="15"/>
      <c r="SF20" s="15"/>
      <c r="SG20" s="15"/>
      <c r="SH20" s="15"/>
      <c r="SI20" s="15"/>
      <c r="SJ20" s="15"/>
      <c r="SK20" s="15"/>
      <c r="SL20" s="15"/>
      <c r="SM20" s="15"/>
      <c r="SN20" s="15"/>
      <c r="SO20" s="15"/>
      <c r="SP20" s="15"/>
      <c r="SQ20" s="15"/>
      <c r="SR20" s="15"/>
      <c r="SS20" s="15"/>
      <c r="ST20" s="15"/>
      <c r="SU20" s="15"/>
      <c r="SV20" s="15"/>
      <c r="SW20" s="15"/>
      <c r="SX20" s="15"/>
      <c r="SY20" s="15"/>
      <c r="SZ20" s="15"/>
      <c r="TA20" s="15"/>
      <c r="TB20" s="15"/>
      <c r="TC20" s="15"/>
      <c r="TD20" s="15"/>
      <c r="TE20" s="15"/>
      <c r="TF20" s="15"/>
      <c r="TG20" s="15"/>
      <c r="TH20" s="15"/>
      <c r="TI20" s="15"/>
      <c r="TJ20" s="15"/>
      <c r="TK20" s="15"/>
      <c r="TL20" s="15"/>
      <c r="TM20" s="15"/>
      <c r="TN20" s="15"/>
      <c r="TO20" s="15"/>
      <c r="TP20" s="15"/>
      <c r="TQ20" s="15"/>
      <c r="TR20" s="15"/>
      <c r="TS20" s="15"/>
      <c r="TT20" s="15"/>
      <c r="TU20" s="15"/>
      <c r="TV20" s="15"/>
      <c r="TW20" s="15"/>
      <c r="TX20" s="15"/>
      <c r="TY20" s="15"/>
      <c r="TZ20" s="15"/>
      <c r="UA20" s="15"/>
      <c r="UB20" s="15"/>
      <c r="UC20" s="15"/>
      <c r="UD20" s="15"/>
      <c r="UE20" s="15"/>
      <c r="UF20" s="15"/>
      <c r="UG20" s="15"/>
      <c r="UH20" s="15"/>
      <c r="UI20" s="15"/>
      <c r="UJ20" s="15"/>
      <c r="UK20" s="15"/>
      <c r="UL20" s="15"/>
      <c r="UM20" s="15"/>
      <c r="UN20" s="15"/>
      <c r="UO20" s="15"/>
      <c r="UP20" s="15"/>
      <c r="UQ20" s="15"/>
      <c r="UR20" s="15"/>
      <c r="US20" s="15"/>
      <c r="UT20" s="15"/>
      <c r="UU20" s="15"/>
      <c r="UV20" s="15"/>
      <c r="UW20" s="15"/>
      <c r="UX20" s="15"/>
      <c r="UY20" s="15"/>
      <c r="UZ20" s="15"/>
      <c r="VA20" s="15"/>
      <c r="VB20" s="15"/>
      <c r="VC20" s="15"/>
      <c r="VD20" s="15"/>
      <c r="VE20" s="15"/>
      <c r="VF20" s="15"/>
      <c r="VG20" s="15"/>
      <c r="VH20" s="15"/>
      <c r="VI20" s="15"/>
      <c r="VJ20" s="15"/>
      <c r="VK20" s="15"/>
      <c r="VL20" s="15"/>
      <c r="VM20" s="15"/>
      <c r="VN20" s="15"/>
      <c r="VO20" s="15"/>
      <c r="VP20" s="15"/>
      <c r="VQ20" s="15"/>
      <c r="VR20" s="15"/>
      <c r="VS20" s="15"/>
      <c r="VT20" s="15"/>
      <c r="VU20" s="15"/>
      <c r="VV20" s="15"/>
      <c r="VW20" s="15"/>
      <c r="VX20" s="15"/>
      <c r="VY20" s="15"/>
      <c r="VZ20" s="15"/>
      <c r="WA20" s="15"/>
      <c r="WB20" s="15"/>
      <c r="WC20" s="15"/>
      <c r="WD20" s="15"/>
      <c r="WE20" s="15"/>
      <c r="WF20" s="15"/>
      <c r="WG20" s="15"/>
      <c r="WH20" s="15"/>
      <c r="WI20" s="15"/>
      <c r="WJ20" s="15"/>
      <c r="WK20" s="15"/>
      <c r="WL20" s="15"/>
      <c r="WM20" s="15"/>
      <c r="WN20" s="15"/>
      <c r="WO20" s="15"/>
      <c r="WP20" s="15"/>
      <c r="WQ20" s="15"/>
      <c r="WR20" s="15"/>
      <c r="WS20" s="15"/>
      <c r="WT20" s="15"/>
      <c r="WU20" s="15"/>
      <c r="WV20" s="15"/>
      <c r="WW20" s="15"/>
      <c r="WX20" s="15"/>
      <c r="WY20" s="15"/>
      <c r="WZ20" s="15"/>
      <c r="XA20" s="15"/>
      <c r="XB20" s="15"/>
      <c r="XC20" s="15"/>
      <c r="XD20" s="15"/>
      <c r="XE20" s="15"/>
      <c r="XF20" s="15"/>
      <c r="XG20" s="15"/>
      <c r="XH20" s="15"/>
      <c r="XI20" s="15"/>
      <c r="XJ20" s="15"/>
      <c r="XK20" s="15"/>
      <c r="XL20" s="15"/>
      <c r="XM20" s="15"/>
      <c r="XN20" s="15"/>
      <c r="XO20" s="15"/>
      <c r="XP20" s="15"/>
      <c r="XQ20" s="15"/>
      <c r="XR20" s="15"/>
      <c r="XS20" s="15"/>
      <c r="XT20" s="15"/>
      <c r="XU20" s="15"/>
      <c r="XV20" s="15"/>
      <c r="XW20" s="15"/>
      <c r="XX20" s="15"/>
      <c r="XY20" s="15"/>
      <c r="XZ20" s="15"/>
      <c r="YA20" s="15"/>
      <c r="YB20" s="15"/>
      <c r="YC20" s="15"/>
      <c r="YD20" s="15"/>
      <c r="YE20" s="15"/>
      <c r="YF20" s="15"/>
      <c r="YG20" s="15"/>
      <c r="YH20" s="15"/>
      <c r="YI20" s="15"/>
      <c r="YJ20" s="15"/>
      <c r="YK20" s="15"/>
      <c r="YL20" s="15"/>
      <c r="YM20" s="15"/>
      <c r="YN20" s="15"/>
      <c r="YO20" s="15"/>
      <c r="YP20" s="15"/>
      <c r="YQ20" s="15"/>
      <c r="YR20" s="15"/>
      <c r="YS20" s="15"/>
      <c r="YT20" s="15"/>
      <c r="YU20" s="15"/>
      <c r="YV20" s="15"/>
      <c r="YW20" s="15"/>
      <c r="YX20" s="15"/>
      <c r="YY20" s="15"/>
      <c r="YZ20" s="15"/>
      <c r="ZA20" s="15"/>
      <c r="ZB20" s="15"/>
      <c r="ZC20" s="15"/>
      <c r="ZD20" s="15"/>
      <c r="ZE20" s="15"/>
      <c r="ZF20" s="15"/>
      <c r="ZG20" s="15"/>
      <c r="ZH20" s="15"/>
      <c r="ZI20" s="15"/>
      <c r="ZJ20" s="15"/>
      <c r="ZK20" s="15"/>
      <c r="ZL20" s="15"/>
      <c r="ZM20" s="15"/>
      <c r="ZN20" s="15"/>
      <c r="ZO20" s="15"/>
      <c r="ZP20" s="15"/>
      <c r="ZQ20" s="15"/>
      <c r="ZR20" s="15"/>
      <c r="ZS20" s="15"/>
      <c r="ZT20" s="15"/>
      <c r="ZU20" s="15"/>
      <c r="ZV20" s="15"/>
      <c r="ZW20" s="15"/>
      <c r="ZX20" s="15"/>
      <c r="ZY20" s="15"/>
      <c r="ZZ20" s="15"/>
      <c r="AAA20" s="15"/>
      <c r="AAB20" s="15"/>
      <c r="AAC20" s="15"/>
      <c r="AAD20" s="15"/>
      <c r="AAE20" s="15"/>
      <c r="AAF20" s="15"/>
      <c r="AAG20" s="15"/>
      <c r="AAH20" s="15"/>
      <c r="AAI20" s="15"/>
      <c r="AAJ20" s="15"/>
      <c r="AAK20" s="15"/>
      <c r="AAL20" s="15"/>
      <c r="AAM20" s="15"/>
      <c r="AAN20" s="15"/>
      <c r="AAO20" s="15"/>
      <c r="AAP20" s="15"/>
      <c r="AAQ20" s="15"/>
      <c r="AAR20" s="15"/>
      <c r="AAS20" s="15"/>
      <c r="AAT20" s="15"/>
      <c r="AAU20" s="15"/>
      <c r="AAV20" s="15"/>
      <c r="AAW20" s="15"/>
      <c r="AAX20" s="15"/>
      <c r="AAY20" s="15"/>
      <c r="AAZ20" s="15"/>
      <c r="ABA20" s="15"/>
      <c r="ABB20" s="15"/>
      <c r="ABC20" s="15"/>
      <c r="ABD20" s="15"/>
      <c r="ABE20" s="15"/>
      <c r="ABF20" s="15"/>
      <c r="ABG20" s="15"/>
      <c r="ABH20" s="15"/>
      <c r="ABI20" s="15"/>
      <c r="ABJ20" s="15"/>
      <c r="ABK20" s="15"/>
      <c r="ABL20" s="15"/>
      <c r="ABM20" s="15"/>
      <c r="ABN20" s="15"/>
      <c r="ABO20" s="15"/>
      <c r="ABP20" s="15"/>
      <c r="ABQ20" s="15"/>
      <c r="ABR20" s="15"/>
      <c r="ABS20" s="15"/>
      <c r="ABT20" s="15"/>
      <c r="ABU20" s="15"/>
      <c r="ABV20" s="15"/>
      <c r="ABW20" s="15"/>
      <c r="ABX20" s="15"/>
      <c r="ABY20" s="15"/>
      <c r="ABZ20" s="15"/>
      <c r="ACA20" s="15"/>
      <c r="ACB20" s="15"/>
      <c r="ACC20" s="15"/>
      <c r="ACD20" s="15"/>
      <c r="ACE20" s="15"/>
      <c r="ACF20" s="15"/>
      <c r="ACG20" s="15"/>
      <c r="ACH20" s="15"/>
      <c r="ACI20" s="15"/>
      <c r="ACJ20" s="15"/>
      <c r="ACK20" s="15"/>
      <c r="ACL20" s="15"/>
      <c r="ACM20" s="15"/>
      <c r="ACN20" s="15"/>
      <c r="ACO20" s="15"/>
      <c r="ACP20" s="15"/>
      <c r="ACQ20" s="15"/>
      <c r="ACR20" s="15"/>
      <c r="ACS20" s="15"/>
      <c r="ACT20" s="15"/>
      <c r="ACU20" s="15"/>
      <c r="ACV20" s="15"/>
      <c r="ACW20" s="15"/>
      <c r="ACX20" s="15"/>
      <c r="ACY20" s="15"/>
      <c r="ACZ20" s="15"/>
      <c r="ADA20" s="15"/>
      <c r="ADB20" s="15"/>
      <c r="ADC20" s="15"/>
      <c r="ADD20" s="15"/>
      <c r="ADE20" s="15"/>
      <c r="ADF20" s="15"/>
      <c r="ADG20" s="15"/>
      <c r="ADH20" s="15"/>
      <c r="ADI20" s="15"/>
      <c r="ADJ20" s="15"/>
      <c r="ADK20" s="15"/>
      <c r="ADL20" s="15"/>
      <c r="ADM20" s="15"/>
      <c r="ADN20" s="15"/>
      <c r="ADO20" s="15"/>
      <c r="ADP20" s="15"/>
      <c r="ADQ20" s="15"/>
      <c r="ADR20" s="15"/>
      <c r="ADS20" s="15"/>
      <c r="ADT20" s="15"/>
      <c r="ADU20" s="15"/>
      <c r="ADV20" s="15"/>
      <c r="ADW20" s="15"/>
      <c r="ADX20" s="15"/>
      <c r="ADY20" s="15"/>
      <c r="ADZ20" s="15"/>
      <c r="AEA20" s="15"/>
      <c r="AEB20" s="15"/>
      <c r="AEC20" s="15"/>
      <c r="AED20" s="15"/>
      <c r="AEE20" s="15"/>
      <c r="AEF20" s="15"/>
      <c r="AEG20" s="15"/>
      <c r="AEH20" s="15"/>
      <c r="AEI20" s="15"/>
      <c r="AEJ20" s="15"/>
      <c r="AEK20" s="15"/>
      <c r="AEL20" s="15"/>
      <c r="AEM20" s="15"/>
      <c r="AEN20" s="15"/>
      <c r="AEO20" s="15"/>
      <c r="AEP20" s="15"/>
      <c r="AEQ20" s="15"/>
      <c r="AER20" s="15"/>
      <c r="AES20" s="15"/>
      <c r="AET20" s="15"/>
      <c r="AEU20" s="15"/>
      <c r="AEV20" s="15"/>
      <c r="AEW20" s="15"/>
      <c r="AEX20" s="15"/>
      <c r="AEY20" s="15"/>
      <c r="AEZ20" s="15"/>
      <c r="AFA20" s="15"/>
      <c r="AFB20" s="15"/>
      <c r="AFC20" s="15"/>
      <c r="AFD20" s="15"/>
      <c r="AFE20" s="15"/>
      <c r="AFF20" s="15"/>
      <c r="AFG20" s="15"/>
      <c r="AFH20" s="15"/>
      <c r="AFI20" s="15"/>
      <c r="AFJ20" s="15"/>
      <c r="AFK20" s="15"/>
      <c r="AFL20" s="15"/>
      <c r="AFM20" s="15"/>
      <c r="AFN20" s="15"/>
      <c r="AFO20" s="15"/>
      <c r="AFP20" s="15"/>
      <c r="AFQ20" s="15"/>
      <c r="AFR20" s="15"/>
      <c r="AFS20" s="15"/>
      <c r="AFT20" s="15"/>
      <c r="AFU20" s="15"/>
      <c r="AFV20" s="15"/>
      <c r="AFW20" s="15"/>
      <c r="AFX20" s="15"/>
      <c r="AFY20" s="15"/>
      <c r="AFZ20" s="15"/>
      <c r="AGA20" s="15"/>
      <c r="AGB20" s="15"/>
      <c r="AGC20" s="15"/>
      <c r="AGD20" s="15"/>
      <c r="AGE20" s="15"/>
      <c r="AGF20" s="15"/>
      <c r="AGG20" s="15"/>
      <c r="AGH20" s="15"/>
      <c r="AGI20" s="15"/>
      <c r="AGJ20" s="15"/>
      <c r="AGK20" s="15"/>
      <c r="AGL20" s="15"/>
      <c r="AGM20" s="15"/>
      <c r="AGN20" s="15"/>
      <c r="AGO20" s="15"/>
      <c r="AGP20" s="15"/>
      <c r="AGQ20" s="15"/>
      <c r="AGR20" s="15"/>
      <c r="AGS20" s="15"/>
      <c r="AGT20" s="15"/>
      <c r="AGU20" s="15"/>
      <c r="AGV20" s="15"/>
      <c r="AGW20" s="15"/>
      <c r="AGX20" s="15"/>
      <c r="AGY20" s="15"/>
      <c r="AGZ20" s="15"/>
      <c r="AHA20" s="15"/>
      <c r="AHB20" s="15"/>
      <c r="AHC20" s="15"/>
      <c r="AHD20" s="15"/>
      <c r="AHE20" s="15"/>
      <c r="AHF20" s="15"/>
      <c r="AHG20" s="15"/>
      <c r="AHH20" s="15"/>
      <c r="AHI20" s="15"/>
      <c r="AHJ20" s="15"/>
      <c r="AHK20" s="15"/>
      <c r="AHL20" s="15"/>
      <c r="AHM20" s="15"/>
      <c r="AHN20" s="15"/>
      <c r="AHO20" s="15"/>
      <c r="AHP20" s="15"/>
      <c r="AHQ20" s="15"/>
      <c r="AHR20" s="15"/>
      <c r="AHS20" s="15"/>
      <c r="AHT20" s="15"/>
      <c r="AHU20" s="15"/>
      <c r="AHV20" s="15"/>
      <c r="AHW20" s="15"/>
      <c r="AHX20" s="15"/>
      <c r="AHY20" s="15"/>
      <c r="AHZ20" s="15"/>
      <c r="AIA20" s="15"/>
      <c r="AIB20" s="15"/>
      <c r="AIC20" s="15"/>
      <c r="AID20" s="15"/>
      <c r="AIE20" s="15"/>
      <c r="AIF20" s="15"/>
      <c r="AIG20" s="15"/>
      <c r="AIH20" s="15"/>
      <c r="AII20" s="15"/>
      <c r="AIJ20" s="15"/>
      <c r="AIK20" s="15"/>
      <c r="AIL20" s="15"/>
      <c r="AIM20" s="15"/>
      <c r="AIN20" s="15"/>
      <c r="AIO20" s="15"/>
      <c r="AIP20" s="15"/>
      <c r="AIQ20" s="15"/>
      <c r="AIR20" s="15"/>
      <c r="AIS20" s="15"/>
      <c r="AIT20" s="15"/>
      <c r="AIU20" s="15"/>
      <c r="AIV20" s="15"/>
      <c r="AIW20" s="15"/>
      <c r="AIX20" s="15"/>
      <c r="AIY20" s="15"/>
      <c r="AIZ20" s="15"/>
      <c r="AJA20" s="15"/>
      <c r="AJB20" s="15"/>
      <c r="AJC20" s="15"/>
      <c r="AJD20" s="15"/>
      <c r="AJE20" s="15"/>
      <c r="AJF20" s="15"/>
      <c r="AJG20" s="15"/>
      <c r="AJH20" s="15"/>
      <c r="AJI20" s="15"/>
      <c r="AJJ20" s="15"/>
      <c r="AJK20" s="15"/>
      <c r="AJL20" s="15"/>
      <c r="AJM20" s="15"/>
      <c r="AJN20" s="15"/>
      <c r="AJO20" s="15"/>
      <c r="AJP20" s="15"/>
      <c r="AJQ20" s="15"/>
      <c r="AJR20" s="15"/>
      <c r="AJS20" s="15"/>
      <c r="AJT20" s="15"/>
      <c r="AJU20" s="15"/>
      <c r="AJV20" s="15"/>
      <c r="AJW20" s="15"/>
      <c r="AJX20" s="15"/>
      <c r="AJY20" s="15"/>
      <c r="AJZ20" s="15"/>
      <c r="AKA20" s="15"/>
      <c r="AKB20" s="15"/>
      <c r="AKC20" s="15"/>
      <c r="AKD20" s="15"/>
      <c r="AKE20" s="15"/>
      <c r="AKF20" s="15"/>
      <c r="AKG20" s="15"/>
      <c r="AKH20" s="15"/>
      <c r="AKI20" s="15"/>
      <c r="AKJ20" s="15"/>
      <c r="AKK20" s="15"/>
      <c r="AKL20" s="15"/>
      <c r="AKM20" s="15"/>
      <c r="AKN20" s="15"/>
      <c r="AKO20" s="15"/>
      <c r="AKP20" s="15"/>
      <c r="AKQ20" s="15"/>
      <c r="AKR20" s="15"/>
      <c r="AKS20" s="15"/>
      <c r="AKT20" s="15"/>
      <c r="AKU20" s="15"/>
      <c r="AKV20" s="15"/>
      <c r="AKW20" s="15"/>
      <c r="AKX20" s="15"/>
      <c r="AKY20" s="15"/>
      <c r="AKZ20" s="15"/>
      <c r="ALA20" s="15"/>
      <c r="ALB20" s="15"/>
      <c r="ALC20" s="15"/>
      <c r="ALD20" s="15"/>
      <c r="ALE20" s="15"/>
      <c r="ALF20" s="15"/>
      <c r="ALG20" s="15"/>
      <c r="ALH20" s="15"/>
      <c r="ALI20" s="15"/>
    </row>
    <row r="21" spans="1:997" s="18" customFormat="1" ht="18" customHeight="1" x14ac:dyDescent="0.25">
      <c r="A21" s="11">
        <v>4</v>
      </c>
      <c r="B21" s="2">
        <v>5604</v>
      </c>
      <c r="C21" s="3">
        <f>IFERROR((VLOOKUP(B21,INSCRITOS!A:B,2,0)),"")</f>
        <v>0</v>
      </c>
      <c r="D21" s="3" t="str">
        <f>IFERROR((VLOOKUP(B21,INSCRITOS!A:C,3,0)),"")</f>
        <v>BEN</v>
      </c>
      <c r="E21" s="8" t="str">
        <f>IFERROR((VLOOKUP(B21,INSCRITOS!A:D,4,0)),"")</f>
        <v>Filipa Diogo</v>
      </c>
      <c r="F21" s="3" t="str">
        <f>IFERROR((VLOOKUP(B21,INSCRITOS!A:F,6,0)),"")</f>
        <v>F</v>
      </c>
      <c r="G21" s="8" t="str">
        <f>IFERROR((VLOOKUP(B21,INSCRITOS!A:H,8,0)),"")</f>
        <v>Não Federado</v>
      </c>
      <c r="H21" s="65">
        <v>1.0532407407407407E-3</v>
      </c>
      <c r="I21" s="65">
        <v>1.2152777777777778E-3</v>
      </c>
      <c r="J21" s="67">
        <f t="shared" si="1"/>
        <v>2.2685185185185187E-3</v>
      </c>
      <c r="K21" s="4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5"/>
      <c r="DZ21" s="15"/>
      <c r="EA21" s="15"/>
      <c r="EB21" s="15"/>
      <c r="EC21" s="15"/>
      <c r="ED21" s="15"/>
      <c r="EE21" s="15"/>
      <c r="EF21" s="15"/>
      <c r="EG21" s="15"/>
      <c r="EH21" s="15"/>
      <c r="EI21" s="15"/>
      <c r="EJ21" s="15"/>
      <c r="EK21" s="15"/>
      <c r="EL21" s="15"/>
      <c r="EM21" s="15"/>
      <c r="EN21" s="15"/>
      <c r="EO21" s="15"/>
      <c r="EP21" s="15"/>
      <c r="EQ21" s="15"/>
      <c r="ER21" s="15"/>
      <c r="ES21" s="15"/>
      <c r="ET21" s="15"/>
      <c r="EU21" s="15"/>
      <c r="EV21" s="15"/>
      <c r="EW21" s="15"/>
      <c r="EX21" s="15"/>
      <c r="EY21" s="15"/>
      <c r="EZ21" s="15"/>
      <c r="FA21" s="15"/>
      <c r="FB21" s="15"/>
      <c r="FC21" s="15"/>
      <c r="FD21" s="15"/>
      <c r="FE21" s="15"/>
      <c r="FF21" s="15"/>
      <c r="FG21" s="15"/>
      <c r="FH21" s="15"/>
      <c r="FI21" s="15"/>
      <c r="FJ21" s="15"/>
      <c r="FK21" s="15"/>
      <c r="FL21" s="15"/>
      <c r="FM21" s="15"/>
      <c r="FN21" s="15"/>
      <c r="FO21" s="15"/>
      <c r="FP21" s="15"/>
      <c r="FQ21" s="15"/>
      <c r="FR21" s="15"/>
      <c r="FS21" s="15"/>
      <c r="FT21" s="15"/>
      <c r="FU21" s="15"/>
      <c r="FV21" s="15"/>
      <c r="FW21" s="15"/>
      <c r="FX21" s="15"/>
      <c r="FY21" s="15"/>
      <c r="FZ21" s="15"/>
      <c r="GA21" s="15"/>
      <c r="GB21" s="15"/>
      <c r="GC21" s="15"/>
      <c r="GD21" s="15"/>
      <c r="GE21" s="15"/>
      <c r="GF21" s="15"/>
      <c r="GG21" s="15"/>
      <c r="GH21" s="15"/>
      <c r="GI21" s="15"/>
      <c r="GJ21" s="15"/>
      <c r="GK21" s="15"/>
      <c r="GL21" s="15"/>
      <c r="GM21" s="15"/>
      <c r="GN21" s="15"/>
      <c r="GO21" s="15"/>
      <c r="GP21" s="15"/>
      <c r="GQ21" s="15"/>
      <c r="GR21" s="15"/>
      <c r="GS21" s="15"/>
      <c r="GT21" s="15"/>
      <c r="GU21" s="15"/>
      <c r="GV21" s="15"/>
      <c r="GW21" s="15"/>
      <c r="GX21" s="15"/>
      <c r="GY21" s="15"/>
      <c r="GZ21" s="15"/>
      <c r="HA21" s="15"/>
      <c r="HB21" s="15"/>
      <c r="HC21" s="15"/>
      <c r="HD21" s="15"/>
      <c r="HE21" s="15"/>
      <c r="HF21" s="15"/>
      <c r="HG21" s="15"/>
      <c r="HH21" s="15"/>
      <c r="HI21" s="15"/>
      <c r="HJ21" s="15"/>
      <c r="HK21" s="15"/>
      <c r="HL21" s="15"/>
      <c r="HM21" s="15"/>
      <c r="HN21" s="15"/>
      <c r="HO21" s="15"/>
      <c r="HP21" s="15"/>
      <c r="HQ21" s="15"/>
      <c r="HR21" s="15"/>
      <c r="HS21" s="15"/>
      <c r="HT21" s="15"/>
      <c r="HU21" s="15"/>
      <c r="HV21" s="15"/>
      <c r="HW21" s="15"/>
      <c r="HX21" s="15"/>
      <c r="HY21" s="15"/>
      <c r="HZ21" s="15"/>
      <c r="IA21" s="15"/>
      <c r="IB21" s="15"/>
      <c r="IC21" s="15"/>
      <c r="ID21" s="15"/>
      <c r="IE21" s="15"/>
      <c r="IF21" s="15"/>
      <c r="IG21" s="15"/>
      <c r="IH21" s="15"/>
      <c r="II21" s="15"/>
      <c r="IJ21" s="15"/>
      <c r="IK21" s="15"/>
      <c r="IL21" s="15"/>
      <c r="IM21" s="15"/>
      <c r="IN21" s="15"/>
      <c r="IO21" s="15"/>
      <c r="IP21" s="15"/>
      <c r="IQ21" s="15"/>
      <c r="IR21" s="15"/>
      <c r="IS21" s="15"/>
      <c r="IT21" s="15"/>
      <c r="IU21" s="15"/>
      <c r="IV21" s="15"/>
      <c r="IW21" s="15"/>
      <c r="IX21" s="15"/>
      <c r="IY21" s="15"/>
      <c r="IZ21" s="15"/>
      <c r="JA21" s="15"/>
      <c r="JB21" s="15"/>
      <c r="JC21" s="15"/>
      <c r="JD21" s="15"/>
      <c r="JE21" s="15"/>
      <c r="JF21" s="15"/>
      <c r="JG21" s="15"/>
      <c r="JH21" s="15"/>
      <c r="JI21" s="15"/>
      <c r="JJ21" s="15"/>
      <c r="JK21" s="15"/>
      <c r="JL21" s="15"/>
      <c r="JM21" s="15"/>
      <c r="JN21" s="15"/>
      <c r="JO21" s="15"/>
      <c r="JP21" s="15"/>
      <c r="JQ21" s="15"/>
      <c r="JR21" s="15"/>
      <c r="JS21" s="15"/>
      <c r="JT21" s="15"/>
      <c r="JU21" s="15"/>
      <c r="JV21" s="15"/>
      <c r="JW21" s="15"/>
      <c r="JX21" s="15"/>
      <c r="JY21" s="15"/>
      <c r="JZ21" s="15"/>
      <c r="KA21" s="15"/>
      <c r="KB21" s="15"/>
      <c r="KC21" s="15"/>
      <c r="KD21" s="15"/>
      <c r="KE21" s="15"/>
      <c r="KF21" s="15"/>
      <c r="KG21" s="15"/>
      <c r="KH21" s="15"/>
      <c r="KI21" s="15"/>
      <c r="KJ21" s="15"/>
      <c r="KK21" s="15"/>
      <c r="KL21" s="15"/>
      <c r="KM21" s="15"/>
      <c r="KN21" s="15"/>
      <c r="KO21" s="15"/>
      <c r="KP21" s="15"/>
      <c r="KQ21" s="15"/>
      <c r="KR21" s="15"/>
      <c r="KS21" s="15"/>
      <c r="KT21" s="15"/>
      <c r="KU21" s="15"/>
      <c r="KV21" s="15"/>
      <c r="KW21" s="15"/>
      <c r="KX21" s="15"/>
      <c r="KY21" s="15"/>
      <c r="KZ21" s="15"/>
      <c r="LA21" s="15"/>
      <c r="LB21" s="15"/>
      <c r="LC21" s="15"/>
      <c r="LD21" s="15"/>
      <c r="LE21" s="15"/>
      <c r="LF21" s="15"/>
      <c r="LG21" s="15"/>
      <c r="LH21" s="15"/>
      <c r="LI21" s="15"/>
      <c r="LJ21" s="15"/>
      <c r="LK21" s="15"/>
      <c r="LL21" s="15"/>
      <c r="LM21" s="15"/>
      <c r="LN21" s="15"/>
      <c r="LO21" s="15"/>
      <c r="LP21" s="15"/>
      <c r="LQ21" s="15"/>
      <c r="LR21" s="15"/>
      <c r="LS21" s="15"/>
      <c r="LT21" s="15"/>
      <c r="LU21" s="15"/>
      <c r="LV21" s="15"/>
      <c r="LW21" s="15"/>
      <c r="LX21" s="15"/>
      <c r="LY21" s="15"/>
      <c r="LZ21" s="15"/>
      <c r="MA21" s="15"/>
      <c r="MB21" s="15"/>
      <c r="MC21" s="15"/>
      <c r="MD21" s="15"/>
      <c r="ME21" s="15"/>
      <c r="MF21" s="15"/>
      <c r="MG21" s="15"/>
      <c r="MH21" s="15"/>
      <c r="MI21" s="15"/>
      <c r="MJ21" s="15"/>
      <c r="MK21" s="15"/>
      <c r="ML21" s="15"/>
      <c r="MM21" s="15"/>
      <c r="MN21" s="15"/>
      <c r="MO21" s="15"/>
      <c r="MP21" s="15"/>
      <c r="MQ21" s="15"/>
      <c r="MR21" s="15"/>
      <c r="MS21" s="15"/>
      <c r="MT21" s="15"/>
      <c r="MU21" s="15"/>
      <c r="MV21" s="15"/>
      <c r="MW21" s="15"/>
      <c r="MX21" s="15"/>
      <c r="MY21" s="15"/>
      <c r="MZ21" s="15"/>
      <c r="NA21" s="15"/>
      <c r="NB21" s="15"/>
      <c r="NC21" s="15"/>
      <c r="ND21" s="15"/>
      <c r="NE21" s="15"/>
      <c r="NF21" s="15"/>
      <c r="NG21" s="15"/>
      <c r="NH21" s="15"/>
      <c r="NI21" s="15"/>
      <c r="NJ21" s="15"/>
      <c r="NK21" s="15"/>
      <c r="NL21" s="15"/>
      <c r="NM21" s="15"/>
      <c r="NN21" s="15"/>
      <c r="NO21" s="15"/>
      <c r="NP21" s="15"/>
      <c r="NQ21" s="15"/>
      <c r="NR21" s="15"/>
      <c r="NS21" s="15"/>
      <c r="NT21" s="15"/>
      <c r="NU21" s="15"/>
      <c r="NV21" s="15"/>
      <c r="NW21" s="15"/>
      <c r="NX21" s="15"/>
      <c r="NY21" s="15"/>
      <c r="NZ21" s="15"/>
      <c r="OA21" s="15"/>
      <c r="OB21" s="15"/>
      <c r="OC21" s="15"/>
      <c r="OD21" s="15"/>
      <c r="OE21" s="15"/>
      <c r="OF21" s="15"/>
      <c r="OG21" s="15"/>
      <c r="OH21" s="15"/>
      <c r="OI21" s="15"/>
      <c r="OJ21" s="15"/>
      <c r="OK21" s="15"/>
      <c r="OL21" s="15"/>
      <c r="OM21" s="15"/>
      <c r="ON21" s="15"/>
      <c r="OO21" s="15"/>
      <c r="OP21" s="15"/>
      <c r="OQ21" s="15"/>
      <c r="OR21" s="15"/>
      <c r="OS21" s="15"/>
      <c r="OT21" s="15"/>
      <c r="OU21" s="15"/>
      <c r="OV21" s="15"/>
      <c r="OW21" s="15"/>
      <c r="OX21" s="15"/>
      <c r="OY21" s="15"/>
      <c r="OZ21" s="15"/>
      <c r="PA21" s="15"/>
      <c r="PB21" s="15"/>
      <c r="PC21" s="15"/>
      <c r="PD21" s="15"/>
      <c r="PE21" s="15"/>
      <c r="PF21" s="15"/>
      <c r="PG21" s="15"/>
      <c r="PH21" s="15"/>
      <c r="PI21" s="15"/>
      <c r="PJ21" s="15"/>
      <c r="PK21" s="15"/>
      <c r="PL21" s="15"/>
      <c r="PM21" s="15"/>
      <c r="PN21" s="15"/>
      <c r="PO21" s="15"/>
      <c r="PP21" s="15"/>
      <c r="PQ21" s="15"/>
      <c r="PR21" s="15"/>
      <c r="PS21" s="15"/>
      <c r="PT21" s="15"/>
      <c r="PU21" s="15"/>
      <c r="PV21" s="15"/>
      <c r="PW21" s="15"/>
      <c r="PX21" s="15"/>
      <c r="PY21" s="15"/>
      <c r="PZ21" s="15"/>
      <c r="QA21" s="15"/>
      <c r="QB21" s="15"/>
      <c r="QC21" s="15"/>
      <c r="QD21" s="15"/>
      <c r="QE21" s="15"/>
      <c r="QF21" s="15"/>
      <c r="QG21" s="15"/>
      <c r="QH21" s="15"/>
      <c r="QI21" s="15"/>
      <c r="QJ21" s="15"/>
      <c r="QK21" s="15"/>
      <c r="QL21" s="15"/>
      <c r="QM21" s="15"/>
      <c r="QN21" s="15"/>
      <c r="QO21" s="15"/>
      <c r="QP21" s="15"/>
      <c r="QQ21" s="15"/>
      <c r="QR21" s="15"/>
      <c r="QS21" s="15"/>
      <c r="QT21" s="15"/>
      <c r="QU21" s="15"/>
      <c r="QV21" s="15"/>
      <c r="QW21" s="15"/>
      <c r="QX21" s="15"/>
      <c r="QY21" s="15"/>
      <c r="QZ21" s="15"/>
      <c r="RA21" s="15"/>
      <c r="RB21" s="15"/>
      <c r="RC21" s="15"/>
      <c r="RD21" s="15"/>
      <c r="RE21" s="15"/>
      <c r="RF21" s="15"/>
      <c r="RG21" s="15"/>
      <c r="RH21" s="15"/>
      <c r="RI21" s="15"/>
      <c r="RJ21" s="15"/>
      <c r="RK21" s="15"/>
      <c r="RL21" s="15"/>
      <c r="RM21" s="15"/>
      <c r="RN21" s="15"/>
      <c r="RO21" s="15"/>
      <c r="RP21" s="15"/>
      <c r="RQ21" s="15"/>
      <c r="RR21" s="15"/>
      <c r="RS21" s="15"/>
      <c r="RT21" s="15"/>
      <c r="RU21" s="15"/>
      <c r="RV21" s="15"/>
      <c r="RW21" s="15"/>
      <c r="RX21" s="15"/>
      <c r="RY21" s="15"/>
      <c r="RZ21" s="15"/>
      <c r="SA21" s="15"/>
      <c r="SB21" s="15"/>
      <c r="SC21" s="15"/>
      <c r="SD21" s="15"/>
      <c r="SE21" s="15"/>
      <c r="SF21" s="15"/>
      <c r="SG21" s="15"/>
      <c r="SH21" s="15"/>
      <c r="SI21" s="15"/>
      <c r="SJ21" s="15"/>
      <c r="SK21" s="15"/>
      <c r="SL21" s="15"/>
      <c r="SM21" s="15"/>
      <c r="SN21" s="15"/>
      <c r="SO21" s="15"/>
      <c r="SP21" s="15"/>
      <c r="SQ21" s="15"/>
      <c r="SR21" s="15"/>
      <c r="SS21" s="15"/>
      <c r="ST21" s="15"/>
      <c r="SU21" s="15"/>
      <c r="SV21" s="15"/>
      <c r="SW21" s="15"/>
      <c r="SX21" s="15"/>
      <c r="SY21" s="15"/>
      <c r="SZ21" s="15"/>
      <c r="TA21" s="15"/>
      <c r="TB21" s="15"/>
      <c r="TC21" s="15"/>
      <c r="TD21" s="15"/>
      <c r="TE21" s="15"/>
      <c r="TF21" s="15"/>
      <c r="TG21" s="15"/>
      <c r="TH21" s="15"/>
      <c r="TI21" s="15"/>
      <c r="TJ21" s="15"/>
      <c r="TK21" s="15"/>
      <c r="TL21" s="15"/>
      <c r="TM21" s="15"/>
      <c r="TN21" s="15"/>
      <c r="TO21" s="15"/>
      <c r="TP21" s="15"/>
      <c r="TQ21" s="15"/>
      <c r="TR21" s="15"/>
      <c r="TS21" s="15"/>
      <c r="TT21" s="15"/>
      <c r="TU21" s="15"/>
      <c r="TV21" s="15"/>
      <c r="TW21" s="15"/>
      <c r="TX21" s="15"/>
      <c r="TY21" s="15"/>
      <c r="TZ21" s="15"/>
      <c r="UA21" s="15"/>
      <c r="UB21" s="15"/>
      <c r="UC21" s="15"/>
      <c r="UD21" s="15"/>
      <c r="UE21" s="15"/>
      <c r="UF21" s="15"/>
      <c r="UG21" s="15"/>
      <c r="UH21" s="15"/>
      <c r="UI21" s="15"/>
      <c r="UJ21" s="15"/>
      <c r="UK21" s="15"/>
      <c r="UL21" s="15"/>
      <c r="UM21" s="15"/>
      <c r="UN21" s="15"/>
      <c r="UO21" s="15"/>
      <c r="UP21" s="15"/>
      <c r="UQ21" s="15"/>
      <c r="UR21" s="15"/>
      <c r="US21" s="15"/>
      <c r="UT21" s="15"/>
      <c r="UU21" s="15"/>
      <c r="UV21" s="15"/>
      <c r="UW21" s="15"/>
      <c r="UX21" s="15"/>
      <c r="UY21" s="15"/>
      <c r="UZ21" s="15"/>
      <c r="VA21" s="15"/>
      <c r="VB21" s="15"/>
      <c r="VC21" s="15"/>
      <c r="VD21" s="15"/>
      <c r="VE21" s="15"/>
      <c r="VF21" s="15"/>
      <c r="VG21" s="15"/>
      <c r="VH21" s="15"/>
      <c r="VI21" s="15"/>
      <c r="VJ21" s="15"/>
      <c r="VK21" s="15"/>
      <c r="VL21" s="15"/>
      <c r="VM21" s="15"/>
      <c r="VN21" s="15"/>
      <c r="VO21" s="15"/>
      <c r="VP21" s="15"/>
      <c r="VQ21" s="15"/>
      <c r="VR21" s="15"/>
      <c r="VS21" s="15"/>
      <c r="VT21" s="15"/>
      <c r="VU21" s="15"/>
      <c r="VV21" s="15"/>
      <c r="VW21" s="15"/>
      <c r="VX21" s="15"/>
      <c r="VY21" s="15"/>
      <c r="VZ21" s="15"/>
      <c r="WA21" s="15"/>
      <c r="WB21" s="15"/>
      <c r="WC21" s="15"/>
      <c r="WD21" s="15"/>
      <c r="WE21" s="15"/>
      <c r="WF21" s="15"/>
      <c r="WG21" s="15"/>
      <c r="WH21" s="15"/>
      <c r="WI21" s="15"/>
      <c r="WJ21" s="15"/>
      <c r="WK21" s="15"/>
      <c r="WL21" s="15"/>
      <c r="WM21" s="15"/>
      <c r="WN21" s="15"/>
      <c r="WO21" s="15"/>
      <c r="WP21" s="15"/>
      <c r="WQ21" s="15"/>
      <c r="WR21" s="15"/>
      <c r="WS21" s="15"/>
      <c r="WT21" s="15"/>
      <c r="WU21" s="15"/>
      <c r="WV21" s="15"/>
      <c r="WW21" s="15"/>
      <c r="WX21" s="15"/>
      <c r="WY21" s="15"/>
      <c r="WZ21" s="15"/>
      <c r="XA21" s="15"/>
      <c r="XB21" s="15"/>
      <c r="XC21" s="15"/>
      <c r="XD21" s="15"/>
      <c r="XE21" s="15"/>
      <c r="XF21" s="15"/>
      <c r="XG21" s="15"/>
      <c r="XH21" s="15"/>
      <c r="XI21" s="15"/>
      <c r="XJ21" s="15"/>
      <c r="XK21" s="15"/>
      <c r="XL21" s="15"/>
      <c r="XM21" s="15"/>
      <c r="XN21" s="15"/>
      <c r="XO21" s="15"/>
      <c r="XP21" s="15"/>
      <c r="XQ21" s="15"/>
      <c r="XR21" s="15"/>
      <c r="XS21" s="15"/>
      <c r="XT21" s="15"/>
      <c r="XU21" s="15"/>
      <c r="XV21" s="15"/>
      <c r="XW21" s="15"/>
      <c r="XX21" s="15"/>
      <c r="XY21" s="15"/>
      <c r="XZ21" s="15"/>
      <c r="YA21" s="15"/>
      <c r="YB21" s="15"/>
      <c r="YC21" s="15"/>
      <c r="YD21" s="15"/>
      <c r="YE21" s="15"/>
      <c r="YF21" s="15"/>
      <c r="YG21" s="15"/>
      <c r="YH21" s="15"/>
      <c r="YI21" s="15"/>
      <c r="YJ21" s="15"/>
      <c r="YK21" s="15"/>
      <c r="YL21" s="15"/>
      <c r="YM21" s="15"/>
      <c r="YN21" s="15"/>
      <c r="YO21" s="15"/>
      <c r="YP21" s="15"/>
      <c r="YQ21" s="15"/>
      <c r="YR21" s="15"/>
      <c r="YS21" s="15"/>
      <c r="YT21" s="15"/>
      <c r="YU21" s="15"/>
      <c r="YV21" s="15"/>
      <c r="YW21" s="15"/>
      <c r="YX21" s="15"/>
      <c r="YY21" s="15"/>
      <c r="YZ21" s="15"/>
      <c r="ZA21" s="15"/>
      <c r="ZB21" s="15"/>
      <c r="ZC21" s="15"/>
      <c r="ZD21" s="15"/>
      <c r="ZE21" s="15"/>
      <c r="ZF21" s="15"/>
      <c r="ZG21" s="15"/>
      <c r="ZH21" s="15"/>
      <c r="ZI21" s="15"/>
      <c r="ZJ21" s="15"/>
      <c r="ZK21" s="15"/>
      <c r="ZL21" s="15"/>
      <c r="ZM21" s="15"/>
      <c r="ZN21" s="15"/>
      <c r="ZO21" s="15"/>
      <c r="ZP21" s="15"/>
      <c r="ZQ21" s="15"/>
      <c r="ZR21" s="15"/>
      <c r="ZS21" s="15"/>
      <c r="ZT21" s="15"/>
      <c r="ZU21" s="15"/>
      <c r="ZV21" s="15"/>
      <c r="ZW21" s="15"/>
      <c r="ZX21" s="15"/>
      <c r="ZY21" s="15"/>
      <c r="ZZ21" s="15"/>
      <c r="AAA21" s="15"/>
      <c r="AAB21" s="15"/>
      <c r="AAC21" s="15"/>
      <c r="AAD21" s="15"/>
      <c r="AAE21" s="15"/>
      <c r="AAF21" s="15"/>
      <c r="AAG21" s="15"/>
      <c r="AAH21" s="15"/>
      <c r="AAI21" s="15"/>
      <c r="AAJ21" s="15"/>
      <c r="AAK21" s="15"/>
      <c r="AAL21" s="15"/>
      <c r="AAM21" s="15"/>
      <c r="AAN21" s="15"/>
      <c r="AAO21" s="15"/>
      <c r="AAP21" s="15"/>
      <c r="AAQ21" s="15"/>
      <c r="AAR21" s="15"/>
      <c r="AAS21" s="15"/>
      <c r="AAT21" s="15"/>
      <c r="AAU21" s="15"/>
      <c r="AAV21" s="15"/>
      <c r="AAW21" s="15"/>
      <c r="AAX21" s="15"/>
      <c r="AAY21" s="15"/>
      <c r="AAZ21" s="15"/>
      <c r="ABA21" s="15"/>
      <c r="ABB21" s="15"/>
      <c r="ABC21" s="15"/>
      <c r="ABD21" s="15"/>
      <c r="ABE21" s="15"/>
      <c r="ABF21" s="15"/>
      <c r="ABG21" s="15"/>
      <c r="ABH21" s="15"/>
      <c r="ABI21" s="15"/>
      <c r="ABJ21" s="15"/>
      <c r="ABK21" s="15"/>
      <c r="ABL21" s="15"/>
      <c r="ABM21" s="15"/>
      <c r="ABN21" s="15"/>
      <c r="ABO21" s="15"/>
      <c r="ABP21" s="15"/>
      <c r="ABQ21" s="15"/>
      <c r="ABR21" s="15"/>
      <c r="ABS21" s="15"/>
      <c r="ABT21" s="15"/>
      <c r="ABU21" s="15"/>
      <c r="ABV21" s="15"/>
      <c r="ABW21" s="15"/>
      <c r="ABX21" s="15"/>
      <c r="ABY21" s="15"/>
      <c r="ABZ21" s="15"/>
      <c r="ACA21" s="15"/>
      <c r="ACB21" s="15"/>
      <c r="ACC21" s="15"/>
      <c r="ACD21" s="15"/>
      <c r="ACE21" s="15"/>
      <c r="ACF21" s="15"/>
      <c r="ACG21" s="15"/>
      <c r="ACH21" s="15"/>
      <c r="ACI21" s="15"/>
      <c r="ACJ21" s="15"/>
      <c r="ACK21" s="15"/>
      <c r="ACL21" s="15"/>
      <c r="ACM21" s="15"/>
      <c r="ACN21" s="15"/>
      <c r="ACO21" s="15"/>
      <c r="ACP21" s="15"/>
      <c r="ACQ21" s="15"/>
      <c r="ACR21" s="15"/>
      <c r="ACS21" s="15"/>
      <c r="ACT21" s="15"/>
      <c r="ACU21" s="15"/>
      <c r="ACV21" s="15"/>
      <c r="ACW21" s="15"/>
      <c r="ACX21" s="15"/>
      <c r="ACY21" s="15"/>
      <c r="ACZ21" s="15"/>
      <c r="ADA21" s="15"/>
      <c r="ADB21" s="15"/>
      <c r="ADC21" s="15"/>
      <c r="ADD21" s="15"/>
      <c r="ADE21" s="15"/>
      <c r="ADF21" s="15"/>
      <c r="ADG21" s="15"/>
      <c r="ADH21" s="15"/>
      <c r="ADI21" s="15"/>
      <c r="ADJ21" s="15"/>
      <c r="ADK21" s="15"/>
      <c r="ADL21" s="15"/>
      <c r="ADM21" s="15"/>
      <c r="ADN21" s="15"/>
      <c r="ADO21" s="15"/>
      <c r="ADP21" s="15"/>
      <c r="ADQ21" s="15"/>
      <c r="ADR21" s="15"/>
      <c r="ADS21" s="15"/>
      <c r="ADT21" s="15"/>
      <c r="ADU21" s="15"/>
      <c r="ADV21" s="15"/>
      <c r="ADW21" s="15"/>
      <c r="ADX21" s="15"/>
      <c r="ADY21" s="15"/>
      <c r="ADZ21" s="15"/>
      <c r="AEA21" s="15"/>
      <c r="AEB21" s="15"/>
      <c r="AEC21" s="15"/>
      <c r="AED21" s="15"/>
      <c r="AEE21" s="15"/>
      <c r="AEF21" s="15"/>
      <c r="AEG21" s="15"/>
      <c r="AEH21" s="15"/>
      <c r="AEI21" s="15"/>
      <c r="AEJ21" s="15"/>
      <c r="AEK21" s="15"/>
      <c r="AEL21" s="15"/>
      <c r="AEM21" s="15"/>
      <c r="AEN21" s="15"/>
      <c r="AEO21" s="15"/>
      <c r="AEP21" s="15"/>
      <c r="AEQ21" s="15"/>
      <c r="AER21" s="15"/>
      <c r="AES21" s="15"/>
      <c r="AET21" s="15"/>
      <c r="AEU21" s="15"/>
      <c r="AEV21" s="15"/>
      <c r="AEW21" s="15"/>
      <c r="AEX21" s="15"/>
      <c r="AEY21" s="15"/>
      <c r="AEZ21" s="15"/>
      <c r="AFA21" s="15"/>
      <c r="AFB21" s="15"/>
      <c r="AFC21" s="15"/>
      <c r="AFD21" s="15"/>
      <c r="AFE21" s="15"/>
      <c r="AFF21" s="15"/>
      <c r="AFG21" s="15"/>
      <c r="AFH21" s="15"/>
      <c r="AFI21" s="15"/>
      <c r="AFJ21" s="15"/>
      <c r="AFK21" s="15"/>
      <c r="AFL21" s="15"/>
      <c r="AFM21" s="15"/>
      <c r="AFN21" s="15"/>
      <c r="AFO21" s="15"/>
      <c r="AFP21" s="15"/>
      <c r="AFQ21" s="15"/>
      <c r="AFR21" s="15"/>
      <c r="AFS21" s="15"/>
      <c r="AFT21" s="15"/>
      <c r="AFU21" s="15"/>
      <c r="AFV21" s="15"/>
      <c r="AFW21" s="15"/>
      <c r="AFX21" s="15"/>
      <c r="AFY21" s="15"/>
      <c r="AFZ21" s="15"/>
      <c r="AGA21" s="15"/>
      <c r="AGB21" s="15"/>
      <c r="AGC21" s="15"/>
      <c r="AGD21" s="15"/>
      <c r="AGE21" s="15"/>
      <c r="AGF21" s="15"/>
      <c r="AGG21" s="15"/>
      <c r="AGH21" s="15"/>
      <c r="AGI21" s="15"/>
      <c r="AGJ21" s="15"/>
      <c r="AGK21" s="15"/>
      <c r="AGL21" s="15"/>
      <c r="AGM21" s="15"/>
      <c r="AGN21" s="15"/>
      <c r="AGO21" s="15"/>
      <c r="AGP21" s="15"/>
      <c r="AGQ21" s="15"/>
      <c r="AGR21" s="15"/>
      <c r="AGS21" s="15"/>
      <c r="AGT21" s="15"/>
      <c r="AGU21" s="15"/>
      <c r="AGV21" s="15"/>
      <c r="AGW21" s="15"/>
      <c r="AGX21" s="15"/>
      <c r="AGY21" s="15"/>
      <c r="AGZ21" s="15"/>
      <c r="AHA21" s="15"/>
      <c r="AHB21" s="15"/>
      <c r="AHC21" s="15"/>
      <c r="AHD21" s="15"/>
      <c r="AHE21" s="15"/>
      <c r="AHF21" s="15"/>
      <c r="AHG21" s="15"/>
      <c r="AHH21" s="15"/>
      <c r="AHI21" s="15"/>
      <c r="AHJ21" s="15"/>
      <c r="AHK21" s="15"/>
      <c r="AHL21" s="15"/>
      <c r="AHM21" s="15"/>
      <c r="AHN21" s="15"/>
      <c r="AHO21" s="15"/>
      <c r="AHP21" s="15"/>
      <c r="AHQ21" s="15"/>
      <c r="AHR21" s="15"/>
      <c r="AHS21" s="15"/>
      <c r="AHT21" s="15"/>
      <c r="AHU21" s="15"/>
      <c r="AHV21" s="15"/>
      <c r="AHW21" s="15"/>
      <c r="AHX21" s="15"/>
      <c r="AHY21" s="15"/>
      <c r="AHZ21" s="15"/>
      <c r="AIA21" s="15"/>
      <c r="AIB21" s="15"/>
      <c r="AIC21" s="15"/>
      <c r="AID21" s="15"/>
      <c r="AIE21" s="15"/>
      <c r="AIF21" s="15"/>
      <c r="AIG21" s="15"/>
      <c r="AIH21" s="15"/>
      <c r="AII21" s="15"/>
      <c r="AIJ21" s="15"/>
      <c r="AIK21" s="15"/>
      <c r="AIL21" s="15"/>
      <c r="AIM21" s="15"/>
      <c r="AIN21" s="15"/>
      <c r="AIO21" s="15"/>
      <c r="AIP21" s="15"/>
      <c r="AIQ21" s="15"/>
      <c r="AIR21" s="15"/>
      <c r="AIS21" s="15"/>
      <c r="AIT21" s="15"/>
      <c r="AIU21" s="15"/>
      <c r="AIV21" s="15"/>
      <c r="AIW21" s="15"/>
      <c r="AIX21" s="15"/>
      <c r="AIY21" s="15"/>
      <c r="AIZ21" s="15"/>
      <c r="AJA21" s="15"/>
      <c r="AJB21" s="15"/>
      <c r="AJC21" s="15"/>
      <c r="AJD21" s="15"/>
      <c r="AJE21" s="15"/>
      <c r="AJF21" s="15"/>
      <c r="AJG21" s="15"/>
      <c r="AJH21" s="15"/>
      <c r="AJI21" s="15"/>
      <c r="AJJ21" s="15"/>
      <c r="AJK21" s="15"/>
      <c r="AJL21" s="15"/>
      <c r="AJM21" s="15"/>
      <c r="AJN21" s="15"/>
      <c r="AJO21" s="15"/>
      <c r="AJP21" s="15"/>
      <c r="AJQ21" s="15"/>
      <c r="AJR21" s="15"/>
      <c r="AJS21" s="15"/>
      <c r="AJT21" s="15"/>
      <c r="AJU21" s="15"/>
      <c r="AJV21" s="15"/>
      <c r="AJW21" s="15"/>
      <c r="AJX21" s="15"/>
      <c r="AJY21" s="15"/>
      <c r="AJZ21" s="15"/>
      <c r="AKA21" s="15"/>
      <c r="AKB21" s="15"/>
      <c r="AKC21" s="15"/>
      <c r="AKD21" s="15"/>
      <c r="AKE21" s="15"/>
      <c r="AKF21" s="15"/>
      <c r="AKG21" s="15"/>
      <c r="AKH21" s="15"/>
      <c r="AKI21" s="15"/>
      <c r="AKJ21" s="15"/>
      <c r="AKK21" s="15"/>
      <c r="AKL21" s="15"/>
      <c r="AKM21" s="15"/>
      <c r="AKN21" s="15"/>
      <c r="AKO21" s="15"/>
      <c r="AKP21" s="15"/>
      <c r="AKQ21" s="15"/>
      <c r="AKR21" s="15"/>
      <c r="AKS21" s="15"/>
      <c r="AKT21" s="15"/>
      <c r="AKU21" s="15"/>
      <c r="AKV21" s="15"/>
      <c r="AKW21" s="15"/>
      <c r="AKX21" s="15"/>
      <c r="AKY21" s="15"/>
      <c r="AKZ21" s="15"/>
      <c r="ALA21" s="15"/>
      <c r="ALB21" s="15"/>
      <c r="ALC21" s="15"/>
      <c r="ALD21" s="15"/>
      <c r="ALE21" s="15"/>
      <c r="ALF21" s="15"/>
      <c r="ALG21" s="15"/>
      <c r="ALH21" s="15"/>
      <c r="ALI21" s="15"/>
    </row>
    <row r="22" spans="1:997" s="18" customFormat="1" ht="18" customHeight="1" x14ac:dyDescent="0.25">
      <c r="A22" s="30"/>
      <c r="B22" s="35"/>
      <c r="C22" s="5"/>
      <c r="D22" s="5"/>
      <c r="E22" s="9"/>
      <c r="F22" s="5"/>
      <c r="G22" s="9"/>
      <c r="I22" s="15"/>
      <c r="J22" s="15"/>
      <c r="K22" s="31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5"/>
      <c r="DZ22" s="15"/>
      <c r="EA22" s="15"/>
      <c r="EB22" s="15"/>
      <c r="EC22" s="15"/>
      <c r="ED22" s="15"/>
      <c r="EE22" s="15"/>
      <c r="EF22" s="15"/>
      <c r="EG22" s="15"/>
      <c r="EH22" s="15"/>
      <c r="EI22" s="15"/>
      <c r="EJ22" s="15"/>
      <c r="EK22" s="15"/>
      <c r="EL22" s="15"/>
      <c r="EM22" s="15"/>
      <c r="EN22" s="15"/>
      <c r="EO22" s="15"/>
      <c r="EP22" s="15"/>
      <c r="EQ22" s="15"/>
      <c r="ER22" s="15"/>
      <c r="ES22" s="15"/>
      <c r="ET22" s="15"/>
      <c r="EU22" s="15"/>
      <c r="EV22" s="15"/>
      <c r="EW22" s="15"/>
      <c r="EX22" s="15"/>
      <c r="EY22" s="15"/>
      <c r="EZ22" s="15"/>
      <c r="FA22" s="15"/>
      <c r="FB22" s="15"/>
      <c r="FC22" s="15"/>
      <c r="FD22" s="15"/>
      <c r="FE22" s="15"/>
      <c r="FF22" s="15"/>
      <c r="FG22" s="15"/>
      <c r="FH22" s="15"/>
      <c r="FI22" s="15"/>
      <c r="FJ22" s="15"/>
      <c r="FK22" s="15"/>
      <c r="FL22" s="15"/>
      <c r="FM22" s="15"/>
      <c r="FN22" s="15"/>
      <c r="FO22" s="15"/>
      <c r="FP22" s="15"/>
      <c r="FQ22" s="15"/>
      <c r="FR22" s="15"/>
      <c r="FS22" s="15"/>
      <c r="FT22" s="15"/>
      <c r="FU22" s="15"/>
      <c r="FV22" s="15"/>
      <c r="FW22" s="15"/>
      <c r="FX22" s="15"/>
      <c r="FY22" s="15"/>
      <c r="FZ22" s="15"/>
      <c r="GA22" s="15"/>
      <c r="GB22" s="15"/>
      <c r="GC22" s="15"/>
      <c r="GD22" s="15"/>
      <c r="GE22" s="15"/>
      <c r="GF22" s="15"/>
      <c r="GG22" s="15"/>
      <c r="GH22" s="15"/>
      <c r="GI22" s="15"/>
      <c r="GJ22" s="15"/>
      <c r="GK22" s="15"/>
      <c r="GL22" s="15"/>
      <c r="GM22" s="15"/>
      <c r="GN22" s="15"/>
      <c r="GO22" s="15"/>
      <c r="GP22" s="15"/>
      <c r="GQ22" s="15"/>
      <c r="GR22" s="15"/>
      <c r="GS22" s="15"/>
      <c r="GT22" s="15"/>
      <c r="GU22" s="15"/>
      <c r="GV22" s="15"/>
      <c r="GW22" s="15"/>
      <c r="GX22" s="15"/>
      <c r="GY22" s="15"/>
      <c r="GZ22" s="15"/>
      <c r="HA22" s="15"/>
      <c r="HB22" s="15"/>
      <c r="HC22" s="15"/>
      <c r="HD22" s="15"/>
      <c r="HE22" s="15"/>
      <c r="HF22" s="15"/>
      <c r="HG22" s="15"/>
      <c r="HH22" s="15"/>
      <c r="HI22" s="15"/>
      <c r="HJ22" s="15"/>
      <c r="HK22" s="15"/>
      <c r="HL22" s="15"/>
      <c r="HM22" s="15"/>
      <c r="HN22" s="15"/>
      <c r="HO22" s="15"/>
      <c r="HP22" s="15"/>
      <c r="HQ22" s="15"/>
      <c r="HR22" s="15"/>
      <c r="HS22" s="15"/>
      <c r="HT22" s="15"/>
      <c r="HU22" s="15"/>
      <c r="HV22" s="15"/>
      <c r="HW22" s="15"/>
      <c r="HX22" s="15"/>
      <c r="HY22" s="15"/>
      <c r="HZ22" s="15"/>
      <c r="IA22" s="15"/>
      <c r="IB22" s="15"/>
      <c r="IC22" s="15"/>
      <c r="ID22" s="15"/>
      <c r="IE22" s="15"/>
      <c r="IF22" s="15"/>
      <c r="IG22" s="15"/>
      <c r="IH22" s="15"/>
      <c r="II22" s="15"/>
      <c r="IJ22" s="15"/>
      <c r="IK22" s="15"/>
      <c r="IL22" s="15"/>
      <c r="IM22" s="15"/>
      <c r="IN22" s="15"/>
      <c r="IO22" s="15"/>
      <c r="IP22" s="15"/>
      <c r="IQ22" s="15"/>
      <c r="IR22" s="15"/>
      <c r="IS22" s="15"/>
      <c r="IT22" s="15"/>
      <c r="IU22" s="15"/>
      <c r="IV22" s="15"/>
      <c r="IW22" s="15"/>
      <c r="IX22" s="15"/>
      <c r="IY22" s="15"/>
      <c r="IZ22" s="15"/>
      <c r="JA22" s="15"/>
      <c r="JB22" s="15"/>
      <c r="JC22" s="15"/>
      <c r="JD22" s="15"/>
      <c r="JE22" s="15"/>
      <c r="JF22" s="15"/>
      <c r="JG22" s="15"/>
      <c r="JH22" s="15"/>
      <c r="JI22" s="15"/>
      <c r="JJ22" s="15"/>
      <c r="JK22" s="15"/>
      <c r="JL22" s="15"/>
      <c r="JM22" s="15"/>
      <c r="JN22" s="15"/>
      <c r="JO22" s="15"/>
      <c r="JP22" s="15"/>
      <c r="JQ22" s="15"/>
      <c r="JR22" s="15"/>
      <c r="JS22" s="15"/>
      <c r="JT22" s="15"/>
      <c r="JU22" s="15"/>
      <c r="JV22" s="15"/>
      <c r="JW22" s="15"/>
      <c r="JX22" s="15"/>
      <c r="JY22" s="15"/>
      <c r="JZ22" s="15"/>
      <c r="KA22" s="15"/>
      <c r="KB22" s="15"/>
      <c r="KC22" s="15"/>
      <c r="KD22" s="15"/>
      <c r="KE22" s="15"/>
      <c r="KF22" s="15"/>
      <c r="KG22" s="15"/>
      <c r="KH22" s="15"/>
      <c r="KI22" s="15"/>
      <c r="KJ22" s="15"/>
      <c r="KK22" s="15"/>
      <c r="KL22" s="15"/>
      <c r="KM22" s="15"/>
      <c r="KN22" s="15"/>
      <c r="KO22" s="15"/>
      <c r="KP22" s="15"/>
      <c r="KQ22" s="15"/>
      <c r="KR22" s="15"/>
      <c r="KS22" s="15"/>
      <c r="KT22" s="15"/>
      <c r="KU22" s="15"/>
      <c r="KV22" s="15"/>
      <c r="KW22" s="15"/>
      <c r="KX22" s="15"/>
      <c r="KY22" s="15"/>
      <c r="KZ22" s="15"/>
      <c r="LA22" s="15"/>
      <c r="LB22" s="15"/>
      <c r="LC22" s="15"/>
      <c r="LD22" s="15"/>
      <c r="LE22" s="15"/>
      <c r="LF22" s="15"/>
      <c r="LG22" s="15"/>
      <c r="LH22" s="15"/>
      <c r="LI22" s="15"/>
      <c r="LJ22" s="15"/>
      <c r="LK22" s="15"/>
      <c r="LL22" s="15"/>
      <c r="LM22" s="15"/>
      <c r="LN22" s="15"/>
      <c r="LO22" s="15"/>
      <c r="LP22" s="15"/>
      <c r="LQ22" s="15"/>
      <c r="LR22" s="15"/>
      <c r="LS22" s="15"/>
      <c r="LT22" s="15"/>
      <c r="LU22" s="15"/>
      <c r="LV22" s="15"/>
      <c r="LW22" s="15"/>
      <c r="LX22" s="15"/>
      <c r="LY22" s="15"/>
      <c r="LZ22" s="15"/>
      <c r="MA22" s="15"/>
      <c r="MB22" s="15"/>
      <c r="MC22" s="15"/>
      <c r="MD22" s="15"/>
      <c r="ME22" s="15"/>
      <c r="MF22" s="15"/>
      <c r="MG22" s="15"/>
      <c r="MH22" s="15"/>
      <c r="MI22" s="15"/>
      <c r="MJ22" s="15"/>
      <c r="MK22" s="15"/>
      <c r="ML22" s="15"/>
      <c r="MM22" s="15"/>
      <c r="MN22" s="15"/>
      <c r="MO22" s="15"/>
      <c r="MP22" s="15"/>
      <c r="MQ22" s="15"/>
      <c r="MR22" s="15"/>
      <c r="MS22" s="15"/>
      <c r="MT22" s="15"/>
      <c r="MU22" s="15"/>
      <c r="MV22" s="15"/>
      <c r="MW22" s="15"/>
      <c r="MX22" s="15"/>
      <c r="MY22" s="15"/>
      <c r="MZ22" s="15"/>
      <c r="NA22" s="15"/>
      <c r="NB22" s="15"/>
      <c r="NC22" s="15"/>
      <c r="ND22" s="15"/>
      <c r="NE22" s="15"/>
      <c r="NF22" s="15"/>
      <c r="NG22" s="15"/>
      <c r="NH22" s="15"/>
      <c r="NI22" s="15"/>
      <c r="NJ22" s="15"/>
      <c r="NK22" s="15"/>
      <c r="NL22" s="15"/>
      <c r="NM22" s="15"/>
      <c r="NN22" s="15"/>
      <c r="NO22" s="15"/>
      <c r="NP22" s="15"/>
      <c r="NQ22" s="15"/>
      <c r="NR22" s="15"/>
      <c r="NS22" s="15"/>
      <c r="NT22" s="15"/>
      <c r="NU22" s="15"/>
      <c r="NV22" s="15"/>
      <c r="NW22" s="15"/>
      <c r="NX22" s="15"/>
      <c r="NY22" s="15"/>
      <c r="NZ22" s="15"/>
      <c r="OA22" s="15"/>
      <c r="OB22" s="15"/>
      <c r="OC22" s="15"/>
      <c r="OD22" s="15"/>
      <c r="OE22" s="15"/>
      <c r="OF22" s="15"/>
      <c r="OG22" s="15"/>
      <c r="OH22" s="15"/>
      <c r="OI22" s="15"/>
      <c r="OJ22" s="15"/>
      <c r="OK22" s="15"/>
      <c r="OL22" s="15"/>
      <c r="OM22" s="15"/>
      <c r="ON22" s="15"/>
      <c r="OO22" s="15"/>
      <c r="OP22" s="15"/>
      <c r="OQ22" s="15"/>
      <c r="OR22" s="15"/>
      <c r="OS22" s="15"/>
      <c r="OT22" s="15"/>
      <c r="OU22" s="15"/>
      <c r="OV22" s="15"/>
      <c r="OW22" s="15"/>
      <c r="OX22" s="15"/>
      <c r="OY22" s="15"/>
      <c r="OZ22" s="15"/>
      <c r="PA22" s="15"/>
      <c r="PB22" s="15"/>
      <c r="PC22" s="15"/>
      <c r="PD22" s="15"/>
      <c r="PE22" s="15"/>
      <c r="PF22" s="15"/>
      <c r="PG22" s="15"/>
      <c r="PH22" s="15"/>
      <c r="PI22" s="15"/>
      <c r="PJ22" s="15"/>
      <c r="PK22" s="15"/>
      <c r="PL22" s="15"/>
      <c r="PM22" s="15"/>
      <c r="PN22" s="15"/>
      <c r="PO22" s="15"/>
      <c r="PP22" s="15"/>
      <c r="PQ22" s="15"/>
      <c r="PR22" s="15"/>
      <c r="PS22" s="15"/>
      <c r="PT22" s="15"/>
      <c r="PU22" s="15"/>
      <c r="PV22" s="15"/>
      <c r="PW22" s="15"/>
      <c r="PX22" s="15"/>
      <c r="PY22" s="15"/>
      <c r="PZ22" s="15"/>
      <c r="QA22" s="15"/>
      <c r="QB22" s="15"/>
      <c r="QC22" s="15"/>
      <c r="QD22" s="15"/>
      <c r="QE22" s="15"/>
      <c r="QF22" s="15"/>
      <c r="QG22" s="15"/>
      <c r="QH22" s="15"/>
      <c r="QI22" s="15"/>
      <c r="QJ22" s="15"/>
      <c r="QK22" s="15"/>
      <c r="QL22" s="15"/>
      <c r="QM22" s="15"/>
      <c r="QN22" s="15"/>
      <c r="QO22" s="15"/>
      <c r="QP22" s="15"/>
      <c r="QQ22" s="15"/>
      <c r="QR22" s="15"/>
      <c r="QS22" s="15"/>
      <c r="QT22" s="15"/>
      <c r="QU22" s="15"/>
      <c r="QV22" s="15"/>
      <c r="QW22" s="15"/>
      <c r="QX22" s="15"/>
      <c r="QY22" s="15"/>
      <c r="QZ22" s="15"/>
      <c r="RA22" s="15"/>
      <c r="RB22" s="15"/>
      <c r="RC22" s="15"/>
      <c r="RD22" s="15"/>
      <c r="RE22" s="15"/>
      <c r="RF22" s="15"/>
      <c r="RG22" s="15"/>
      <c r="RH22" s="15"/>
      <c r="RI22" s="15"/>
      <c r="RJ22" s="15"/>
      <c r="RK22" s="15"/>
      <c r="RL22" s="15"/>
      <c r="RM22" s="15"/>
      <c r="RN22" s="15"/>
      <c r="RO22" s="15"/>
      <c r="RP22" s="15"/>
      <c r="RQ22" s="15"/>
      <c r="RR22" s="15"/>
      <c r="RS22" s="15"/>
      <c r="RT22" s="15"/>
      <c r="RU22" s="15"/>
      <c r="RV22" s="15"/>
      <c r="RW22" s="15"/>
      <c r="RX22" s="15"/>
      <c r="RY22" s="15"/>
      <c r="RZ22" s="15"/>
      <c r="SA22" s="15"/>
      <c r="SB22" s="15"/>
      <c r="SC22" s="15"/>
      <c r="SD22" s="15"/>
      <c r="SE22" s="15"/>
      <c r="SF22" s="15"/>
      <c r="SG22" s="15"/>
      <c r="SH22" s="15"/>
      <c r="SI22" s="15"/>
      <c r="SJ22" s="15"/>
      <c r="SK22" s="15"/>
      <c r="SL22" s="15"/>
      <c r="SM22" s="15"/>
      <c r="SN22" s="15"/>
      <c r="SO22" s="15"/>
      <c r="SP22" s="15"/>
      <c r="SQ22" s="15"/>
      <c r="SR22" s="15"/>
      <c r="SS22" s="15"/>
      <c r="ST22" s="15"/>
      <c r="SU22" s="15"/>
      <c r="SV22" s="15"/>
      <c r="SW22" s="15"/>
      <c r="SX22" s="15"/>
      <c r="SY22" s="15"/>
      <c r="SZ22" s="15"/>
      <c r="TA22" s="15"/>
      <c r="TB22" s="15"/>
      <c r="TC22" s="15"/>
      <c r="TD22" s="15"/>
      <c r="TE22" s="15"/>
      <c r="TF22" s="15"/>
      <c r="TG22" s="15"/>
      <c r="TH22" s="15"/>
      <c r="TI22" s="15"/>
      <c r="TJ22" s="15"/>
      <c r="TK22" s="15"/>
      <c r="TL22" s="15"/>
      <c r="TM22" s="15"/>
      <c r="TN22" s="15"/>
      <c r="TO22" s="15"/>
      <c r="TP22" s="15"/>
      <c r="TQ22" s="15"/>
      <c r="TR22" s="15"/>
      <c r="TS22" s="15"/>
      <c r="TT22" s="15"/>
      <c r="TU22" s="15"/>
      <c r="TV22" s="15"/>
      <c r="TW22" s="15"/>
      <c r="TX22" s="15"/>
      <c r="TY22" s="15"/>
      <c r="TZ22" s="15"/>
      <c r="UA22" s="15"/>
      <c r="UB22" s="15"/>
      <c r="UC22" s="15"/>
      <c r="UD22" s="15"/>
      <c r="UE22" s="15"/>
      <c r="UF22" s="15"/>
      <c r="UG22" s="15"/>
      <c r="UH22" s="15"/>
      <c r="UI22" s="15"/>
      <c r="UJ22" s="15"/>
      <c r="UK22" s="15"/>
      <c r="UL22" s="15"/>
      <c r="UM22" s="15"/>
      <c r="UN22" s="15"/>
      <c r="UO22" s="15"/>
      <c r="UP22" s="15"/>
      <c r="UQ22" s="15"/>
      <c r="UR22" s="15"/>
      <c r="US22" s="15"/>
      <c r="UT22" s="15"/>
      <c r="UU22" s="15"/>
      <c r="UV22" s="15"/>
      <c r="UW22" s="15"/>
      <c r="UX22" s="15"/>
      <c r="UY22" s="15"/>
      <c r="UZ22" s="15"/>
      <c r="VA22" s="15"/>
      <c r="VB22" s="15"/>
      <c r="VC22" s="15"/>
      <c r="VD22" s="15"/>
      <c r="VE22" s="15"/>
      <c r="VF22" s="15"/>
      <c r="VG22" s="15"/>
      <c r="VH22" s="15"/>
      <c r="VI22" s="15"/>
      <c r="VJ22" s="15"/>
      <c r="VK22" s="15"/>
      <c r="VL22" s="15"/>
      <c r="VM22" s="15"/>
      <c r="VN22" s="15"/>
      <c r="VO22" s="15"/>
      <c r="VP22" s="15"/>
      <c r="VQ22" s="15"/>
      <c r="VR22" s="15"/>
      <c r="VS22" s="15"/>
      <c r="VT22" s="15"/>
      <c r="VU22" s="15"/>
      <c r="VV22" s="15"/>
      <c r="VW22" s="15"/>
      <c r="VX22" s="15"/>
      <c r="VY22" s="15"/>
      <c r="VZ22" s="15"/>
      <c r="WA22" s="15"/>
      <c r="WB22" s="15"/>
      <c r="WC22" s="15"/>
      <c r="WD22" s="15"/>
      <c r="WE22" s="15"/>
      <c r="WF22" s="15"/>
      <c r="WG22" s="15"/>
      <c r="WH22" s="15"/>
      <c r="WI22" s="15"/>
      <c r="WJ22" s="15"/>
      <c r="WK22" s="15"/>
      <c r="WL22" s="15"/>
      <c r="WM22" s="15"/>
      <c r="WN22" s="15"/>
      <c r="WO22" s="15"/>
      <c r="WP22" s="15"/>
      <c r="WQ22" s="15"/>
      <c r="WR22" s="15"/>
      <c r="WS22" s="15"/>
      <c r="WT22" s="15"/>
      <c r="WU22" s="15"/>
      <c r="WV22" s="15"/>
      <c r="WW22" s="15"/>
      <c r="WX22" s="15"/>
      <c r="WY22" s="15"/>
      <c r="WZ22" s="15"/>
      <c r="XA22" s="15"/>
      <c r="XB22" s="15"/>
      <c r="XC22" s="15"/>
      <c r="XD22" s="15"/>
      <c r="XE22" s="15"/>
      <c r="XF22" s="15"/>
      <c r="XG22" s="15"/>
      <c r="XH22" s="15"/>
      <c r="XI22" s="15"/>
      <c r="XJ22" s="15"/>
      <c r="XK22" s="15"/>
      <c r="XL22" s="15"/>
      <c r="XM22" s="15"/>
      <c r="XN22" s="15"/>
      <c r="XO22" s="15"/>
      <c r="XP22" s="15"/>
      <c r="XQ22" s="15"/>
      <c r="XR22" s="15"/>
      <c r="XS22" s="15"/>
      <c r="XT22" s="15"/>
      <c r="XU22" s="15"/>
      <c r="XV22" s="15"/>
      <c r="XW22" s="15"/>
      <c r="XX22" s="15"/>
      <c r="XY22" s="15"/>
      <c r="XZ22" s="15"/>
      <c r="YA22" s="15"/>
      <c r="YB22" s="15"/>
      <c r="YC22" s="15"/>
      <c r="YD22" s="15"/>
      <c r="YE22" s="15"/>
      <c r="YF22" s="15"/>
      <c r="YG22" s="15"/>
      <c r="YH22" s="15"/>
      <c r="YI22" s="15"/>
      <c r="YJ22" s="15"/>
      <c r="YK22" s="15"/>
      <c r="YL22" s="15"/>
      <c r="YM22" s="15"/>
      <c r="YN22" s="15"/>
      <c r="YO22" s="15"/>
      <c r="YP22" s="15"/>
      <c r="YQ22" s="15"/>
      <c r="YR22" s="15"/>
      <c r="YS22" s="15"/>
      <c r="YT22" s="15"/>
      <c r="YU22" s="15"/>
      <c r="YV22" s="15"/>
      <c r="YW22" s="15"/>
      <c r="YX22" s="15"/>
      <c r="YY22" s="15"/>
      <c r="YZ22" s="15"/>
      <c r="ZA22" s="15"/>
      <c r="ZB22" s="15"/>
      <c r="ZC22" s="15"/>
      <c r="ZD22" s="15"/>
      <c r="ZE22" s="15"/>
      <c r="ZF22" s="15"/>
      <c r="ZG22" s="15"/>
      <c r="ZH22" s="15"/>
      <c r="ZI22" s="15"/>
      <c r="ZJ22" s="15"/>
      <c r="ZK22" s="15"/>
      <c r="ZL22" s="15"/>
      <c r="ZM22" s="15"/>
      <c r="ZN22" s="15"/>
      <c r="ZO22" s="15"/>
      <c r="ZP22" s="15"/>
      <c r="ZQ22" s="15"/>
      <c r="ZR22" s="15"/>
      <c r="ZS22" s="15"/>
      <c r="ZT22" s="15"/>
      <c r="ZU22" s="15"/>
      <c r="ZV22" s="15"/>
      <c r="ZW22" s="15"/>
      <c r="ZX22" s="15"/>
      <c r="ZY22" s="15"/>
      <c r="ZZ22" s="15"/>
      <c r="AAA22" s="15"/>
      <c r="AAB22" s="15"/>
      <c r="AAC22" s="15"/>
      <c r="AAD22" s="15"/>
      <c r="AAE22" s="15"/>
      <c r="AAF22" s="15"/>
      <c r="AAG22" s="15"/>
      <c r="AAH22" s="15"/>
      <c r="AAI22" s="15"/>
      <c r="AAJ22" s="15"/>
      <c r="AAK22" s="15"/>
      <c r="AAL22" s="15"/>
      <c r="AAM22" s="15"/>
      <c r="AAN22" s="15"/>
      <c r="AAO22" s="15"/>
      <c r="AAP22" s="15"/>
      <c r="AAQ22" s="15"/>
      <c r="AAR22" s="15"/>
      <c r="AAS22" s="15"/>
      <c r="AAT22" s="15"/>
      <c r="AAU22" s="15"/>
      <c r="AAV22" s="15"/>
      <c r="AAW22" s="15"/>
      <c r="AAX22" s="15"/>
      <c r="AAY22" s="15"/>
      <c r="AAZ22" s="15"/>
      <c r="ABA22" s="15"/>
      <c r="ABB22" s="15"/>
      <c r="ABC22" s="15"/>
      <c r="ABD22" s="15"/>
      <c r="ABE22" s="15"/>
      <c r="ABF22" s="15"/>
      <c r="ABG22" s="15"/>
      <c r="ABH22" s="15"/>
      <c r="ABI22" s="15"/>
      <c r="ABJ22" s="15"/>
      <c r="ABK22" s="15"/>
      <c r="ABL22" s="15"/>
      <c r="ABM22" s="15"/>
      <c r="ABN22" s="15"/>
      <c r="ABO22" s="15"/>
      <c r="ABP22" s="15"/>
      <c r="ABQ22" s="15"/>
      <c r="ABR22" s="15"/>
      <c r="ABS22" s="15"/>
      <c r="ABT22" s="15"/>
      <c r="ABU22" s="15"/>
      <c r="ABV22" s="15"/>
      <c r="ABW22" s="15"/>
      <c r="ABX22" s="15"/>
      <c r="ABY22" s="15"/>
      <c r="ABZ22" s="15"/>
      <c r="ACA22" s="15"/>
      <c r="ACB22" s="15"/>
      <c r="ACC22" s="15"/>
      <c r="ACD22" s="15"/>
      <c r="ACE22" s="15"/>
      <c r="ACF22" s="15"/>
      <c r="ACG22" s="15"/>
      <c r="ACH22" s="15"/>
      <c r="ACI22" s="15"/>
      <c r="ACJ22" s="15"/>
      <c r="ACK22" s="15"/>
      <c r="ACL22" s="15"/>
      <c r="ACM22" s="15"/>
      <c r="ACN22" s="15"/>
      <c r="ACO22" s="15"/>
      <c r="ACP22" s="15"/>
      <c r="ACQ22" s="15"/>
      <c r="ACR22" s="15"/>
      <c r="ACS22" s="15"/>
      <c r="ACT22" s="15"/>
      <c r="ACU22" s="15"/>
      <c r="ACV22" s="15"/>
      <c r="ACW22" s="15"/>
      <c r="ACX22" s="15"/>
      <c r="ACY22" s="15"/>
      <c r="ACZ22" s="15"/>
      <c r="ADA22" s="15"/>
      <c r="ADB22" s="15"/>
      <c r="ADC22" s="15"/>
      <c r="ADD22" s="15"/>
      <c r="ADE22" s="15"/>
      <c r="ADF22" s="15"/>
      <c r="ADG22" s="15"/>
      <c r="ADH22" s="15"/>
      <c r="ADI22" s="15"/>
      <c r="ADJ22" s="15"/>
      <c r="ADK22" s="15"/>
      <c r="ADL22" s="15"/>
      <c r="ADM22" s="15"/>
      <c r="ADN22" s="15"/>
      <c r="ADO22" s="15"/>
      <c r="ADP22" s="15"/>
      <c r="ADQ22" s="15"/>
      <c r="ADR22" s="15"/>
      <c r="ADS22" s="15"/>
      <c r="ADT22" s="15"/>
      <c r="ADU22" s="15"/>
      <c r="ADV22" s="15"/>
      <c r="ADW22" s="15"/>
      <c r="ADX22" s="15"/>
      <c r="ADY22" s="15"/>
      <c r="ADZ22" s="15"/>
      <c r="AEA22" s="15"/>
      <c r="AEB22" s="15"/>
      <c r="AEC22" s="15"/>
      <c r="AED22" s="15"/>
      <c r="AEE22" s="15"/>
      <c r="AEF22" s="15"/>
      <c r="AEG22" s="15"/>
      <c r="AEH22" s="15"/>
      <c r="AEI22" s="15"/>
      <c r="AEJ22" s="15"/>
      <c r="AEK22" s="15"/>
      <c r="AEL22" s="15"/>
      <c r="AEM22" s="15"/>
      <c r="AEN22" s="15"/>
      <c r="AEO22" s="15"/>
      <c r="AEP22" s="15"/>
      <c r="AEQ22" s="15"/>
      <c r="AER22" s="15"/>
      <c r="AES22" s="15"/>
      <c r="AET22" s="15"/>
      <c r="AEU22" s="15"/>
      <c r="AEV22" s="15"/>
      <c r="AEW22" s="15"/>
      <c r="AEX22" s="15"/>
      <c r="AEY22" s="15"/>
      <c r="AEZ22" s="15"/>
      <c r="AFA22" s="15"/>
      <c r="AFB22" s="15"/>
      <c r="AFC22" s="15"/>
      <c r="AFD22" s="15"/>
      <c r="AFE22" s="15"/>
      <c r="AFF22" s="15"/>
      <c r="AFG22" s="15"/>
      <c r="AFH22" s="15"/>
      <c r="AFI22" s="15"/>
      <c r="AFJ22" s="15"/>
      <c r="AFK22" s="15"/>
      <c r="AFL22" s="15"/>
      <c r="AFM22" s="15"/>
      <c r="AFN22" s="15"/>
      <c r="AFO22" s="15"/>
      <c r="AFP22" s="15"/>
      <c r="AFQ22" s="15"/>
      <c r="AFR22" s="15"/>
      <c r="AFS22" s="15"/>
      <c r="AFT22" s="15"/>
      <c r="AFU22" s="15"/>
      <c r="AFV22" s="15"/>
      <c r="AFW22" s="15"/>
      <c r="AFX22" s="15"/>
      <c r="AFY22" s="15"/>
      <c r="AFZ22" s="15"/>
      <c r="AGA22" s="15"/>
      <c r="AGB22" s="15"/>
      <c r="AGC22" s="15"/>
      <c r="AGD22" s="15"/>
      <c r="AGE22" s="15"/>
      <c r="AGF22" s="15"/>
      <c r="AGG22" s="15"/>
      <c r="AGH22" s="15"/>
      <c r="AGI22" s="15"/>
      <c r="AGJ22" s="15"/>
      <c r="AGK22" s="15"/>
      <c r="AGL22" s="15"/>
      <c r="AGM22" s="15"/>
      <c r="AGN22" s="15"/>
      <c r="AGO22" s="15"/>
      <c r="AGP22" s="15"/>
      <c r="AGQ22" s="15"/>
      <c r="AGR22" s="15"/>
      <c r="AGS22" s="15"/>
      <c r="AGT22" s="15"/>
      <c r="AGU22" s="15"/>
      <c r="AGV22" s="15"/>
      <c r="AGW22" s="15"/>
      <c r="AGX22" s="15"/>
      <c r="AGY22" s="15"/>
      <c r="AGZ22" s="15"/>
      <c r="AHA22" s="15"/>
      <c r="AHB22" s="15"/>
      <c r="AHC22" s="15"/>
      <c r="AHD22" s="15"/>
      <c r="AHE22" s="15"/>
      <c r="AHF22" s="15"/>
      <c r="AHG22" s="15"/>
      <c r="AHH22" s="15"/>
      <c r="AHI22" s="15"/>
      <c r="AHJ22" s="15"/>
      <c r="AHK22" s="15"/>
      <c r="AHL22" s="15"/>
      <c r="AHM22" s="15"/>
      <c r="AHN22" s="15"/>
      <c r="AHO22" s="15"/>
      <c r="AHP22" s="15"/>
      <c r="AHQ22" s="15"/>
      <c r="AHR22" s="15"/>
      <c r="AHS22" s="15"/>
      <c r="AHT22" s="15"/>
      <c r="AHU22" s="15"/>
      <c r="AHV22" s="15"/>
      <c r="AHW22" s="15"/>
      <c r="AHX22" s="15"/>
      <c r="AHY22" s="15"/>
      <c r="AHZ22" s="15"/>
      <c r="AIA22" s="15"/>
      <c r="AIB22" s="15"/>
      <c r="AIC22" s="15"/>
      <c r="AID22" s="15"/>
      <c r="AIE22" s="15"/>
      <c r="AIF22" s="15"/>
      <c r="AIG22" s="15"/>
      <c r="AIH22" s="15"/>
      <c r="AII22" s="15"/>
      <c r="AIJ22" s="15"/>
      <c r="AIK22" s="15"/>
      <c r="AIL22" s="15"/>
      <c r="AIM22" s="15"/>
      <c r="AIN22" s="15"/>
      <c r="AIO22" s="15"/>
      <c r="AIP22" s="15"/>
      <c r="AIQ22" s="15"/>
      <c r="AIR22" s="15"/>
      <c r="AIS22" s="15"/>
      <c r="AIT22" s="15"/>
      <c r="AIU22" s="15"/>
      <c r="AIV22" s="15"/>
      <c r="AIW22" s="15"/>
      <c r="AIX22" s="15"/>
      <c r="AIY22" s="15"/>
      <c r="AIZ22" s="15"/>
      <c r="AJA22" s="15"/>
      <c r="AJB22" s="15"/>
      <c r="AJC22" s="15"/>
      <c r="AJD22" s="15"/>
      <c r="AJE22" s="15"/>
      <c r="AJF22" s="15"/>
      <c r="AJG22" s="15"/>
      <c r="AJH22" s="15"/>
      <c r="AJI22" s="15"/>
      <c r="AJJ22" s="15"/>
      <c r="AJK22" s="15"/>
      <c r="AJL22" s="15"/>
      <c r="AJM22" s="15"/>
      <c r="AJN22" s="15"/>
      <c r="AJO22" s="15"/>
      <c r="AJP22" s="15"/>
      <c r="AJQ22" s="15"/>
      <c r="AJR22" s="15"/>
      <c r="AJS22" s="15"/>
      <c r="AJT22" s="15"/>
      <c r="AJU22" s="15"/>
      <c r="AJV22" s="15"/>
      <c r="AJW22" s="15"/>
      <c r="AJX22" s="15"/>
      <c r="AJY22" s="15"/>
      <c r="AJZ22" s="15"/>
      <c r="AKA22" s="15"/>
      <c r="AKB22" s="15"/>
      <c r="AKC22" s="15"/>
      <c r="AKD22" s="15"/>
      <c r="AKE22" s="15"/>
      <c r="AKF22" s="15"/>
      <c r="AKG22" s="15"/>
      <c r="AKH22" s="15"/>
      <c r="AKI22" s="15"/>
      <c r="AKJ22" s="15"/>
      <c r="AKK22" s="15"/>
      <c r="AKL22" s="15"/>
      <c r="AKM22" s="15"/>
      <c r="AKN22" s="15"/>
      <c r="AKO22" s="15"/>
      <c r="AKP22" s="15"/>
      <c r="AKQ22" s="15"/>
      <c r="AKR22" s="15"/>
      <c r="AKS22" s="15"/>
      <c r="AKT22" s="15"/>
      <c r="AKU22" s="15"/>
      <c r="AKV22" s="15"/>
      <c r="AKW22" s="15"/>
      <c r="AKX22" s="15"/>
      <c r="AKY22" s="15"/>
      <c r="AKZ22" s="15"/>
      <c r="ALA22" s="15"/>
      <c r="ALB22" s="15"/>
      <c r="ALC22" s="15"/>
      <c r="ALD22" s="15"/>
      <c r="ALE22" s="15"/>
      <c r="ALF22" s="15"/>
      <c r="ALG22" s="15"/>
      <c r="ALH22" s="15"/>
      <c r="ALI22" s="15"/>
    </row>
    <row r="23" spans="1:997" ht="18" customHeight="1" x14ac:dyDescent="0.25">
      <c r="A23" s="5"/>
      <c r="C23" s="5"/>
      <c r="D23" s="5"/>
      <c r="F23" s="5"/>
    </row>
    <row r="24" spans="1:997" ht="18" customHeight="1" x14ac:dyDescent="0.25">
      <c r="A24" s="38" t="s">
        <v>13</v>
      </c>
      <c r="B24" s="38"/>
      <c r="C24" s="38"/>
      <c r="D24" s="38"/>
      <c r="E24" s="38"/>
      <c r="F24" s="38"/>
      <c r="G24" s="38"/>
      <c r="K24" s="38"/>
    </row>
    <row r="25" spans="1:997" ht="18" customHeight="1" x14ac:dyDescent="0.25">
      <c r="A25" s="7" t="s">
        <v>9</v>
      </c>
      <c r="B25" s="33" t="s">
        <v>10</v>
      </c>
      <c r="C25" s="7" t="s">
        <v>1</v>
      </c>
      <c r="D25" s="7" t="s">
        <v>2</v>
      </c>
      <c r="E25" s="7" t="s">
        <v>3</v>
      </c>
      <c r="F25" s="7" t="s">
        <v>5</v>
      </c>
      <c r="G25" s="7" t="s">
        <v>7</v>
      </c>
      <c r="H25" s="62" t="s">
        <v>32</v>
      </c>
      <c r="I25" s="63" t="s">
        <v>33</v>
      </c>
      <c r="J25" s="64" t="s">
        <v>34</v>
      </c>
      <c r="K25" s="7" t="s">
        <v>11</v>
      </c>
    </row>
    <row r="26" spans="1:997" ht="18" customHeight="1" x14ac:dyDescent="0.25">
      <c r="A26" s="3">
        <v>1</v>
      </c>
      <c r="B26" s="37">
        <v>64</v>
      </c>
      <c r="C26" s="3">
        <f>IFERROR((VLOOKUP(B26,INSCRITOS!A:B,2,0)),"")</f>
        <v>103202</v>
      </c>
      <c r="D26" s="3" t="str">
        <f>IFERROR((VLOOKUP(B26,INSCRITOS!A:C,3,0)),"")</f>
        <v>INF</v>
      </c>
      <c r="E26" s="75" t="str">
        <f>IFERROR((VLOOKUP(B26,INSCRITOS!A:D,4,0)),"")</f>
        <v>Guilherme Marques</v>
      </c>
      <c r="F26" s="3" t="str">
        <f>IFERROR((VLOOKUP(B26,INSCRITOS!A:F,6,0)),"")</f>
        <v>M</v>
      </c>
      <c r="G26" s="8" t="str">
        <f>IFERROR((VLOOKUP(B26,INSCRITOS!A:H,8,0)),"")</f>
        <v>Escola Triatlo Santo António Évora</v>
      </c>
      <c r="H26" s="65">
        <v>1.1342592592592591E-3</v>
      </c>
      <c r="I26" s="65">
        <v>2.1643518518518518E-3</v>
      </c>
      <c r="J26" s="66">
        <f t="shared" ref="J26:J32" si="2">H26+I26</f>
        <v>3.2986111111111107E-3</v>
      </c>
      <c r="K26" s="76">
        <v>100</v>
      </c>
    </row>
    <row r="27" spans="1:997" ht="18" customHeight="1" x14ac:dyDescent="0.25">
      <c r="A27" s="3"/>
      <c r="B27" s="37">
        <v>220</v>
      </c>
      <c r="C27" s="3">
        <f>IFERROR((VLOOKUP(B27,INSCRITOS!A:B,2,0)),"")</f>
        <v>104191</v>
      </c>
      <c r="D27" s="3" t="str">
        <f>IFERROR((VLOOKUP(B27,INSCRITOS!A:C,3,0)),"")</f>
        <v>INF</v>
      </c>
      <c r="E27" s="8" t="str">
        <f>IFERROR((VLOOKUP(B27,INSCRITOS!A:D,4,0)),"")</f>
        <v>Rafael Pacheco</v>
      </c>
      <c r="F27" s="3" t="str">
        <f>IFERROR((VLOOKUP(B27,INSCRITOS!A:F,6,0)),"")</f>
        <v>M</v>
      </c>
      <c r="G27" s="8" t="str">
        <f>IFERROR((VLOOKUP(B27,INSCRITOS!A:H,8,0)),"")</f>
        <v>SFRAA TRIATLO/ Outra região</v>
      </c>
      <c r="H27" s="65">
        <v>1.1689814814814816E-3</v>
      </c>
      <c r="I27" s="65">
        <v>2.3032407407407407E-3</v>
      </c>
      <c r="J27" s="67">
        <f t="shared" si="2"/>
        <v>3.472222222222222E-3</v>
      </c>
      <c r="K27" s="4"/>
    </row>
    <row r="28" spans="1:997" ht="18" customHeight="1" x14ac:dyDescent="0.25">
      <c r="A28" s="3">
        <v>2</v>
      </c>
      <c r="B28" s="37">
        <v>201</v>
      </c>
      <c r="C28" s="3">
        <f>IFERROR((VLOOKUP(B28,INSCRITOS!A:B,2,0)),"")</f>
        <v>104184</v>
      </c>
      <c r="D28" s="3" t="str">
        <f>IFERROR((VLOOKUP(B28,INSCRITOS!A:C,3,0)),"")</f>
        <v>INF</v>
      </c>
      <c r="E28" s="8" t="str">
        <f>IFERROR((VLOOKUP(B28,INSCRITOS!A:D,4,0)),"")</f>
        <v>Luis Filipe</v>
      </c>
      <c r="F28" s="3" t="str">
        <f>IFERROR((VLOOKUP(B28,INSCRITOS!A:F,6,0)),"")</f>
        <v>M</v>
      </c>
      <c r="G28" s="8" t="str">
        <f>IFERROR((VLOOKUP(B28,INSCRITOS!A:H,8,0)),"")</f>
        <v>Escola Triatlo Santo António Évora//Não federado</v>
      </c>
      <c r="H28" s="65">
        <v>1.4467592592592594E-3</v>
      </c>
      <c r="I28" s="65">
        <v>2.1064814814814813E-3</v>
      </c>
      <c r="J28" s="67">
        <f t="shared" si="2"/>
        <v>3.5532407407407405E-3</v>
      </c>
      <c r="K28" s="4"/>
    </row>
    <row r="29" spans="1:997" ht="18" customHeight="1" x14ac:dyDescent="0.25">
      <c r="A29" s="3">
        <v>3</v>
      </c>
      <c r="B29" s="37">
        <v>152</v>
      </c>
      <c r="C29" s="3">
        <f>IFERROR((VLOOKUP(B29,INSCRITOS!A:B,2,0)),"")</f>
        <v>104889</v>
      </c>
      <c r="D29" s="3" t="str">
        <f>IFERROR((VLOOKUP(B29,INSCRITOS!A:C,3,0)),"")</f>
        <v>INF</v>
      </c>
      <c r="E29" s="8" t="str">
        <f>IFERROR((VLOOKUP(B29,INSCRITOS!A:D,4,0)),"")</f>
        <v>Vasco Matias</v>
      </c>
      <c r="F29" s="3" t="str">
        <f>IFERROR((VLOOKUP(B29,INSCRITOS!A:F,6,0)),"")</f>
        <v>M</v>
      </c>
      <c r="G29" s="8" t="str">
        <f>IFERROR((VLOOKUP(B29,INSCRITOS!A:H,8,0)),"")</f>
        <v>Escola Triatlo Santo António Évora</v>
      </c>
      <c r="H29" s="65">
        <v>1.2268518518518518E-3</v>
      </c>
      <c r="I29" s="65">
        <v>2.3495370370370371E-3</v>
      </c>
      <c r="J29" s="66">
        <f t="shared" si="2"/>
        <v>3.5763888888888889E-3</v>
      </c>
      <c r="K29" s="76">
        <v>99</v>
      </c>
    </row>
    <row r="30" spans="1:997" ht="18" customHeight="1" x14ac:dyDescent="0.25">
      <c r="A30" s="3">
        <v>4</v>
      </c>
      <c r="B30" s="37">
        <v>1375</v>
      </c>
      <c r="C30" s="3">
        <f>IFERROR((VLOOKUP(B30,INSCRITOS!A:B,2,0)),"")</f>
        <v>105491</v>
      </c>
      <c r="D30" s="3" t="str">
        <f>IFERROR((VLOOKUP(B30,INSCRITOS!A:C,3,0)),"")</f>
        <v>INF</v>
      </c>
      <c r="E30" s="8" t="str">
        <f>IFERROR((VLOOKUP(B30,INSCRITOS!A:D,4,0)),"")</f>
        <v>José Pedro Mira</v>
      </c>
      <c r="F30" s="3" t="str">
        <f>IFERROR((VLOOKUP(B30,INSCRITOS!A:F,6,0)),"")</f>
        <v>M</v>
      </c>
      <c r="G30" s="8" t="str">
        <f>IFERROR((VLOOKUP(B30,INSCRITOS!A:H,8,0)),"")</f>
        <v>Escola Triatlo Santo António Évora</v>
      </c>
      <c r="H30" s="65">
        <v>1.4930555555555556E-3</v>
      </c>
      <c r="I30" s="65">
        <v>2.2800925925925927E-3</v>
      </c>
      <c r="J30" s="67">
        <f t="shared" si="2"/>
        <v>3.7731481481481483E-3</v>
      </c>
      <c r="K30" s="76">
        <v>98</v>
      </c>
    </row>
    <row r="31" spans="1:997" ht="18" customHeight="1" x14ac:dyDescent="0.25">
      <c r="A31" s="3">
        <v>5</v>
      </c>
      <c r="B31" s="37">
        <v>681</v>
      </c>
      <c r="C31" s="3">
        <f>IFERROR((VLOOKUP(B31,INSCRITOS!A:B,2,0)),"")</f>
        <v>105151</v>
      </c>
      <c r="D31" s="3" t="str">
        <f>IFERROR((VLOOKUP(B31,INSCRITOS!A:C,3,0)),"")</f>
        <v>INF</v>
      </c>
      <c r="E31" s="8" t="str">
        <f>IFERROR((VLOOKUP(B31,INSCRITOS!A:D,4,0)),"")</f>
        <v>Afonso Machita</v>
      </c>
      <c r="F31" s="3" t="str">
        <f>IFERROR((VLOOKUP(B31,INSCRITOS!A:F,6,0)),"")</f>
        <v>M</v>
      </c>
      <c r="G31" s="8" t="str">
        <f>IFERROR((VLOOKUP(B31,INSCRITOS!A:H,8,0)),"")</f>
        <v>Escola Triatlo Santo António Évora</v>
      </c>
      <c r="H31" s="65">
        <v>1.6319444444444445E-3</v>
      </c>
      <c r="I31" s="65">
        <v>2.1874999999999998E-3</v>
      </c>
      <c r="J31" s="66">
        <f t="shared" si="2"/>
        <v>3.8194444444444443E-3</v>
      </c>
      <c r="K31" s="76">
        <v>97</v>
      </c>
    </row>
    <row r="32" spans="1:997" ht="18" customHeight="1" x14ac:dyDescent="0.25">
      <c r="A32" s="3">
        <v>6</v>
      </c>
      <c r="B32" s="37">
        <v>167</v>
      </c>
      <c r="C32" s="3">
        <f>IFERROR((VLOOKUP(B32,INSCRITOS!A:B,2,0)),"")</f>
        <v>103871</v>
      </c>
      <c r="D32" s="3" t="str">
        <f>IFERROR((VLOOKUP(B32,INSCRITOS!A:C,3,0)),"")</f>
        <v>INF</v>
      </c>
      <c r="E32" s="8" t="str">
        <f>IFERROR((VLOOKUP(B32,INSCRITOS!A:D,4,0)),"")</f>
        <v>Martim Maquinista</v>
      </c>
      <c r="F32" s="3" t="str">
        <f>IFERROR((VLOOKUP(B32,INSCRITOS!A:F,6,0)),"")</f>
        <v>M</v>
      </c>
      <c r="G32" s="8" t="str">
        <f>IFERROR((VLOOKUP(B32,INSCRITOS!A:H,8,0)),"")</f>
        <v>REPSOL TRIATLO</v>
      </c>
      <c r="H32" s="65">
        <v>1.5162037037037036E-3</v>
      </c>
      <c r="I32" s="65">
        <v>3.7037037037037034E-3</v>
      </c>
      <c r="J32" s="66">
        <f t="shared" si="2"/>
        <v>5.2199074074074075E-3</v>
      </c>
      <c r="K32" s="76">
        <v>96</v>
      </c>
    </row>
    <row r="33" spans="1:997" ht="18" customHeight="1" x14ac:dyDescent="0.25">
      <c r="A33" s="5"/>
      <c r="C33" s="5"/>
      <c r="D33" s="5"/>
      <c r="F33" s="5"/>
      <c r="K33" s="12"/>
    </row>
    <row r="34" spans="1:997" ht="18" customHeight="1" x14ac:dyDescent="0.25">
      <c r="A34" s="5"/>
      <c r="C34" s="5"/>
      <c r="D34" s="5"/>
      <c r="F34" s="5"/>
      <c r="K34" s="12"/>
    </row>
    <row r="35" spans="1:997" ht="18" customHeight="1" x14ac:dyDescent="0.25">
      <c r="A35" s="38" t="s">
        <v>14</v>
      </c>
      <c r="B35" s="38"/>
      <c r="C35" s="38"/>
      <c r="D35" s="38"/>
      <c r="E35" s="38"/>
      <c r="F35" s="38"/>
      <c r="G35" s="38"/>
      <c r="K35" s="38"/>
    </row>
    <row r="36" spans="1:997" ht="18" customHeight="1" x14ac:dyDescent="0.25">
      <c r="A36" s="7" t="s">
        <v>9</v>
      </c>
      <c r="B36" s="33" t="s">
        <v>10</v>
      </c>
      <c r="C36" s="7" t="s">
        <v>1</v>
      </c>
      <c r="D36" s="7" t="s">
        <v>2</v>
      </c>
      <c r="E36" s="7" t="s">
        <v>3</v>
      </c>
      <c r="F36" s="7" t="s">
        <v>5</v>
      </c>
      <c r="G36" s="7" t="s">
        <v>7</v>
      </c>
      <c r="H36" s="62" t="s">
        <v>32</v>
      </c>
      <c r="I36" s="63" t="s">
        <v>33</v>
      </c>
      <c r="J36" s="64" t="s">
        <v>34</v>
      </c>
      <c r="K36" s="7" t="s">
        <v>11</v>
      </c>
    </row>
    <row r="37" spans="1:997" ht="18" customHeight="1" x14ac:dyDescent="0.25">
      <c r="A37" s="3"/>
      <c r="B37" s="2">
        <v>109</v>
      </c>
      <c r="C37" s="3">
        <f>IFERROR((VLOOKUP(B37,INSCRITOS!A:B,2,0)),"")</f>
        <v>103257</v>
      </c>
      <c r="D37" s="3" t="str">
        <f>IFERROR((VLOOKUP(B37,INSCRITOS!A:C,3,0)),"")</f>
        <v>INF</v>
      </c>
      <c r="E37" s="8" t="str">
        <f>IFERROR((VLOOKUP(B37,INSCRITOS!A:D,4,0)),"")</f>
        <v>Benedita Pedro</v>
      </c>
      <c r="F37" s="3" t="str">
        <f>IFERROR((VLOOKUP(B37,INSCRITOS!A:F,6,0)),"")</f>
        <v>F</v>
      </c>
      <c r="G37" s="8" t="str">
        <f>IFERROR((VLOOKUP(B37,INSCRITOS!A:H,8,0)),"")</f>
        <v>SFRAA TRIATLO/ Outra região</v>
      </c>
      <c r="H37" s="65">
        <v>1.0185185185185186E-3</v>
      </c>
      <c r="I37" s="65">
        <v>2.2222222222222222E-3</v>
      </c>
      <c r="J37" s="66">
        <f>H37+I37</f>
        <v>3.2407407407407411E-3</v>
      </c>
      <c r="K37" s="4"/>
    </row>
    <row r="38" spans="1:997" ht="18" customHeight="1" x14ac:dyDescent="0.25">
      <c r="A38" s="3">
        <v>1</v>
      </c>
      <c r="B38" s="2">
        <v>45</v>
      </c>
      <c r="C38" s="3">
        <f>IFERROR((VLOOKUP(B38,INSCRITOS!A:B,2,0)),"")</f>
        <v>104125</v>
      </c>
      <c r="D38" s="3" t="str">
        <f>IFERROR((VLOOKUP(B38,INSCRITOS!A:C,3,0)),"")</f>
        <v>INF</v>
      </c>
      <c r="E38" s="8" t="str">
        <f>IFERROR((VLOOKUP(B38,INSCRITOS!A:D,4,0)),"")</f>
        <v>Laura Ribeiro</v>
      </c>
      <c r="F38" s="3" t="str">
        <f>IFERROR((VLOOKUP(B38,INSCRITOS!A:F,6,0)),"")</f>
        <v>F</v>
      </c>
      <c r="G38" s="8" t="str">
        <f>IFERROR((VLOOKUP(B38,INSCRITOS!A:H,8,0)),"")</f>
        <v>Lusitano - Setúbal</v>
      </c>
      <c r="H38" s="65">
        <v>1.1805555555555556E-3</v>
      </c>
      <c r="I38" s="65">
        <v>2.1874999999999998E-3</v>
      </c>
      <c r="J38" s="66">
        <f>H38+I38</f>
        <v>3.3680555555555556E-3</v>
      </c>
      <c r="K38" s="4">
        <v>100</v>
      </c>
    </row>
    <row r="39" spans="1:997" ht="18" customHeight="1" x14ac:dyDescent="0.25">
      <c r="A39" s="3">
        <v>2</v>
      </c>
      <c r="B39" s="2">
        <v>1361</v>
      </c>
      <c r="C39" s="3">
        <f>IFERROR((VLOOKUP(B39,INSCRITOS!A:B,2,0)),"")</f>
        <v>105469</v>
      </c>
      <c r="D39" s="3" t="str">
        <f>IFERROR((VLOOKUP(B39,INSCRITOS!A:C,3,0)),"")</f>
        <v>INF</v>
      </c>
      <c r="E39" s="8" t="str">
        <f>IFERROR((VLOOKUP(B39,INSCRITOS!A:D,4,0)),"")</f>
        <v>Nicole Rosário</v>
      </c>
      <c r="F39" s="3" t="str">
        <f>IFERROR((VLOOKUP(B39,INSCRITOS!A:F,6,0)),"")</f>
        <v>F</v>
      </c>
      <c r="G39" s="8" t="str">
        <f>IFERROR((VLOOKUP(B39,INSCRITOS!A:H,8,0)),"")</f>
        <v>REPSOL TRIATLO</v>
      </c>
      <c r="H39" s="65">
        <v>1.3657407407407409E-3</v>
      </c>
      <c r="I39" s="65">
        <v>2.2569444444444447E-3</v>
      </c>
      <c r="J39" s="67">
        <f>H39+I39</f>
        <v>3.6226851851851854E-3</v>
      </c>
      <c r="K39" s="4">
        <v>99</v>
      </c>
    </row>
    <row r="40" spans="1:997" ht="18" customHeight="1" x14ac:dyDescent="0.25">
      <c r="A40" s="3">
        <v>3</v>
      </c>
      <c r="B40" s="2">
        <v>5602</v>
      </c>
      <c r="C40" s="3">
        <f>IFERROR((VLOOKUP(B40,INSCRITOS!A:B,2,0)),"")</f>
        <v>0</v>
      </c>
      <c r="D40" s="3" t="str">
        <f>IFERROR((VLOOKUP(B40,INSCRITOS!A:C,3,0)),"")</f>
        <v>INF</v>
      </c>
      <c r="E40" s="8" t="str">
        <f>IFERROR((VLOOKUP(B40,INSCRITOS!A:D,4,0)),"")</f>
        <v>Leonor Sofia de Almeida Monteiro</v>
      </c>
      <c r="F40" s="3" t="str">
        <f>IFERROR((VLOOKUP(B40,INSCRITOS!A:F,6,0)),"")</f>
        <v>F</v>
      </c>
      <c r="G40" s="8" t="str">
        <f>IFERROR((VLOOKUP(B40,INSCRITOS!A:H,8,0)),"")</f>
        <v>Não Federado</v>
      </c>
      <c r="H40" s="65">
        <v>1.5856481481481479E-3</v>
      </c>
      <c r="I40" s="65">
        <v>2.7314814814814819E-3</v>
      </c>
      <c r="J40" s="67">
        <f>H40+I40</f>
        <v>4.31712962962963E-3</v>
      </c>
      <c r="K40" s="4"/>
    </row>
    <row r="41" spans="1:997" s="18" customFormat="1" ht="18" customHeight="1" x14ac:dyDescent="0.25">
      <c r="A41" s="14"/>
      <c r="B41" s="35"/>
      <c r="C41" s="14"/>
      <c r="D41" s="14"/>
      <c r="E41" s="15"/>
      <c r="F41" s="14"/>
      <c r="G41" s="15"/>
      <c r="I41" s="15"/>
      <c r="J41" s="15"/>
      <c r="K41" s="14"/>
      <c r="L41" s="15"/>
      <c r="M41" s="15"/>
      <c r="N41" s="1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5"/>
      <c r="AO41" s="15"/>
      <c r="AP41" s="15"/>
      <c r="AQ41" s="15"/>
      <c r="AR41" s="15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5"/>
      <c r="BI41" s="15"/>
      <c r="BJ41" s="15"/>
      <c r="BK41" s="15"/>
      <c r="BL41" s="15"/>
      <c r="BM41" s="15"/>
      <c r="BN41" s="15"/>
      <c r="BO41" s="15"/>
      <c r="BP41" s="15"/>
      <c r="BQ41" s="15"/>
      <c r="BR41" s="15"/>
      <c r="BS41" s="15"/>
      <c r="BT41" s="15"/>
      <c r="BU41" s="15"/>
      <c r="BV41" s="15"/>
      <c r="BW41" s="15"/>
      <c r="BX41" s="15"/>
      <c r="BY41" s="15"/>
      <c r="BZ41" s="15"/>
      <c r="CA41" s="15"/>
      <c r="CB41" s="15"/>
      <c r="CC41" s="15"/>
      <c r="CD41" s="15"/>
      <c r="CE41" s="15"/>
      <c r="CF41" s="15"/>
      <c r="CG41" s="15"/>
      <c r="CH41" s="15"/>
      <c r="CI41" s="15"/>
      <c r="CJ41" s="15"/>
      <c r="CK41" s="15"/>
      <c r="CL41" s="15"/>
      <c r="CM41" s="15"/>
      <c r="CN41" s="15"/>
      <c r="CO41" s="15"/>
      <c r="CP41" s="15"/>
      <c r="CQ41" s="15"/>
      <c r="CR41" s="15"/>
      <c r="CS41" s="15"/>
      <c r="CT41" s="15"/>
      <c r="CU41" s="15"/>
      <c r="CV41" s="15"/>
      <c r="CW41" s="15"/>
      <c r="CX41" s="15"/>
      <c r="CY41" s="15"/>
      <c r="CZ41" s="15"/>
      <c r="DA41" s="15"/>
      <c r="DB41" s="15"/>
      <c r="DC41" s="15"/>
      <c r="DD41" s="15"/>
      <c r="DE41" s="15"/>
      <c r="DF41" s="15"/>
      <c r="DG41" s="15"/>
      <c r="DH41" s="15"/>
      <c r="DI41" s="15"/>
      <c r="DJ41" s="15"/>
      <c r="DK41" s="15"/>
      <c r="DL41" s="15"/>
      <c r="DM41" s="15"/>
      <c r="DN41" s="15"/>
      <c r="DO41" s="15"/>
      <c r="DP41" s="15"/>
      <c r="DQ41" s="15"/>
      <c r="DR41" s="15"/>
      <c r="DS41" s="15"/>
      <c r="DT41" s="15"/>
      <c r="DU41" s="15"/>
      <c r="DV41" s="15"/>
      <c r="DW41" s="15"/>
      <c r="DX41" s="15"/>
      <c r="DY41" s="15"/>
      <c r="DZ41" s="15"/>
      <c r="EA41" s="15"/>
      <c r="EB41" s="15"/>
      <c r="EC41" s="15"/>
      <c r="ED41" s="15"/>
      <c r="EE41" s="15"/>
      <c r="EF41" s="15"/>
      <c r="EG41" s="15"/>
      <c r="EH41" s="15"/>
      <c r="EI41" s="15"/>
      <c r="EJ41" s="15"/>
      <c r="EK41" s="15"/>
      <c r="EL41" s="15"/>
      <c r="EM41" s="15"/>
      <c r="EN41" s="15"/>
      <c r="EO41" s="15"/>
      <c r="EP41" s="15"/>
      <c r="EQ41" s="15"/>
      <c r="ER41" s="15"/>
      <c r="ES41" s="15"/>
      <c r="ET41" s="15"/>
      <c r="EU41" s="15"/>
      <c r="EV41" s="15"/>
      <c r="EW41" s="15"/>
      <c r="EX41" s="15"/>
      <c r="EY41" s="15"/>
      <c r="EZ41" s="15"/>
      <c r="FA41" s="15"/>
      <c r="FB41" s="15"/>
      <c r="FC41" s="15"/>
      <c r="FD41" s="15"/>
      <c r="FE41" s="15"/>
      <c r="FF41" s="15"/>
      <c r="FG41" s="15"/>
      <c r="FH41" s="15"/>
      <c r="FI41" s="15"/>
      <c r="FJ41" s="15"/>
      <c r="FK41" s="15"/>
      <c r="FL41" s="15"/>
      <c r="FM41" s="15"/>
      <c r="FN41" s="15"/>
      <c r="FO41" s="15"/>
      <c r="FP41" s="15"/>
      <c r="FQ41" s="15"/>
      <c r="FR41" s="15"/>
      <c r="FS41" s="15"/>
      <c r="FT41" s="15"/>
      <c r="FU41" s="15"/>
      <c r="FV41" s="15"/>
      <c r="FW41" s="15"/>
      <c r="FX41" s="15"/>
      <c r="FY41" s="15"/>
      <c r="FZ41" s="15"/>
      <c r="GA41" s="15"/>
      <c r="GB41" s="15"/>
      <c r="GC41" s="15"/>
      <c r="GD41" s="15"/>
      <c r="GE41" s="15"/>
      <c r="GF41" s="15"/>
      <c r="GG41" s="15"/>
      <c r="GH41" s="15"/>
      <c r="GI41" s="15"/>
      <c r="GJ41" s="15"/>
      <c r="GK41" s="15"/>
      <c r="GL41" s="15"/>
      <c r="GM41" s="15"/>
      <c r="GN41" s="15"/>
      <c r="GO41" s="15"/>
      <c r="GP41" s="15"/>
      <c r="GQ41" s="15"/>
      <c r="GR41" s="15"/>
      <c r="GS41" s="15"/>
      <c r="GT41" s="15"/>
      <c r="GU41" s="15"/>
      <c r="GV41" s="15"/>
      <c r="GW41" s="15"/>
      <c r="GX41" s="15"/>
      <c r="GY41" s="15"/>
      <c r="GZ41" s="15"/>
      <c r="HA41" s="15"/>
      <c r="HB41" s="15"/>
      <c r="HC41" s="15"/>
      <c r="HD41" s="15"/>
      <c r="HE41" s="15"/>
      <c r="HF41" s="15"/>
      <c r="HG41" s="15"/>
      <c r="HH41" s="15"/>
      <c r="HI41" s="15"/>
      <c r="HJ41" s="15"/>
      <c r="HK41" s="15"/>
      <c r="HL41" s="15"/>
      <c r="HM41" s="15"/>
      <c r="HN41" s="15"/>
      <c r="HO41" s="15"/>
      <c r="HP41" s="15"/>
      <c r="HQ41" s="15"/>
      <c r="HR41" s="15"/>
      <c r="HS41" s="15"/>
      <c r="HT41" s="15"/>
      <c r="HU41" s="15"/>
      <c r="HV41" s="15"/>
      <c r="HW41" s="15"/>
      <c r="HX41" s="15"/>
      <c r="HY41" s="15"/>
      <c r="HZ41" s="15"/>
      <c r="IA41" s="15"/>
      <c r="IB41" s="15"/>
      <c r="IC41" s="15"/>
      <c r="ID41" s="15"/>
      <c r="IE41" s="15"/>
      <c r="IF41" s="15"/>
      <c r="IG41" s="15"/>
      <c r="IH41" s="15"/>
      <c r="II41" s="15"/>
      <c r="IJ41" s="15"/>
      <c r="IK41" s="15"/>
      <c r="IL41" s="15"/>
      <c r="IM41" s="15"/>
      <c r="IN41" s="15"/>
      <c r="IO41" s="15"/>
      <c r="IP41" s="15"/>
      <c r="IQ41" s="15"/>
      <c r="IR41" s="15"/>
      <c r="IS41" s="15"/>
      <c r="IT41" s="15"/>
      <c r="IU41" s="15"/>
      <c r="IV41" s="15"/>
      <c r="IW41" s="15"/>
      <c r="IX41" s="15"/>
      <c r="IY41" s="15"/>
      <c r="IZ41" s="15"/>
      <c r="JA41" s="15"/>
      <c r="JB41" s="15"/>
      <c r="JC41" s="15"/>
      <c r="JD41" s="15"/>
      <c r="JE41" s="15"/>
      <c r="JF41" s="15"/>
      <c r="JG41" s="15"/>
      <c r="JH41" s="15"/>
      <c r="JI41" s="15"/>
      <c r="JJ41" s="15"/>
      <c r="JK41" s="15"/>
      <c r="JL41" s="15"/>
      <c r="JM41" s="15"/>
      <c r="JN41" s="15"/>
      <c r="JO41" s="15"/>
      <c r="JP41" s="15"/>
      <c r="JQ41" s="15"/>
      <c r="JR41" s="15"/>
      <c r="JS41" s="15"/>
      <c r="JT41" s="15"/>
      <c r="JU41" s="15"/>
      <c r="JV41" s="15"/>
      <c r="JW41" s="15"/>
      <c r="JX41" s="15"/>
      <c r="JY41" s="15"/>
      <c r="JZ41" s="15"/>
      <c r="KA41" s="15"/>
      <c r="KB41" s="15"/>
      <c r="KC41" s="15"/>
      <c r="KD41" s="15"/>
      <c r="KE41" s="15"/>
      <c r="KF41" s="15"/>
      <c r="KG41" s="15"/>
      <c r="KH41" s="15"/>
      <c r="KI41" s="15"/>
      <c r="KJ41" s="15"/>
      <c r="KK41" s="15"/>
      <c r="KL41" s="15"/>
      <c r="KM41" s="15"/>
      <c r="KN41" s="15"/>
      <c r="KO41" s="15"/>
      <c r="KP41" s="15"/>
      <c r="KQ41" s="15"/>
      <c r="KR41" s="15"/>
      <c r="KS41" s="15"/>
      <c r="KT41" s="15"/>
      <c r="KU41" s="15"/>
      <c r="KV41" s="15"/>
      <c r="KW41" s="15"/>
      <c r="KX41" s="15"/>
      <c r="KY41" s="15"/>
      <c r="KZ41" s="15"/>
      <c r="LA41" s="15"/>
      <c r="LB41" s="15"/>
      <c r="LC41" s="15"/>
      <c r="LD41" s="15"/>
      <c r="LE41" s="15"/>
      <c r="LF41" s="15"/>
      <c r="LG41" s="15"/>
      <c r="LH41" s="15"/>
      <c r="LI41" s="15"/>
      <c r="LJ41" s="15"/>
      <c r="LK41" s="15"/>
      <c r="LL41" s="15"/>
      <c r="LM41" s="15"/>
      <c r="LN41" s="15"/>
      <c r="LO41" s="15"/>
      <c r="LP41" s="15"/>
      <c r="LQ41" s="15"/>
      <c r="LR41" s="15"/>
      <c r="LS41" s="15"/>
      <c r="LT41" s="15"/>
      <c r="LU41" s="15"/>
      <c r="LV41" s="15"/>
      <c r="LW41" s="15"/>
      <c r="LX41" s="15"/>
      <c r="LY41" s="15"/>
      <c r="LZ41" s="15"/>
      <c r="MA41" s="15"/>
      <c r="MB41" s="15"/>
      <c r="MC41" s="15"/>
      <c r="MD41" s="15"/>
      <c r="ME41" s="15"/>
      <c r="MF41" s="15"/>
      <c r="MG41" s="15"/>
      <c r="MH41" s="15"/>
      <c r="MI41" s="15"/>
      <c r="MJ41" s="15"/>
      <c r="MK41" s="15"/>
      <c r="ML41" s="15"/>
      <c r="MM41" s="15"/>
      <c r="MN41" s="15"/>
      <c r="MO41" s="15"/>
      <c r="MP41" s="15"/>
      <c r="MQ41" s="15"/>
      <c r="MR41" s="15"/>
      <c r="MS41" s="15"/>
      <c r="MT41" s="15"/>
      <c r="MU41" s="15"/>
      <c r="MV41" s="15"/>
      <c r="MW41" s="15"/>
      <c r="MX41" s="15"/>
      <c r="MY41" s="15"/>
      <c r="MZ41" s="15"/>
      <c r="NA41" s="15"/>
      <c r="NB41" s="15"/>
      <c r="NC41" s="15"/>
      <c r="ND41" s="15"/>
      <c r="NE41" s="15"/>
      <c r="NF41" s="15"/>
      <c r="NG41" s="15"/>
      <c r="NH41" s="15"/>
      <c r="NI41" s="15"/>
      <c r="NJ41" s="15"/>
      <c r="NK41" s="15"/>
      <c r="NL41" s="15"/>
      <c r="NM41" s="15"/>
      <c r="NN41" s="15"/>
      <c r="NO41" s="15"/>
      <c r="NP41" s="15"/>
      <c r="NQ41" s="15"/>
      <c r="NR41" s="15"/>
      <c r="NS41" s="15"/>
      <c r="NT41" s="15"/>
      <c r="NU41" s="15"/>
      <c r="NV41" s="15"/>
      <c r="NW41" s="15"/>
      <c r="NX41" s="15"/>
      <c r="NY41" s="15"/>
      <c r="NZ41" s="15"/>
      <c r="OA41" s="15"/>
      <c r="OB41" s="15"/>
      <c r="OC41" s="15"/>
      <c r="OD41" s="15"/>
      <c r="OE41" s="15"/>
      <c r="OF41" s="15"/>
      <c r="OG41" s="15"/>
      <c r="OH41" s="15"/>
      <c r="OI41" s="15"/>
      <c r="OJ41" s="15"/>
      <c r="OK41" s="15"/>
      <c r="OL41" s="15"/>
      <c r="OM41" s="15"/>
      <c r="ON41" s="15"/>
      <c r="OO41" s="15"/>
      <c r="OP41" s="15"/>
      <c r="OQ41" s="15"/>
      <c r="OR41" s="15"/>
      <c r="OS41" s="15"/>
      <c r="OT41" s="15"/>
      <c r="OU41" s="15"/>
      <c r="OV41" s="15"/>
      <c r="OW41" s="15"/>
      <c r="OX41" s="15"/>
      <c r="OY41" s="15"/>
      <c r="OZ41" s="15"/>
      <c r="PA41" s="15"/>
      <c r="PB41" s="15"/>
      <c r="PC41" s="15"/>
      <c r="PD41" s="15"/>
      <c r="PE41" s="15"/>
      <c r="PF41" s="15"/>
      <c r="PG41" s="15"/>
      <c r="PH41" s="15"/>
      <c r="PI41" s="15"/>
      <c r="PJ41" s="15"/>
      <c r="PK41" s="15"/>
      <c r="PL41" s="15"/>
      <c r="PM41" s="15"/>
      <c r="PN41" s="15"/>
      <c r="PO41" s="15"/>
      <c r="PP41" s="15"/>
      <c r="PQ41" s="15"/>
      <c r="PR41" s="15"/>
      <c r="PS41" s="15"/>
      <c r="PT41" s="15"/>
      <c r="PU41" s="15"/>
      <c r="PV41" s="15"/>
      <c r="PW41" s="15"/>
      <c r="PX41" s="15"/>
      <c r="PY41" s="15"/>
      <c r="PZ41" s="15"/>
      <c r="QA41" s="15"/>
      <c r="QB41" s="15"/>
      <c r="QC41" s="15"/>
      <c r="QD41" s="15"/>
      <c r="QE41" s="15"/>
      <c r="QF41" s="15"/>
      <c r="QG41" s="15"/>
      <c r="QH41" s="15"/>
      <c r="QI41" s="15"/>
      <c r="QJ41" s="15"/>
      <c r="QK41" s="15"/>
      <c r="QL41" s="15"/>
      <c r="QM41" s="15"/>
      <c r="QN41" s="15"/>
      <c r="QO41" s="15"/>
      <c r="QP41" s="15"/>
      <c r="QQ41" s="15"/>
      <c r="QR41" s="15"/>
      <c r="QS41" s="15"/>
      <c r="QT41" s="15"/>
      <c r="QU41" s="15"/>
      <c r="QV41" s="15"/>
      <c r="QW41" s="15"/>
      <c r="QX41" s="15"/>
      <c r="QY41" s="15"/>
      <c r="QZ41" s="15"/>
      <c r="RA41" s="15"/>
      <c r="RB41" s="15"/>
      <c r="RC41" s="15"/>
      <c r="RD41" s="15"/>
      <c r="RE41" s="15"/>
      <c r="RF41" s="15"/>
      <c r="RG41" s="15"/>
      <c r="RH41" s="15"/>
      <c r="RI41" s="15"/>
      <c r="RJ41" s="15"/>
      <c r="RK41" s="15"/>
      <c r="RL41" s="15"/>
      <c r="RM41" s="15"/>
      <c r="RN41" s="15"/>
      <c r="RO41" s="15"/>
      <c r="RP41" s="15"/>
      <c r="RQ41" s="15"/>
      <c r="RR41" s="15"/>
      <c r="RS41" s="15"/>
      <c r="RT41" s="15"/>
      <c r="RU41" s="15"/>
      <c r="RV41" s="15"/>
      <c r="RW41" s="15"/>
      <c r="RX41" s="15"/>
      <c r="RY41" s="15"/>
      <c r="RZ41" s="15"/>
      <c r="SA41" s="15"/>
      <c r="SB41" s="15"/>
      <c r="SC41" s="15"/>
      <c r="SD41" s="15"/>
      <c r="SE41" s="15"/>
      <c r="SF41" s="15"/>
      <c r="SG41" s="15"/>
      <c r="SH41" s="15"/>
      <c r="SI41" s="15"/>
      <c r="SJ41" s="15"/>
      <c r="SK41" s="15"/>
      <c r="SL41" s="15"/>
      <c r="SM41" s="15"/>
      <c r="SN41" s="15"/>
      <c r="SO41" s="15"/>
      <c r="SP41" s="15"/>
      <c r="SQ41" s="15"/>
      <c r="SR41" s="15"/>
      <c r="SS41" s="15"/>
      <c r="ST41" s="15"/>
      <c r="SU41" s="15"/>
      <c r="SV41" s="15"/>
      <c r="SW41" s="15"/>
      <c r="SX41" s="15"/>
      <c r="SY41" s="15"/>
      <c r="SZ41" s="15"/>
      <c r="TA41" s="15"/>
      <c r="TB41" s="15"/>
      <c r="TC41" s="15"/>
      <c r="TD41" s="15"/>
      <c r="TE41" s="15"/>
      <c r="TF41" s="15"/>
      <c r="TG41" s="15"/>
      <c r="TH41" s="15"/>
      <c r="TI41" s="15"/>
      <c r="TJ41" s="15"/>
      <c r="TK41" s="15"/>
      <c r="TL41" s="15"/>
      <c r="TM41" s="15"/>
      <c r="TN41" s="15"/>
      <c r="TO41" s="15"/>
      <c r="TP41" s="15"/>
      <c r="TQ41" s="15"/>
      <c r="TR41" s="15"/>
      <c r="TS41" s="15"/>
      <c r="TT41" s="15"/>
      <c r="TU41" s="15"/>
      <c r="TV41" s="15"/>
      <c r="TW41" s="15"/>
      <c r="TX41" s="15"/>
      <c r="TY41" s="15"/>
      <c r="TZ41" s="15"/>
      <c r="UA41" s="15"/>
      <c r="UB41" s="15"/>
      <c r="UC41" s="15"/>
      <c r="UD41" s="15"/>
      <c r="UE41" s="15"/>
      <c r="UF41" s="15"/>
      <c r="UG41" s="15"/>
      <c r="UH41" s="15"/>
      <c r="UI41" s="15"/>
      <c r="UJ41" s="15"/>
      <c r="UK41" s="15"/>
      <c r="UL41" s="15"/>
      <c r="UM41" s="15"/>
      <c r="UN41" s="15"/>
      <c r="UO41" s="15"/>
      <c r="UP41" s="15"/>
      <c r="UQ41" s="15"/>
      <c r="UR41" s="15"/>
      <c r="US41" s="15"/>
      <c r="UT41" s="15"/>
      <c r="UU41" s="15"/>
      <c r="UV41" s="15"/>
      <c r="UW41" s="15"/>
      <c r="UX41" s="15"/>
      <c r="UY41" s="15"/>
      <c r="UZ41" s="15"/>
      <c r="VA41" s="15"/>
      <c r="VB41" s="15"/>
      <c r="VC41" s="15"/>
      <c r="VD41" s="15"/>
      <c r="VE41" s="15"/>
      <c r="VF41" s="15"/>
      <c r="VG41" s="15"/>
      <c r="VH41" s="15"/>
      <c r="VI41" s="15"/>
      <c r="VJ41" s="15"/>
      <c r="VK41" s="15"/>
      <c r="VL41" s="15"/>
      <c r="VM41" s="15"/>
      <c r="VN41" s="15"/>
      <c r="VO41" s="15"/>
      <c r="VP41" s="15"/>
      <c r="VQ41" s="15"/>
      <c r="VR41" s="15"/>
      <c r="VS41" s="15"/>
      <c r="VT41" s="15"/>
      <c r="VU41" s="15"/>
      <c r="VV41" s="15"/>
      <c r="VW41" s="15"/>
      <c r="VX41" s="15"/>
      <c r="VY41" s="15"/>
      <c r="VZ41" s="15"/>
      <c r="WA41" s="15"/>
      <c r="WB41" s="15"/>
      <c r="WC41" s="15"/>
      <c r="WD41" s="15"/>
      <c r="WE41" s="15"/>
      <c r="WF41" s="15"/>
      <c r="WG41" s="15"/>
      <c r="WH41" s="15"/>
      <c r="WI41" s="15"/>
      <c r="WJ41" s="15"/>
      <c r="WK41" s="15"/>
      <c r="WL41" s="15"/>
      <c r="WM41" s="15"/>
      <c r="WN41" s="15"/>
      <c r="WO41" s="15"/>
      <c r="WP41" s="15"/>
      <c r="WQ41" s="15"/>
      <c r="WR41" s="15"/>
      <c r="WS41" s="15"/>
      <c r="WT41" s="15"/>
      <c r="WU41" s="15"/>
      <c r="WV41" s="15"/>
      <c r="WW41" s="15"/>
      <c r="WX41" s="15"/>
      <c r="WY41" s="15"/>
      <c r="WZ41" s="15"/>
      <c r="XA41" s="15"/>
      <c r="XB41" s="15"/>
      <c r="XC41" s="15"/>
      <c r="XD41" s="15"/>
      <c r="XE41" s="15"/>
      <c r="XF41" s="15"/>
      <c r="XG41" s="15"/>
      <c r="XH41" s="15"/>
      <c r="XI41" s="15"/>
      <c r="XJ41" s="15"/>
      <c r="XK41" s="15"/>
      <c r="XL41" s="15"/>
      <c r="XM41" s="15"/>
      <c r="XN41" s="15"/>
      <c r="XO41" s="15"/>
      <c r="XP41" s="15"/>
      <c r="XQ41" s="15"/>
      <c r="XR41" s="15"/>
      <c r="XS41" s="15"/>
      <c r="XT41" s="15"/>
      <c r="XU41" s="15"/>
      <c r="XV41" s="15"/>
      <c r="XW41" s="15"/>
      <c r="XX41" s="15"/>
      <c r="XY41" s="15"/>
      <c r="XZ41" s="15"/>
      <c r="YA41" s="15"/>
      <c r="YB41" s="15"/>
      <c r="YC41" s="15"/>
      <c r="YD41" s="15"/>
      <c r="YE41" s="15"/>
      <c r="YF41" s="15"/>
      <c r="YG41" s="15"/>
      <c r="YH41" s="15"/>
      <c r="YI41" s="15"/>
      <c r="YJ41" s="15"/>
      <c r="YK41" s="15"/>
      <c r="YL41" s="15"/>
      <c r="YM41" s="15"/>
      <c r="YN41" s="15"/>
      <c r="YO41" s="15"/>
      <c r="YP41" s="15"/>
      <c r="YQ41" s="15"/>
      <c r="YR41" s="15"/>
      <c r="YS41" s="15"/>
      <c r="YT41" s="15"/>
      <c r="YU41" s="15"/>
      <c r="YV41" s="15"/>
      <c r="YW41" s="15"/>
      <c r="YX41" s="15"/>
      <c r="YY41" s="15"/>
      <c r="YZ41" s="15"/>
      <c r="ZA41" s="15"/>
      <c r="ZB41" s="15"/>
      <c r="ZC41" s="15"/>
      <c r="ZD41" s="15"/>
      <c r="ZE41" s="15"/>
      <c r="ZF41" s="15"/>
      <c r="ZG41" s="15"/>
      <c r="ZH41" s="15"/>
      <c r="ZI41" s="15"/>
      <c r="ZJ41" s="15"/>
      <c r="ZK41" s="15"/>
      <c r="ZL41" s="15"/>
      <c r="ZM41" s="15"/>
      <c r="ZN41" s="15"/>
      <c r="ZO41" s="15"/>
      <c r="ZP41" s="15"/>
      <c r="ZQ41" s="15"/>
      <c r="ZR41" s="15"/>
      <c r="ZS41" s="15"/>
      <c r="ZT41" s="15"/>
      <c r="ZU41" s="15"/>
      <c r="ZV41" s="15"/>
      <c r="ZW41" s="15"/>
      <c r="ZX41" s="15"/>
      <c r="ZY41" s="15"/>
      <c r="ZZ41" s="15"/>
      <c r="AAA41" s="15"/>
      <c r="AAB41" s="15"/>
      <c r="AAC41" s="15"/>
      <c r="AAD41" s="15"/>
      <c r="AAE41" s="15"/>
      <c r="AAF41" s="15"/>
      <c r="AAG41" s="15"/>
      <c r="AAH41" s="15"/>
      <c r="AAI41" s="15"/>
      <c r="AAJ41" s="15"/>
      <c r="AAK41" s="15"/>
      <c r="AAL41" s="15"/>
      <c r="AAM41" s="15"/>
      <c r="AAN41" s="15"/>
      <c r="AAO41" s="15"/>
      <c r="AAP41" s="15"/>
      <c r="AAQ41" s="15"/>
      <c r="AAR41" s="15"/>
      <c r="AAS41" s="15"/>
      <c r="AAT41" s="15"/>
      <c r="AAU41" s="15"/>
      <c r="AAV41" s="15"/>
      <c r="AAW41" s="15"/>
      <c r="AAX41" s="15"/>
      <c r="AAY41" s="15"/>
      <c r="AAZ41" s="15"/>
      <c r="ABA41" s="15"/>
      <c r="ABB41" s="15"/>
      <c r="ABC41" s="15"/>
      <c r="ABD41" s="15"/>
      <c r="ABE41" s="15"/>
      <c r="ABF41" s="15"/>
      <c r="ABG41" s="15"/>
      <c r="ABH41" s="15"/>
      <c r="ABI41" s="15"/>
      <c r="ABJ41" s="15"/>
      <c r="ABK41" s="15"/>
      <c r="ABL41" s="15"/>
      <c r="ABM41" s="15"/>
      <c r="ABN41" s="15"/>
      <c r="ABO41" s="15"/>
      <c r="ABP41" s="15"/>
      <c r="ABQ41" s="15"/>
      <c r="ABR41" s="15"/>
      <c r="ABS41" s="15"/>
      <c r="ABT41" s="15"/>
      <c r="ABU41" s="15"/>
      <c r="ABV41" s="15"/>
      <c r="ABW41" s="15"/>
      <c r="ABX41" s="15"/>
      <c r="ABY41" s="15"/>
      <c r="ABZ41" s="15"/>
      <c r="ACA41" s="15"/>
      <c r="ACB41" s="15"/>
      <c r="ACC41" s="15"/>
      <c r="ACD41" s="15"/>
      <c r="ACE41" s="15"/>
      <c r="ACF41" s="15"/>
      <c r="ACG41" s="15"/>
      <c r="ACH41" s="15"/>
      <c r="ACI41" s="15"/>
      <c r="ACJ41" s="15"/>
      <c r="ACK41" s="15"/>
      <c r="ACL41" s="15"/>
      <c r="ACM41" s="15"/>
      <c r="ACN41" s="15"/>
      <c r="ACO41" s="15"/>
      <c r="ACP41" s="15"/>
      <c r="ACQ41" s="15"/>
      <c r="ACR41" s="15"/>
      <c r="ACS41" s="15"/>
      <c r="ACT41" s="15"/>
      <c r="ACU41" s="15"/>
      <c r="ACV41" s="15"/>
      <c r="ACW41" s="15"/>
      <c r="ACX41" s="15"/>
      <c r="ACY41" s="15"/>
      <c r="ACZ41" s="15"/>
      <c r="ADA41" s="15"/>
      <c r="ADB41" s="15"/>
      <c r="ADC41" s="15"/>
      <c r="ADD41" s="15"/>
      <c r="ADE41" s="15"/>
      <c r="ADF41" s="15"/>
      <c r="ADG41" s="15"/>
      <c r="ADH41" s="15"/>
      <c r="ADI41" s="15"/>
      <c r="ADJ41" s="15"/>
      <c r="ADK41" s="15"/>
      <c r="ADL41" s="15"/>
      <c r="ADM41" s="15"/>
      <c r="ADN41" s="15"/>
      <c r="ADO41" s="15"/>
      <c r="ADP41" s="15"/>
      <c r="ADQ41" s="15"/>
      <c r="ADR41" s="15"/>
      <c r="ADS41" s="15"/>
      <c r="ADT41" s="15"/>
      <c r="ADU41" s="15"/>
      <c r="ADV41" s="15"/>
      <c r="ADW41" s="15"/>
      <c r="ADX41" s="15"/>
      <c r="ADY41" s="15"/>
      <c r="ADZ41" s="15"/>
      <c r="AEA41" s="15"/>
      <c r="AEB41" s="15"/>
      <c r="AEC41" s="15"/>
      <c r="AED41" s="15"/>
      <c r="AEE41" s="15"/>
      <c r="AEF41" s="15"/>
      <c r="AEG41" s="15"/>
      <c r="AEH41" s="15"/>
      <c r="AEI41" s="15"/>
      <c r="AEJ41" s="15"/>
      <c r="AEK41" s="15"/>
      <c r="AEL41" s="15"/>
      <c r="AEM41" s="15"/>
      <c r="AEN41" s="15"/>
      <c r="AEO41" s="15"/>
      <c r="AEP41" s="15"/>
      <c r="AEQ41" s="15"/>
      <c r="AER41" s="15"/>
      <c r="AES41" s="15"/>
      <c r="AET41" s="15"/>
      <c r="AEU41" s="15"/>
      <c r="AEV41" s="15"/>
      <c r="AEW41" s="15"/>
      <c r="AEX41" s="15"/>
      <c r="AEY41" s="15"/>
      <c r="AEZ41" s="15"/>
      <c r="AFA41" s="15"/>
      <c r="AFB41" s="15"/>
      <c r="AFC41" s="15"/>
      <c r="AFD41" s="15"/>
      <c r="AFE41" s="15"/>
      <c r="AFF41" s="15"/>
      <c r="AFG41" s="15"/>
      <c r="AFH41" s="15"/>
      <c r="AFI41" s="15"/>
      <c r="AFJ41" s="15"/>
      <c r="AFK41" s="15"/>
      <c r="AFL41" s="15"/>
      <c r="AFM41" s="15"/>
      <c r="AFN41" s="15"/>
      <c r="AFO41" s="15"/>
      <c r="AFP41" s="15"/>
      <c r="AFQ41" s="15"/>
      <c r="AFR41" s="15"/>
      <c r="AFS41" s="15"/>
      <c r="AFT41" s="15"/>
      <c r="AFU41" s="15"/>
      <c r="AFV41" s="15"/>
      <c r="AFW41" s="15"/>
      <c r="AFX41" s="15"/>
      <c r="AFY41" s="15"/>
      <c r="AFZ41" s="15"/>
      <c r="AGA41" s="15"/>
      <c r="AGB41" s="15"/>
      <c r="AGC41" s="15"/>
      <c r="AGD41" s="15"/>
      <c r="AGE41" s="15"/>
      <c r="AGF41" s="15"/>
      <c r="AGG41" s="15"/>
      <c r="AGH41" s="15"/>
      <c r="AGI41" s="15"/>
      <c r="AGJ41" s="15"/>
      <c r="AGK41" s="15"/>
      <c r="AGL41" s="15"/>
      <c r="AGM41" s="15"/>
      <c r="AGN41" s="15"/>
      <c r="AGO41" s="15"/>
      <c r="AGP41" s="15"/>
      <c r="AGQ41" s="15"/>
      <c r="AGR41" s="15"/>
      <c r="AGS41" s="15"/>
      <c r="AGT41" s="15"/>
      <c r="AGU41" s="15"/>
      <c r="AGV41" s="15"/>
      <c r="AGW41" s="15"/>
      <c r="AGX41" s="15"/>
      <c r="AGY41" s="15"/>
      <c r="AGZ41" s="15"/>
      <c r="AHA41" s="15"/>
      <c r="AHB41" s="15"/>
      <c r="AHC41" s="15"/>
      <c r="AHD41" s="15"/>
      <c r="AHE41" s="15"/>
      <c r="AHF41" s="15"/>
      <c r="AHG41" s="15"/>
      <c r="AHH41" s="15"/>
      <c r="AHI41" s="15"/>
      <c r="AHJ41" s="15"/>
      <c r="AHK41" s="15"/>
      <c r="AHL41" s="15"/>
      <c r="AHM41" s="15"/>
      <c r="AHN41" s="15"/>
      <c r="AHO41" s="15"/>
      <c r="AHP41" s="15"/>
      <c r="AHQ41" s="15"/>
      <c r="AHR41" s="15"/>
      <c r="AHS41" s="15"/>
      <c r="AHT41" s="15"/>
      <c r="AHU41" s="15"/>
      <c r="AHV41" s="15"/>
      <c r="AHW41" s="15"/>
      <c r="AHX41" s="15"/>
      <c r="AHY41" s="15"/>
      <c r="AHZ41" s="15"/>
      <c r="AIA41" s="15"/>
      <c r="AIB41" s="15"/>
      <c r="AIC41" s="15"/>
      <c r="AID41" s="15"/>
      <c r="AIE41" s="15"/>
      <c r="AIF41" s="15"/>
      <c r="AIG41" s="15"/>
      <c r="AIH41" s="15"/>
      <c r="AII41" s="15"/>
      <c r="AIJ41" s="15"/>
      <c r="AIK41" s="15"/>
      <c r="AIL41" s="15"/>
      <c r="AIM41" s="15"/>
      <c r="AIN41" s="15"/>
      <c r="AIO41" s="15"/>
      <c r="AIP41" s="15"/>
      <c r="AIQ41" s="15"/>
      <c r="AIR41" s="15"/>
      <c r="AIS41" s="15"/>
      <c r="AIT41" s="15"/>
      <c r="AIU41" s="15"/>
      <c r="AIV41" s="15"/>
      <c r="AIW41" s="15"/>
      <c r="AIX41" s="15"/>
      <c r="AIY41" s="15"/>
      <c r="AIZ41" s="15"/>
      <c r="AJA41" s="15"/>
      <c r="AJB41" s="15"/>
      <c r="AJC41" s="15"/>
      <c r="AJD41" s="15"/>
      <c r="AJE41" s="15"/>
      <c r="AJF41" s="15"/>
      <c r="AJG41" s="15"/>
      <c r="AJH41" s="15"/>
      <c r="AJI41" s="15"/>
      <c r="AJJ41" s="15"/>
      <c r="AJK41" s="15"/>
      <c r="AJL41" s="15"/>
      <c r="AJM41" s="15"/>
      <c r="AJN41" s="15"/>
      <c r="AJO41" s="15"/>
      <c r="AJP41" s="15"/>
      <c r="AJQ41" s="15"/>
      <c r="AJR41" s="15"/>
      <c r="AJS41" s="15"/>
      <c r="AJT41" s="15"/>
      <c r="AJU41" s="15"/>
      <c r="AJV41" s="15"/>
      <c r="AJW41" s="15"/>
      <c r="AJX41" s="15"/>
      <c r="AJY41" s="15"/>
      <c r="AJZ41" s="15"/>
      <c r="AKA41" s="15"/>
      <c r="AKB41" s="15"/>
      <c r="AKC41" s="15"/>
      <c r="AKD41" s="15"/>
      <c r="AKE41" s="15"/>
      <c r="AKF41" s="15"/>
      <c r="AKG41" s="15"/>
      <c r="AKH41" s="15"/>
      <c r="AKI41" s="15"/>
      <c r="AKJ41" s="15"/>
      <c r="AKK41" s="15"/>
      <c r="AKL41" s="15"/>
      <c r="AKM41" s="15"/>
      <c r="AKN41" s="15"/>
      <c r="AKO41" s="15"/>
      <c r="AKP41" s="15"/>
      <c r="AKQ41" s="15"/>
      <c r="AKR41" s="15"/>
      <c r="AKS41" s="15"/>
      <c r="AKT41" s="15"/>
      <c r="AKU41" s="15"/>
      <c r="AKV41" s="15"/>
      <c r="AKW41" s="15"/>
      <c r="AKX41" s="15"/>
      <c r="AKY41" s="15"/>
      <c r="AKZ41" s="15"/>
      <c r="ALA41" s="15"/>
      <c r="ALB41" s="15"/>
      <c r="ALC41" s="15"/>
      <c r="ALD41" s="15"/>
      <c r="ALE41" s="15"/>
      <c r="ALF41" s="15"/>
      <c r="ALG41" s="15"/>
      <c r="ALH41" s="15"/>
      <c r="ALI41" s="15"/>
    </row>
    <row r="42" spans="1:997" ht="18" customHeight="1" x14ac:dyDescent="0.25">
      <c r="A42" s="16"/>
      <c r="B42" s="34"/>
      <c r="C42" s="16"/>
      <c r="D42" s="16"/>
      <c r="E42" s="16"/>
      <c r="F42" s="16"/>
      <c r="G42" s="16"/>
      <c r="K42" s="17"/>
    </row>
    <row r="43" spans="1:997" ht="18" customHeight="1" x14ac:dyDescent="0.25">
      <c r="A43" s="38" t="s">
        <v>15</v>
      </c>
      <c r="B43" s="38"/>
      <c r="C43" s="38"/>
      <c r="D43" s="38"/>
      <c r="E43" s="38"/>
      <c r="F43" s="38"/>
      <c r="G43" s="38"/>
      <c r="K43" s="38"/>
    </row>
    <row r="44" spans="1:997" ht="18" customHeight="1" x14ac:dyDescent="0.25">
      <c r="A44" s="7" t="s">
        <v>9</v>
      </c>
      <c r="B44" s="33" t="s">
        <v>10</v>
      </c>
      <c r="C44" s="7" t="s">
        <v>1</v>
      </c>
      <c r="D44" s="7" t="s">
        <v>2</v>
      </c>
      <c r="E44" s="7" t="s">
        <v>3</v>
      </c>
      <c r="F44" s="7" t="s">
        <v>5</v>
      </c>
      <c r="G44" s="7" t="s">
        <v>7</v>
      </c>
      <c r="H44" s="62" t="s">
        <v>32</v>
      </c>
      <c r="I44" s="63" t="s">
        <v>33</v>
      </c>
      <c r="J44" s="64" t="s">
        <v>34</v>
      </c>
      <c r="K44" s="7" t="s">
        <v>11</v>
      </c>
    </row>
    <row r="45" spans="1:997" ht="18" customHeight="1" x14ac:dyDescent="0.25">
      <c r="A45" s="3"/>
      <c r="B45" s="2">
        <v>903</v>
      </c>
      <c r="C45" s="3">
        <f>IFERROR((VLOOKUP(B45,INSCRITOS!A:B,2,0)),"")</f>
        <v>100479</v>
      </c>
      <c r="D45" s="3" t="str">
        <f>IFERROR((VLOOKUP(B45,INSCRITOS!A:C,3,0)),"")</f>
        <v>INI</v>
      </c>
      <c r="E45" s="8" t="str">
        <f>IFERROR((VLOOKUP(B45,INSCRITOS!A:D,4,0)),"")</f>
        <v>Rafael Santos</v>
      </c>
      <c r="F45" s="3" t="str">
        <f>IFERROR((VLOOKUP(B45,INSCRITOS!A:F,6,0)),"")</f>
        <v>M</v>
      </c>
      <c r="G45" s="8" t="str">
        <f>IFERROR((VLOOKUP(B45,INSCRITOS!A:H,8,0)),"")</f>
        <v>SFRAA TRIATLO/ Outra região</v>
      </c>
      <c r="H45" s="65">
        <v>1.4583333333333334E-3</v>
      </c>
      <c r="I45" s="65">
        <v>3.0208333333333333E-3</v>
      </c>
      <c r="J45" s="66">
        <f t="shared" ref="J45:J62" si="3">H45+I45</f>
        <v>4.4791666666666669E-3</v>
      </c>
      <c r="K45" s="4"/>
    </row>
    <row r="46" spans="1:997" ht="18" customHeight="1" x14ac:dyDescent="0.25">
      <c r="A46" s="3"/>
      <c r="B46" s="37">
        <v>112</v>
      </c>
      <c r="C46" s="3">
        <f>IFERROR((VLOOKUP(B46,INSCRITOS!A:B,2,0)),"")</f>
        <v>103260</v>
      </c>
      <c r="D46" s="3" t="str">
        <f>IFERROR((VLOOKUP(B46,INSCRITOS!A:C,3,0)),"")</f>
        <v>INI</v>
      </c>
      <c r="E46" s="8" t="str">
        <f>IFERROR((VLOOKUP(B46,INSCRITOS!A:D,4,0)),"")</f>
        <v>Ricardo Henriques Costa</v>
      </c>
      <c r="F46" s="3" t="str">
        <f>IFERROR((VLOOKUP(B46,INSCRITOS!A:F,6,0)),"")</f>
        <v>M</v>
      </c>
      <c r="G46" s="8" t="str">
        <f>IFERROR((VLOOKUP(B46,INSCRITOS!A:H,8,0)),"")</f>
        <v>SFRAA TRIATLO/ Outra região</v>
      </c>
      <c r="H46" s="65">
        <v>1.3541666666666667E-3</v>
      </c>
      <c r="I46" s="65">
        <v>3.2060185185185191E-3</v>
      </c>
      <c r="J46" s="67">
        <f t="shared" si="3"/>
        <v>4.5601851851851862E-3</v>
      </c>
      <c r="K46" s="4"/>
    </row>
    <row r="47" spans="1:997" ht="18" customHeight="1" x14ac:dyDescent="0.25">
      <c r="A47" s="3">
        <v>1</v>
      </c>
      <c r="B47" s="37">
        <v>210</v>
      </c>
      <c r="C47" s="3">
        <f>IFERROR((VLOOKUP(B47,INSCRITOS!A:B,2,0)),"")</f>
        <v>104185</v>
      </c>
      <c r="D47" s="3" t="str">
        <f>IFERROR((VLOOKUP(B47,INSCRITOS!A:C,3,0)),"")</f>
        <v>INI</v>
      </c>
      <c r="E47" s="8" t="str">
        <f>IFERROR((VLOOKUP(B47,INSCRITOS!A:D,4,0)),"")</f>
        <v>Francisco Magro</v>
      </c>
      <c r="F47" s="3" t="str">
        <f>IFERROR((VLOOKUP(B47,INSCRITOS!A:F,6,0)),"")</f>
        <v>M</v>
      </c>
      <c r="G47" s="8" t="str">
        <f>IFERROR((VLOOKUP(B47,INSCRITOS!A:H,8,0)),"")</f>
        <v>Escola Triatlo Santo António Évora</v>
      </c>
      <c r="H47" s="65">
        <v>1.6435185185185183E-3</v>
      </c>
      <c r="I47" s="65">
        <v>3.0439814814814821E-3</v>
      </c>
      <c r="J47" s="66">
        <f t="shared" si="3"/>
        <v>4.6875000000000007E-3</v>
      </c>
      <c r="K47" s="4">
        <v>100</v>
      </c>
    </row>
    <row r="48" spans="1:997" ht="18" customHeight="1" x14ac:dyDescent="0.25">
      <c r="A48" s="3"/>
      <c r="B48" s="37">
        <v>449</v>
      </c>
      <c r="C48" s="3">
        <f>IFERROR((VLOOKUP(B48,INSCRITOS!A:B,2,0)),"")</f>
        <v>105036</v>
      </c>
      <c r="D48" s="3" t="str">
        <f>IFERROR((VLOOKUP(B48,INSCRITOS!A:C,3,0)),"")</f>
        <v>INI</v>
      </c>
      <c r="E48" s="8" t="str">
        <f>IFERROR((VLOOKUP(B48,INSCRITOS!A:D,4,0)),"")</f>
        <v>Guilherme Pita</v>
      </c>
      <c r="F48" s="3" t="str">
        <f>IFERROR((VLOOKUP(B48,INSCRITOS!A:F,6,0)),"")</f>
        <v>M</v>
      </c>
      <c r="G48" s="8" t="str">
        <f>IFERROR((VLOOKUP(B48,INSCRITOS!A:H,8,0)),"")</f>
        <v>SFRAA TRIATLO/ Outra região</v>
      </c>
      <c r="H48" s="65">
        <v>1.6666666666666668E-3</v>
      </c>
      <c r="I48" s="65">
        <v>3.1018518518518522E-3</v>
      </c>
      <c r="J48" s="66">
        <f t="shared" si="3"/>
        <v>4.7685185185185192E-3</v>
      </c>
      <c r="K48" s="4"/>
    </row>
    <row r="49" spans="1:11" ht="18" customHeight="1" x14ac:dyDescent="0.25">
      <c r="A49" s="3">
        <v>2</v>
      </c>
      <c r="B49" s="37">
        <v>12</v>
      </c>
      <c r="C49" s="3">
        <f>IFERROR((VLOOKUP(B49,INSCRITOS!A:B,2,0)),"")</f>
        <v>101940</v>
      </c>
      <c r="D49" s="3" t="str">
        <f>IFERROR((VLOOKUP(B49,INSCRITOS!A:C,3,0)),"")</f>
        <v>INI</v>
      </c>
      <c r="E49" s="8" t="str">
        <f>IFERROR((VLOOKUP(B49,INSCRITOS!A:D,4,0)),"")</f>
        <v>Gaspar Silva</v>
      </c>
      <c r="F49" s="3" t="str">
        <f>IFERROR((VLOOKUP(B49,INSCRITOS!A:F,6,0)),"")</f>
        <v>M</v>
      </c>
      <c r="G49" s="8" t="str">
        <f>IFERROR((VLOOKUP(B49,INSCRITOS!A:H,8,0)),"")</f>
        <v>Lusitano - Setúbal</v>
      </c>
      <c r="H49" s="65">
        <v>1.5046296296296294E-3</v>
      </c>
      <c r="I49" s="65">
        <v>3.3217592592592591E-3</v>
      </c>
      <c r="J49" s="66">
        <f t="shared" si="3"/>
        <v>4.8263888888888887E-3</v>
      </c>
      <c r="K49" s="4">
        <v>99</v>
      </c>
    </row>
    <row r="50" spans="1:11" ht="18" customHeight="1" x14ac:dyDescent="0.25">
      <c r="A50" s="3">
        <v>3</v>
      </c>
      <c r="B50" s="2">
        <v>678</v>
      </c>
      <c r="C50" s="3">
        <f>IFERROR((VLOOKUP(B50,INSCRITOS!A:B,2,0)),"")</f>
        <v>103704</v>
      </c>
      <c r="D50" s="3" t="str">
        <f>IFERROR((VLOOKUP(B50,INSCRITOS!A:C,3,0)),"")</f>
        <v>INI</v>
      </c>
      <c r="E50" s="8" t="str">
        <f>IFERROR((VLOOKUP(B50,INSCRITOS!A:D,4,0)),"")</f>
        <v>João Padeiro</v>
      </c>
      <c r="F50" s="3" t="str">
        <f>IFERROR((VLOOKUP(B50,INSCRITOS!A:F,6,0)),"")</f>
        <v>M</v>
      </c>
      <c r="G50" s="8" t="str">
        <f>IFERROR((VLOOKUP(B50,INSCRITOS!A:H,8,0)),"")</f>
        <v>Escola Triatlo Santo António Évora</v>
      </c>
      <c r="H50" s="65">
        <v>1.6319444444444445E-3</v>
      </c>
      <c r="I50" s="65">
        <v>3.1944444444444442E-3</v>
      </c>
      <c r="J50" s="66">
        <f t="shared" si="3"/>
        <v>4.8263888888888887E-3</v>
      </c>
      <c r="K50" s="4">
        <v>98</v>
      </c>
    </row>
    <row r="51" spans="1:11" ht="18" customHeight="1" x14ac:dyDescent="0.25">
      <c r="A51" s="3">
        <v>4</v>
      </c>
      <c r="B51" s="2">
        <v>984</v>
      </c>
      <c r="C51" s="3">
        <f>IFERROR((VLOOKUP(B51,INSCRITOS!A:B,2,0)),"")</f>
        <v>102410</v>
      </c>
      <c r="D51" s="3" t="str">
        <f>IFERROR((VLOOKUP(B51,INSCRITOS!A:C,3,0)),"")</f>
        <v>INI</v>
      </c>
      <c r="E51" s="8" t="str">
        <f>IFERROR((VLOOKUP(B51,INSCRITOS!A:D,4,0)),"")</f>
        <v>Dinis Figueiredo</v>
      </c>
      <c r="F51" s="3" t="str">
        <f>IFERROR((VLOOKUP(B51,INSCRITOS!A:F,6,0)),"")</f>
        <v>M</v>
      </c>
      <c r="G51" s="8" t="str">
        <f>IFERROR((VLOOKUP(B51,INSCRITOS!A:H,8,0)),"")</f>
        <v>Escola Triatlo Santo António Évora</v>
      </c>
      <c r="H51" s="65">
        <v>1.8171296296296297E-3</v>
      </c>
      <c r="I51" s="65">
        <v>3.1365740740740742E-3</v>
      </c>
      <c r="J51" s="66">
        <f t="shared" si="3"/>
        <v>4.9537037037037041E-3</v>
      </c>
      <c r="K51" s="4">
        <v>97</v>
      </c>
    </row>
    <row r="52" spans="1:11" ht="18" customHeight="1" x14ac:dyDescent="0.25">
      <c r="A52" s="3">
        <v>5</v>
      </c>
      <c r="B52" s="2">
        <v>747</v>
      </c>
      <c r="C52" s="3">
        <f>IFERROR((VLOOKUP(B52,INSCRITOS!A:B,2,0)),"")</f>
        <v>102409</v>
      </c>
      <c r="D52" s="3" t="str">
        <f>IFERROR((VLOOKUP(B52,INSCRITOS!A:C,3,0)),"")</f>
        <v>INI</v>
      </c>
      <c r="E52" s="8" t="str">
        <f>IFERROR((VLOOKUP(B52,INSCRITOS!A:D,4,0)),"")</f>
        <v>André Nepomuceno</v>
      </c>
      <c r="F52" s="3" t="str">
        <f>IFERROR((VLOOKUP(B52,INSCRITOS!A:F,6,0)),"")</f>
        <v>M</v>
      </c>
      <c r="G52" s="8" t="str">
        <f>IFERROR((VLOOKUP(B52,INSCRITOS!A:H,8,0)),"")</f>
        <v>Escola Triatlo Santo António Évora</v>
      </c>
      <c r="H52" s="65">
        <v>2.0138888888888888E-3</v>
      </c>
      <c r="I52" s="65">
        <v>3.2291666666666666E-3</v>
      </c>
      <c r="J52" s="66">
        <f t="shared" si="3"/>
        <v>5.2430555555555555E-3</v>
      </c>
      <c r="K52" s="4">
        <v>96</v>
      </c>
    </row>
    <row r="53" spans="1:11" ht="18" customHeight="1" x14ac:dyDescent="0.25">
      <c r="A53" s="3">
        <v>6</v>
      </c>
      <c r="B53" s="2">
        <v>1015</v>
      </c>
      <c r="C53" s="3">
        <f>IFERROR((VLOOKUP(B53,INSCRITOS!A:B,2,0)),"")</f>
        <v>105558</v>
      </c>
      <c r="D53" s="3" t="str">
        <f>IFERROR((VLOOKUP(B53,INSCRITOS!A:C,3,0)),"")</f>
        <v>INI</v>
      </c>
      <c r="E53" s="8" t="str">
        <f>IFERROR((VLOOKUP(B53,INSCRITOS!A:D,4,0)),"")</f>
        <v>Jérôme Demoulin</v>
      </c>
      <c r="F53" s="3" t="str">
        <f>IFERROR((VLOOKUP(B53,INSCRITOS!A:F,6,0)),"")</f>
        <v>M</v>
      </c>
      <c r="G53" s="8" t="str">
        <f>IFERROR((VLOOKUP(B53,INSCRITOS!A:H,8,0)),"")</f>
        <v>Lusitano - Setúbal/Não federado</v>
      </c>
      <c r="H53" s="65">
        <v>1.8287037037037037E-3</v>
      </c>
      <c r="I53" s="65">
        <v>3.414351851851852E-3</v>
      </c>
      <c r="J53" s="66">
        <f t="shared" si="3"/>
        <v>5.2430555555555555E-3</v>
      </c>
      <c r="K53" s="4"/>
    </row>
    <row r="54" spans="1:11" ht="18" customHeight="1" x14ac:dyDescent="0.25">
      <c r="A54" s="3">
        <v>7</v>
      </c>
      <c r="B54" s="37">
        <v>85</v>
      </c>
      <c r="C54" s="3">
        <f>IFERROR((VLOOKUP(B54,INSCRITOS!A:B,2,0)),"")</f>
        <v>103226</v>
      </c>
      <c r="D54" s="3" t="str">
        <f>IFERROR((VLOOKUP(B54,INSCRITOS!A:C,3,0)),"")</f>
        <v>INI</v>
      </c>
      <c r="E54" s="75" t="str">
        <f>IFERROR((VLOOKUP(B54,INSCRITOS!A:D,4,0)),"")</f>
        <v>Guilherme Coelho Alves</v>
      </c>
      <c r="F54" s="3" t="str">
        <f>IFERROR((VLOOKUP(B54,INSCRITOS!A:F,6,0)),"")</f>
        <v>M</v>
      </c>
      <c r="G54" s="8" t="str">
        <f>IFERROR((VLOOKUP(B54,INSCRITOS!A:H,8,0)),"")</f>
        <v>Escola Triatlo Santo António Évora</v>
      </c>
      <c r="H54" s="65">
        <v>1.8981481481481482E-3</v>
      </c>
      <c r="I54" s="65">
        <v>3.37962962962963E-3</v>
      </c>
      <c r="J54" s="67">
        <f t="shared" si="3"/>
        <v>5.2777777777777779E-3</v>
      </c>
      <c r="K54" s="76">
        <v>95</v>
      </c>
    </row>
    <row r="55" spans="1:11" ht="18" customHeight="1" x14ac:dyDescent="0.25">
      <c r="A55" s="3">
        <v>8</v>
      </c>
      <c r="B55" s="2">
        <v>802</v>
      </c>
      <c r="C55" s="3">
        <f>IFERROR((VLOOKUP(B55,INSCRITOS!A:B,2,0)),"")</f>
        <v>102281</v>
      </c>
      <c r="D55" s="3" t="str">
        <f>IFERROR((VLOOKUP(B55,INSCRITOS!A:C,3,0)),"")</f>
        <v>INI</v>
      </c>
      <c r="E55" s="8" t="str">
        <f>IFERROR((VLOOKUP(B55,INSCRITOS!A:D,4,0)),"")</f>
        <v>Guilherme Gomes</v>
      </c>
      <c r="F55" s="3" t="str">
        <f>IFERROR((VLOOKUP(B55,INSCRITOS!A:F,6,0)),"")</f>
        <v>M</v>
      </c>
      <c r="G55" s="8" t="str">
        <f>IFERROR((VLOOKUP(B55,INSCRITOS!A:H,8,0)),"")</f>
        <v>Lusitano - Setúbal</v>
      </c>
      <c r="H55" s="65">
        <v>1.689814814814815E-3</v>
      </c>
      <c r="I55" s="65">
        <v>3.7962962962962963E-3</v>
      </c>
      <c r="J55" s="66">
        <f t="shared" si="3"/>
        <v>5.4861111111111117E-3</v>
      </c>
      <c r="K55" s="4">
        <v>94</v>
      </c>
    </row>
    <row r="56" spans="1:11" ht="18" customHeight="1" x14ac:dyDescent="0.25">
      <c r="A56" s="3"/>
      <c r="B56" s="2">
        <v>1088</v>
      </c>
      <c r="C56" s="3">
        <f>IFERROR((VLOOKUP(B56,INSCRITOS!A:B,2,0)),"")</f>
        <v>105874</v>
      </c>
      <c r="D56" s="3" t="str">
        <f>IFERROR((VLOOKUP(B56,INSCRITOS!A:C,3,0)),"")</f>
        <v>INI</v>
      </c>
      <c r="E56" s="8" t="str">
        <f>IFERROR((VLOOKUP(B56,INSCRITOS!A:D,4,0)),"")</f>
        <v>Tomas Pais</v>
      </c>
      <c r="F56" s="3" t="str">
        <f>IFERROR((VLOOKUP(B56,INSCRITOS!A:F,6,0)),"")</f>
        <v>M</v>
      </c>
      <c r="G56" s="8" t="str">
        <f>IFERROR((VLOOKUP(B56,INSCRITOS!A:H,8,0)),"")</f>
        <v>SFRAA TRIATLO/ Outra região</v>
      </c>
      <c r="H56" s="65">
        <v>2.0833333333333333E-3</v>
      </c>
      <c r="I56" s="65">
        <v>3.425925925925926E-3</v>
      </c>
      <c r="J56" s="66">
        <f t="shared" si="3"/>
        <v>5.5092592592592589E-3</v>
      </c>
      <c r="K56" s="4"/>
    </row>
    <row r="57" spans="1:11" ht="18" customHeight="1" x14ac:dyDescent="0.25">
      <c r="A57" s="3">
        <v>9</v>
      </c>
      <c r="B57" s="37">
        <v>552</v>
      </c>
      <c r="C57" s="3">
        <f>IFERROR((VLOOKUP(B57,INSCRITOS!A:B,2,0)),"")</f>
        <v>0</v>
      </c>
      <c r="D57" s="3" t="str">
        <f>IFERROR((VLOOKUP(B57,INSCRITOS!A:C,3,0)),"")</f>
        <v>INI</v>
      </c>
      <c r="E57" s="75" t="str">
        <f>IFERROR((VLOOKUP(B57,INSCRITOS!A:D,4,0)),"")</f>
        <v>Tomás Pascoal</v>
      </c>
      <c r="F57" s="3" t="str">
        <f>IFERROR((VLOOKUP(B57,INSCRITOS!A:F,6,0)),"")</f>
        <v>M</v>
      </c>
      <c r="G57" s="8" t="str">
        <f>IFERROR((VLOOKUP(B57,INSCRITOS!A:H,8,0)),"")</f>
        <v>Escola Triatlo Santo António Évora</v>
      </c>
      <c r="H57" s="65">
        <v>2.0601851851851853E-3</v>
      </c>
      <c r="I57" s="65">
        <v>3.4490740740740745E-3</v>
      </c>
      <c r="J57" s="66">
        <f t="shared" si="3"/>
        <v>5.5092592592592598E-3</v>
      </c>
      <c r="K57" s="76">
        <v>93</v>
      </c>
    </row>
    <row r="58" spans="1:11" ht="18" customHeight="1" x14ac:dyDescent="0.25">
      <c r="A58" s="3">
        <v>10</v>
      </c>
      <c r="B58" s="2">
        <v>565</v>
      </c>
      <c r="C58" s="3">
        <f>IFERROR((VLOOKUP(B58,INSCRITOS!A:B,2,0)),"")</f>
        <v>104449</v>
      </c>
      <c r="D58" s="3" t="str">
        <f>IFERROR((VLOOKUP(B58,INSCRITOS!A:C,3,0)),"")</f>
        <v>INI</v>
      </c>
      <c r="E58" s="8" t="str">
        <f>IFERROR((VLOOKUP(B58,INSCRITOS!A:D,4,0)),"")</f>
        <v>João Reis</v>
      </c>
      <c r="F58" s="3" t="str">
        <f>IFERROR((VLOOKUP(B58,INSCRITOS!A:F,6,0)),"")</f>
        <v>M</v>
      </c>
      <c r="G58" s="8" t="str">
        <f>IFERROR((VLOOKUP(B58,INSCRITOS!A:H,8,0)),"")</f>
        <v>Lusitano - Setúbal</v>
      </c>
      <c r="H58" s="65">
        <v>1.7824074074074072E-3</v>
      </c>
      <c r="I58" s="65">
        <v>3.7500000000000003E-3</v>
      </c>
      <c r="J58" s="66">
        <f t="shared" si="3"/>
        <v>5.5324074074074078E-3</v>
      </c>
      <c r="K58" s="4">
        <v>92</v>
      </c>
    </row>
    <row r="59" spans="1:11" ht="18" customHeight="1" x14ac:dyDescent="0.25">
      <c r="A59" s="3"/>
      <c r="B59" s="37">
        <v>349</v>
      </c>
      <c r="C59" s="3">
        <f>IFERROR((VLOOKUP(B59,INSCRITOS!A:B,2,0)),"")</f>
        <v>105010</v>
      </c>
      <c r="D59" s="3" t="str">
        <f>IFERROR((VLOOKUP(B59,INSCRITOS!A:C,3,0)),"")</f>
        <v>INI</v>
      </c>
      <c r="E59" s="8" t="str">
        <f>IFERROR((VLOOKUP(B59,INSCRITOS!A:D,4,0)),"")</f>
        <v>Daniel Pacheco</v>
      </c>
      <c r="F59" s="3" t="str">
        <f>IFERROR((VLOOKUP(B59,INSCRITOS!A:F,6,0)),"")</f>
        <v>M</v>
      </c>
      <c r="G59" s="8" t="str">
        <f>IFERROR((VLOOKUP(B59,INSCRITOS!A:H,8,0)),"")</f>
        <v>SFRAA TRIATLO/ Outra região</v>
      </c>
      <c r="H59" s="65">
        <v>1.736111111111111E-3</v>
      </c>
      <c r="I59" s="65">
        <v>3.8888888888888883E-3</v>
      </c>
      <c r="J59" s="66">
        <f t="shared" si="3"/>
        <v>5.6249999999999998E-3</v>
      </c>
      <c r="K59" s="4"/>
    </row>
    <row r="60" spans="1:11" ht="18" customHeight="1" x14ac:dyDescent="0.25">
      <c r="A60" s="3">
        <v>11</v>
      </c>
      <c r="B60" s="37">
        <v>535</v>
      </c>
      <c r="C60" s="3">
        <f>IFERROR((VLOOKUP(B60,INSCRITOS!A:B,2,0)),"")</f>
        <v>105108</v>
      </c>
      <c r="D60" s="3" t="str">
        <f>IFERROR((VLOOKUP(B60,INSCRITOS!A:C,3,0)),"")</f>
        <v>INI</v>
      </c>
      <c r="E60" s="8" t="str">
        <f>IFERROR((VLOOKUP(B60,INSCRITOS!A:D,4,0)),"")</f>
        <v>João Gonçalves</v>
      </c>
      <c r="F60" s="3" t="str">
        <f>IFERROR((VLOOKUP(B60,INSCRITOS!A:F,6,0)),"")</f>
        <v>M</v>
      </c>
      <c r="G60" s="8" t="str">
        <f>IFERROR((VLOOKUP(B60,INSCRITOS!A:H,8,0)),"")</f>
        <v>REPSOL TRIATLO</v>
      </c>
      <c r="H60" s="65">
        <v>2.488425925925926E-3</v>
      </c>
      <c r="I60" s="65">
        <v>3.7384259259259263E-3</v>
      </c>
      <c r="J60" s="66">
        <f t="shared" si="3"/>
        <v>6.2268518518518523E-3</v>
      </c>
      <c r="K60" s="4">
        <v>91</v>
      </c>
    </row>
    <row r="61" spans="1:11" ht="18" customHeight="1" x14ac:dyDescent="0.25">
      <c r="A61" s="3">
        <v>12</v>
      </c>
      <c r="B61" s="37">
        <v>73</v>
      </c>
      <c r="C61" s="3">
        <f>IFERROR((VLOOKUP(B61,INSCRITOS!A:B,2,0)),"")</f>
        <v>101936</v>
      </c>
      <c r="D61" s="3" t="str">
        <f>IFERROR((VLOOKUP(B61,INSCRITOS!A:C,3,0)),"")</f>
        <v>INI</v>
      </c>
      <c r="E61" s="8" t="str">
        <f>IFERROR((VLOOKUP(B61,INSCRITOS!A:D,4,0)),"")</f>
        <v>Artur Ogando</v>
      </c>
      <c r="F61" s="3" t="str">
        <f>IFERROR((VLOOKUP(B61,INSCRITOS!A:F,6,0)),"")</f>
        <v>M</v>
      </c>
      <c r="G61" s="8" t="str">
        <f>IFERROR((VLOOKUP(B61,INSCRITOS!A:H,8,0)),"")</f>
        <v>Lusitano - Setúbal</v>
      </c>
      <c r="H61" s="65">
        <v>1.9444444444444442E-3</v>
      </c>
      <c r="I61" s="65">
        <v>4.8379629629629632E-3</v>
      </c>
      <c r="J61" s="66">
        <f t="shared" si="3"/>
        <v>6.7824074074074071E-3</v>
      </c>
      <c r="K61" s="4">
        <v>90</v>
      </c>
    </row>
    <row r="62" spans="1:11" ht="18" customHeight="1" x14ac:dyDescent="0.25">
      <c r="A62" s="3">
        <v>13</v>
      </c>
      <c r="B62" s="37">
        <v>188</v>
      </c>
      <c r="C62" s="3">
        <f>IFERROR((VLOOKUP(B62,INSCRITOS!A:B,2,0)),"")</f>
        <v>104887</v>
      </c>
      <c r="D62" s="3" t="str">
        <f>IFERROR((VLOOKUP(B62,INSCRITOS!A:C,3,0)),"")</f>
        <v>INI</v>
      </c>
      <c r="E62" s="8" t="str">
        <f>IFERROR((VLOOKUP(B62,INSCRITOS!A:D,4,0)),"")</f>
        <v>Tiago Franco Lopes</v>
      </c>
      <c r="F62" s="3" t="str">
        <f>IFERROR((VLOOKUP(B62,INSCRITOS!A:F,6,0)),"")</f>
        <v>M</v>
      </c>
      <c r="G62" s="8" t="str">
        <f>IFERROR((VLOOKUP(B62,INSCRITOS!A:H,8,0)),"")</f>
        <v>Lusitano - Setúbal</v>
      </c>
      <c r="H62" s="65">
        <v>2.7314814814814819E-3</v>
      </c>
      <c r="I62" s="65">
        <v>4.0972222222222226E-3</v>
      </c>
      <c r="J62" s="66">
        <f t="shared" si="3"/>
        <v>6.8287037037037049E-3</v>
      </c>
      <c r="K62" s="4">
        <v>89</v>
      </c>
    </row>
    <row r="63" spans="1:11" ht="18" customHeight="1" x14ac:dyDescent="0.25">
      <c r="A63" s="3"/>
      <c r="B63" s="2">
        <v>5606</v>
      </c>
      <c r="C63" s="3">
        <f>IFERROR((VLOOKUP(B63,INSCRITOS!A:B,2,0)),"")</f>
        <v>105811</v>
      </c>
      <c r="D63" s="3" t="str">
        <f>IFERROR((VLOOKUP(B63,INSCRITOS!A:C,3,0)),"")</f>
        <v>INI</v>
      </c>
      <c r="E63" s="8" t="str">
        <f>IFERROR((VLOOKUP(B63,INSCRITOS!A:D,4,0)),"")</f>
        <v>João Ribeiro</v>
      </c>
      <c r="F63" s="3" t="str">
        <f>IFERROR((VLOOKUP(B63,INSCRITOS!A:F,6,0)),"")</f>
        <v>M</v>
      </c>
      <c r="G63" s="8" t="str">
        <f>IFERROR((VLOOKUP(B63,INSCRITOS!A:H,8,0)),"")</f>
        <v>SFRAA TRIATLO/ Outra região</v>
      </c>
      <c r="H63" s="65">
        <v>1.9212962962962962E-3</v>
      </c>
      <c r="I63" s="65">
        <v>1</v>
      </c>
      <c r="J63" s="66">
        <f t="shared" ref="J63" si="4">H63+I63</f>
        <v>1.0019212962962962</v>
      </c>
      <c r="K63" s="4"/>
    </row>
    <row r="64" spans="1:11" ht="18" customHeight="1" x14ac:dyDescent="0.25">
      <c r="A64" s="5"/>
      <c r="C64" s="5"/>
      <c r="D64" s="5"/>
      <c r="F64" s="5"/>
      <c r="K64" s="12"/>
    </row>
    <row r="65" spans="1:11" ht="18" customHeight="1" x14ac:dyDescent="0.25">
      <c r="A65" s="14"/>
      <c r="C65" s="5"/>
      <c r="D65" s="5"/>
      <c r="F65" s="5"/>
    </row>
    <row r="66" spans="1:11" ht="18" customHeight="1" x14ac:dyDescent="0.25">
      <c r="A66" s="38" t="s">
        <v>16</v>
      </c>
      <c r="B66" s="38"/>
      <c r="C66" s="38"/>
      <c r="D66" s="38"/>
      <c r="E66" s="38"/>
      <c r="F66" s="38"/>
      <c r="G66" s="38"/>
      <c r="K66" s="38"/>
    </row>
    <row r="67" spans="1:11" ht="18" customHeight="1" x14ac:dyDescent="0.25">
      <c r="A67" s="7" t="s">
        <v>9</v>
      </c>
      <c r="B67" s="33" t="s">
        <v>10</v>
      </c>
      <c r="C67" s="7" t="s">
        <v>1</v>
      </c>
      <c r="D67" s="7" t="s">
        <v>2</v>
      </c>
      <c r="E67" s="7" t="s">
        <v>3</v>
      </c>
      <c r="F67" s="7" t="s">
        <v>5</v>
      </c>
      <c r="G67" s="7" t="s">
        <v>7</v>
      </c>
      <c r="H67" s="62" t="s">
        <v>32</v>
      </c>
      <c r="I67" s="63" t="s">
        <v>33</v>
      </c>
      <c r="J67" s="64" t="s">
        <v>34</v>
      </c>
      <c r="K67" s="7" t="s">
        <v>11</v>
      </c>
    </row>
    <row r="68" spans="1:11" ht="18" customHeight="1" x14ac:dyDescent="0.25">
      <c r="A68" s="3">
        <v>1</v>
      </c>
      <c r="B68" s="37">
        <v>331</v>
      </c>
      <c r="C68" s="3">
        <f>IFERROR((VLOOKUP(B68,INSCRITOS!A:B,2,0)),"")</f>
        <v>103417</v>
      </c>
      <c r="D68" s="3" t="str">
        <f>IFERROR((VLOOKUP(B68,INSCRITOS!A:C,3,0)),"")</f>
        <v>INI</v>
      </c>
      <c r="E68" s="8" t="str">
        <f>IFERROR((VLOOKUP(B68,INSCRITOS!A:D,4,0)),"")</f>
        <v>Rita Machita</v>
      </c>
      <c r="F68" s="3" t="str">
        <f>IFERROR((VLOOKUP(B68,INSCRITOS!A:F,6,0)),"")</f>
        <v>F</v>
      </c>
      <c r="G68" s="8" t="str">
        <f>IFERROR((VLOOKUP(B68,INSCRITOS!A:H,8,0)),"")</f>
        <v>Lusitano - Setúbal</v>
      </c>
      <c r="H68" s="65">
        <v>1.4120370370370369E-3</v>
      </c>
      <c r="I68" s="65">
        <v>3.1481481481481482E-3</v>
      </c>
      <c r="J68" s="67">
        <f t="shared" ref="J68:J75" si="5">H68+I68</f>
        <v>4.5601851851851853E-3</v>
      </c>
      <c r="K68" s="4">
        <v>100</v>
      </c>
    </row>
    <row r="69" spans="1:11" ht="18" customHeight="1" x14ac:dyDescent="0.25">
      <c r="A69" s="3">
        <v>2</v>
      </c>
      <c r="B69" s="37">
        <v>708</v>
      </c>
      <c r="C69" s="3">
        <f>IFERROR((VLOOKUP(B69,INSCRITOS!A:B,2,0)),"")</f>
        <v>105160</v>
      </c>
      <c r="D69" s="3" t="str">
        <f>IFERROR((VLOOKUP(B69,INSCRITOS!A:C,3,0)),"")</f>
        <v>INI</v>
      </c>
      <c r="E69" s="8" t="str">
        <f>IFERROR((VLOOKUP(B69,INSCRITOS!A:D,4,0)),"")</f>
        <v>Mariana Poeira</v>
      </c>
      <c r="F69" s="3" t="str">
        <f>IFERROR((VLOOKUP(B69,INSCRITOS!A:F,6,0)),"")</f>
        <v>F</v>
      </c>
      <c r="G69" s="8" t="str">
        <f>IFERROR((VLOOKUP(B69,INSCRITOS!A:H,8,0)),"")</f>
        <v>Lusitano - Setúbal</v>
      </c>
      <c r="H69" s="65">
        <v>1.7013888888888892E-3</v>
      </c>
      <c r="I69" s="65">
        <v>3.2870370370370367E-3</v>
      </c>
      <c r="J69" s="67">
        <f t="shared" si="5"/>
        <v>4.9884259259259257E-3</v>
      </c>
      <c r="K69" s="4">
        <v>99</v>
      </c>
    </row>
    <row r="70" spans="1:11" ht="18" customHeight="1" x14ac:dyDescent="0.25">
      <c r="A70" s="3">
        <v>3</v>
      </c>
      <c r="B70" s="37">
        <v>1070</v>
      </c>
      <c r="C70" s="3">
        <f>IFERROR((VLOOKUP(B70,INSCRITOS!A:B,2,0)),"")</f>
        <v>105821</v>
      </c>
      <c r="D70" s="3" t="str">
        <f>IFERROR((VLOOKUP(B70,INSCRITOS!A:C,3,0)),"")</f>
        <v>INI</v>
      </c>
      <c r="E70" s="8" t="str">
        <f>IFERROR((VLOOKUP(B70,INSCRITOS!A:D,4,0)),"")</f>
        <v>Maria Pisco</v>
      </c>
      <c r="F70" s="3" t="str">
        <f>IFERROR((VLOOKUP(B70,INSCRITOS!A:F,6,0)),"")</f>
        <v>F</v>
      </c>
      <c r="G70" s="8" t="str">
        <f>IFERROR((VLOOKUP(B70,INSCRITOS!A:H,8,0)),"")</f>
        <v>Lusitano - Setúbal</v>
      </c>
      <c r="H70" s="65">
        <v>1.7592592592592592E-3</v>
      </c>
      <c r="I70" s="65">
        <v>3.483796296296296E-3</v>
      </c>
      <c r="J70" s="66">
        <f t="shared" si="5"/>
        <v>5.2430555555555555E-3</v>
      </c>
      <c r="K70" s="4">
        <v>98</v>
      </c>
    </row>
    <row r="71" spans="1:11" ht="18" customHeight="1" x14ac:dyDescent="0.25">
      <c r="A71" s="3">
        <v>4</v>
      </c>
      <c r="B71" s="37">
        <v>170</v>
      </c>
      <c r="C71" s="3">
        <f>IFERROR((VLOOKUP(B71,INSCRITOS!A:B,2,0)),"")</f>
        <v>104886</v>
      </c>
      <c r="D71" s="3" t="str">
        <f>IFERROR((VLOOKUP(B71,INSCRITOS!A:C,3,0)),"")</f>
        <v>INI</v>
      </c>
      <c r="E71" s="8" t="str">
        <f>IFERROR((VLOOKUP(B71,INSCRITOS!A:D,4,0)),"")</f>
        <v>Maria Lopes</v>
      </c>
      <c r="F71" s="3" t="str">
        <f>IFERROR((VLOOKUP(B71,INSCRITOS!A:F,6,0)),"")</f>
        <v>F</v>
      </c>
      <c r="G71" s="8" t="str">
        <f>IFERROR((VLOOKUP(B71,INSCRITOS!A:H,8,0)),"")</f>
        <v>Lusitano - Setúbal</v>
      </c>
      <c r="H71" s="65">
        <v>1.9791666666666668E-3</v>
      </c>
      <c r="I71" s="65">
        <v>3.3217592592592591E-3</v>
      </c>
      <c r="J71" s="66">
        <f t="shared" si="5"/>
        <v>5.3009259259259259E-3</v>
      </c>
      <c r="K71" s="4">
        <v>97</v>
      </c>
    </row>
    <row r="72" spans="1:11" ht="18" customHeight="1" x14ac:dyDescent="0.25">
      <c r="A72" s="3">
        <v>5</v>
      </c>
      <c r="B72" s="37">
        <v>189</v>
      </c>
      <c r="C72" s="3">
        <f>IFERROR((VLOOKUP(B72,INSCRITOS!A:B,2,0)),"")</f>
        <v>104890</v>
      </c>
      <c r="D72" s="3" t="str">
        <f>IFERROR((VLOOKUP(B72,INSCRITOS!A:C,3,0)),"")</f>
        <v>INI</v>
      </c>
      <c r="E72" s="8" t="str">
        <f>IFERROR((VLOOKUP(B72,INSCRITOS!A:D,4,0)),"")</f>
        <v>Beatriz Borregana</v>
      </c>
      <c r="F72" s="3" t="str">
        <f>IFERROR((VLOOKUP(B72,INSCRITOS!A:F,6,0)),"")</f>
        <v>F</v>
      </c>
      <c r="G72" s="8" t="str">
        <f>IFERROR((VLOOKUP(B72,INSCRITOS!A:H,8,0)),"")</f>
        <v>Lusitano - Setúbal</v>
      </c>
      <c r="H72" s="65">
        <v>1.9675925925925928E-3</v>
      </c>
      <c r="I72" s="65">
        <v>3.472222222222222E-3</v>
      </c>
      <c r="J72" s="66">
        <f t="shared" si="5"/>
        <v>5.4398148148148149E-3</v>
      </c>
      <c r="K72" s="4">
        <v>96</v>
      </c>
    </row>
    <row r="73" spans="1:11" ht="18" customHeight="1" x14ac:dyDescent="0.25">
      <c r="A73" s="3">
        <v>6</v>
      </c>
      <c r="B73" s="37">
        <v>5608</v>
      </c>
      <c r="C73" s="3"/>
      <c r="D73" s="3" t="str">
        <f>IFERROR((VLOOKUP(B73,INSCRITOS!A:C,3,0)),"")</f>
        <v>INI</v>
      </c>
      <c r="E73" s="8" t="str">
        <f>IFERROR((VLOOKUP(B73,INSCRITOS!A:D,4,0)),"")</f>
        <v>Diana Galinhola</v>
      </c>
      <c r="F73" s="3" t="str">
        <f>IFERROR((VLOOKUP(B73,INSCRITOS!A:F,6,0)),"")</f>
        <v>F</v>
      </c>
      <c r="G73" s="8" t="str">
        <f>IFERROR((VLOOKUP(B73,INSCRITOS!A:H,8,0)),"")</f>
        <v>Escola Triatlo Santo António Évora/Não federado</v>
      </c>
      <c r="H73" s="65">
        <v>1.5740740740740741E-3</v>
      </c>
      <c r="I73" s="65">
        <v>3.8657407407407408E-3</v>
      </c>
      <c r="J73" s="66">
        <f t="shared" si="5"/>
        <v>5.4398148148148149E-3</v>
      </c>
      <c r="K73" s="4"/>
    </row>
    <row r="74" spans="1:11" ht="18" customHeight="1" x14ac:dyDescent="0.25">
      <c r="A74" s="3">
        <v>7</v>
      </c>
      <c r="B74" s="37">
        <v>463</v>
      </c>
      <c r="C74" s="3">
        <f>IFERROR((VLOOKUP(B74,INSCRITOS!A:B,2,0)),"")</f>
        <v>101681</v>
      </c>
      <c r="D74" s="3" t="str">
        <f>IFERROR((VLOOKUP(B74,INSCRITOS!A:C,3,0)),"")</f>
        <v>INI</v>
      </c>
      <c r="E74" s="75" t="str">
        <f>IFERROR((VLOOKUP(B74,INSCRITOS!A:D,4,0)),"")</f>
        <v>Maria Leonor Pires</v>
      </c>
      <c r="F74" s="3" t="str">
        <f>IFERROR((VLOOKUP(B74,INSCRITOS!A:F,6,0)),"")</f>
        <v>F</v>
      </c>
      <c r="G74" s="8" t="str">
        <f>IFERROR((VLOOKUP(B74,INSCRITOS!A:H,8,0)),"")</f>
        <v>Escola Triatlo Santo António Évora</v>
      </c>
      <c r="H74" s="65">
        <v>2.1990740740740742E-3</v>
      </c>
      <c r="I74" s="65">
        <v>3.5532407407407405E-3</v>
      </c>
      <c r="J74" s="66">
        <f t="shared" si="5"/>
        <v>5.7523148148148143E-3</v>
      </c>
      <c r="K74" s="76">
        <v>95</v>
      </c>
    </row>
    <row r="75" spans="1:11" ht="18" customHeight="1" x14ac:dyDescent="0.25">
      <c r="A75" s="3">
        <v>8</v>
      </c>
      <c r="B75" s="37">
        <v>1012</v>
      </c>
      <c r="C75" s="3">
        <f>IFERROR((VLOOKUP(B75,INSCRITOS!A:B,2,0)),"")</f>
        <v>105555</v>
      </c>
      <c r="D75" s="3" t="str">
        <f>IFERROR((VLOOKUP(B75,INSCRITOS!A:C,3,0)),"")</f>
        <v>INI</v>
      </c>
      <c r="E75" s="8" t="str">
        <f>IFERROR((VLOOKUP(B75,INSCRITOS!A:D,4,0)),"")</f>
        <v>Íris Pratas</v>
      </c>
      <c r="F75" s="3" t="str">
        <f>IFERROR((VLOOKUP(B75,INSCRITOS!A:F,6,0)),"")</f>
        <v>F</v>
      </c>
      <c r="G75" s="8" t="str">
        <f>IFERROR((VLOOKUP(B75,INSCRITOS!A:H,8,0)),"")</f>
        <v>REPSOL TRIATLO</v>
      </c>
      <c r="H75" s="65">
        <v>2.0023148148148148E-3</v>
      </c>
      <c r="I75" s="65">
        <v>3.8425925925925923E-3</v>
      </c>
      <c r="J75" s="66">
        <f t="shared" si="5"/>
        <v>5.8449074074074072E-3</v>
      </c>
      <c r="K75" s="76">
        <v>94</v>
      </c>
    </row>
    <row r="76" spans="1:11" ht="18" customHeight="1" x14ac:dyDescent="0.25">
      <c r="A76" s="5"/>
      <c r="C76" s="5"/>
      <c r="D76" s="5"/>
      <c r="F76" s="5"/>
    </row>
    <row r="77" spans="1:11" ht="18" customHeight="1" x14ac:dyDescent="0.25">
      <c r="A77" s="5"/>
      <c r="C77" s="5"/>
      <c r="D77" s="5"/>
      <c r="F77" s="5"/>
    </row>
    <row r="78" spans="1:11" ht="18" customHeight="1" x14ac:dyDescent="0.25">
      <c r="A78" s="38" t="s">
        <v>17</v>
      </c>
      <c r="B78" s="38"/>
      <c r="C78" s="38"/>
      <c r="D78" s="38"/>
      <c r="E78" s="38"/>
      <c r="F78" s="38"/>
      <c r="G78" s="38"/>
      <c r="K78" s="38"/>
    </row>
    <row r="79" spans="1:11" ht="18" customHeight="1" x14ac:dyDescent="0.25">
      <c r="A79" s="7" t="s">
        <v>9</v>
      </c>
      <c r="B79" s="33" t="s">
        <v>10</v>
      </c>
      <c r="C79" s="7" t="s">
        <v>1</v>
      </c>
      <c r="D79" s="7" t="s">
        <v>2</v>
      </c>
      <c r="E79" s="7" t="s">
        <v>3</v>
      </c>
      <c r="F79" s="7" t="s">
        <v>5</v>
      </c>
      <c r="G79" s="7" t="s">
        <v>7</v>
      </c>
      <c r="H79" s="62" t="s">
        <v>32</v>
      </c>
      <c r="I79" s="63" t="s">
        <v>33</v>
      </c>
      <c r="J79" s="64" t="s">
        <v>34</v>
      </c>
      <c r="K79" s="7" t="s">
        <v>11</v>
      </c>
    </row>
    <row r="80" spans="1:11" ht="18" customHeight="1" x14ac:dyDescent="0.25">
      <c r="A80" s="3">
        <v>1</v>
      </c>
      <c r="B80" s="2">
        <v>328</v>
      </c>
      <c r="C80" s="3">
        <f>IFERROR((VLOOKUP(B80,INSCRITOS!A:B,2,0)),"")</f>
        <v>103416</v>
      </c>
      <c r="D80" s="3" t="str">
        <f>IFERROR((VLOOKUP(B80,INSCRITOS!A:C,3,0)),"")</f>
        <v>JUV</v>
      </c>
      <c r="E80" s="8" t="str">
        <f>IFERROR((VLOOKUP(B80,INSCRITOS!A:D,4,0)),"")</f>
        <v>Filipe Carvalho</v>
      </c>
      <c r="F80" s="3" t="str">
        <f>IFERROR((VLOOKUP(B80,INSCRITOS!A:F,6,0)),"")</f>
        <v>M</v>
      </c>
      <c r="G80" s="8" t="str">
        <f>IFERROR((VLOOKUP(B80,INSCRITOS!A:H,8,0)),"")</f>
        <v>Lusitano - Setúbal</v>
      </c>
      <c r="H80" s="65">
        <v>1.7476851851851852E-3</v>
      </c>
      <c r="I80" s="65">
        <v>3.7847222222222223E-3</v>
      </c>
      <c r="J80" s="66">
        <f t="shared" ref="J80:J89" si="6">H80+I80</f>
        <v>5.5324074074074078E-3</v>
      </c>
      <c r="K80" s="4">
        <v>100</v>
      </c>
    </row>
    <row r="81" spans="1:11" ht="18" customHeight="1" x14ac:dyDescent="0.25">
      <c r="A81" s="3">
        <v>2</v>
      </c>
      <c r="B81" s="2">
        <v>685</v>
      </c>
      <c r="C81" s="3">
        <f>IFERROR((VLOOKUP(B81,INSCRITOS!A:B,2,0)),"")</f>
        <v>105153</v>
      </c>
      <c r="D81" s="3" t="str">
        <f>IFERROR((VLOOKUP(B81,INSCRITOS!A:C,3,0)),"")</f>
        <v>JUV</v>
      </c>
      <c r="E81" s="75" t="str">
        <f>IFERROR((VLOOKUP(B81,INSCRITOS!A:D,4,0)),"")</f>
        <v>Gonçalo Raposo</v>
      </c>
      <c r="F81" s="3" t="str">
        <f>IFERROR((VLOOKUP(B81,INSCRITOS!A:F,6,0)),"")</f>
        <v>M</v>
      </c>
      <c r="G81" s="8" t="str">
        <f>IFERROR((VLOOKUP(B81,INSCRITOS!A:H,8,0)),"")</f>
        <v>Escola Triatlo Santo António Évora</v>
      </c>
      <c r="H81" s="65">
        <v>2.0370370370370373E-3</v>
      </c>
      <c r="I81" s="65">
        <v>3.7152777777777774E-3</v>
      </c>
      <c r="J81" s="66">
        <f t="shared" si="6"/>
        <v>5.7523148148148143E-3</v>
      </c>
      <c r="K81" s="76">
        <v>99</v>
      </c>
    </row>
    <row r="82" spans="1:11" ht="18" customHeight="1" x14ac:dyDescent="0.25">
      <c r="A82" s="3">
        <v>3</v>
      </c>
      <c r="B82" s="2">
        <v>891</v>
      </c>
      <c r="C82" s="3">
        <f>IFERROR((VLOOKUP(B82,INSCRITOS!A:B,2,0)),"")</f>
        <v>101938</v>
      </c>
      <c r="D82" s="3" t="str">
        <f>IFERROR((VLOOKUP(B82,INSCRITOS!A:C,3,0)),"")</f>
        <v>JUV</v>
      </c>
      <c r="E82" s="8" t="str">
        <f>IFERROR((VLOOKUP(B82,INSCRITOS!A:D,4,0)),"")</f>
        <v>César Amândio</v>
      </c>
      <c r="F82" s="3" t="str">
        <f>IFERROR((VLOOKUP(B82,INSCRITOS!A:F,6,0)),"")</f>
        <v>M</v>
      </c>
      <c r="G82" s="8" t="str">
        <f>IFERROR((VLOOKUP(B82,INSCRITOS!A:H,8,0)),"")</f>
        <v>Lusitano - Setúbal</v>
      </c>
      <c r="H82" s="65">
        <v>1.8402777777777777E-3</v>
      </c>
      <c r="I82" s="65">
        <v>3.9120370370370368E-3</v>
      </c>
      <c r="J82" s="66">
        <f t="shared" si="6"/>
        <v>5.7523148148148143E-3</v>
      </c>
      <c r="K82" s="76">
        <v>98</v>
      </c>
    </row>
    <row r="83" spans="1:11" ht="18" customHeight="1" x14ac:dyDescent="0.25">
      <c r="A83" s="3">
        <v>4</v>
      </c>
      <c r="B83" s="2">
        <v>15</v>
      </c>
      <c r="C83" s="3">
        <f>IFERROR((VLOOKUP(B83,INSCRITOS!A:B,2,0)),"")</f>
        <v>101659</v>
      </c>
      <c r="D83" s="3" t="str">
        <f>IFERROR((VLOOKUP(B83,INSCRITOS!A:C,3,0)),"")</f>
        <v>JUV</v>
      </c>
      <c r="E83" s="8" t="str">
        <f>IFERROR((VLOOKUP(B83,INSCRITOS!A:D,4,0)),"")</f>
        <v>Diogo Nepomuceno</v>
      </c>
      <c r="F83" s="3" t="str">
        <f>IFERROR((VLOOKUP(B83,INSCRITOS!A:F,6,0)),"")</f>
        <v>M</v>
      </c>
      <c r="G83" s="8" t="str">
        <f>IFERROR((VLOOKUP(B83,INSCRITOS!A:H,8,0)),"")</f>
        <v>Escola Triatlo Santo António Évora</v>
      </c>
      <c r="H83" s="65">
        <v>1.8750000000000001E-3</v>
      </c>
      <c r="I83" s="65">
        <v>4.0277777777777777E-3</v>
      </c>
      <c r="J83" s="66">
        <f t="shared" si="6"/>
        <v>5.9027777777777776E-3</v>
      </c>
      <c r="K83" s="76">
        <v>97</v>
      </c>
    </row>
    <row r="84" spans="1:11" ht="18" customHeight="1" x14ac:dyDescent="0.25">
      <c r="A84" s="3"/>
      <c r="B84" s="2">
        <v>177</v>
      </c>
      <c r="C84" s="3">
        <f>IFERROR((VLOOKUP(B84,INSCRITOS!A:B,2,0)),"")</f>
        <v>100447</v>
      </c>
      <c r="D84" s="3" t="str">
        <f>IFERROR((VLOOKUP(B84,INSCRITOS!A:C,3,0)),"")</f>
        <v>JUV</v>
      </c>
      <c r="E84" s="8" t="str">
        <f>IFERROR((VLOOKUP(B84,INSCRITOS!A:D,4,0)),"")</f>
        <v>Antonio Vaz Pedro</v>
      </c>
      <c r="F84" s="3" t="str">
        <f>IFERROR((VLOOKUP(B84,INSCRITOS!A:F,6,0)),"")</f>
        <v>M</v>
      </c>
      <c r="G84" s="8" t="str">
        <f>IFERROR((VLOOKUP(B84,INSCRITOS!A:H,8,0)),"")</f>
        <v>SFRAA TRIATLO/ Outra região</v>
      </c>
      <c r="H84" s="65">
        <v>1.7592592592592592E-3</v>
      </c>
      <c r="I84" s="65">
        <v>4.340277777777778E-3</v>
      </c>
      <c r="J84" s="67">
        <f t="shared" si="6"/>
        <v>6.099537037037037E-3</v>
      </c>
      <c r="K84" s="76"/>
    </row>
    <row r="85" spans="1:11" ht="18" customHeight="1" x14ac:dyDescent="0.25">
      <c r="A85" s="3">
        <v>5</v>
      </c>
      <c r="B85" s="2">
        <v>366</v>
      </c>
      <c r="C85" s="3">
        <f>IFERROR((VLOOKUP(B85,INSCRITOS!A:B,2,0)),"")</f>
        <v>104278</v>
      </c>
      <c r="D85" s="3" t="str">
        <f>IFERROR((VLOOKUP(B85,INSCRITOS!A:C,3,0)),"")</f>
        <v>JUV</v>
      </c>
      <c r="E85" s="8" t="str">
        <f>IFERROR((VLOOKUP(B85,INSCRITOS!A:D,4,0)),"")</f>
        <v>Rodrigo Potes</v>
      </c>
      <c r="F85" s="3" t="str">
        <f>IFERROR((VLOOKUP(B85,INSCRITOS!A:F,6,0)),"")</f>
        <v>M</v>
      </c>
      <c r="G85" s="8" t="str">
        <f>IFERROR((VLOOKUP(B85,INSCRITOS!A:H,8,0)),"")</f>
        <v>C. D. R. R. Baixa da Banheira</v>
      </c>
      <c r="H85" s="65">
        <v>2.3611111111111111E-3</v>
      </c>
      <c r="I85" s="65">
        <v>3.7500000000000003E-3</v>
      </c>
      <c r="J85" s="66">
        <f t="shared" si="6"/>
        <v>6.1111111111111114E-3</v>
      </c>
      <c r="K85" s="76">
        <v>96</v>
      </c>
    </row>
    <row r="86" spans="1:11" ht="18" customHeight="1" x14ac:dyDescent="0.25">
      <c r="A86" s="3">
        <v>6</v>
      </c>
      <c r="B86" s="2">
        <v>43</v>
      </c>
      <c r="C86" s="3">
        <f>IFERROR((VLOOKUP(B86,INSCRITOS!A:B,2,0)),"")</f>
        <v>104124</v>
      </c>
      <c r="D86" s="3" t="str">
        <f>IFERROR((VLOOKUP(B86,INSCRITOS!A:C,3,0)),"")</f>
        <v>JUV</v>
      </c>
      <c r="E86" s="8" t="str">
        <f>IFERROR((VLOOKUP(B86,INSCRITOS!A:D,4,0)),"")</f>
        <v>Pedro Ribeiro</v>
      </c>
      <c r="F86" s="3" t="str">
        <f>IFERROR((VLOOKUP(B86,INSCRITOS!A:F,6,0)),"")</f>
        <v>M</v>
      </c>
      <c r="G86" s="8" t="str">
        <f>IFERROR((VLOOKUP(B86,INSCRITOS!A:H,8,0)),"")</f>
        <v>Lusitano - Setúbal</v>
      </c>
      <c r="H86" s="65">
        <v>1.9328703703703704E-3</v>
      </c>
      <c r="I86" s="65">
        <v>4.2708333333333339E-3</v>
      </c>
      <c r="J86" s="66">
        <f t="shared" si="6"/>
        <v>6.2037037037037043E-3</v>
      </c>
      <c r="K86" s="76">
        <v>95</v>
      </c>
    </row>
    <row r="87" spans="1:11" ht="18" customHeight="1" x14ac:dyDescent="0.25">
      <c r="A87" s="3">
        <v>7</v>
      </c>
      <c r="B87" s="2">
        <v>62</v>
      </c>
      <c r="C87" s="3">
        <f>IFERROR((VLOOKUP(B87,INSCRITOS!A:B,2,0)),"")</f>
        <v>103201</v>
      </c>
      <c r="D87" s="3" t="str">
        <f>IFERROR((VLOOKUP(B87,INSCRITOS!A:C,3,0)),"")</f>
        <v>JUV</v>
      </c>
      <c r="E87" s="75" t="str">
        <f>IFERROR((VLOOKUP(B87,INSCRITOS!A:D,4,0)),"")</f>
        <v>Diogo Marques</v>
      </c>
      <c r="F87" s="3" t="str">
        <f>IFERROR((VLOOKUP(B87,INSCRITOS!A:F,6,0)),"")</f>
        <v>M</v>
      </c>
      <c r="G87" s="8" t="str">
        <f>IFERROR((VLOOKUP(B87,INSCRITOS!A:H,8,0)),"")</f>
        <v>Escola Triatlo Santo António Évora</v>
      </c>
      <c r="H87" s="65">
        <v>2.2222222222222222E-3</v>
      </c>
      <c r="I87" s="65">
        <v>3.9814814814814817E-3</v>
      </c>
      <c r="J87" s="67">
        <f t="shared" si="6"/>
        <v>6.2037037037037043E-3</v>
      </c>
      <c r="K87" s="76">
        <v>94</v>
      </c>
    </row>
    <row r="88" spans="1:11" ht="18" customHeight="1" x14ac:dyDescent="0.25">
      <c r="A88" s="3"/>
      <c r="B88" s="2">
        <v>1034</v>
      </c>
      <c r="C88" s="3">
        <f>IFERROR((VLOOKUP(B88,INSCRITOS!A:B,2,0)),"")</f>
        <v>105702</v>
      </c>
      <c r="D88" s="3" t="str">
        <f>IFERROR((VLOOKUP(B88,INSCRITOS!A:C,3,0)),"")</f>
        <v>JUV</v>
      </c>
      <c r="E88" s="8" t="str">
        <f>IFERROR((VLOOKUP(B88,INSCRITOS!A:D,4,0)),"")</f>
        <v>Joaquim Vasconcelos</v>
      </c>
      <c r="F88" s="3" t="str">
        <f>IFERROR((VLOOKUP(B88,INSCRITOS!A:F,6,0)),"")</f>
        <v>M</v>
      </c>
      <c r="G88" s="8" t="str">
        <f>IFERROR((VLOOKUP(B88,INSCRITOS!A:H,8,0)),"")</f>
        <v>SFRAA TRIATLO/ Outra região</v>
      </c>
      <c r="H88" s="65">
        <v>2.4074074074074076E-3</v>
      </c>
      <c r="I88" s="65">
        <v>4.3518518518518515E-3</v>
      </c>
      <c r="J88" s="66">
        <f t="shared" si="6"/>
        <v>6.7592592592592591E-3</v>
      </c>
      <c r="K88" s="76"/>
    </row>
    <row r="89" spans="1:11" ht="18" customHeight="1" x14ac:dyDescent="0.25">
      <c r="A89" s="3">
        <v>8</v>
      </c>
      <c r="B89" s="2">
        <v>1337</v>
      </c>
      <c r="C89" s="3">
        <f>IFERROR((VLOOKUP(B89,INSCRITOS!A:B,2,0)),"")</f>
        <v>105409</v>
      </c>
      <c r="D89" s="3" t="str">
        <f>IFERROR((VLOOKUP(B89,INSCRITOS!A:C,3,0)),"")</f>
        <v>JUV</v>
      </c>
      <c r="E89" s="8" t="str">
        <f>IFERROR((VLOOKUP(B89,INSCRITOS!A:D,4,0)),"")</f>
        <v>Hugo Nunes</v>
      </c>
      <c r="F89" s="3" t="str">
        <f>IFERROR((VLOOKUP(B89,INSCRITOS!A:F,6,0)),"")</f>
        <v>M</v>
      </c>
      <c r="G89" s="8" t="str">
        <f>IFERROR((VLOOKUP(B89,INSCRITOS!A:H,8,0)),"")</f>
        <v>REPSOL TRIATLO</v>
      </c>
      <c r="H89" s="65">
        <v>2.6388888888888885E-3</v>
      </c>
      <c r="I89" s="65">
        <v>4.7569444444444447E-3</v>
      </c>
      <c r="J89" s="66">
        <f t="shared" si="6"/>
        <v>7.3958333333333333E-3</v>
      </c>
      <c r="K89" s="76">
        <v>93</v>
      </c>
    </row>
    <row r="90" spans="1:11" s="9" customFormat="1" ht="18" customHeight="1" x14ac:dyDescent="0.25">
      <c r="A90" s="5"/>
      <c r="B90" s="36"/>
      <c r="C90" s="5"/>
      <c r="D90" s="44"/>
      <c r="F90" s="5"/>
      <c r="K90" s="5"/>
    </row>
    <row r="91" spans="1:11" s="9" customFormat="1" ht="18" customHeight="1" x14ac:dyDescent="0.25">
      <c r="A91" s="5"/>
      <c r="B91" s="36"/>
      <c r="C91" s="5"/>
      <c r="D91" s="5"/>
      <c r="F91" s="5"/>
      <c r="K91" s="13"/>
    </row>
    <row r="92" spans="1:11" ht="18" customHeight="1" x14ac:dyDescent="0.25">
      <c r="A92" s="38" t="s">
        <v>18</v>
      </c>
      <c r="B92" s="38"/>
      <c r="C92" s="38"/>
      <c r="D92" s="38"/>
      <c r="E92" s="38"/>
      <c r="F92" s="38"/>
      <c r="G92" s="38"/>
      <c r="K92" s="38"/>
    </row>
    <row r="93" spans="1:11" ht="18" customHeight="1" x14ac:dyDescent="0.25">
      <c r="A93" s="7" t="s">
        <v>9</v>
      </c>
      <c r="B93" s="33" t="s">
        <v>10</v>
      </c>
      <c r="C93" s="7" t="s">
        <v>1</v>
      </c>
      <c r="D93" s="7" t="s">
        <v>2</v>
      </c>
      <c r="E93" s="7" t="s">
        <v>3</v>
      </c>
      <c r="F93" s="7" t="s">
        <v>5</v>
      </c>
      <c r="G93" s="7" t="s">
        <v>7</v>
      </c>
      <c r="H93" s="62" t="s">
        <v>32</v>
      </c>
      <c r="I93" s="63" t="s">
        <v>33</v>
      </c>
      <c r="J93" s="64" t="s">
        <v>34</v>
      </c>
      <c r="K93" s="7" t="s">
        <v>11</v>
      </c>
    </row>
    <row r="94" spans="1:11" ht="18" customHeight="1" x14ac:dyDescent="0.25">
      <c r="A94" s="3"/>
      <c r="B94" s="37">
        <v>323</v>
      </c>
      <c r="C94" s="3">
        <f>IFERROR((VLOOKUP(B94,INSCRITOS!A:B,2,0)),"")</f>
        <v>102922</v>
      </c>
      <c r="D94" s="3" t="str">
        <f>IFERROR((VLOOKUP(B94,INSCRITOS!A:C,3,0)),"")</f>
        <v>JUV</v>
      </c>
      <c r="E94" s="8" t="str">
        <f>IFERROR((VLOOKUP(B94,INSCRITOS!A:D,4,0)),"")</f>
        <v>Matilde Silva Santos</v>
      </c>
      <c r="F94" s="3" t="str">
        <f>IFERROR((VLOOKUP(B94,INSCRITOS!A:F,6,0)),"")</f>
        <v>F</v>
      </c>
      <c r="G94" s="8" t="str">
        <f>IFERROR((VLOOKUP(B94,INSCRITOS!A:H,8,0)),"")</f>
        <v>SFRAA TRIATLO/ Outra região</v>
      </c>
      <c r="H94" s="65">
        <v>1.9328703703703704E-3</v>
      </c>
      <c r="I94" s="65">
        <v>4.2592592592592595E-3</v>
      </c>
      <c r="J94" s="66">
        <f>H94+I94</f>
        <v>6.1921296296296299E-3</v>
      </c>
      <c r="K94" s="4"/>
    </row>
    <row r="95" spans="1:11" ht="18" customHeight="1" x14ac:dyDescent="0.25">
      <c r="A95" s="3"/>
      <c r="B95" s="37">
        <v>219</v>
      </c>
      <c r="C95" s="3">
        <f>IFERROR((VLOOKUP(B95,INSCRITOS!A:B,2,0)),"")</f>
        <v>104190</v>
      </c>
      <c r="D95" s="3" t="str">
        <f>IFERROR((VLOOKUP(B95,INSCRITOS!A:C,3,0)),"")</f>
        <v>JUV</v>
      </c>
      <c r="E95" s="8" t="str">
        <f>IFERROR((VLOOKUP(B95,INSCRITOS!A:D,4,0)),"")</f>
        <v>Rafaela Silva</v>
      </c>
      <c r="F95" s="3" t="str">
        <f>IFERROR((VLOOKUP(B95,INSCRITOS!A:F,6,0)),"")</f>
        <v>F</v>
      </c>
      <c r="G95" s="8" t="str">
        <f>IFERROR((VLOOKUP(B95,INSCRITOS!A:H,8,0)),"")</f>
        <v>SFRAA TRIATLO/ Outra região</v>
      </c>
      <c r="H95" s="65">
        <v>2.1064814814814813E-3</v>
      </c>
      <c r="I95" s="65">
        <v>4.8726851851851856E-3</v>
      </c>
      <c r="J95" s="66">
        <f>H95+I95</f>
        <v>6.9791666666666665E-3</v>
      </c>
      <c r="K95" s="4"/>
    </row>
    <row r="96" spans="1:11" x14ac:dyDescent="0.25">
      <c r="A96" s="3">
        <v>1</v>
      </c>
      <c r="B96" s="37">
        <v>365</v>
      </c>
      <c r="C96" s="3">
        <f>IFERROR((VLOOKUP(B96,INSCRITOS!A:B,2,0)),"")</f>
        <v>104276</v>
      </c>
      <c r="D96" s="3" t="str">
        <f>IFERROR((VLOOKUP(B96,INSCRITOS!A:C,3,0)),"")</f>
        <v>JUV</v>
      </c>
      <c r="E96" s="8" t="str">
        <f>IFERROR((VLOOKUP(B96,INSCRITOS!A:D,4,0)),"")</f>
        <v>Leonor Medronheira</v>
      </c>
      <c r="F96" s="3" t="str">
        <f>IFERROR((VLOOKUP(B96,INSCRITOS!A:F,6,0)),"")</f>
        <v>F</v>
      </c>
      <c r="G96" s="8" t="str">
        <f>IFERROR((VLOOKUP(B96,INSCRITOS!A:H,8,0)),"")</f>
        <v>C. D. R. R. Baixa da Banheira</v>
      </c>
      <c r="H96" s="65">
        <v>2.4305555555555556E-3</v>
      </c>
      <c r="I96" s="65">
        <v>4.6990740740740743E-3</v>
      </c>
      <c r="J96" s="67">
        <f>H96+I96</f>
        <v>7.1296296296296299E-3</v>
      </c>
      <c r="K96" s="4">
        <v>100</v>
      </c>
    </row>
    <row r="97" spans="1:11" x14ac:dyDescent="0.25">
      <c r="A97" s="3">
        <v>2</v>
      </c>
      <c r="B97" s="37">
        <v>5605</v>
      </c>
      <c r="C97" s="3">
        <f>IFERROR((VLOOKUP(B97,INSCRITOS!A:B,2,0)),"")</f>
        <v>105828</v>
      </c>
      <c r="D97" s="3" t="str">
        <f>IFERROR((VLOOKUP(B97,INSCRITOS!A:C,3,0)),"")</f>
        <v>JUV</v>
      </c>
      <c r="E97" s="8" t="str">
        <f>IFERROR((VLOOKUP(B97,INSCRITOS!A:D,4,0)),"")</f>
        <v>Diana Mira</v>
      </c>
      <c r="F97" s="3" t="str">
        <f>IFERROR((VLOOKUP(B97,INSCRITOS!A:F,6,0)),"")</f>
        <v>F</v>
      </c>
      <c r="G97" s="8" t="str">
        <f>IFERROR((VLOOKUP(B97,INSCRITOS!A:H,8,0)),"")</f>
        <v>Escola Triatlo Santo António Évora</v>
      </c>
      <c r="H97" s="65">
        <v>2.1990740740740742E-3</v>
      </c>
      <c r="I97" s="65">
        <v>4.9884259259259265E-3</v>
      </c>
      <c r="J97" s="66">
        <f>H97+I97</f>
        <v>7.1875000000000012E-3</v>
      </c>
      <c r="K97" s="4">
        <v>99</v>
      </c>
    </row>
    <row r="98" spans="1:11" x14ac:dyDescent="0.25">
      <c r="A98" s="3"/>
      <c r="B98" s="37">
        <v>942</v>
      </c>
      <c r="C98" s="3">
        <f>IFERROR((VLOOKUP(B98,INSCRITOS!A:B,2,0)),"")</f>
        <v>100472</v>
      </c>
      <c r="D98" s="3" t="str">
        <f>IFERROR((VLOOKUP(B98,INSCRITOS!A:C,3,0)),"")</f>
        <v>JUV</v>
      </c>
      <c r="E98" s="8" t="str">
        <f>IFERROR((VLOOKUP(B98,INSCRITOS!A:D,4,0)),"")</f>
        <v>Mariana Silva</v>
      </c>
      <c r="F98" s="3" t="str">
        <f>IFERROR((VLOOKUP(B98,INSCRITOS!A:F,6,0)),"")</f>
        <v>F</v>
      </c>
      <c r="G98" s="8" t="str">
        <f>IFERROR((VLOOKUP(B98,INSCRITOS!A:H,8,0)),"")</f>
        <v>SFRAA TRIATLO/ Outra região</v>
      </c>
      <c r="H98" s="65">
        <v>2.2106481481481478E-3</v>
      </c>
      <c r="I98" s="65">
        <v>5.7175925925925927E-3</v>
      </c>
      <c r="J98" s="67">
        <f>H98+I98</f>
        <v>7.9282407407407409E-3</v>
      </c>
      <c r="K98" s="4"/>
    </row>
    <row r="99" spans="1:11" x14ac:dyDescent="0.25">
      <c r="A99" s="5"/>
      <c r="C99" s="5"/>
      <c r="D99" s="5"/>
      <c r="F99" s="5"/>
      <c r="K99" s="31"/>
    </row>
    <row r="100" spans="1:11" x14ac:dyDescent="0.25">
      <c r="A100" s="5"/>
      <c r="C100" s="5"/>
      <c r="D100" s="5"/>
      <c r="F100" s="5"/>
      <c r="K100" s="31"/>
    </row>
    <row r="101" spans="1:11" x14ac:dyDescent="0.25">
      <c r="A101" s="38" t="s">
        <v>30</v>
      </c>
      <c r="B101" s="38"/>
      <c r="C101" s="38"/>
      <c r="D101" s="38"/>
      <c r="E101" s="38"/>
      <c r="F101" s="38"/>
      <c r="G101" s="38"/>
      <c r="K101" s="38"/>
    </row>
    <row r="102" spans="1:11" x14ac:dyDescent="0.25">
      <c r="A102" s="7" t="s">
        <v>9</v>
      </c>
      <c r="B102" s="33" t="s">
        <v>0</v>
      </c>
      <c r="C102" s="7" t="s">
        <v>1</v>
      </c>
      <c r="D102" s="7" t="s">
        <v>2</v>
      </c>
      <c r="E102" s="7" t="s">
        <v>3</v>
      </c>
      <c r="F102" s="7" t="s">
        <v>5</v>
      </c>
      <c r="G102" s="7" t="s">
        <v>7</v>
      </c>
      <c r="H102" s="62" t="s">
        <v>32</v>
      </c>
      <c r="I102" s="63" t="s">
        <v>33</v>
      </c>
      <c r="J102" s="64" t="s">
        <v>34</v>
      </c>
      <c r="K102" s="7" t="s">
        <v>11</v>
      </c>
    </row>
    <row r="103" spans="1:11" x14ac:dyDescent="0.25">
      <c r="A103" s="3">
        <v>1</v>
      </c>
      <c r="B103" s="2">
        <v>1660</v>
      </c>
      <c r="C103" s="3">
        <f>IFERROR((VLOOKUP(B103,INSCRITOS!A:B,2,0)),"")</f>
        <v>105728</v>
      </c>
      <c r="D103" s="3" t="str">
        <f>IFERROR((VLOOKUP(B103,INSCRITOS!A:C,3,0)),"")</f>
        <v>CAD</v>
      </c>
      <c r="E103" s="8" t="str">
        <f>IFERROR((VLOOKUP(B103,INSCRITOS!A:D,4,0)),"")</f>
        <v>Pedro Paisana</v>
      </c>
      <c r="F103" s="3" t="str">
        <f>IFERROR((VLOOKUP(B103,INSCRITOS!A:F,6,0)),"")</f>
        <v>M</v>
      </c>
      <c r="G103" s="8" t="str">
        <f>IFERROR((VLOOKUP(B103,INSCRITOS!A:H,8,0)),"")</f>
        <v>C. D. R. R. Baixa da Banheira/Não federado</v>
      </c>
      <c r="H103" s="65">
        <v>2.5694444444444445E-3</v>
      </c>
      <c r="I103" s="65">
        <v>4.8263888888888887E-3</v>
      </c>
      <c r="J103" s="67">
        <f>H103+I103</f>
        <v>7.3958333333333333E-3</v>
      </c>
      <c r="K103" s="4"/>
    </row>
    <row r="104" spans="1:11" x14ac:dyDescent="0.25">
      <c r="A104" s="3">
        <v>2</v>
      </c>
      <c r="B104" s="2">
        <v>1657</v>
      </c>
      <c r="C104" s="3">
        <f>IFERROR((VLOOKUP(B104,INSCRITOS!A:B,2,0)),"")</f>
        <v>104279</v>
      </c>
      <c r="D104" s="3" t="str">
        <f>IFERROR((VLOOKUP(B104,INSCRITOS!A:C,3,0)),"")</f>
        <v>CAD</v>
      </c>
      <c r="E104" s="8" t="str">
        <f>IFERROR((VLOOKUP(B104,INSCRITOS!A:D,4,0)),"")</f>
        <v>Henrique Serra</v>
      </c>
      <c r="F104" s="3" t="str">
        <f>IFERROR((VLOOKUP(B104,INSCRITOS!A:F,6,0)),"")</f>
        <v>M</v>
      </c>
      <c r="G104" s="8" t="str">
        <f>IFERROR((VLOOKUP(B104,INSCRITOS!A:H,8,0)),"")</f>
        <v>C. D. R. R. Baixa da Banheira/Não federado</v>
      </c>
      <c r="H104" s="65">
        <v>3.0092592592592588E-3</v>
      </c>
      <c r="I104" s="65">
        <v>4.6643518518518518E-3</v>
      </c>
      <c r="J104" s="66">
        <f>H104+I104</f>
        <v>7.6736111111111102E-3</v>
      </c>
      <c r="K104" s="4"/>
    </row>
    <row r="105" spans="1:11" x14ac:dyDescent="0.25">
      <c r="A105" s="3">
        <v>3</v>
      </c>
      <c r="B105" s="2">
        <v>1532</v>
      </c>
      <c r="C105" s="3">
        <f>IFERROR((VLOOKUP(B105,INSCRITOS!A:B,2,0)),"")</f>
        <v>104439</v>
      </c>
      <c r="D105" s="3" t="str">
        <f>IFERROR((VLOOKUP(B105,INSCRITOS!A:C,3,0)),"")</f>
        <v>CAD</v>
      </c>
      <c r="E105" s="8" t="str">
        <f>IFERROR((VLOOKUP(B105,INSCRITOS!A:D,4,0)),"")</f>
        <v>Pedro Matias</v>
      </c>
      <c r="F105" s="3" t="str">
        <f>IFERROR((VLOOKUP(B105,INSCRITOS!A:F,6,0)),"")</f>
        <v>M</v>
      </c>
      <c r="G105" s="8" t="str">
        <f>IFERROR((VLOOKUP(B105,INSCRITOS!A:H,8,0)),"")</f>
        <v>REPSOL TRIATLO</v>
      </c>
      <c r="H105" s="65">
        <v>2.6620370370370374E-3</v>
      </c>
      <c r="I105" s="65">
        <v>5.0810185185185186E-3</v>
      </c>
      <c r="J105" s="66">
        <f>H105+I105</f>
        <v>7.743055555555556E-3</v>
      </c>
      <c r="K105" s="4">
        <v>100</v>
      </c>
    </row>
    <row r="106" spans="1:11" x14ac:dyDescent="0.25">
      <c r="A106" s="3">
        <v>4</v>
      </c>
      <c r="B106" s="2">
        <v>1661</v>
      </c>
      <c r="C106" s="3">
        <f>IFERROR((VLOOKUP(B106,INSCRITOS!A:B,2,0)),"")</f>
        <v>105729</v>
      </c>
      <c r="D106" s="3" t="str">
        <f>IFERROR((VLOOKUP(B106,INSCRITOS!A:C,3,0)),"")</f>
        <v>CAD</v>
      </c>
      <c r="E106" s="8" t="str">
        <f>IFERROR((VLOOKUP(B106,INSCRITOS!A:D,4,0)),"")</f>
        <v>Vasco Paisana</v>
      </c>
      <c r="F106" s="3" t="str">
        <f>IFERROR((VLOOKUP(B106,INSCRITOS!A:F,6,0)),"")</f>
        <v>M</v>
      </c>
      <c r="G106" s="8" t="str">
        <f>IFERROR((VLOOKUP(B106,INSCRITOS!A:H,8,0)),"")</f>
        <v>C. D. R. R. Baixa da Banheira/Não federado</v>
      </c>
      <c r="H106" s="65">
        <v>2.7893518518518519E-3</v>
      </c>
      <c r="I106" s="65">
        <v>5.0347222222222225E-3</v>
      </c>
      <c r="J106" s="67">
        <f>H106+I106</f>
        <v>7.8240740740740736E-3</v>
      </c>
      <c r="K106" s="4"/>
    </row>
    <row r="107" spans="1:11" x14ac:dyDescent="0.25">
      <c r="A107" s="5"/>
      <c r="C107" s="5"/>
      <c r="D107" s="5"/>
      <c r="F107" s="5"/>
    </row>
    <row r="108" spans="1:11" x14ac:dyDescent="0.25">
      <c r="A108" s="5"/>
      <c r="C108" s="5"/>
      <c r="D108" s="5"/>
      <c r="F108" s="5"/>
      <c r="K108" s="13"/>
    </row>
    <row r="109" spans="1:11" x14ac:dyDescent="0.25">
      <c r="A109" s="38" t="s">
        <v>31</v>
      </c>
      <c r="B109" s="38"/>
      <c r="C109" s="38"/>
      <c r="D109" s="38"/>
      <c r="E109" s="38"/>
      <c r="F109" s="38"/>
      <c r="G109" s="38"/>
      <c r="K109" s="38"/>
    </row>
    <row r="110" spans="1:11" x14ac:dyDescent="0.25">
      <c r="A110" s="7" t="s">
        <v>9</v>
      </c>
      <c r="B110" s="33" t="s">
        <v>0</v>
      </c>
      <c r="C110" s="7" t="s">
        <v>1</v>
      </c>
      <c r="D110" s="7" t="s">
        <v>2</v>
      </c>
      <c r="E110" s="7" t="s">
        <v>3</v>
      </c>
      <c r="F110" s="7" t="s">
        <v>5</v>
      </c>
      <c r="G110" s="7" t="s">
        <v>7</v>
      </c>
      <c r="H110" s="62" t="s">
        <v>32</v>
      </c>
      <c r="I110" s="63" t="s">
        <v>33</v>
      </c>
      <c r="J110" s="64" t="s">
        <v>34</v>
      </c>
      <c r="K110" s="7" t="s">
        <v>11</v>
      </c>
    </row>
    <row r="111" spans="1:11" x14ac:dyDescent="0.25">
      <c r="A111" s="3">
        <v>1</v>
      </c>
      <c r="B111" s="37">
        <v>5610</v>
      </c>
      <c r="C111" s="3">
        <f>IFERROR((VLOOKUP(B111,INSCRITOS!A:B,2,0)),"")</f>
        <v>0</v>
      </c>
      <c r="D111" s="3" t="str">
        <f>IFERROR((VLOOKUP(B111,INSCRITOS!A:C,3,0)),"")</f>
        <v>CAD</v>
      </c>
      <c r="E111" s="8" t="str">
        <f>IFERROR((VLOOKUP(B111,INSCRITOS!A:D,4,0)),"")</f>
        <v>Margarida Mota da Silva</v>
      </c>
      <c r="F111" s="3" t="str">
        <f>IFERROR((VLOOKUP(B111,INSCRITOS!A:F,6,0)),"")</f>
        <v>F</v>
      </c>
      <c r="G111" s="8" t="str">
        <f>IFERROR((VLOOKUP(B111,INSCRITOS!A:H,8,0)),"")</f>
        <v>Não Federado</v>
      </c>
      <c r="H111" s="65">
        <v>2.1527777777777778E-3</v>
      </c>
      <c r="I111" s="65">
        <v>5.7638888888888887E-3</v>
      </c>
      <c r="J111" s="66">
        <f>H111+I111</f>
        <v>7.9166666666666656E-3</v>
      </c>
      <c r="K111" s="4"/>
    </row>
    <row r="112" spans="1:11" x14ac:dyDescent="0.25">
      <c r="A112" s="3">
        <v>2</v>
      </c>
      <c r="B112" s="37">
        <v>1659</v>
      </c>
      <c r="C112" s="3">
        <f>IFERROR((VLOOKUP(B112,INSCRITOS!A:B,2,0)),"")</f>
        <v>105727</v>
      </c>
      <c r="D112" s="3" t="str">
        <f>IFERROR((VLOOKUP(B112,INSCRITOS!A:C,3,0)),"")</f>
        <v>CAD</v>
      </c>
      <c r="E112" s="8" t="str">
        <f>IFERROR((VLOOKUP(B112,INSCRITOS!A:D,4,0)),"")</f>
        <v>Joana Paisana</v>
      </c>
      <c r="F112" s="3" t="str">
        <f>IFERROR((VLOOKUP(B112,INSCRITOS!A:F,6,0)),"")</f>
        <v>F</v>
      </c>
      <c r="G112" s="8" t="str">
        <f>IFERROR((VLOOKUP(B112,INSCRITOS!A:H,8,0)),"")</f>
        <v>C. D. R. R. Baixa da Banheira/Não federado</v>
      </c>
      <c r="H112" s="65">
        <v>3.1365740740740742E-3</v>
      </c>
      <c r="I112" s="65">
        <v>5.6712962962962958E-3</v>
      </c>
      <c r="J112" s="66">
        <f>H112+I112</f>
        <v>8.8078703703703704E-3</v>
      </c>
      <c r="K112" s="4"/>
    </row>
    <row r="113" spans="1:11" x14ac:dyDescent="0.25">
      <c r="A113" s="5"/>
      <c r="C113" s="5"/>
      <c r="D113" s="5"/>
      <c r="F113" s="5"/>
      <c r="K113" s="31"/>
    </row>
    <row r="115" spans="1:11" x14ac:dyDescent="0.25">
      <c r="D115" s="70" t="s">
        <v>19</v>
      </c>
      <c r="E115" s="71"/>
      <c r="F115" s="72"/>
    </row>
    <row r="117" spans="1:11" x14ac:dyDescent="0.25">
      <c r="D117" s="55" t="s">
        <v>27</v>
      </c>
      <c r="E117" s="55" t="s">
        <v>7</v>
      </c>
      <c r="F117" s="55" t="s">
        <v>11</v>
      </c>
    </row>
    <row r="118" spans="1:11" x14ac:dyDescent="0.25">
      <c r="D118" s="29">
        <v>1</v>
      </c>
      <c r="E118" s="75" t="s">
        <v>102</v>
      </c>
      <c r="F118" s="77">
        <v>1756</v>
      </c>
      <c r="H118" s="68"/>
    </row>
    <row r="119" spans="1:11" x14ac:dyDescent="0.25">
      <c r="D119" s="29">
        <v>2</v>
      </c>
      <c r="E119" s="75" t="s">
        <v>35</v>
      </c>
      <c r="F119" s="77">
        <v>1542</v>
      </c>
      <c r="H119" s="68"/>
    </row>
    <row r="120" spans="1:11" x14ac:dyDescent="0.25">
      <c r="D120" s="29">
        <v>3</v>
      </c>
      <c r="E120" s="8" t="s">
        <v>80</v>
      </c>
      <c r="F120" s="77">
        <v>573</v>
      </c>
      <c r="H120" s="68"/>
    </row>
    <row r="121" spans="1:11" x14ac:dyDescent="0.25">
      <c r="D121" s="29">
        <v>4</v>
      </c>
      <c r="E121" s="8" t="s">
        <v>72</v>
      </c>
      <c r="F121" s="77">
        <v>196</v>
      </c>
      <c r="H121" s="68"/>
    </row>
  </sheetData>
  <sortState ref="E118:F121">
    <sortCondition descending="1" ref="F118:F121"/>
  </sortState>
  <mergeCells count="3">
    <mergeCell ref="D115:F115"/>
    <mergeCell ref="A1:K1"/>
    <mergeCell ref="A2:K2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62" firstPageNumber="0" fitToHeight="0" orientation="portrait" r:id="rId1"/>
  <rowBreaks count="7" manualBreakCount="7">
    <brk id="13" max="7" man="1"/>
    <brk id="23" max="7" man="1"/>
    <brk id="34" max="7" man="1"/>
    <brk id="42" max="7" man="1"/>
    <brk id="65" max="7" man="1"/>
    <brk id="77" max="7" man="1"/>
    <brk id="9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Jov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2019-02-02T17:47:04Z</cp:lastPrinted>
  <dcterms:created xsi:type="dcterms:W3CDTF">2016-04-26T14:30:14Z</dcterms:created>
  <dcterms:modified xsi:type="dcterms:W3CDTF">2019-04-05T16:22:09Z</dcterms:modified>
  <dc:language>pt-PT</dc:language>
</cp:coreProperties>
</file>