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arreira\Desktop\2019\REGIÕES\CENTRO INTERIOR\2019_02_16_Duatlo Águias de Alpiarça\INSCRIÇÕES E RESULTADOS\"/>
    </mc:Choice>
  </mc:AlternateContent>
  <bookViews>
    <workbookView xWindow="0" yWindow="0" windowWidth="20490" windowHeight="7755" tabRatio="801" firstSheet="1" activeTab="1"/>
  </bookViews>
  <sheets>
    <sheet name="INSCRITOS" sheetId="1" state="hidden" r:id="rId1"/>
    <sheet name="Escalões Jov" sheetId="2" r:id="rId2"/>
  </sheets>
  <definedNames>
    <definedName name="_xlnm._FilterDatabase" localSheetId="1" hidden="1">'Escalões Jov'!$G$1:$G$163</definedName>
    <definedName name="_xlnm._FilterDatabase" localSheetId="0" hidden="1">INSCRITOS!$A$1:$I$155</definedName>
    <definedName name="_xlnm.Print_Area" localSheetId="1">'Escalões Jov'!$A$1:$H$153</definedName>
    <definedName name="_xlnm.Print_Area" localSheetId="0">INSCRITOS!$A$1:$H$155</definedName>
    <definedName name="_xlnm.Print_Titles" localSheetId="1">'Escalões Jov'!$1:$2</definedName>
  </definedNames>
  <calcPr calcId="152511"/>
</workbook>
</file>

<file path=xl/calcChain.xml><?xml version="1.0" encoding="utf-8"?>
<calcChain xmlns="http://schemas.openxmlformats.org/spreadsheetml/2006/main">
  <c r="C35" i="2" l="1"/>
  <c r="D35" i="2"/>
  <c r="E35" i="2"/>
  <c r="F35" i="2"/>
  <c r="G35" i="2"/>
  <c r="G125" i="2"/>
  <c r="F125" i="2"/>
  <c r="E125" i="2"/>
  <c r="D125" i="2"/>
  <c r="C125" i="2"/>
  <c r="G124" i="2"/>
  <c r="F124" i="2"/>
  <c r="E124" i="2"/>
  <c r="D124" i="2"/>
  <c r="C124" i="2"/>
  <c r="G99" i="2"/>
  <c r="F99" i="2"/>
  <c r="E99" i="2"/>
  <c r="D98" i="2"/>
  <c r="D99" i="2"/>
  <c r="C99" i="2"/>
  <c r="G98" i="2"/>
  <c r="F98" i="2"/>
  <c r="E98" i="2"/>
  <c r="C98" i="2"/>
  <c r="A98" i="2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E22" i="2" l="1"/>
  <c r="G142" i="2"/>
  <c r="F142" i="2"/>
  <c r="E142" i="2"/>
  <c r="D142" i="2"/>
  <c r="C142" i="2"/>
  <c r="G141" i="2"/>
  <c r="F141" i="2"/>
  <c r="E141" i="2"/>
  <c r="D141" i="2"/>
  <c r="C141" i="2"/>
  <c r="G140" i="2"/>
  <c r="F140" i="2"/>
  <c r="E140" i="2"/>
  <c r="D140" i="2"/>
  <c r="C140" i="2"/>
  <c r="G135" i="2"/>
  <c r="F135" i="2"/>
  <c r="E135" i="2"/>
  <c r="D135" i="2"/>
  <c r="C135" i="2"/>
  <c r="G134" i="2"/>
  <c r="F134" i="2"/>
  <c r="E134" i="2"/>
  <c r="D134" i="2"/>
  <c r="C134" i="2"/>
  <c r="G133" i="2"/>
  <c r="F133" i="2"/>
  <c r="E133" i="2"/>
  <c r="D133" i="2"/>
  <c r="C133" i="2"/>
  <c r="G132" i="2"/>
  <c r="F132" i="2"/>
  <c r="E132" i="2"/>
  <c r="D132" i="2"/>
  <c r="C132" i="2"/>
  <c r="C122" i="2"/>
  <c r="D122" i="2"/>
  <c r="E122" i="2"/>
  <c r="F122" i="2"/>
  <c r="G122" i="2"/>
  <c r="C123" i="2"/>
  <c r="D123" i="2"/>
  <c r="E123" i="2"/>
  <c r="F123" i="2"/>
  <c r="G123" i="2"/>
  <c r="C126" i="2"/>
  <c r="D126" i="2"/>
  <c r="E126" i="2"/>
  <c r="F126" i="2"/>
  <c r="G126" i="2"/>
  <c r="C127" i="2"/>
  <c r="D127" i="2"/>
  <c r="E127" i="2"/>
  <c r="F127" i="2"/>
  <c r="G127" i="2"/>
  <c r="C6" i="2"/>
  <c r="D6" i="2"/>
  <c r="E6" i="2"/>
  <c r="F6" i="2"/>
  <c r="G6" i="2"/>
  <c r="F102" i="2" l="1"/>
  <c r="C7" i="2" l="1"/>
  <c r="D7" i="2"/>
  <c r="E7" i="2"/>
  <c r="F7" i="2"/>
  <c r="G7" i="2"/>
  <c r="C8" i="2"/>
  <c r="D8" i="2"/>
  <c r="E8" i="2"/>
  <c r="F8" i="2"/>
  <c r="G8" i="2"/>
  <c r="C9" i="2"/>
  <c r="D9" i="2"/>
  <c r="E9" i="2"/>
  <c r="F9" i="2"/>
  <c r="G9" i="2"/>
  <c r="C10" i="2"/>
  <c r="E10" i="2"/>
  <c r="F10" i="2"/>
  <c r="G10" i="2"/>
  <c r="C11" i="2"/>
  <c r="D11" i="2"/>
  <c r="E11" i="2"/>
  <c r="F11" i="2"/>
  <c r="G11" i="2"/>
  <c r="C12" i="2"/>
  <c r="D12" i="2"/>
  <c r="E12" i="2"/>
  <c r="F12" i="2"/>
  <c r="G12" i="2"/>
  <c r="C13" i="2"/>
  <c r="D13" i="2"/>
  <c r="E13" i="2"/>
  <c r="F13" i="2"/>
  <c r="G13" i="2"/>
  <c r="C14" i="2"/>
  <c r="D14" i="2"/>
  <c r="E14" i="2"/>
  <c r="F14" i="2"/>
  <c r="G14" i="2"/>
  <c r="C119" i="2" l="1"/>
  <c r="D119" i="2"/>
  <c r="E119" i="2"/>
  <c r="F119" i="2"/>
  <c r="G119" i="2"/>
  <c r="C120" i="2"/>
  <c r="D120" i="2"/>
  <c r="E120" i="2"/>
  <c r="F120" i="2"/>
  <c r="G120" i="2"/>
  <c r="C121" i="2"/>
  <c r="D121" i="2"/>
  <c r="E121" i="2"/>
  <c r="F121" i="2"/>
  <c r="G121" i="2"/>
  <c r="C100" i="2"/>
  <c r="D100" i="2"/>
  <c r="E100" i="2"/>
  <c r="F100" i="2"/>
  <c r="G100" i="2"/>
  <c r="C101" i="2"/>
  <c r="D101" i="2"/>
  <c r="E101" i="2"/>
  <c r="F101" i="2"/>
  <c r="G101" i="2"/>
  <c r="C102" i="2"/>
  <c r="D102" i="2"/>
  <c r="E102" i="2"/>
  <c r="G102" i="2"/>
  <c r="C103" i="2"/>
  <c r="D103" i="2"/>
  <c r="E103" i="2"/>
  <c r="F103" i="2"/>
  <c r="G103" i="2"/>
  <c r="C104" i="2"/>
  <c r="D104" i="2"/>
  <c r="E104" i="2"/>
  <c r="F104" i="2"/>
  <c r="G104" i="2"/>
  <c r="C105" i="2"/>
  <c r="D105" i="2"/>
  <c r="E105" i="2"/>
  <c r="F105" i="2"/>
  <c r="G105" i="2"/>
  <c r="C106" i="2"/>
  <c r="D106" i="2"/>
  <c r="E106" i="2"/>
  <c r="F106" i="2"/>
  <c r="G106" i="2"/>
  <c r="C107" i="2"/>
  <c r="D107" i="2"/>
  <c r="E107" i="2"/>
  <c r="F107" i="2"/>
  <c r="G107" i="2"/>
  <c r="C108" i="2"/>
  <c r="D108" i="2"/>
  <c r="E108" i="2"/>
  <c r="F108" i="2"/>
  <c r="G108" i="2"/>
  <c r="C109" i="2"/>
  <c r="D109" i="2"/>
  <c r="E109" i="2"/>
  <c r="F109" i="2"/>
  <c r="G109" i="2"/>
  <c r="C110" i="2"/>
  <c r="D110" i="2"/>
  <c r="E110" i="2"/>
  <c r="F110" i="2"/>
  <c r="G110" i="2"/>
  <c r="C111" i="2"/>
  <c r="D111" i="2"/>
  <c r="E111" i="2"/>
  <c r="F111" i="2"/>
  <c r="G111" i="2"/>
  <c r="C112" i="2"/>
  <c r="D112" i="2"/>
  <c r="E112" i="2"/>
  <c r="F112" i="2"/>
  <c r="G112" i="2"/>
  <c r="C113" i="2"/>
  <c r="D113" i="2"/>
  <c r="E113" i="2"/>
  <c r="F113" i="2"/>
  <c r="G113" i="2"/>
  <c r="C83" i="2"/>
  <c r="D83" i="2"/>
  <c r="E83" i="2"/>
  <c r="F83" i="2"/>
  <c r="G83" i="2"/>
  <c r="C84" i="2"/>
  <c r="D84" i="2"/>
  <c r="E84" i="2"/>
  <c r="F84" i="2"/>
  <c r="G84" i="2"/>
  <c r="C85" i="2"/>
  <c r="D85" i="2"/>
  <c r="E85" i="2"/>
  <c r="F85" i="2"/>
  <c r="G85" i="2"/>
  <c r="C86" i="2"/>
  <c r="D86" i="2"/>
  <c r="E86" i="2"/>
  <c r="F86" i="2"/>
  <c r="G86" i="2"/>
  <c r="C87" i="2"/>
  <c r="D87" i="2"/>
  <c r="E87" i="2"/>
  <c r="F87" i="2"/>
  <c r="G87" i="2"/>
  <c r="C88" i="2"/>
  <c r="D88" i="2"/>
  <c r="E88" i="2"/>
  <c r="F88" i="2"/>
  <c r="G88" i="2"/>
  <c r="C89" i="2"/>
  <c r="D89" i="2"/>
  <c r="E89" i="2"/>
  <c r="F89" i="2"/>
  <c r="G89" i="2"/>
  <c r="C90" i="2"/>
  <c r="D90" i="2"/>
  <c r="E90" i="2"/>
  <c r="F90" i="2"/>
  <c r="G90" i="2"/>
  <c r="C91" i="2"/>
  <c r="D91" i="2"/>
  <c r="E91" i="2"/>
  <c r="F91" i="2"/>
  <c r="G91" i="2"/>
  <c r="C92" i="2"/>
  <c r="D92" i="2"/>
  <c r="E92" i="2"/>
  <c r="F92" i="2"/>
  <c r="G92" i="2"/>
  <c r="C67" i="2"/>
  <c r="D67" i="2"/>
  <c r="E67" i="2"/>
  <c r="F67" i="2"/>
  <c r="G67" i="2"/>
  <c r="C68" i="2"/>
  <c r="D68" i="2"/>
  <c r="E68" i="2"/>
  <c r="F68" i="2"/>
  <c r="G68" i="2"/>
  <c r="C69" i="2"/>
  <c r="D69" i="2"/>
  <c r="E69" i="2"/>
  <c r="F69" i="2"/>
  <c r="G69" i="2"/>
  <c r="C70" i="2"/>
  <c r="D70" i="2"/>
  <c r="E70" i="2"/>
  <c r="F70" i="2"/>
  <c r="G70" i="2"/>
  <c r="C71" i="2"/>
  <c r="D71" i="2"/>
  <c r="E71" i="2"/>
  <c r="F71" i="2"/>
  <c r="G71" i="2"/>
  <c r="C72" i="2"/>
  <c r="D72" i="2"/>
  <c r="E72" i="2"/>
  <c r="F72" i="2"/>
  <c r="G72" i="2"/>
  <c r="C73" i="2"/>
  <c r="D73" i="2"/>
  <c r="E73" i="2"/>
  <c r="F73" i="2"/>
  <c r="G73" i="2"/>
  <c r="C74" i="2"/>
  <c r="D74" i="2"/>
  <c r="E74" i="2"/>
  <c r="F74" i="2"/>
  <c r="G74" i="2"/>
  <c r="C75" i="2"/>
  <c r="D75" i="2"/>
  <c r="E75" i="2"/>
  <c r="F75" i="2"/>
  <c r="G75" i="2"/>
  <c r="C76" i="2"/>
  <c r="D76" i="2"/>
  <c r="E76" i="2"/>
  <c r="F76" i="2"/>
  <c r="G76" i="2"/>
  <c r="C77" i="2"/>
  <c r="D77" i="2"/>
  <c r="E77" i="2"/>
  <c r="F77" i="2"/>
  <c r="G77" i="2"/>
  <c r="C49" i="2"/>
  <c r="D49" i="2"/>
  <c r="E49" i="2"/>
  <c r="F49" i="2"/>
  <c r="G49" i="2"/>
  <c r="C50" i="2"/>
  <c r="D50" i="2"/>
  <c r="E50" i="2"/>
  <c r="F50" i="2"/>
  <c r="G50" i="2"/>
  <c r="C51" i="2"/>
  <c r="D51" i="2"/>
  <c r="E51" i="2"/>
  <c r="F51" i="2"/>
  <c r="G51" i="2"/>
  <c r="C52" i="2"/>
  <c r="D52" i="2"/>
  <c r="E52" i="2"/>
  <c r="F52" i="2"/>
  <c r="G52" i="2"/>
  <c r="C53" i="2"/>
  <c r="D53" i="2"/>
  <c r="E53" i="2"/>
  <c r="F53" i="2"/>
  <c r="G53" i="2"/>
  <c r="C54" i="2"/>
  <c r="D54" i="2"/>
  <c r="E54" i="2"/>
  <c r="F54" i="2"/>
  <c r="G54" i="2"/>
  <c r="C55" i="2"/>
  <c r="D55" i="2"/>
  <c r="E55" i="2"/>
  <c r="F55" i="2"/>
  <c r="G55" i="2"/>
  <c r="C56" i="2"/>
  <c r="D56" i="2"/>
  <c r="E56" i="2"/>
  <c r="F56" i="2"/>
  <c r="G56" i="2"/>
  <c r="C57" i="2"/>
  <c r="D57" i="2"/>
  <c r="E57" i="2"/>
  <c r="F57" i="2"/>
  <c r="G57" i="2"/>
  <c r="C58" i="2"/>
  <c r="D58" i="2"/>
  <c r="E58" i="2"/>
  <c r="F58" i="2"/>
  <c r="G58" i="2"/>
  <c r="C59" i="2"/>
  <c r="D59" i="2"/>
  <c r="E59" i="2"/>
  <c r="F59" i="2"/>
  <c r="G59" i="2"/>
  <c r="C60" i="2"/>
  <c r="D60" i="2"/>
  <c r="E60" i="2"/>
  <c r="F60" i="2"/>
  <c r="G60" i="2"/>
  <c r="C61" i="2"/>
  <c r="D61" i="2"/>
  <c r="E61" i="2"/>
  <c r="F61" i="2"/>
  <c r="G61" i="2"/>
  <c r="C36" i="2"/>
  <c r="D36" i="2"/>
  <c r="E36" i="2"/>
  <c r="F36" i="2"/>
  <c r="G36" i="2"/>
  <c r="C37" i="2"/>
  <c r="D37" i="2"/>
  <c r="E37" i="2"/>
  <c r="F37" i="2"/>
  <c r="G37" i="2"/>
  <c r="C38" i="2"/>
  <c r="D38" i="2"/>
  <c r="E38" i="2"/>
  <c r="F38" i="2"/>
  <c r="G38" i="2"/>
  <c r="C39" i="2"/>
  <c r="D39" i="2"/>
  <c r="E39" i="2"/>
  <c r="F39" i="2"/>
  <c r="G39" i="2"/>
  <c r="C40" i="2"/>
  <c r="D40" i="2"/>
  <c r="E40" i="2"/>
  <c r="F40" i="2"/>
  <c r="G40" i="2"/>
  <c r="C41" i="2"/>
  <c r="D41" i="2"/>
  <c r="E41" i="2"/>
  <c r="F41" i="2"/>
  <c r="G41" i="2"/>
  <c r="C42" i="2"/>
  <c r="D42" i="2"/>
  <c r="E42" i="2"/>
  <c r="F42" i="2"/>
  <c r="G42" i="2"/>
  <c r="C43" i="2"/>
  <c r="D43" i="2"/>
  <c r="E43" i="2"/>
  <c r="F43" i="2"/>
  <c r="G43" i="2"/>
  <c r="C20" i="2"/>
  <c r="D20" i="2"/>
  <c r="E20" i="2"/>
  <c r="F20" i="2"/>
  <c r="G20" i="2"/>
  <c r="C21" i="2"/>
  <c r="D21" i="2"/>
  <c r="E21" i="2"/>
  <c r="F21" i="2"/>
  <c r="G21" i="2"/>
  <c r="C22" i="2"/>
  <c r="D22" i="2"/>
  <c r="F22" i="2"/>
  <c r="G22" i="2"/>
  <c r="C23" i="2"/>
  <c r="D23" i="2"/>
  <c r="E23" i="2"/>
  <c r="F23" i="2"/>
  <c r="G23" i="2"/>
  <c r="C24" i="2"/>
  <c r="D24" i="2"/>
  <c r="E24" i="2"/>
  <c r="F24" i="2"/>
  <c r="G24" i="2"/>
  <c r="C25" i="2"/>
  <c r="D25" i="2"/>
  <c r="E25" i="2"/>
  <c r="F25" i="2"/>
  <c r="G25" i="2"/>
  <c r="C26" i="2"/>
  <c r="D26" i="2"/>
  <c r="E26" i="2"/>
  <c r="F26" i="2"/>
  <c r="G26" i="2"/>
  <c r="C27" i="2"/>
  <c r="D27" i="2"/>
  <c r="E27" i="2"/>
  <c r="F27" i="2"/>
  <c r="G27" i="2"/>
  <c r="C28" i="2"/>
  <c r="D28" i="2"/>
  <c r="E28" i="2"/>
  <c r="F28" i="2"/>
  <c r="G28" i="2"/>
  <c r="C29" i="2"/>
  <c r="D29" i="2"/>
  <c r="E29" i="2"/>
  <c r="F29" i="2"/>
  <c r="G29" i="2"/>
  <c r="G97" i="2" l="1"/>
  <c r="F97" i="2"/>
  <c r="E97" i="2"/>
  <c r="D97" i="2"/>
  <c r="C97" i="2"/>
  <c r="G19" i="2" l="1"/>
  <c r="F19" i="2"/>
  <c r="E19" i="2"/>
  <c r="D19" i="2"/>
  <c r="C19" i="2"/>
  <c r="C66" i="2" l="1"/>
  <c r="D66" i="2"/>
  <c r="E66" i="2"/>
  <c r="F66" i="2"/>
  <c r="G66" i="2"/>
  <c r="C34" i="2" l="1"/>
  <c r="D34" i="2"/>
  <c r="E34" i="2"/>
  <c r="F34" i="2"/>
  <c r="G34" i="2"/>
  <c r="G118" i="2" l="1"/>
  <c r="F118" i="2"/>
  <c r="E118" i="2"/>
  <c r="D118" i="2"/>
  <c r="C118" i="2"/>
  <c r="G82" i="2"/>
  <c r="F82" i="2"/>
  <c r="E82" i="2"/>
  <c r="D82" i="2"/>
  <c r="C82" i="2"/>
  <c r="G48" i="2"/>
  <c r="F48" i="2"/>
  <c r="E48" i="2"/>
  <c r="D48" i="2"/>
  <c r="C48" i="2"/>
</calcChain>
</file>

<file path=xl/sharedStrings.xml><?xml version="1.0" encoding="utf-8"?>
<sst xmlns="http://schemas.openxmlformats.org/spreadsheetml/2006/main" count="909" uniqueCount="187">
  <si>
    <t>Dorsal</t>
  </si>
  <si>
    <t>Licença</t>
  </si>
  <si>
    <t>Escalão</t>
  </si>
  <si>
    <t>Nome</t>
  </si>
  <si>
    <t>Data Nasc.</t>
  </si>
  <si>
    <t>Género</t>
  </si>
  <si>
    <t>Atestado médico</t>
  </si>
  <si>
    <t>Clube</t>
  </si>
  <si>
    <t>BENJAMINS MASCULINOS</t>
  </si>
  <si>
    <t>Pos</t>
  </si>
  <si>
    <t>Dorsal</t>
  </si>
  <si>
    <t>Pontos</t>
  </si>
  <si>
    <t>BENJAMINS FEMININOS</t>
  </si>
  <si>
    <t>INFANTIS MASCULINOS</t>
  </si>
  <si>
    <t>INFANTIS FEMININOS</t>
  </si>
  <si>
    <t>INICIADOS MASCULINOS</t>
  </si>
  <si>
    <t>INICIADOS FEMININOS</t>
  </si>
  <si>
    <t>JUVENIS MASCULINOS</t>
  </si>
  <si>
    <t>JUVENIS FEMININOS</t>
  </si>
  <si>
    <t>CLASSIFICAÇÃO POR CLUBES</t>
  </si>
  <si>
    <t>INF</t>
  </si>
  <si>
    <t>JUV</t>
  </si>
  <si>
    <t>M</t>
  </si>
  <si>
    <t>F</t>
  </si>
  <si>
    <t>CAD</t>
  </si>
  <si>
    <t>Pagar</t>
  </si>
  <si>
    <t>Posição</t>
  </si>
  <si>
    <t>CADETES MASCULINOS</t>
  </si>
  <si>
    <t>CADETES FEMININOS</t>
  </si>
  <si>
    <t>Idades</t>
  </si>
  <si>
    <t>Benjamins</t>
  </si>
  <si>
    <t>Juvenis</t>
  </si>
  <si>
    <t>7, 8 e 9 anos (Nascidos entre 2010 e 2012)</t>
  </si>
  <si>
    <t>Infantis</t>
  </si>
  <si>
    <t>10 e 11 anos (Nascidos em 2008 e 2009)</t>
  </si>
  <si>
    <t>Iniciados</t>
  </si>
  <si>
    <t>12 e 13 anos (Nascidos em 2006 e 2007)</t>
  </si>
  <si>
    <t>14 e 15 anos (Nascidos em 2004 e 2005)</t>
  </si>
  <si>
    <t>Cadetes</t>
  </si>
  <si>
    <t>16 e 17 anos (Nascidos em 2002 e 2003)</t>
  </si>
  <si>
    <t>Não são atribuídos pontos aos Individuais, não federados e outra região</t>
  </si>
  <si>
    <t>INI</t>
  </si>
  <si>
    <t>INV</t>
  </si>
  <si>
    <t>VAL</t>
  </si>
  <si>
    <t>BEN</t>
  </si>
  <si>
    <t>Pedro Vieira Neves</t>
  </si>
  <si>
    <t>Leonor Santos</t>
  </si>
  <si>
    <t>Inscrições no dia: Federados (confirmar na Lista de Federados), 5€</t>
  </si>
  <si>
    <t>Inscrições no dia: Não Federados (confirmar que não estão na Lista de Federados), 7,5€</t>
  </si>
  <si>
    <t>Touca ou dorsal em falta de atletas federados?:  5€, a não ser que ainda não os tenham recebido da Federação, então 0€</t>
  </si>
  <si>
    <t>I Duatlo Jovem de Alpiarça - Circuito Jovem Região Centro Interior - 1ª Etapa</t>
  </si>
  <si>
    <t>16 DE FEVEREIRO DE 2019</t>
  </si>
  <si>
    <t>Ana Raposo</t>
  </si>
  <si>
    <t>Clube 4 Estilos</t>
  </si>
  <si>
    <t>Diogo Carrilho</t>
  </si>
  <si>
    <t>Inês Azeitona</t>
  </si>
  <si>
    <t>João Guilherme</t>
  </si>
  <si>
    <t>Maria Pires</t>
  </si>
  <si>
    <t>Maria Madeira</t>
  </si>
  <si>
    <t>Matilde Bilé</t>
  </si>
  <si>
    <t>MATILDE CARDOSO</t>
  </si>
  <si>
    <t>Sara Realinho</t>
  </si>
  <si>
    <t>Simone Lopes Fernandes</t>
  </si>
  <si>
    <t>Diogo Almeida</t>
  </si>
  <si>
    <t>Helena Feiteira</t>
  </si>
  <si>
    <t>José Francisco Arco</t>
  </si>
  <si>
    <t>Margarida Marques</t>
  </si>
  <si>
    <t>FET-Fátima Escola de Triatlo</t>
  </si>
  <si>
    <t>Dinis Santos</t>
  </si>
  <si>
    <t>Duarte Moreira</t>
  </si>
  <si>
    <t>Francisco Marques</t>
  </si>
  <si>
    <t>Francisco Frazão</t>
  </si>
  <si>
    <t>Guilherme Santos</t>
  </si>
  <si>
    <t>Inês Nunes</t>
  </si>
  <si>
    <t>Joana Gomes Ribeiro</t>
  </si>
  <si>
    <t>João Afonso Gil</t>
  </si>
  <si>
    <t>Manel Bartolomeu</t>
  </si>
  <si>
    <t>Maria João Bartolomeu</t>
  </si>
  <si>
    <t>Núria Piedade</t>
  </si>
  <si>
    <t>Simão Neto</t>
  </si>
  <si>
    <t>Tiago Dias Santos</t>
  </si>
  <si>
    <t>Tomé Martins</t>
  </si>
  <si>
    <t>Vitoria Neves</t>
  </si>
  <si>
    <t>Yara Santos</t>
  </si>
  <si>
    <t>Francisco Martim</t>
  </si>
  <si>
    <t>Tomás Roque</t>
  </si>
  <si>
    <t>Vasco Nunes</t>
  </si>
  <si>
    <t>Clube Natação do Cartaxo</t>
  </si>
  <si>
    <t>Afonso Seco</t>
  </si>
  <si>
    <t>Beatriz Boal</t>
  </si>
  <si>
    <t>Bernardo Boal</t>
  </si>
  <si>
    <t>Bárbara Rações</t>
  </si>
  <si>
    <t>Duarte Azevedo</t>
  </si>
  <si>
    <t>José Nunes</t>
  </si>
  <si>
    <t>João Nobre</t>
  </si>
  <si>
    <t>Rafaela Cananó Silva</t>
  </si>
  <si>
    <t>Sofia Corrêa</t>
  </si>
  <si>
    <t>Tiago Carvalho</t>
  </si>
  <si>
    <t>Guilherme Lúcio</t>
  </si>
  <si>
    <t>Rio Maior Triatlo</t>
  </si>
  <si>
    <t>Maria Rafaela Santos</t>
  </si>
  <si>
    <t>David Fernandes</t>
  </si>
  <si>
    <t>Clube Triatlo de Abrantes</t>
  </si>
  <si>
    <t>Diogo Janeiro Silva</t>
  </si>
  <si>
    <t>Francisco Pires</t>
  </si>
  <si>
    <t>Gonçalo Tavares</t>
  </si>
  <si>
    <t>Joana Torres</t>
  </si>
  <si>
    <t>José Pedro Ribeiro</t>
  </si>
  <si>
    <t>João Bandarra</t>
  </si>
  <si>
    <t>João Mendes</t>
  </si>
  <si>
    <t>João Torres</t>
  </si>
  <si>
    <t>Raquel Vital</t>
  </si>
  <si>
    <t>Ema Maria</t>
  </si>
  <si>
    <t>Clube de Triatlo do Fundão</t>
  </si>
  <si>
    <t>Francisco Casimiro</t>
  </si>
  <si>
    <t>Jéssica Santos</t>
  </si>
  <si>
    <t>Leonardo Oliveira</t>
  </si>
  <si>
    <t>Beatriz Amoreira</t>
  </si>
  <si>
    <t>Maria Casimiro</t>
  </si>
  <si>
    <t>Inês Mesquita</t>
  </si>
  <si>
    <t>Maria Gonçalves</t>
  </si>
  <si>
    <t>Miguel Marques</t>
  </si>
  <si>
    <t>Regina Mendes</t>
  </si>
  <si>
    <t>Rita Matos</t>
  </si>
  <si>
    <t>Rui Marques</t>
  </si>
  <si>
    <t>Maria Rita Mendes</t>
  </si>
  <si>
    <t>Afonso Saramago</t>
  </si>
  <si>
    <t>Clube de Natação de Torres Novas</t>
  </si>
  <si>
    <t>Afonso Mourão</t>
  </si>
  <si>
    <t>Júlia Marques</t>
  </si>
  <si>
    <t>André Neves</t>
  </si>
  <si>
    <t>António Gasalho</t>
  </si>
  <si>
    <t>Bruna Barros</t>
  </si>
  <si>
    <t>Bruno Proença</t>
  </si>
  <si>
    <t>Carlota Francisca Martins</t>
  </si>
  <si>
    <t>Cláudia Orvalho</t>
  </si>
  <si>
    <t>Constança Manuel Martins</t>
  </si>
  <si>
    <t>Diogo Viegas</t>
  </si>
  <si>
    <t>Francisca Leirião</t>
  </si>
  <si>
    <t>Francisco Borges</t>
  </si>
  <si>
    <t>Guilherme Neves</t>
  </si>
  <si>
    <t>Joana Silva</t>
  </si>
  <si>
    <t>João Coutinho</t>
  </si>
  <si>
    <t>João Nuno Batista</t>
  </si>
  <si>
    <t xml:space="preserve"> Mafalda Leirião</t>
  </si>
  <si>
    <t xml:space="preserve"> Margarida Cancela</t>
  </si>
  <si>
    <t>Margarida Inácio</t>
  </si>
  <si>
    <t>Leonor Gonçalves</t>
  </si>
  <si>
    <t>Maria Sousa</t>
  </si>
  <si>
    <t>Martim Salvador</t>
  </si>
  <si>
    <t>Mateus Nascimento</t>
  </si>
  <si>
    <t>Matilde Albuquerque</t>
  </si>
  <si>
    <t>Matilde Moita</t>
  </si>
  <si>
    <t>Miguel Gameiro</t>
  </si>
  <si>
    <t>Natércia Carvalho</t>
  </si>
  <si>
    <t>Noémi Silva</t>
  </si>
  <si>
    <t>Pedro Afonso Razões</t>
  </si>
  <si>
    <t>Rodrigo Viegas</t>
  </si>
  <si>
    <t>Santiago Magalhães</t>
  </si>
  <si>
    <t>Simão Vieira</t>
  </si>
  <si>
    <t>Tomé Sentieiro</t>
  </si>
  <si>
    <t>Vasco Santos</t>
  </si>
  <si>
    <t>Simão Roseiro</t>
  </si>
  <si>
    <t>Simão Nabais Godinho</t>
  </si>
  <si>
    <t>Francisco Carvalho</t>
  </si>
  <si>
    <t>GDR Manique de Cima/Outra região</t>
  </si>
  <si>
    <t>Gustavo Pessegueiro Nalha</t>
  </si>
  <si>
    <t>Não federado</t>
  </si>
  <si>
    <t>Samuel Fernandes</t>
  </si>
  <si>
    <t>Clube 4 Estilos/ Não federado</t>
  </si>
  <si>
    <t>Inês Carvalhinho</t>
  </si>
  <si>
    <t>FET-Fátima Escola de Triatlo/ Não federado</t>
  </si>
  <si>
    <t>Rio Maior Triatlo/ Não federado</t>
  </si>
  <si>
    <t>Clube Triatlo de Abrantes/ Não federado</t>
  </si>
  <si>
    <t>Clube de Triatlo do Fundão/ Não federado</t>
  </si>
  <si>
    <t>Clube de Natação de Torres Novas/ Não federado</t>
  </si>
  <si>
    <t>Carolina Aurélio</t>
  </si>
  <si>
    <t>CDAguias/Não Federado</t>
  </si>
  <si>
    <t>Tomás Pereira</t>
  </si>
  <si>
    <t>Mariana Trindade</t>
  </si>
  <si>
    <t>Beatriz Rodrigues</t>
  </si>
  <si>
    <t>Clara Rodrigues</t>
  </si>
  <si>
    <t>Guilherme Aurélio</t>
  </si>
  <si>
    <t>Carolina Marques</t>
  </si>
  <si>
    <t>Miguel Moita</t>
  </si>
  <si>
    <t>Sofia Lima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</si>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</sst>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8" formatCode="#,##0.00\ &quot;€&quot;;[Red]\-#,##0.00\ &quot;€&quot;"/>
  </numFmts>
  <fonts count="3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1"/>
    </font>
    <font>
      <b/>
      <sz val="12"/>
      <name val="Calibri"/>
      <family val="2"/>
      <scheme val="minor"/>
    </font>
    <font>
      <sz val="12"/>
      <color rgb="FF000000"/>
      <name val="Calibri"/>
      <family val="2"/>
      <charset val="1"/>
    </font>
    <font>
      <sz val="11"/>
      <name val="Calibri"/>
      <family val="2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sz val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Comic Sans MS"/>
      <family val="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5" fillId="0" borderId="0"/>
    <xf numFmtId="0" fontId="4" fillId="0" borderId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8" applyNumberFormat="0" applyAlignment="0" applyProtection="0"/>
    <xf numFmtId="0" fontId="29" fillId="8" borderId="9" applyNumberFormat="0" applyAlignment="0" applyProtection="0"/>
    <xf numFmtId="0" fontId="30" fillId="8" borderId="8" applyNumberFormat="0" applyAlignment="0" applyProtection="0"/>
    <xf numFmtId="0" fontId="31" fillId="0" borderId="10" applyNumberFormat="0" applyFill="0" applyAlignment="0" applyProtection="0"/>
    <xf numFmtId="0" fontId="32" fillId="9" borderId="11" applyNumberFormat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3" fillId="0" borderId="0"/>
    <xf numFmtId="0" fontId="3" fillId="10" borderId="12" applyNumberFormat="0" applyFont="0" applyAlignment="0" applyProtection="0"/>
  </cellStyleXfs>
  <cellXfs count="80">
    <xf numFmtId="0" fontId="0" fillId="0" borderId="0" xfId="0"/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45" fontId="8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shrinkToFit="1"/>
    </xf>
    <xf numFmtId="1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vertical="center"/>
    </xf>
    <xf numFmtId="8" fontId="15" fillId="0" borderId="1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15" fillId="0" borderId="0" xfId="0" applyFont="1" applyFill="1" applyBorder="1" applyAlignment="1">
      <alignment horizontal="left" vertical="center" shrinkToFit="1"/>
    </xf>
    <xf numFmtId="0" fontId="19" fillId="0" borderId="1" xfId="0" applyFont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/>
    </xf>
    <xf numFmtId="0" fontId="3" fillId="0" borderId="1" xfId="43" applyBorder="1"/>
    <xf numFmtId="0" fontId="3" fillId="0" borderId="1" xfId="43" applyBorder="1" applyAlignment="1">
      <alignment horizontal="center"/>
    </xf>
    <xf numFmtId="14" fontId="3" fillId="0" borderId="1" xfId="43" applyNumberFormat="1" applyBorder="1" applyAlignment="1">
      <alignment horizontal="center"/>
    </xf>
    <xf numFmtId="0" fontId="36" fillId="0" borderId="0" xfId="0" applyFont="1" applyAlignment="1">
      <alignment vertical="center"/>
    </xf>
    <xf numFmtId="0" fontId="2" fillId="0" borderId="1" xfId="43" applyFont="1" applyBorder="1"/>
    <xf numFmtId="0" fontId="19" fillId="35" borderId="1" xfId="0" applyFont="1" applyFill="1" applyBorder="1" applyAlignment="1">
      <alignment horizontal="center" vertical="center"/>
    </xf>
    <xf numFmtId="0" fontId="19" fillId="35" borderId="1" xfId="0" applyFont="1" applyFill="1" applyBorder="1" applyAlignment="1">
      <alignment vertical="center"/>
    </xf>
    <xf numFmtId="14" fontId="19" fillId="35" borderId="1" xfId="0" applyNumberFormat="1" applyFont="1" applyFill="1" applyBorder="1" applyAlignment="1">
      <alignment horizontal="center" vertical="center"/>
    </xf>
    <xf numFmtId="0" fontId="3" fillId="35" borderId="1" xfId="43" applyFill="1" applyBorder="1"/>
    <xf numFmtId="6" fontId="15" fillId="35" borderId="1" xfId="0" applyNumberFormat="1" applyFont="1" applyFill="1" applyBorder="1" applyAlignment="1">
      <alignment vertical="center"/>
    </xf>
    <xf numFmtId="0" fontId="15" fillId="35" borderId="0" xfId="0" applyFont="1" applyFill="1" applyBorder="1" applyAlignment="1">
      <alignment vertical="center"/>
    </xf>
    <xf numFmtId="0" fontId="15" fillId="35" borderId="1" xfId="0" applyFont="1" applyFill="1" applyBorder="1" applyAlignment="1">
      <alignment vertical="center"/>
    </xf>
    <xf numFmtId="0" fontId="15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vertical="center" shrinkToFit="1"/>
    </xf>
    <xf numFmtId="0" fontId="1" fillId="0" borderId="1" xfId="43" applyFont="1" applyBorder="1" applyAlignment="1">
      <alignment horizontal="center"/>
    </xf>
    <xf numFmtId="0" fontId="12" fillId="3" borderId="0" xfId="0" applyFont="1" applyFill="1" applyBorder="1" applyAlignment="1">
      <alignment horizontal="center" vertical="center"/>
    </xf>
    <xf numFmtId="45" fontId="12" fillId="3" borderId="0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right" vertical="center"/>
    </xf>
    <xf numFmtId="1" fontId="13" fillId="0" borderId="1" xfId="0" applyNumberFormat="1" applyFont="1" applyBorder="1" applyAlignment="1">
      <alignment horizontal="right" vertical="center"/>
    </xf>
    <xf numFmtId="0" fontId="0" fillId="35" borderId="1" xfId="0" applyFill="1" applyBorder="1" applyAlignment="1">
      <alignment horizontal="center"/>
    </xf>
    <xf numFmtId="0" fontId="0" fillId="35" borderId="1" xfId="0" applyFill="1" applyBorder="1" applyAlignment="1">
      <alignment horizontal="center" vertical="center"/>
    </xf>
    <xf numFmtId="0" fontId="0" fillId="35" borderId="1" xfId="0" applyFill="1" applyBorder="1" applyAlignment="1">
      <alignment horizontal="left" vertical="center"/>
    </xf>
    <xf numFmtId="14" fontId="0" fillId="35" borderId="1" xfId="0" applyNumberFormat="1" applyFill="1" applyBorder="1" applyAlignment="1">
      <alignment horizontal="center" vertical="center"/>
    </xf>
    <xf numFmtId="0" fontId="0" fillId="35" borderId="1" xfId="0" applyFill="1" applyBorder="1"/>
    <xf numFmtId="0" fontId="7" fillId="0" borderId="0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</cellXfs>
  <cellStyles count="45">
    <cellStyle name="20% - Cor1" xfId="20" builtinId="30" customBuiltin="1"/>
    <cellStyle name="20% - Cor2" xfId="24" builtinId="34" customBuiltin="1"/>
    <cellStyle name="20% - Cor3" xfId="28" builtinId="38" customBuiltin="1"/>
    <cellStyle name="20% - Cor4" xfId="32" builtinId="42" customBuiltin="1"/>
    <cellStyle name="20% - Cor5" xfId="36" builtinId="46" customBuiltin="1"/>
    <cellStyle name="20% - Cor6" xfId="40" builtinId="50" customBuiltin="1"/>
    <cellStyle name="40% - Cor1" xfId="21" builtinId="31" customBuiltin="1"/>
    <cellStyle name="40% - Cor2" xfId="25" builtinId="35" customBuiltin="1"/>
    <cellStyle name="40% - Cor3" xfId="29" builtinId="39" customBuiltin="1"/>
    <cellStyle name="40% - Cor4" xfId="33" builtinId="43" customBuiltin="1"/>
    <cellStyle name="40% - Cor5" xfId="37" builtinId="47" customBuiltin="1"/>
    <cellStyle name="40% - Cor6" xfId="41" builtinId="51" customBuiltin="1"/>
    <cellStyle name="60% - Cor1" xfId="22" builtinId="32" customBuiltin="1"/>
    <cellStyle name="60% - Cor2" xfId="26" builtinId="36" customBuiltin="1"/>
    <cellStyle name="60% - Cor3" xfId="30" builtinId="40" customBuiltin="1"/>
    <cellStyle name="60% - Cor4" xfId="34" builtinId="44" customBuiltin="1"/>
    <cellStyle name="60% - Cor5" xfId="38" builtinId="48" customBuiltin="1"/>
    <cellStyle name="60% - Cor6" xfId="42" builtinId="52" customBuiltin="1"/>
    <cellStyle name="Cabeçalho 1" xfId="4" builtinId="16" customBuiltin="1"/>
    <cellStyle name="Cabeçalho 2" xfId="5" builtinId="17" customBuiltin="1"/>
    <cellStyle name="Cabeçalho 3" xfId="6" builtinId="18" customBuiltin="1"/>
    <cellStyle name="Cabeçalho 4" xfId="7" builtinId="19" customBuiltin="1"/>
    <cellStyle name="Cálculo" xfId="13" builtinId="22" customBuiltin="1"/>
    <cellStyle name="Célula Ligada" xfId="14" builtinId="24" customBuiltin="1"/>
    <cellStyle name="Cor1" xfId="19" builtinId="29" customBuiltin="1"/>
    <cellStyle name="Cor2" xfId="23" builtinId="33" customBuiltin="1"/>
    <cellStyle name="Cor3" xfId="27" builtinId="37" customBuiltin="1"/>
    <cellStyle name="Cor4" xfId="31" builtinId="41" customBuiltin="1"/>
    <cellStyle name="Cor5" xfId="35" builtinId="45" customBuiltin="1"/>
    <cellStyle name="Cor6" xfId="39" builtinId="49" customBuiltin="1"/>
    <cellStyle name="Correto" xfId="8" builtinId="26" customBuiltin="1"/>
    <cellStyle name="Entrada" xfId="11" builtinId="20" customBuiltin="1"/>
    <cellStyle name="Incorreto" xfId="9" builtinId="27" customBuiltin="1"/>
    <cellStyle name="Neutro" xfId="10" builtinId="28" customBuiltin="1"/>
    <cellStyle name="Normal" xfId="0" builtinId="0"/>
    <cellStyle name="Normal 2" xfId="1"/>
    <cellStyle name="Normal 3" xfId="2"/>
    <cellStyle name="Normal 4" xfId="43"/>
    <cellStyle name="Nota 2" xfId="44"/>
    <cellStyle name="Saída" xfId="12" builtinId="21" customBuiltin="1"/>
    <cellStyle name="Texto de Aviso" xfId="16" builtinId="11" customBuiltin="1"/>
    <cellStyle name="Texto Explicativo" xfId="17" builtinId="53" customBuiltin="1"/>
    <cellStyle name="Título" xfId="3" builtinId="15" customBuiltin="1"/>
    <cellStyle name="Total" xfId="18" builtinId="25" customBuiltin="1"/>
    <cellStyle name="Verificar Célula" xfId="15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7"/>
  <sheetViews>
    <sheetView view="pageBreakPreview" zoomScaleNormal="100" zoomScaleSheetLayoutView="100" workbookViewId="0">
      <pane ySplit="1" topLeftCell="A136" activePane="bottomLeft" state="frozen"/>
      <selection pane="bottomLeft" activeCell="L97" sqref="L97"/>
    </sheetView>
  </sheetViews>
  <sheetFormatPr defaultColWidth="9.140625" defaultRowHeight="15" x14ac:dyDescent="0.25"/>
  <cols>
    <col min="1" max="1" width="11.140625" style="22" bestFit="1" customWidth="1"/>
    <col min="2" max="3" width="12" style="22" bestFit="1" customWidth="1"/>
    <col min="4" max="4" width="25.5703125" style="20" bestFit="1" customWidth="1"/>
    <col min="5" max="5" width="14.7109375" style="22" bestFit="1" customWidth="1"/>
    <col min="6" max="6" width="12.28515625" style="22" bestFit="1" customWidth="1"/>
    <col min="7" max="7" width="20.7109375" style="22" bestFit="1" customWidth="1"/>
    <col min="8" max="8" width="45.5703125" style="23" bestFit="1" customWidth="1"/>
    <col min="9" max="9" width="9.140625" style="20"/>
    <col min="10" max="10" width="8.28515625" style="20" customWidth="1"/>
    <col min="11" max="11" width="10.28515625" style="20" bestFit="1" customWidth="1"/>
    <col min="12" max="12" width="41.7109375" style="20" bestFit="1" customWidth="1"/>
    <col min="13" max="16384" width="9.140625" style="20"/>
  </cols>
  <sheetData>
    <row r="1" spans="1:12" ht="18" customHeight="1" x14ac:dyDescent="0.25">
      <c r="A1" s="24" t="s">
        <v>0</v>
      </c>
      <c r="B1" s="25" t="s">
        <v>1</v>
      </c>
      <c r="C1" s="25" t="s">
        <v>2</v>
      </c>
      <c r="D1" s="27" t="s">
        <v>3</v>
      </c>
      <c r="E1" s="25" t="s">
        <v>4</v>
      </c>
      <c r="F1" s="25" t="s">
        <v>5</v>
      </c>
      <c r="G1" s="25" t="s">
        <v>6</v>
      </c>
      <c r="H1" s="26" t="s">
        <v>7</v>
      </c>
      <c r="I1" s="25" t="s">
        <v>25</v>
      </c>
    </row>
    <row r="2" spans="1:12" ht="15" customHeight="1" x14ac:dyDescent="0.25">
      <c r="A2" s="52">
        <v>411</v>
      </c>
      <c r="B2" s="52">
        <v>102954</v>
      </c>
      <c r="C2" s="52" t="s">
        <v>21</v>
      </c>
      <c r="D2" s="51" t="s">
        <v>52</v>
      </c>
      <c r="E2" s="53">
        <v>38614</v>
      </c>
      <c r="F2" s="52" t="s">
        <v>23</v>
      </c>
      <c r="G2" s="52" t="s">
        <v>43</v>
      </c>
      <c r="H2" s="55" t="s">
        <v>53</v>
      </c>
      <c r="I2" s="28" t="s">
        <v>186</v>
      </c>
    </row>
    <row r="3" spans="1:12" ht="15" customHeight="1" x14ac:dyDescent="0.25">
      <c r="A3" s="52">
        <v>388</v>
      </c>
      <c r="B3" s="52">
        <v>103430</v>
      </c>
      <c r="C3" s="52" t="s">
        <v>21</v>
      </c>
      <c r="D3" s="51" t="s">
        <v>54</v>
      </c>
      <c r="E3" s="53">
        <v>38449</v>
      </c>
      <c r="F3" s="52" t="s">
        <v>22</v>
      </c>
      <c r="G3" s="52" t="s">
        <v>42</v>
      </c>
      <c r="H3" s="51" t="s">
        <v>169</v>
      </c>
      <c r="I3" s="28" t="s">
        <v>186</v>
      </c>
      <c r="K3" s="43" t="s">
        <v>2</v>
      </c>
      <c r="L3" s="43" t="s">
        <v>29</v>
      </c>
    </row>
    <row r="4" spans="1:12" ht="15" customHeight="1" x14ac:dyDescent="0.25">
      <c r="A4" s="52">
        <v>602</v>
      </c>
      <c r="B4" s="52">
        <v>103668</v>
      </c>
      <c r="C4" s="52" t="s">
        <v>20</v>
      </c>
      <c r="D4" s="51" t="s">
        <v>55</v>
      </c>
      <c r="E4" s="53">
        <v>39709</v>
      </c>
      <c r="F4" s="52" t="s">
        <v>23</v>
      </c>
      <c r="G4" s="52" t="s">
        <v>43</v>
      </c>
      <c r="H4" s="51" t="s">
        <v>53</v>
      </c>
      <c r="I4" s="21"/>
      <c r="K4" s="44" t="s">
        <v>30</v>
      </c>
      <c r="L4" s="44" t="s">
        <v>32</v>
      </c>
    </row>
    <row r="5" spans="1:12" ht="15" customHeight="1" x14ac:dyDescent="0.25">
      <c r="A5" s="52">
        <v>730</v>
      </c>
      <c r="B5" s="52">
        <v>105175</v>
      </c>
      <c r="C5" s="52" t="s">
        <v>21</v>
      </c>
      <c r="D5" s="51" t="s">
        <v>56</v>
      </c>
      <c r="E5" s="53">
        <v>38124</v>
      </c>
      <c r="F5" s="52" t="s">
        <v>22</v>
      </c>
      <c r="G5" s="52" t="s">
        <v>43</v>
      </c>
      <c r="H5" s="51" t="s">
        <v>53</v>
      </c>
      <c r="I5" s="28" t="s">
        <v>186</v>
      </c>
      <c r="J5" s="48"/>
      <c r="K5" s="44" t="s">
        <v>33</v>
      </c>
      <c r="L5" s="44" t="s">
        <v>34</v>
      </c>
    </row>
    <row r="6" spans="1:12" ht="15" customHeight="1" x14ac:dyDescent="0.25">
      <c r="A6" s="52">
        <v>400</v>
      </c>
      <c r="B6" s="52">
        <v>102724</v>
      </c>
      <c r="C6" s="52" t="s">
        <v>21</v>
      </c>
      <c r="D6" s="51" t="s">
        <v>57</v>
      </c>
      <c r="E6" s="53">
        <v>38656</v>
      </c>
      <c r="F6" s="52" t="s">
        <v>23</v>
      </c>
      <c r="G6" s="52" t="s">
        <v>43</v>
      </c>
      <c r="H6" s="51" t="s">
        <v>53</v>
      </c>
      <c r="I6" s="28"/>
      <c r="K6" s="44" t="s">
        <v>35</v>
      </c>
      <c r="L6" s="44" t="s">
        <v>36</v>
      </c>
    </row>
    <row r="7" spans="1:12" ht="15" customHeight="1" x14ac:dyDescent="0.25">
      <c r="A7" s="52">
        <v>100</v>
      </c>
      <c r="B7" s="52">
        <v>104148</v>
      </c>
      <c r="C7" s="52" t="s">
        <v>20</v>
      </c>
      <c r="D7" s="51" t="s">
        <v>58</v>
      </c>
      <c r="E7" s="53">
        <v>39507</v>
      </c>
      <c r="F7" s="52" t="s">
        <v>23</v>
      </c>
      <c r="G7" s="52" t="s">
        <v>43</v>
      </c>
      <c r="H7" s="51" t="s">
        <v>53</v>
      </c>
      <c r="I7" s="28" t="s">
        <v>186</v>
      </c>
      <c r="K7" s="44" t="s">
        <v>31</v>
      </c>
      <c r="L7" s="44" t="s">
        <v>37</v>
      </c>
    </row>
    <row r="8" spans="1:12" ht="15" customHeight="1" x14ac:dyDescent="0.25">
      <c r="A8" s="52">
        <v>600</v>
      </c>
      <c r="B8" s="52">
        <v>103667</v>
      </c>
      <c r="C8" s="52" t="s">
        <v>20</v>
      </c>
      <c r="D8" s="51" t="s">
        <v>59</v>
      </c>
      <c r="E8" s="53">
        <v>39498</v>
      </c>
      <c r="F8" s="52" t="s">
        <v>23</v>
      </c>
      <c r="G8" s="52" t="s">
        <v>43</v>
      </c>
      <c r="H8" s="55" t="s">
        <v>53</v>
      </c>
      <c r="I8" s="28" t="s">
        <v>186</v>
      </c>
      <c r="K8" s="44" t="s">
        <v>38</v>
      </c>
      <c r="L8" s="44" t="s">
        <v>39</v>
      </c>
    </row>
    <row r="9" spans="1:12" ht="15" customHeight="1" x14ac:dyDescent="0.25">
      <c r="A9" s="52">
        <v>679</v>
      </c>
      <c r="B9" s="52">
        <v>103705</v>
      </c>
      <c r="C9" s="52" t="s">
        <v>20</v>
      </c>
      <c r="D9" s="51" t="s">
        <v>60</v>
      </c>
      <c r="E9" s="53">
        <v>39559</v>
      </c>
      <c r="F9" s="52" t="s">
        <v>23</v>
      </c>
      <c r="G9" s="52" t="s">
        <v>43</v>
      </c>
      <c r="H9" s="51" t="s">
        <v>53</v>
      </c>
      <c r="I9" s="28" t="s">
        <v>186</v>
      </c>
      <c r="K9" s="45"/>
      <c r="L9" s="45"/>
    </row>
    <row r="10" spans="1:12" ht="15" customHeight="1" x14ac:dyDescent="0.25">
      <c r="A10" s="52">
        <v>371</v>
      </c>
      <c r="B10" s="52">
        <v>103512</v>
      </c>
      <c r="C10" s="52" t="s">
        <v>20</v>
      </c>
      <c r="D10" s="51" t="s">
        <v>61</v>
      </c>
      <c r="E10" s="53">
        <v>39532</v>
      </c>
      <c r="F10" s="52" t="s">
        <v>23</v>
      </c>
      <c r="G10" s="52" t="s">
        <v>43</v>
      </c>
      <c r="H10" s="51" t="s">
        <v>53</v>
      </c>
      <c r="I10" s="21"/>
      <c r="K10" s="45"/>
      <c r="L10" s="76" t="s">
        <v>40</v>
      </c>
    </row>
    <row r="11" spans="1:12" ht="15" customHeight="1" x14ac:dyDescent="0.25">
      <c r="A11" s="52">
        <v>376</v>
      </c>
      <c r="B11" s="52">
        <v>102739</v>
      </c>
      <c r="C11" s="52" t="s">
        <v>41</v>
      </c>
      <c r="D11" s="51" t="s">
        <v>62</v>
      </c>
      <c r="E11" s="53">
        <v>38964</v>
      </c>
      <c r="F11" s="52" t="s">
        <v>23</v>
      </c>
      <c r="G11" s="52" t="s">
        <v>43</v>
      </c>
      <c r="H11" s="51" t="s">
        <v>53</v>
      </c>
      <c r="I11" s="28"/>
      <c r="K11" s="45"/>
      <c r="L11" s="76"/>
    </row>
    <row r="12" spans="1:12" ht="15" customHeight="1" x14ac:dyDescent="0.25">
      <c r="A12" s="52">
        <v>1685</v>
      </c>
      <c r="B12" s="52">
        <v>102777</v>
      </c>
      <c r="C12" s="52" t="s">
        <v>24</v>
      </c>
      <c r="D12" s="51" t="s">
        <v>63</v>
      </c>
      <c r="E12" s="53">
        <v>37639</v>
      </c>
      <c r="F12" s="52" t="s">
        <v>22</v>
      </c>
      <c r="G12" s="52" t="s">
        <v>43</v>
      </c>
      <c r="H12" s="51" t="s">
        <v>53</v>
      </c>
      <c r="I12" s="28" t="s">
        <v>186</v>
      </c>
      <c r="K12" s="45"/>
      <c r="L12" s="76"/>
    </row>
    <row r="13" spans="1:12" ht="15" customHeight="1" x14ac:dyDescent="0.25">
      <c r="A13" s="52">
        <v>1684</v>
      </c>
      <c r="B13" s="52">
        <v>102722</v>
      </c>
      <c r="C13" s="52" t="s">
        <v>24</v>
      </c>
      <c r="D13" s="51" t="s">
        <v>64</v>
      </c>
      <c r="E13" s="53">
        <v>37740</v>
      </c>
      <c r="F13" s="52" t="s">
        <v>23</v>
      </c>
      <c r="G13" s="52" t="s">
        <v>43</v>
      </c>
      <c r="H13" s="51" t="s">
        <v>53</v>
      </c>
      <c r="I13" s="21"/>
      <c r="K13" s="45"/>
      <c r="L13" s="46"/>
    </row>
    <row r="14" spans="1:12" ht="15" customHeight="1" x14ac:dyDescent="0.25">
      <c r="A14" s="52">
        <v>1686</v>
      </c>
      <c r="B14" s="52">
        <v>105867</v>
      </c>
      <c r="C14" s="52" t="s">
        <v>24</v>
      </c>
      <c r="D14" s="51" t="s">
        <v>65</v>
      </c>
      <c r="E14" s="53">
        <v>37762</v>
      </c>
      <c r="F14" s="52" t="s">
        <v>22</v>
      </c>
      <c r="G14" s="52" t="s">
        <v>43</v>
      </c>
      <c r="H14" s="51" t="s">
        <v>53</v>
      </c>
      <c r="I14" s="21"/>
      <c r="K14" s="45"/>
      <c r="L14" s="76" t="s">
        <v>47</v>
      </c>
    </row>
    <row r="15" spans="1:12" ht="15" customHeight="1" x14ac:dyDescent="0.25">
      <c r="A15" s="52">
        <v>35</v>
      </c>
      <c r="B15" s="52">
        <v>103150</v>
      </c>
      <c r="C15" s="52" t="s">
        <v>20</v>
      </c>
      <c r="D15" s="51" t="s">
        <v>66</v>
      </c>
      <c r="E15" s="53">
        <v>39965</v>
      </c>
      <c r="F15" s="52" t="s">
        <v>23</v>
      </c>
      <c r="G15" s="52" t="s">
        <v>43</v>
      </c>
      <c r="H15" s="51" t="s">
        <v>67</v>
      </c>
      <c r="I15" s="21"/>
      <c r="K15" s="45"/>
      <c r="L15" s="76"/>
    </row>
    <row r="16" spans="1:12" ht="15" customHeight="1" x14ac:dyDescent="0.25">
      <c r="A16" s="52">
        <v>87</v>
      </c>
      <c r="B16" s="52">
        <v>104093</v>
      </c>
      <c r="C16" s="52" t="s">
        <v>21</v>
      </c>
      <c r="D16" s="51" t="s">
        <v>68</v>
      </c>
      <c r="E16" s="53">
        <v>38176</v>
      </c>
      <c r="F16" s="52" t="s">
        <v>22</v>
      </c>
      <c r="G16" s="52" t="s">
        <v>43</v>
      </c>
      <c r="H16" s="51" t="s">
        <v>67</v>
      </c>
      <c r="I16" s="21"/>
      <c r="K16" s="45"/>
      <c r="L16" s="46"/>
    </row>
    <row r="17" spans="1:12" ht="15" customHeight="1" x14ac:dyDescent="0.25">
      <c r="A17" s="52">
        <v>906</v>
      </c>
      <c r="B17" s="52">
        <v>102822</v>
      </c>
      <c r="C17" s="52" t="s">
        <v>41</v>
      </c>
      <c r="D17" s="51" t="s">
        <v>69</v>
      </c>
      <c r="E17" s="53">
        <v>38805</v>
      </c>
      <c r="F17" s="52" t="s">
        <v>22</v>
      </c>
      <c r="G17" s="52" t="s">
        <v>43</v>
      </c>
      <c r="H17" s="51" t="s">
        <v>67</v>
      </c>
      <c r="I17" s="28"/>
      <c r="K17" s="45"/>
      <c r="L17" s="76" t="s">
        <v>48</v>
      </c>
    </row>
    <row r="18" spans="1:12" ht="15" customHeight="1" x14ac:dyDescent="0.25">
      <c r="A18" s="52">
        <v>34</v>
      </c>
      <c r="B18" s="52">
        <v>103149</v>
      </c>
      <c r="C18" s="52" t="s">
        <v>41</v>
      </c>
      <c r="D18" s="51" t="s">
        <v>70</v>
      </c>
      <c r="E18" s="53">
        <v>39385</v>
      </c>
      <c r="F18" s="52" t="s">
        <v>22</v>
      </c>
      <c r="G18" s="52" t="s">
        <v>43</v>
      </c>
      <c r="H18" s="51" t="s">
        <v>67</v>
      </c>
      <c r="I18" s="28"/>
      <c r="K18" s="45"/>
      <c r="L18" s="76"/>
    </row>
    <row r="19" spans="1:12" ht="15" customHeight="1" x14ac:dyDescent="0.25">
      <c r="A19" s="52">
        <v>857</v>
      </c>
      <c r="B19" s="52">
        <v>102147</v>
      </c>
      <c r="C19" s="52" t="s">
        <v>20</v>
      </c>
      <c r="D19" s="51" t="s">
        <v>71</v>
      </c>
      <c r="E19" s="53">
        <v>39663</v>
      </c>
      <c r="F19" s="52" t="s">
        <v>22</v>
      </c>
      <c r="G19" s="52" t="s">
        <v>43</v>
      </c>
      <c r="H19" s="51" t="s">
        <v>67</v>
      </c>
      <c r="I19" s="21"/>
      <c r="K19" s="45"/>
      <c r="L19" s="76"/>
    </row>
    <row r="20" spans="1:12" ht="15" customHeight="1" x14ac:dyDescent="0.25">
      <c r="A20" s="52">
        <v>854</v>
      </c>
      <c r="B20" s="52">
        <v>102351</v>
      </c>
      <c r="C20" s="52" t="s">
        <v>20</v>
      </c>
      <c r="D20" s="51" t="s">
        <v>72</v>
      </c>
      <c r="E20" s="53">
        <v>39485</v>
      </c>
      <c r="F20" s="52" t="s">
        <v>22</v>
      </c>
      <c r="G20" s="52" t="s">
        <v>43</v>
      </c>
      <c r="H20" s="51" t="s">
        <v>67</v>
      </c>
      <c r="I20" s="21"/>
      <c r="K20" s="45"/>
      <c r="L20" s="45"/>
    </row>
    <row r="21" spans="1:12" ht="15" customHeight="1" x14ac:dyDescent="0.25">
      <c r="A21" s="52">
        <v>116</v>
      </c>
      <c r="B21" s="52">
        <v>102153</v>
      </c>
      <c r="C21" s="52" t="s">
        <v>41</v>
      </c>
      <c r="D21" s="51" t="s">
        <v>73</v>
      </c>
      <c r="E21" s="53">
        <v>38823</v>
      </c>
      <c r="F21" s="52" t="s">
        <v>23</v>
      </c>
      <c r="G21" s="52" t="s">
        <v>43</v>
      </c>
      <c r="H21" s="51" t="s">
        <v>67</v>
      </c>
      <c r="I21" s="21"/>
      <c r="K21" s="45"/>
      <c r="L21" s="45"/>
    </row>
    <row r="22" spans="1:12" ht="15" customHeight="1" x14ac:dyDescent="0.25">
      <c r="A22" s="52">
        <v>856</v>
      </c>
      <c r="B22" s="52">
        <v>102155</v>
      </c>
      <c r="C22" s="52" t="s">
        <v>20</v>
      </c>
      <c r="D22" s="51" t="s">
        <v>74</v>
      </c>
      <c r="E22" s="53">
        <v>39540</v>
      </c>
      <c r="F22" s="52" t="s">
        <v>23</v>
      </c>
      <c r="G22" s="52" t="s">
        <v>43</v>
      </c>
      <c r="H22" s="51" t="s">
        <v>67</v>
      </c>
      <c r="I22" s="28"/>
      <c r="K22" s="45"/>
      <c r="L22" s="76" t="s">
        <v>49</v>
      </c>
    </row>
    <row r="23" spans="1:12" ht="15" customHeight="1" x14ac:dyDescent="0.25">
      <c r="A23" s="52">
        <v>699</v>
      </c>
      <c r="B23" s="52">
        <v>105158</v>
      </c>
      <c r="C23" s="52" t="s">
        <v>20</v>
      </c>
      <c r="D23" s="51" t="s">
        <v>75</v>
      </c>
      <c r="E23" s="53">
        <v>39755</v>
      </c>
      <c r="F23" s="52" t="s">
        <v>22</v>
      </c>
      <c r="G23" s="52" t="s">
        <v>43</v>
      </c>
      <c r="H23" s="51" t="s">
        <v>67</v>
      </c>
      <c r="I23" s="21"/>
      <c r="K23" s="45"/>
      <c r="L23" s="76"/>
    </row>
    <row r="24" spans="1:12" ht="15" customHeight="1" x14ac:dyDescent="0.25">
      <c r="A24" s="52">
        <v>1066</v>
      </c>
      <c r="B24" s="52">
        <v>105814</v>
      </c>
      <c r="C24" s="52" t="s">
        <v>44</v>
      </c>
      <c r="D24" s="51" t="s">
        <v>46</v>
      </c>
      <c r="E24" s="53">
        <v>40696</v>
      </c>
      <c r="F24" s="52" t="s">
        <v>23</v>
      </c>
      <c r="G24" s="52" t="s">
        <v>42</v>
      </c>
      <c r="H24" s="51" t="s">
        <v>171</v>
      </c>
      <c r="I24" s="28">
        <v>2.5</v>
      </c>
      <c r="K24" s="45"/>
      <c r="L24" s="76"/>
    </row>
    <row r="25" spans="1:12" ht="15" customHeight="1" x14ac:dyDescent="0.25">
      <c r="A25" s="52">
        <v>590</v>
      </c>
      <c r="B25" s="52">
        <v>104099</v>
      </c>
      <c r="C25" s="52" t="s">
        <v>41</v>
      </c>
      <c r="D25" s="51" t="s">
        <v>76</v>
      </c>
      <c r="E25" s="53">
        <v>38774</v>
      </c>
      <c r="F25" s="52" t="s">
        <v>22</v>
      </c>
      <c r="G25" s="52" t="s">
        <v>43</v>
      </c>
      <c r="H25" s="51" t="s">
        <v>67</v>
      </c>
      <c r="I25" s="21"/>
      <c r="K25" s="45"/>
      <c r="L25" s="76"/>
    </row>
    <row r="26" spans="1:12" ht="15" customHeight="1" x14ac:dyDescent="0.25">
      <c r="A26" s="52">
        <v>163</v>
      </c>
      <c r="B26" s="52">
        <v>104885</v>
      </c>
      <c r="C26" s="52" t="s">
        <v>21</v>
      </c>
      <c r="D26" s="51" t="s">
        <v>77</v>
      </c>
      <c r="E26" s="53">
        <v>38035</v>
      </c>
      <c r="F26" s="52" t="s">
        <v>23</v>
      </c>
      <c r="G26" s="52" t="s">
        <v>43</v>
      </c>
      <c r="H26" s="51" t="s">
        <v>67</v>
      </c>
      <c r="I26" s="28"/>
    </row>
    <row r="27" spans="1:12" ht="15" customHeight="1" x14ac:dyDescent="0.25">
      <c r="A27" s="52">
        <v>587</v>
      </c>
      <c r="B27" s="52">
        <v>104469</v>
      </c>
      <c r="C27" s="52" t="s">
        <v>44</v>
      </c>
      <c r="D27" s="51" t="s">
        <v>78</v>
      </c>
      <c r="E27" s="53">
        <v>40526</v>
      </c>
      <c r="F27" s="52" t="s">
        <v>23</v>
      </c>
      <c r="G27" s="52" t="s">
        <v>42</v>
      </c>
      <c r="H27" s="51" t="s">
        <v>171</v>
      </c>
      <c r="I27" s="28"/>
    </row>
    <row r="28" spans="1:12" ht="15" customHeight="1" x14ac:dyDescent="0.25">
      <c r="A28" s="52">
        <v>1065</v>
      </c>
      <c r="B28" s="52">
        <v>105813</v>
      </c>
      <c r="C28" s="52" t="s">
        <v>44</v>
      </c>
      <c r="D28" s="51" t="s">
        <v>79</v>
      </c>
      <c r="E28" s="53">
        <v>40673</v>
      </c>
      <c r="F28" s="52" t="s">
        <v>22</v>
      </c>
      <c r="G28" s="52" t="s">
        <v>43</v>
      </c>
      <c r="H28" s="51" t="s">
        <v>67</v>
      </c>
      <c r="I28" s="28"/>
    </row>
    <row r="29" spans="1:12" ht="15" customHeight="1" x14ac:dyDescent="0.25">
      <c r="A29" s="52">
        <v>1600</v>
      </c>
      <c r="B29" s="52">
        <v>104092</v>
      </c>
      <c r="C29" s="52" t="s">
        <v>24</v>
      </c>
      <c r="D29" s="51" t="s">
        <v>80</v>
      </c>
      <c r="E29" s="53">
        <v>37360</v>
      </c>
      <c r="F29" s="52" t="s">
        <v>22</v>
      </c>
      <c r="G29" s="52" t="s">
        <v>43</v>
      </c>
      <c r="H29" s="51" t="s">
        <v>67</v>
      </c>
      <c r="I29" s="28"/>
    </row>
    <row r="30" spans="1:12" ht="15" customHeight="1" x14ac:dyDescent="0.25">
      <c r="A30" s="52">
        <v>363</v>
      </c>
      <c r="B30" s="52">
        <v>103426</v>
      </c>
      <c r="C30" s="52" t="s">
        <v>20</v>
      </c>
      <c r="D30" s="51" t="s">
        <v>81</v>
      </c>
      <c r="E30" s="53">
        <v>39988</v>
      </c>
      <c r="F30" s="52" t="s">
        <v>22</v>
      </c>
      <c r="G30" s="52" t="s">
        <v>43</v>
      </c>
      <c r="H30" s="51" t="s">
        <v>67</v>
      </c>
      <c r="I30" s="28"/>
    </row>
    <row r="31" spans="1:12" ht="15" customHeight="1" x14ac:dyDescent="0.25">
      <c r="A31" s="52">
        <v>962</v>
      </c>
      <c r="B31" s="52">
        <v>105296</v>
      </c>
      <c r="C31" s="52" t="s">
        <v>44</v>
      </c>
      <c r="D31" s="51" t="s">
        <v>82</v>
      </c>
      <c r="E31" s="53">
        <v>40185</v>
      </c>
      <c r="F31" s="52" t="s">
        <v>23</v>
      </c>
      <c r="G31" s="52" t="s">
        <v>43</v>
      </c>
      <c r="H31" s="51" t="s">
        <v>67</v>
      </c>
      <c r="I31" s="21"/>
    </row>
    <row r="32" spans="1:12" ht="15" customHeight="1" x14ac:dyDescent="0.25">
      <c r="A32" s="52">
        <v>1064</v>
      </c>
      <c r="B32" s="52">
        <v>105295</v>
      </c>
      <c r="C32" s="52" t="s">
        <v>44</v>
      </c>
      <c r="D32" s="51" t="s">
        <v>83</v>
      </c>
      <c r="E32" s="53">
        <v>41143</v>
      </c>
      <c r="F32" s="52" t="s">
        <v>23</v>
      </c>
      <c r="G32" s="52" t="s">
        <v>43</v>
      </c>
      <c r="H32" s="51" t="s">
        <v>67</v>
      </c>
      <c r="I32" s="21"/>
    </row>
    <row r="33" spans="1:9" ht="15" customHeight="1" x14ac:dyDescent="0.25">
      <c r="A33" s="52">
        <v>158</v>
      </c>
      <c r="B33" s="52">
        <v>104777</v>
      </c>
      <c r="C33" s="52" t="s">
        <v>21</v>
      </c>
      <c r="D33" s="51" t="s">
        <v>84</v>
      </c>
      <c r="E33" s="53">
        <v>38359</v>
      </c>
      <c r="F33" s="52" t="s">
        <v>22</v>
      </c>
      <c r="G33" s="52" t="s">
        <v>42</v>
      </c>
      <c r="H33" s="51" t="s">
        <v>171</v>
      </c>
      <c r="I33" s="28"/>
    </row>
    <row r="34" spans="1:9" ht="15" customHeight="1" x14ac:dyDescent="0.25">
      <c r="A34" s="52">
        <v>1083</v>
      </c>
      <c r="B34" s="52">
        <v>105865</v>
      </c>
      <c r="C34" s="52" t="s">
        <v>20</v>
      </c>
      <c r="D34" s="51" t="s">
        <v>85</v>
      </c>
      <c r="E34" s="53">
        <v>39847</v>
      </c>
      <c r="F34" s="52" t="s">
        <v>22</v>
      </c>
      <c r="G34" s="52" t="s">
        <v>43</v>
      </c>
      <c r="H34" s="51" t="s">
        <v>67</v>
      </c>
      <c r="I34" s="21"/>
    </row>
    <row r="35" spans="1:9" ht="15" customHeight="1" x14ac:dyDescent="0.25">
      <c r="A35" s="52">
        <v>304</v>
      </c>
      <c r="B35" s="52">
        <v>103383</v>
      </c>
      <c r="C35" s="52" t="s">
        <v>20</v>
      </c>
      <c r="D35" s="51" t="s">
        <v>45</v>
      </c>
      <c r="E35" s="53">
        <v>39540</v>
      </c>
      <c r="F35" s="52" t="s">
        <v>22</v>
      </c>
      <c r="G35" s="52" t="s">
        <v>43</v>
      </c>
      <c r="H35" s="51" t="s">
        <v>165</v>
      </c>
      <c r="I35" s="21"/>
    </row>
    <row r="36" spans="1:9" ht="15" customHeight="1" x14ac:dyDescent="0.25">
      <c r="A36" s="52">
        <v>951</v>
      </c>
      <c r="B36" s="52">
        <v>104060</v>
      </c>
      <c r="C36" s="52" t="s">
        <v>21</v>
      </c>
      <c r="D36" s="51" t="s">
        <v>86</v>
      </c>
      <c r="E36" s="53">
        <v>38674</v>
      </c>
      <c r="F36" s="52" t="s">
        <v>22</v>
      </c>
      <c r="G36" s="52" t="s">
        <v>43</v>
      </c>
      <c r="H36" s="51" t="s">
        <v>87</v>
      </c>
      <c r="I36" s="28"/>
    </row>
    <row r="37" spans="1:9" ht="15" customHeight="1" x14ac:dyDescent="0.25">
      <c r="A37" s="52">
        <v>943</v>
      </c>
      <c r="B37" s="52">
        <v>104059</v>
      </c>
      <c r="C37" s="52" t="s">
        <v>41</v>
      </c>
      <c r="D37" s="51" t="s">
        <v>88</v>
      </c>
      <c r="E37" s="53">
        <v>39305</v>
      </c>
      <c r="F37" s="52" t="s">
        <v>22</v>
      </c>
      <c r="G37" s="52" t="s">
        <v>43</v>
      </c>
      <c r="H37" s="51" t="s">
        <v>87</v>
      </c>
      <c r="I37" s="21"/>
    </row>
    <row r="38" spans="1:9" ht="15" customHeight="1" x14ac:dyDescent="0.25">
      <c r="A38" s="52">
        <v>656</v>
      </c>
      <c r="B38" s="52">
        <v>100502</v>
      </c>
      <c r="C38" s="52" t="s">
        <v>21</v>
      </c>
      <c r="D38" s="51" t="s">
        <v>89</v>
      </c>
      <c r="E38" s="53">
        <v>38422</v>
      </c>
      <c r="F38" s="52" t="s">
        <v>23</v>
      </c>
      <c r="G38" s="52" t="s">
        <v>43</v>
      </c>
      <c r="H38" s="51" t="s">
        <v>87</v>
      </c>
      <c r="I38" s="28"/>
    </row>
    <row r="39" spans="1:9" ht="15" customHeight="1" x14ac:dyDescent="0.25">
      <c r="A39" s="52">
        <v>368</v>
      </c>
      <c r="B39" s="52">
        <v>100503</v>
      </c>
      <c r="C39" s="52" t="s">
        <v>21</v>
      </c>
      <c r="D39" s="51" t="s">
        <v>90</v>
      </c>
      <c r="E39" s="53">
        <v>38063</v>
      </c>
      <c r="F39" s="52" t="s">
        <v>22</v>
      </c>
      <c r="G39" s="52" t="s">
        <v>43</v>
      </c>
      <c r="H39" s="51" t="s">
        <v>87</v>
      </c>
      <c r="I39" s="28"/>
    </row>
    <row r="40" spans="1:9" ht="15" customHeight="1" x14ac:dyDescent="0.25">
      <c r="A40" s="52">
        <v>1021</v>
      </c>
      <c r="B40" s="52">
        <v>105572</v>
      </c>
      <c r="C40" s="52" t="s">
        <v>20</v>
      </c>
      <c r="D40" s="51" t="s">
        <v>91</v>
      </c>
      <c r="E40" s="53">
        <v>39739</v>
      </c>
      <c r="F40" s="52" t="s">
        <v>23</v>
      </c>
      <c r="G40" s="52" t="s">
        <v>43</v>
      </c>
      <c r="H40" s="51" t="s">
        <v>87</v>
      </c>
      <c r="I40" s="21"/>
    </row>
    <row r="41" spans="1:9" ht="15" customHeight="1" x14ac:dyDescent="0.25">
      <c r="A41" s="52">
        <v>1319</v>
      </c>
      <c r="B41" s="52">
        <v>105699</v>
      </c>
      <c r="C41" s="52" t="s">
        <v>41</v>
      </c>
      <c r="D41" s="51" t="s">
        <v>92</v>
      </c>
      <c r="E41" s="53">
        <v>38801</v>
      </c>
      <c r="F41" s="52" t="s">
        <v>22</v>
      </c>
      <c r="G41" s="52" t="s">
        <v>43</v>
      </c>
      <c r="H41" s="51" t="s">
        <v>87</v>
      </c>
      <c r="I41" s="21"/>
    </row>
    <row r="42" spans="1:9" ht="15" customHeight="1" x14ac:dyDescent="0.25">
      <c r="A42" s="52">
        <v>1645</v>
      </c>
      <c r="B42" s="52">
        <v>105629</v>
      </c>
      <c r="C42" s="52" t="s">
        <v>24</v>
      </c>
      <c r="D42" s="51" t="s">
        <v>93</v>
      </c>
      <c r="E42" s="53">
        <v>37400</v>
      </c>
      <c r="F42" s="52" t="s">
        <v>22</v>
      </c>
      <c r="G42" s="52" t="s">
        <v>43</v>
      </c>
      <c r="H42" s="51" t="s">
        <v>87</v>
      </c>
      <c r="I42" s="28"/>
    </row>
    <row r="43" spans="1:9" ht="15" customHeight="1" x14ac:dyDescent="0.25">
      <c r="A43" s="52">
        <v>396</v>
      </c>
      <c r="B43" s="52">
        <v>103433</v>
      </c>
      <c r="C43" s="52" t="s">
        <v>21</v>
      </c>
      <c r="D43" s="51" t="s">
        <v>94</v>
      </c>
      <c r="E43" s="53">
        <v>38348</v>
      </c>
      <c r="F43" s="52" t="s">
        <v>22</v>
      </c>
      <c r="G43" s="52" t="s">
        <v>43</v>
      </c>
      <c r="H43" s="51" t="s">
        <v>87</v>
      </c>
      <c r="I43" s="21"/>
    </row>
    <row r="44" spans="1:9" ht="15" customHeight="1" x14ac:dyDescent="0.25">
      <c r="A44" s="52">
        <v>773</v>
      </c>
      <c r="B44" s="52">
        <v>100515</v>
      </c>
      <c r="C44" s="52" t="s">
        <v>21</v>
      </c>
      <c r="D44" s="51" t="s">
        <v>95</v>
      </c>
      <c r="E44" s="53">
        <v>38105</v>
      </c>
      <c r="F44" s="52" t="s">
        <v>23</v>
      </c>
      <c r="G44" s="52" t="s">
        <v>43</v>
      </c>
      <c r="H44" s="51" t="s">
        <v>87</v>
      </c>
      <c r="I44" s="21"/>
    </row>
    <row r="45" spans="1:9" ht="15" customHeight="1" x14ac:dyDescent="0.25">
      <c r="A45" s="52">
        <v>673</v>
      </c>
      <c r="B45" s="52">
        <v>103703</v>
      </c>
      <c r="C45" s="52" t="s">
        <v>41</v>
      </c>
      <c r="D45" s="51" t="s">
        <v>96</v>
      </c>
      <c r="E45" s="53">
        <v>38812</v>
      </c>
      <c r="F45" s="52" t="s">
        <v>23</v>
      </c>
      <c r="G45" s="52" t="s">
        <v>43</v>
      </c>
      <c r="H45" s="51" t="s">
        <v>87</v>
      </c>
      <c r="I45" s="28"/>
    </row>
    <row r="46" spans="1:9" ht="15" customHeight="1" x14ac:dyDescent="0.25">
      <c r="A46" s="52">
        <v>436</v>
      </c>
      <c r="B46" s="52">
        <v>103058</v>
      </c>
      <c r="C46" s="52" t="s">
        <v>21</v>
      </c>
      <c r="D46" s="51" t="s">
        <v>97</v>
      </c>
      <c r="E46" s="53">
        <v>38685</v>
      </c>
      <c r="F46" s="52" t="s">
        <v>22</v>
      </c>
      <c r="G46" s="52" t="s">
        <v>43</v>
      </c>
      <c r="H46" s="51" t="s">
        <v>87</v>
      </c>
      <c r="I46" s="21"/>
    </row>
    <row r="47" spans="1:9" ht="15" customHeight="1" x14ac:dyDescent="0.25">
      <c r="A47" s="52">
        <v>1667</v>
      </c>
      <c r="B47" s="52">
        <v>102906</v>
      </c>
      <c r="C47" s="52" t="s">
        <v>24</v>
      </c>
      <c r="D47" s="51" t="s">
        <v>98</v>
      </c>
      <c r="E47" s="53">
        <v>37796</v>
      </c>
      <c r="F47" s="52" t="s">
        <v>22</v>
      </c>
      <c r="G47" s="52" t="s">
        <v>43</v>
      </c>
      <c r="H47" s="51" t="s">
        <v>99</v>
      </c>
      <c r="I47" s="28"/>
    </row>
    <row r="48" spans="1:9" ht="15" customHeight="1" x14ac:dyDescent="0.25">
      <c r="A48" s="52">
        <v>1056</v>
      </c>
      <c r="B48" s="52">
        <v>105805</v>
      </c>
      <c r="C48" s="52" t="s">
        <v>21</v>
      </c>
      <c r="D48" s="51" t="s">
        <v>100</v>
      </c>
      <c r="E48" s="53">
        <v>38698</v>
      </c>
      <c r="F48" s="52" t="s">
        <v>23</v>
      </c>
      <c r="G48" s="52" t="s">
        <v>42</v>
      </c>
      <c r="H48" s="51" t="s">
        <v>172</v>
      </c>
      <c r="I48" s="28"/>
    </row>
    <row r="49" spans="1:9" ht="15" customHeight="1" x14ac:dyDescent="0.25">
      <c r="A49" s="52">
        <v>216</v>
      </c>
      <c r="B49" s="52">
        <v>103335</v>
      </c>
      <c r="C49" s="52" t="s">
        <v>21</v>
      </c>
      <c r="D49" s="51" t="s">
        <v>101</v>
      </c>
      <c r="E49" s="53">
        <v>38457</v>
      </c>
      <c r="F49" s="52" t="s">
        <v>22</v>
      </c>
      <c r="G49" s="52" t="s">
        <v>43</v>
      </c>
      <c r="H49" s="51" t="s">
        <v>102</v>
      </c>
      <c r="I49" s="28"/>
    </row>
    <row r="50" spans="1:9" ht="15" customHeight="1" x14ac:dyDescent="0.25">
      <c r="A50" s="52">
        <v>1091</v>
      </c>
      <c r="B50" s="52">
        <v>105888</v>
      </c>
      <c r="C50" s="52" t="s">
        <v>41</v>
      </c>
      <c r="D50" s="51" t="s">
        <v>103</v>
      </c>
      <c r="E50" s="53">
        <v>39087</v>
      </c>
      <c r="F50" s="52" t="s">
        <v>22</v>
      </c>
      <c r="G50" s="52" t="s">
        <v>42</v>
      </c>
      <c r="H50" s="51" t="s">
        <v>173</v>
      </c>
      <c r="I50" s="28"/>
    </row>
    <row r="51" spans="1:9" ht="15" customHeight="1" x14ac:dyDescent="0.25">
      <c r="A51" s="52">
        <v>759</v>
      </c>
      <c r="B51" s="52">
        <v>102391</v>
      </c>
      <c r="C51" s="52" t="s">
        <v>41</v>
      </c>
      <c r="D51" s="51" t="s">
        <v>104</v>
      </c>
      <c r="E51" s="53">
        <v>38753</v>
      </c>
      <c r="F51" s="52" t="s">
        <v>22</v>
      </c>
      <c r="G51" s="52" t="s">
        <v>43</v>
      </c>
      <c r="H51" s="51" t="s">
        <v>102</v>
      </c>
      <c r="I51" s="21"/>
    </row>
    <row r="52" spans="1:9" ht="15" customHeight="1" x14ac:dyDescent="0.25">
      <c r="A52" s="52">
        <v>1378</v>
      </c>
      <c r="B52" s="52">
        <v>105502</v>
      </c>
      <c r="C52" s="52" t="s">
        <v>21</v>
      </c>
      <c r="D52" s="51" t="s">
        <v>105</v>
      </c>
      <c r="E52" s="53">
        <v>38226</v>
      </c>
      <c r="F52" s="52" t="s">
        <v>22</v>
      </c>
      <c r="G52" s="52" t="s">
        <v>43</v>
      </c>
      <c r="H52" s="51" t="s">
        <v>102</v>
      </c>
      <c r="I52" s="28"/>
    </row>
    <row r="53" spans="1:9" ht="15" customHeight="1" x14ac:dyDescent="0.25">
      <c r="A53" s="52">
        <v>1075</v>
      </c>
      <c r="B53" s="52">
        <v>105843</v>
      </c>
      <c r="C53" s="52" t="s">
        <v>20</v>
      </c>
      <c r="D53" s="51" t="s">
        <v>106</v>
      </c>
      <c r="E53" s="53">
        <v>39962</v>
      </c>
      <c r="F53" s="52" t="s">
        <v>23</v>
      </c>
      <c r="G53" s="52" t="s">
        <v>43</v>
      </c>
      <c r="H53" s="51" t="s">
        <v>102</v>
      </c>
      <c r="I53" s="21"/>
    </row>
    <row r="54" spans="1:9" ht="15" customHeight="1" x14ac:dyDescent="0.25">
      <c r="A54" s="52">
        <v>1069</v>
      </c>
      <c r="B54" s="52">
        <v>105820</v>
      </c>
      <c r="C54" s="52" t="s">
        <v>44</v>
      </c>
      <c r="D54" s="51" t="s">
        <v>107</v>
      </c>
      <c r="E54" s="53">
        <v>41200</v>
      </c>
      <c r="F54" s="52" t="s">
        <v>22</v>
      </c>
      <c r="G54" s="52" t="s">
        <v>43</v>
      </c>
      <c r="H54" s="51" t="s">
        <v>102</v>
      </c>
      <c r="I54" s="28"/>
    </row>
    <row r="55" spans="1:9" ht="15" customHeight="1" x14ac:dyDescent="0.25">
      <c r="A55" s="52">
        <v>957</v>
      </c>
      <c r="B55" s="52">
        <v>104065</v>
      </c>
      <c r="C55" s="52" t="s">
        <v>21</v>
      </c>
      <c r="D55" s="51" t="s">
        <v>108</v>
      </c>
      <c r="E55" s="53">
        <v>38479</v>
      </c>
      <c r="F55" s="52" t="s">
        <v>22</v>
      </c>
      <c r="G55" s="52" t="s">
        <v>43</v>
      </c>
      <c r="H55" s="51" t="s">
        <v>102</v>
      </c>
      <c r="I55" s="21"/>
    </row>
    <row r="56" spans="1:9" ht="15" customHeight="1" x14ac:dyDescent="0.25">
      <c r="A56" s="52">
        <v>131</v>
      </c>
      <c r="B56" s="52">
        <v>102204</v>
      </c>
      <c r="C56" s="52" t="s">
        <v>21</v>
      </c>
      <c r="D56" s="51" t="s">
        <v>109</v>
      </c>
      <c r="E56" s="53">
        <v>38447</v>
      </c>
      <c r="F56" s="52" t="s">
        <v>22</v>
      </c>
      <c r="G56" s="52" t="s">
        <v>43</v>
      </c>
      <c r="H56" s="51" t="s">
        <v>102</v>
      </c>
      <c r="I56" s="21"/>
    </row>
    <row r="57" spans="1:9" ht="15" customHeight="1" x14ac:dyDescent="0.25">
      <c r="A57" s="52">
        <v>1074</v>
      </c>
      <c r="B57" s="52">
        <v>105842</v>
      </c>
      <c r="C57" s="52" t="s">
        <v>41</v>
      </c>
      <c r="D57" s="51" t="s">
        <v>110</v>
      </c>
      <c r="E57" s="53">
        <v>38939</v>
      </c>
      <c r="F57" s="52" t="s">
        <v>22</v>
      </c>
      <c r="G57" s="52" t="s">
        <v>43</v>
      </c>
      <c r="H57" s="51" t="s">
        <v>102</v>
      </c>
      <c r="I57" s="21"/>
    </row>
    <row r="58" spans="1:9" ht="15" customHeight="1" x14ac:dyDescent="0.25">
      <c r="A58" s="52">
        <v>115</v>
      </c>
      <c r="B58" s="52">
        <v>102221</v>
      </c>
      <c r="C58" s="52" t="s">
        <v>41</v>
      </c>
      <c r="D58" s="51" t="s">
        <v>111</v>
      </c>
      <c r="E58" s="53">
        <v>39050</v>
      </c>
      <c r="F58" s="52" t="s">
        <v>23</v>
      </c>
      <c r="G58" s="52" t="s">
        <v>43</v>
      </c>
      <c r="H58" s="51" t="s">
        <v>102</v>
      </c>
      <c r="I58" s="28"/>
    </row>
    <row r="59" spans="1:9" ht="15" customHeight="1" x14ac:dyDescent="0.25">
      <c r="A59" s="52">
        <v>235</v>
      </c>
      <c r="B59" s="52">
        <v>103342</v>
      </c>
      <c r="C59" s="52" t="s">
        <v>20</v>
      </c>
      <c r="D59" s="51" t="s">
        <v>112</v>
      </c>
      <c r="E59" s="53">
        <v>40131</v>
      </c>
      <c r="F59" s="52" t="s">
        <v>23</v>
      </c>
      <c r="G59" s="52" t="s">
        <v>43</v>
      </c>
      <c r="H59" s="51" t="s">
        <v>113</v>
      </c>
      <c r="I59" s="21"/>
    </row>
    <row r="60" spans="1:9" ht="15" customHeight="1" x14ac:dyDescent="0.25">
      <c r="A60" s="52">
        <v>1128</v>
      </c>
      <c r="B60" s="52">
        <v>105933</v>
      </c>
      <c r="C60" s="52" t="s">
        <v>44</v>
      </c>
      <c r="D60" s="51" t="s">
        <v>114</v>
      </c>
      <c r="E60" s="53">
        <v>40305</v>
      </c>
      <c r="F60" s="52" t="s">
        <v>22</v>
      </c>
      <c r="G60" s="52" t="s">
        <v>43</v>
      </c>
      <c r="H60" s="51" t="s">
        <v>113</v>
      </c>
      <c r="I60" s="21"/>
    </row>
    <row r="61" spans="1:9" ht="15" customHeight="1" x14ac:dyDescent="0.25">
      <c r="A61" s="65">
        <v>1325</v>
      </c>
      <c r="B61" s="52">
        <v>105407</v>
      </c>
      <c r="C61" s="52" t="s">
        <v>20</v>
      </c>
      <c r="D61" s="51" t="s">
        <v>115</v>
      </c>
      <c r="E61" s="53">
        <v>39924</v>
      </c>
      <c r="F61" s="52" t="s">
        <v>23</v>
      </c>
      <c r="G61" s="52" t="s">
        <v>43</v>
      </c>
      <c r="H61" s="51" t="s">
        <v>113</v>
      </c>
      <c r="I61" s="21"/>
    </row>
    <row r="62" spans="1:9" ht="15" customHeight="1" x14ac:dyDescent="0.25">
      <c r="A62" s="52">
        <v>157</v>
      </c>
      <c r="B62" s="52">
        <v>103300</v>
      </c>
      <c r="C62" s="52" t="s">
        <v>41</v>
      </c>
      <c r="D62" s="51" t="s">
        <v>116</v>
      </c>
      <c r="E62" s="53">
        <v>38836</v>
      </c>
      <c r="F62" s="52" t="s">
        <v>22</v>
      </c>
      <c r="G62" s="52" t="s">
        <v>43</v>
      </c>
      <c r="H62" s="51" t="s">
        <v>113</v>
      </c>
      <c r="I62" s="21" t="s">
        <v>186</v>
      </c>
    </row>
    <row r="63" spans="1:9" ht="15" customHeight="1" x14ac:dyDescent="0.25">
      <c r="A63" s="52">
        <v>580</v>
      </c>
      <c r="B63" s="52">
        <v>103637</v>
      </c>
      <c r="C63" s="52" t="s">
        <v>21</v>
      </c>
      <c r="D63" s="51" t="s">
        <v>117</v>
      </c>
      <c r="E63" s="53">
        <v>38426</v>
      </c>
      <c r="F63" s="52" t="s">
        <v>23</v>
      </c>
      <c r="G63" s="52" t="s">
        <v>43</v>
      </c>
      <c r="H63" s="51" t="s">
        <v>113</v>
      </c>
      <c r="I63" s="21"/>
    </row>
    <row r="64" spans="1:9" ht="15" customHeight="1" x14ac:dyDescent="0.25">
      <c r="A64" s="52">
        <v>1129</v>
      </c>
      <c r="B64" s="52">
        <v>105934</v>
      </c>
      <c r="C64" s="52" t="s">
        <v>44</v>
      </c>
      <c r="D64" s="51" t="s">
        <v>118</v>
      </c>
      <c r="E64" s="53">
        <v>41168</v>
      </c>
      <c r="F64" s="52" t="s">
        <v>23</v>
      </c>
      <c r="G64" s="52" t="s">
        <v>42</v>
      </c>
      <c r="H64" s="51" t="s">
        <v>174</v>
      </c>
      <c r="I64" s="28"/>
    </row>
    <row r="65" spans="1:9" ht="15" customHeight="1" x14ac:dyDescent="0.25">
      <c r="A65" s="52">
        <v>909</v>
      </c>
      <c r="B65" s="52">
        <v>105270</v>
      </c>
      <c r="C65" s="52" t="s">
        <v>20</v>
      </c>
      <c r="D65" s="51" t="s">
        <v>119</v>
      </c>
      <c r="E65" s="53">
        <v>40163</v>
      </c>
      <c r="F65" s="52" t="s">
        <v>23</v>
      </c>
      <c r="G65" s="52" t="s">
        <v>43</v>
      </c>
      <c r="H65" s="51" t="s">
        <v>113</v>
      </c>
      <c r="I65" s="28"/>
    </row>
    <row r="66" spans="1:9" ht="15" customHeight="1" x14ac:dyDescent="0.25">
      <c r="A66" s="52">
        <v>28</v>
      </c>
      <c r="B66" s="52">
        <v>104085</v>
      </c>
      <c r="C66" s="52" t="s">
        <v>21</v>
      </c>
      <c r="D66" s="51" t="s">
        <v>120</v>
      </c>
      <c r="E66" s="53">
        <v>38221</v>
      </c>
      <c r="F66" s="52" t="s">
        <v>23</v>
      </c>
      <c r="G66" s="52" t="s">
        <v>43</v>
      </c>
      <c r="H66" s="51" t="s">
        <v>113</v>
      </c>
      <c r="I66" s="28" t="s">
        <v>186</v>
      </c>
    </row>
    <row r="67" spans="1:9" ht="15" customHeight="1" x14ac:dyDescent="0.25">
      <c r="A67" s="52">
        <v>579</v>
      </c>
      <c r="B67" s="52">
        <v>103121</v>
      </c>
      <c r="C67" s="52" t="s">
        <v>20</v>
      </c>
      <c r="D67" s="51" t="s">
        <v>121</v>
      </c>
      <c r="E67" s="53">
        <v>39590</v>
      </c>
      <c r="F67" s="52" t="s">
        <v>22</v>
      </c>
      <c r="G67" s="52" t="s">
        <v>43</v>
      </c>
      <c r="H67" s="51" t="s">
        <v>113</v>
      </c>
      <c r="I67" s="28"/>
    </row>
    <row r="68" spans="1:9" ht="15" customHeight="1" x14ac:dyDescent="0.25">
      <c r="A68" s="52"/>
      <c r="B68" s="52">
        <v>105976</v>
      </c>
      <c r="C68" s="52" t="s">
        <v>44</v>
      </c>
      <c r="D68" s="51" t="s">
        <v>122</v>
      </c>
      <c r="E68" s="53">
        <v>41549</v>
      </c>
      <c r="F68" s="52" t="s">
        <v>23</v>
      </c>
      <c r="G68" s="52" t="s">
        <v>43</v>
      </c>
      <c r="H68" s="51" t="s">
        <v>113</v>
      </c>
      <c r="I68" s="21" t="s">
        <v>186</v>
      </c>
    </row>
    <row r="69" spans="1:9" ht="15" customHeight="1" x14ac:dyDescent="0.25">
      <c r="A69" s="52">
        <v>847</v>
      </c>
      <c r="B69" s="52">
        <v>102342</v>
      </c>
      <c r="C69" s="52" t="s">
        <v>21</v>
      </c>
      <c r="D69" s="51" t="s">
        <v>123</v>
      </c>
      <c r="E69" s="53">
        <v>38320</v>
      </c>
      <c r="F69" s="52" t="s">
        <v>23</v>
      </c>
      <c r="G69" s="52" t="s">
        <v>43</v>
      </c>
      <c r="H69" s="51" t="s">
        <v>113</v>
      </c>
      <c r="I69" s="21"/>
    </row>
    <row r="70" spans="1:9" ht="15" customHeight="1" x14ac:dyDescent="0.25">
      <c r="A70" s="52">
        <v>1143</v>
      </c>
      <c r="B70" s="52">
        <v>105977</v>
      </c>
      <c r="C70" s="52" t="s">
        <v>21</v>
      </c>
      <c r="D70" s="51" t="s">
        <v>124</v>
      </c>
      <c r="E70" s="53">
        <v>38345</v>
      </c>
      <c r="F70" s="52" t="s">
        <v>22</v>
      </c>
      <c r="G70" s="52" t="s">
        <v>43</v>
      </c>
      <c r="H70" s="51" t="s">
        <v>113</v>
      </c>
      <c r="I70" s="21"/>
    </row>
    <row r="71" spans="1:9" ht="15" customHeight="1" x14ac:dyDescent="0.25">
      <c r="A71" s="52">
        <v>1142</v>
      </c>
      <c r="B71" s="52">
        <v>105975</v>
      </c>
      <c r="C71" s="52" t="s">
        <v>20</v>
      </c>
      <c r="D71" s="51" t="s">
        <v>125</v>
      </c>
      <c r="E71" s="53">
        <v>40064</v>
      </c>
      <c r="F71" s="52" t="s">
        <v>23</v>
      </c>
      <c r="G71" s="52" t="s">
        <v>43</v>
      </c>
      <c r="H71" s="51" t="s">
        <v>113</v>
      </c>
      <c r="I71" s="21"/>
    </row>
    <row r="72" spans="1:9" ht="15" customHeight="1" x14ac:dyDescent="0.25">
      <c r="A72" s="52">
        <v>1020</v>
      </c>
      <c r="B72" s="52">
        <v>105570</v>
      </c>
      <c r="C72" s="52" t="s">
        <v>20</v>
      </c>
      <c r="D72" s="51" t="s">
        <v>126</v>
      </c>
      <c r="E72" s="53">
        <v>39851</v>
      </c>
      <c r="F72" s="52" t="s">
        <v>22</v>
      </c>
      <c r="G72" s="52" t="s">
        <v>43</v>
      </c>
      <c r="H72" s="51" t="s">
        <v>127</v>
      </c>
      <c r="I72" s="28"/>
    </row>
    <row r="73" spans="1:9" ht="15" customHeight="1" x14ac:dyDescent="0.25">
      <c r="A73" s="52">
        <v>91</v>
      </c>
      <c r="B73" s="52">
        <v>101574</v>
      </c>
      <c r="C73" s="52" t="s">
        <v>21</v>
      </c>
      <c r="D73" s="51" t="s">
        <v>128</v>
      </c>
      <c r="E73" s="53">
        <v>38396</v>
      </c>
      <c r="F73" s="52" t="s">
        <v>22</v>
      </c>
      <c r="G73" s="52" t="s">
        <v>43</v>
      </c>
      <c r="H73" s="51" t="s">
        <v>127</v>
      </c>
      <c r="I73" s="28"/>
    </row>
    <row r="74" spans="1:9" ht="15" customHeight="1" x14ac:dyDescent="0.25">
      <c r="A74" s="52">
        <v>567</v>
      </c>
      <c r="B74" s="52">
        <v>102881</v>
      </c>
      <c r="C74" s="52" t="s">
        <v>41</v>
      </c>
      <c r="D74" s="51" t="s">
        <v>129</v>
      </c>
      <c r="E74" s="53">
        <v>39369</v>
      </c>
      <c r="F74" s="52" t="s">
        <v>23</v>
      </c>
      <c r="G74" s="52" t="s">
        <v>43</v>
      </c>
      <c r="H74" s="51" t="s">
        <v>127</v>
      </c>
      <c r="I74" s="21"/>
    </row>
    <row r="75" spans="1:9" ht="15" customHeight="1" x14ac:dyDescent="0.25">
      <c r="A75" s="52">
        <v>820</v>
      </c>
      <c r="B75" s="52">
        <v>101581</v>
      </c>
      <c r="C75" s="52" t="s">
        <v>21</v>
      </c>
      <c r="D75" s="51" t="s">
        <v>130</v>
      </c>
      <c r="E75" s="53">
        <v>38617</v>
      </c>
      <c r="F75" s="52" t="s">
        <v>22</v>
      </c>
      <c r="G75" s="52" t="s">
        <v>43</v>
      </c>
      <c r="H75" s="51" t="s">
        <v>127</v>
      </c>
      <c r="I75" s="21"/>
    </row>
    <row r="76" spans="1:9" ht="15" customHeight="1" x14ac:dyDescent="0.25">
      <c r="A76" s="52">
        <v>596</v>
      </c>
      <c r="B76" s="52">
        <v>104478</v>
      </c>
      <c r="C76" s="52" t="s">
        <v>41</v>
      </c>
      <c r="D76" s="51" t="s">
        <v>131</v>
      </c>
      <c r="E76" s="53">
        <v>39369</v>
      </c>
      <c r="F76" s="52" t="s">
        <v>22</v>
      </c>
      <c r="G76" s="52" t="s">
        <v>43</v>
      </c>
      <c r="H76" s="51" t="s">
        <v>127</v>
      </c>
      <c r="I76" s="21"/>
    </row>
    <row r="77" spans="1:9" ht="15" customHeight="1" x14ac:dyDescent="0.25">
      <c r="A77" s="52">
        <v>766</v>
      </c>
      <c r="B77" s="52">
        <v>103776</v>
      </c>
      <c r="C77" s="52" t="s">
        <v>41</v>
      </c>
      <c r="D77" s="51" t="s">
        <v>132</v>
      </c>
      <c r="E77" s="53">
        <v>39428</v>
      </c>
      <c r="F77" s="52" t="s">
        <v>23</v>
      </c>
      <c r="G77" s="52" t="s">
        <v>43</v>
      </c>
      <c r="H77" s="51" t="s">
        <v>127</v>
      </c>
      <c r="I77" s="21"/>
    </row>
    <row r="78" spans="1:9" ht="15" customHeight="1" x14ac:dyDescent="0.25">
      <c r="A78" s="52">
        <v>1655</v>
      </c>
      <c r="B78" s="52">
        <v>103918</v>
      </c>
      <c r="C78" s="52" t="s">
        <v>24</v>
      </c>
      <c r="D78" s="51" t="s">
        <v>133</v>
      </c>
      <c r="E78" s="53">
        <v>37969</v>
      </c>
      <c r="F78" s="52" t="s">
        <v>22</v>
      </c>
      <c r="G78" s="52" t="s">
        <v>43</v>
      </c>
      <c r="H78" s="51" t="s">
        <v>127</v>
      </c>
      <c r="I78" s="21"/>
    </row>
    <row r="79" spans="1:9" ht="15" customHeight="1" x14ac:dyDescent="0.25">
      <c r="A79" s="52">
        <v>1588</v>
      </c>
      <c r="B79" s="52">
        <v>103905</v>
      </c>
      <c r="C79" s="52" t="s">
        <v>24</v>
      </c>
      <c r="D79" s="51" t="s">
        <v>134</v>
      </c>
      <c r="E79" s="53">
        <v>37340</v>
      </c>
      <c r="F79" s="52" t="s">
        <v>23</v>
      </c>
      <c r="G79" s="52" t="s">
        <v>43</v>
      </c>
      <c r="H79" s="51" t="s">
        <v>127</v>
      </c>
      <c r="I79" s="21"/>
    </row>
    <row r="80" spans="1:9" ht="15" customHeight="1" x14ac:dyDescent="0.25">
      <c r="A80" s="52">
        <v>979</v>
      </c>
      <c r="B80" s="52">
        <v>104698</v>
      </c>
      <c r="C80" s="52" t="s">
        <v>41</v>
      </c>
      <c r="D80" s="51" t="s">
        <v>135</v>
      </c>
      <c r="E80" s="53">
        <v>38843</v>
      </c>
      <c r="F80" s="52" t="s">
        <v>23</v>
      </c>
      <c r="G80" s="52" t="s">
        <v>43</v>
      </c>
      <c r="H80" s="51" t="s">
        <v>127</v>
      </c>
      <c r="I80" s="21"/>
    </row>
    <row r="81" spans="1:9" ht="15" customHeight="1" x14ac:dyDescent="0.25">
      <c r="A81" s="52">
        <v>838</v>
      </c>
      <c r="B81" s="52">
        <v>103906</v>
      </c>
      <c r="C81" s="52" t="s">
        <v>21</v>
      </c>
      <c r="D81" s="51" t="s">
        <v>136</v>
      </c>
      <c r="E81" s="53">
        <v>38341</v>
      </c>
      <c r="F81" s="52" t="s">
        <v>23</v>
      </c>
      <c r="G81" s="52" t="s">
        <v>43</v>
      </c>
      <c r="H81" s="51" t="s">
        <v>127</v>
      </c>
      <c r="I81" s="28"/>
    </row>
    <row r="82" spans="1:9" ht="15" customHeight="1" x14ac:dyDescent="0.25">
      <c r="A82" s="52">
        <v>905</v>
      </c>
      <c r="B82" s="52">
        <v>103990</v>
      </c>
      <c r="C82" s="52" t="s">
        <v>20</v>
      </c>
      <c r="D82" s="51" t="s">
        <v>137</v>
      </c>
      <c r="E82" s="53">
        <v>40121</v>
      </c>
      <c r="F82" s="52" t="s">
        <v>22</v>
      </c>
      <c r="G82" s="52" t="s">
        <v>43</v>
      </c>
      <c r="H82" s="51" t="s">
        <v>127</v>
      </c>
      <c r="I82" s="21"/>
    </row>
    <row r="83" spans="1:9" ht="15" customHeight="1" x14ac:dyDescent="0.25">
      <c r="A83" s="52">
        <v>879</v>
      </c>
      <c r="B83" s="52">
        <v>103919</v>
      </c>
      <c r="C83" s="52" t="s">
        <v>20</v>
      </c>
      <c r="D83" s="51" t="s">
        <v>138</v>
      </c>
      <c r="E83" s="53">
        <v>40116</v>
      </c>
      <c r="F83" s="52" t="s">
        <v>23</v>
      </c>
      <c r="G83" s="52" t="s">
        <v>43</v>
      </c>
      <c r="H83" s="51" t="s">
        <v>127</v>
      </c>
      <c r="I83" s="21"/>
    </row>
    <row r="84" spans="1:9" ht="15" customHeight="1" x14ac:dyDescent="0.25">
      <c r="A84" s="52">
        <v>765</v>
      </c>
      <c r="B84" s="52">
        <v>103775</v>
      </c>
      <c r="C84" s="52" t="s">
        <v>21</v>
      </c>
      <c r="D84" s="51" t="s">
        <v>139</v>
      </c>
      <c r="E84" s="53">
        <v>38538</v>
      </c>
      <c r="F84" s="52" t="s">
        <v>22</v>
      </c>
      <c r="G84" s="52" t="s">
        <v>43</v>
      </c>
      <c r="H84" s="51" t="s">
        <v>127</v>
      </c>
      <c r="I84" s="28"/>
    </row>
    <row r="85" spans="1:9" ht="15" customHeight="1" x14ac:dyDescent="0.25">
      <c r="A85" s="52">
        <v>255</v>
      </c>
      <c r="B85" s="52">
        <v>102643</v>
      </c>
      <c r="C85" s="52" t="s">
        <v>41</v>
      </c>
      <c r="D85" s="51" t="s">
        <v>140</v>
      </c>
      <c r="E85" s="53">
        <v>39328</v>
      </c>
      <c r="F85" s="52" t="s">
        <v>22</v>
      </c>
      <c r="G85" s="52" t="s">
        <v>43</v>
      </c>
      <c r="H85" s="51" t="s">
        <v>127</v>
      </c>
      <c r="I85" s="21"/>
    </row>
    <row r="86" spans="1:9" ht="15" customHeight="1" x14ac:dyDescent="0.25">
      <c r="A86" s="52">
        <v>863</v>
      </c>
      <c r="B86" s="52">
        <v>103917</v>
      </c>
      <c r="C86" s="52" t="s">
        <v>21</v>
      </c>
      <c r="D86" s="51" t="s">
        <v>141</v>
      </c>
      <c r="E86" s="53">
        <v>38457</v>
      </c>
      <c r="F86" s="52" t="s">
        <v>23</v>
      </c>
      <c r="G86" s="52" t="s">
        <v>43</v>
      </c>
      <c r="H86" s="51" t="s">
        <v>127</v>
      </c>
      <c r="I86" s="28"/>
    </row>
    <row r="87" spans="1:9" ht="15" customHeight="1" x14ac:dyDescent="0.25">
      <c r="A87" s="52">
        <v>1307</v>
      </c>
      <c r="B87" s="52">
        <v>105339</v>
      </c>
      <c r="C87" s="52" t="s">
        <v>41</v>
      </c>
      <c r="D87" s="51" t="s">
        <v>142</v>
      </c>
      <c r="E87" s="53">
        <v>38933</v>
      </c>
      <c r="F87" s="52" t="s">
        <v>22</v>
      </c>
      <c r="G87" s="52" t="s">
        <v>43</v>
      </c>
      <c r="H87" s="51" t="s">
        <v>127</v>
      </c>
      <c r="I87" s="21"/>
    </row>
    <row r="88" spans="1:9" ht="15" customHeight="1" x14ac:dyDescent="0.25">
      <c r="A88" s="52">
        <v>239</v>
      </c>
      <c r="B88" s="52">
        <v>101609</v>
      </c>
      <c r="C88" s="52" t="s">
        <v>21</v>
      </c>
      <c r="D88" s="51" t="s">
        <v>143</v>
      </c>
      <c r="E88" s="53">
        <v>38705</v>
      </c>
      <c r="F88" s="52" t="s">
        <v>22</v>
      </c>
      <c r="G88" s="52" t="s">
        <v>43</v>
      </c>
      <c r="H88" s="51" t="s">
        <v>127</v>
      </c>
      <c r="I88" s="28"/>
    </row>
    <row r="89" spans="1:9" ht="15" customHeight="1" x14ac:dyDescent="0.25">
      <c r="A89" s="52">
        <v>715</v>
      </c>
      <c r="B89" s="52">
        <v>104550</v>
      </c>
      <c r="C89" s="52" t="s">
        <v>41</v>
      </c>
      <c r="D89" s="51" t="s">
        <v>144</v>
      </c>
      <c r="E89" s="53">
        <v>38937</v>
      </c>
      <c r="F89" s="52" t="s">
        <v>23</v>
      </c>
      <c r="G89" s="52" t="s">
        <v>43</v>
      </c>
      <c r="H89" s="51" t="s">
        <v>127</v>
      </c>
      <c r="I89" s="28"/>
    </row>
    <row r="90" spans="1:9" ht="15" customHeight="1" x14ac:dyDescent="0.25">
      <c r="A90" s="52">
        <v>1027</v>
      </c>
      <c r="B90" s="52">
        <v>105579</v>
      </c>
      <c r="C90" s="52" t="s">
        <v>41</v>
      </c>
      <c r="D90" s="51" t="s">
        <v>145</v>
      </c>
      <c r="E90" s="53">
        <v>38820</v>
      </c>
      <c r="F90" s="52" t="s">
        <v>23</v>
      </c>
      <c r="G90" s="52" t="s">
        <v>43</v>
      </c>
      <c r="H90" s="51" t="s">
        <v>127</v>
      </c>
      <c r="I90" s="21"/>
    </row>
    <row r="91" spans="1:9" ht="15" customHeight="1" x14ac:dyDescent="0.25">
      <c r="A91" s="52">
        <v>74</v>
      </c>
      <c r="B91" s="52">
        <v>100180</v>
      </c>
      <c r="C91" s="52" t="s">
        <v>41</v>
      </c>
      <c r="D91" s="51" t="s">
        <v>146</v>
      </c>
      <c r="E91" s="53">
        <v>39423</v>
      </c>
      <c r="F91" s="52" t="s">
        <v>23</v>
      </c>
      <c r="G91" s="52" t="s">
        <v>43</v>
      </c>
      <c r="H91" s="51" t="s">
        <v>127</v>
      </c>
      <c r="I91" s="21"/>
    </row>
    <row r="92" spans="1:9" ht="15" customHeight="1" x14ac:dyDescent="0.25">
      <c r="A92" s="52">
        <v>1019</v>
      </c>
      <c r="B92" s="52">
        <v>105569</v>
      </c>
      <c r="C92" s="52" t="s">
        <v>44</v>
      </c>
      <c r="D92" s="51" t="s">
        <v>147</v>
      </c>
      <c r="E92" s="53">
        <v>40285</v>
      </c>
      <c r="F92" s="52" t="s">
        <v>22</v>
      </c>
      <c r="G92" s="52" t="s">
        <v>43</v>
      </c>
      <c r="H92" s="51" t="s">
        <v>127</v>
      </c>
      <c r="I92" s="28"/>
    </row>
    <row r="93" spans="1:9" ht="15" customHeight="1" x14ac:dyDescent="0.25">
      <c r="A93" s="52">
        <v>96</v>
      </c>
      <c r="B93" s="52">
        <v>104753</v>
      </c>
      <c r="C93" s="52" t="s">
        <v>44</v>
      </c>
      <c r="D93" s="51" t="s">
        <v>148</v>
      </c>
      <c r="E93" s="53">
        <v>40223</v>
      </c>
      <c r="F93" s="52" t="s">
        <v>23</v>
      </c>
      <c r="G93" s="52" t="s">
        <v>43</v>
      </c>
      <c r="H93" s="51" t="s">
        <v>127</v>
      </c>
      <c r="I93" s="21"/>
    </row>
    <row r="94" spans="1:9" ht="15" customHeight="1" x14ac:dyDescent="0.25">
      <c r="A94" s="52">
        <v>706</v>
      </c>
      <c r="B94" s="52">
        <v>101621</v>
      </c>
      <c r="C94" s="52" t="s">
        <v>21</v>
      </c>
      <c r="D94" s="51" t="s">
        <v>149</v>
      </c>
      <c r="E94" s="53">
        <v>38480</v>
      </c>
      <c r="F94" s="52" t="s">
        <v>22</v>
      </c>
      <c r="G94" s="52" t="s">
        <v>43</v>
      </c>
      <c r="H94" s="51" t="s">
        <v>127</v>
      </c>
      <c r="I94" s="21"/>
    </row>
    <row r="95" spans="1:9" ht="15" customHeight="1" x14ac:dyDescent="0.25">
      <c r="A95" s="52">
        <v>844</v>
      </c>
      <c r="B95" s="52">
        <v>103909</v>
      </c>
      <c r="C95" s="52" t="s">
        <v>20</v>
      </c>
      <c r="D95" s="51" t="s">
        <v>150</v>
      </c>
      <c r="E95" s="53">
        <v>39476</v>
      </c>
      <c r="F95" s="52" t="s">
        <v>22</v>
      </c>
      <c r="G95" s="52" t="s">
        <v>43</v>
      </c>
      <c r="H95" s="51" t="s">
        <v>127</v>
      </c>
      <c r="I95" s="28"/>
    </row>
    <row r="96" spans="1:9" ht="15" customHeight="1" x14ac:dyDescent="0.25">
      <c r="A96" s="52">
        <v>1033</v>
      </c>
      <c r="B96" s="52">
        <v>105589</v>
      </c>
      <c r="C96" s="52" t="s">
        <v>44</v>
      </c>
      <c r="D96" s="51" t="s">
        <v>151</v>
      </c>
      <c r="E96" s="53">
        <v>40371</v>
      </c>
      <c r="F96" s="52" t="s">
        <v>23</v>
      </c>
      <c r="G96" s="52" t="s">
        <v>43</v>
      </c>
      <c r="H96" s="51" t="s">
        <v>127</v>
      </c>
      <c r="I96" s="21"/>
    </row>
    <row r="97" spans="1:9" ht="15" customHeight="1" x14ac:dyDescent="0.25">
      <c r="A97" s="52">
        <v>787</v>
      </c>
      <c r="B97" s="52">
        <v>103813</v>
      </c>
      <c r="C97" s="52" t="s">
        <v>41</v>
      </c>
      <c r="D97" s="51" t="s">
        <v>152</v>
      </c>
      <c r="E97" s="53">
        <v>39051</v>
      </c>
      <c r="F97" s="52" t="s">
        <v>23</v>
      </c>
      <c r="G97" s="52" t="s">
        <v>43</v>
      </c>
      <c r="H97" s="51" t="s">
        <v>127</v>
      </c>
      <c r="I97" s="28"/>
    </row>
    <row r="98" spans="1:9" ht="15" customHeight="1" x14ac:dyDescent="0.25">
      <c r="A98" s="52">
        <v>534</v>
      </c>
      <c r="B98" s="52">
        <v>103583</v>
      </c>
      <c r="C98" s="52" t="s">
        <v>20</v>
      </c>
      <c r="D98" s="51" t="s">
        <v>153</v>
      </c>
      <c r="E98" s="53">
        <v>39592</v>
      </c>
      <c r="F98" s="52" t="s">
        <v>22</v>
      </c>
      <c r="G98" s="52" t="s">
        <v>43</v>
      </c>
      <c r="H98" s="51" t="s">
        <v>127</v>
      </c>
      <c r="I98" s="21"/>
    </row>
    <row r="99" spans="1:9" ht="15" customHeight="1" x14ac:dyDescent="0.25">
      <c r="A99" s="52">
        <v>845</v>
      </c>
      <c r="B99" s="52">
        <v>103910</v>
      </c>
      <c r="C99" s="52" t="s">
        <v>21</v>
      </c>
      <c r="D99" s="51" t="s">
        <v>154</v>
      </c>
      <c r="E99" s="53">
        <v>38619</v>
      </c>
      <c r="F99" s="52" t="s">
        <v>23</v>
      </c>
      <c r="G99" s="52" t="s">
        <v>43</v>
      </c>
      <c r="H99" s="51" t="s">
        <v>127</v>
      </c>
      <c r="I99" s="28"/>
    </row>
    <row r="100" spans="1:9" ht="15" customHeight="1" x14ac:dyDescent="0.25">
      <c r="A100" s="52">
        <v>1036</v>
      </c>
      <c r="B100" s="52">
        <v>105704</v>
      </c>
      <c r="C100" s="52" t="s">
        <v>20</v>
      </c>
      <c r="D100" s="51" t="s">
        <v>155</v>
      </c>
      <c r="E100" s="53">
        <v>39619</v>
      </c>
      <c r="F100" s="52" t="s">
        <v>23</v>
      </c>
      <c r="G100" s="52" t="s">
        <v>42</v>
      </c>
      <c r="H100" s="51" t="s">
        <v>175</v>
      </c>
      <c r="I100" s="28"/>
    </row>
    <row r="101" spans="1:9" ht="15" customHeight="1" x14ac:dyDescent="0.25">
      <c r="A101" s="52">
        <v>241</v>
      </c>
      <c r="B101" s="52">
        <v>101627</v>
      </c>
      <c r="C101" s="52" t="s">
        <v>21</v>
      </c>
      <c r="D101" s="51" t="s">
        <v>156</v>
      </c>
      <c r="E101" s="53">
        <v>38649</v>
      </c>
      <c r="F101" s="52" t="s">
        <v>22</v>
      </c>
      <c r="G101" s="52" t="s">
        <v>43</v>
      </c>
      <c r="H101" s="51" t="s">
        <v>127</v>
      </c>
      <c r="I101" s="21"/>
    </row>
    <row r="102" spans="1:9" ht="15" customHeight="1" x14ac:dyDescent="0.25">
      <c r="A102" s="52">
        <v>973</v>
      </c>
      <c r="B102" s="52">
        <v>103091</v>
      </c>
      <c r="C102" s="52" t="s">
        <v>41</v>
      </c>
      <c r="D102" s="51" t="s">
        <v>157</v>
      </c>
      <c r="E102" s="53">
        <v>39324</v>
      </c>
      <c r="F102" s="52" t="s">
        <v>22</v>
      </c>
      <c r="G102" s="52" t="s">
        <v>43</v>
      </c>
      <c r="H102" s="51" t="s">
        <v>127</v>
      </c>
      <c r="I102" s="21"/>
    </row>
    <row r="103" spans="1:9" ht="15" customHeight="1" x14ac:dyDescent="0.25">
      <c r="A103" s="52">
        <v>1038</v>
      </c>
      <c r="B103" s="52">
        <v>105706</v>
      </c>
      <c r="C103" s="52" t="s">
        <v>44</v>
      </c>
      <c r="D103" s="51" t="s">
        <v>158</v>
      </c>
      <c r="E103" s="53">
        <v>40871</v>
      </c>
      <c r="F103" s="52" t="s">
        <v>22</v>
      </c>
      <c r="G103" s="52" t="s">
        <v>43</v>
      </c>
      <c r="H103" s="51" t="s">
        <v>127</v>
      </c>
      <c r="I103" s="28"/>
    </row>
    <row r="104" spans="1:9" ht="15" customHeight="1" x14ac:dyDescent="0.25">
      <c r="A104" s="52">
        <v>548</v>
      </c>
      <c r="B104" s="52">
        <v>104433</v>
      </c>
      <c r="C104" s="52" t="s">
        <v>20</v>
      </c>
      <c r="D104" s="51" t="s">
        <v>159</v>
      </c>
      <c r="E104" s="53">
        <v>39756</v>
      </c>
      <c r="F104" s="52" t="s">
        <v>22</v>
      </c>
      <c r="G104" s="52" t="s">
        <v>43</v>
      </c>
      <c r="H104" s="51" t="s">
        <v>127</v>
      </c>
      <c r="I104" s="28"/>
    </row>
    <row r="105" spans="1:9" ht="15" customHeight="1" x14ac:dyDescent="0.25">
      <c r="A105" s="52">
        <v>1018</v>
      </c>
      <c r="B105" s="52">
        <v>105568</v>
      </c>
      <c r="C105" s="52" t="s">
        <v>20</v>
      </c>
      <c r="D105" s="51" t="s">
        <v>160</v>
      </c>
      <c r="E105" s="53">
        <v>39821</v>
      </c>
      <c r="F105" s="52" t="s">
        <v>22</v>
      </c>
      <c r="G105" s="52" t="s">
        <v>43</v>
      </c>
      <c r="H105" s="51" t="s">
        <v>127</v>
      </c>
      <c r="I105" s="28"/>
    </row>
    <row r="106" spans="1:9" ht="15" customHeight="1" x14ac:dyDescent="0.25">
      <c r="A106" s="52">
        <v>780</v>
      </c>
      <c r="B106" s="52">
        <v>102362</v>
      </c>
      <c r="C106" s="52" t="s">
        <v>21</v>
      </c>
      <c r="D106" s="51" t="s">
        <v>161</v>
      </c>
      <c r="E106" s="53">
        <v>38686</v>
      </c>
      <c r="F106" s="52" t="s">
        <v>22</v>
      </c>
      <c r="G106" s="52" t="s">
        <v>43</v>
      </c>
      <c r="H106" s="51" t="s">
        <v>127</v>
      </c>
      <c r="I106" s="21"/>
    </row>
    <row r="107" spans="1:9" ht="15" customHeight="1" x14ac:dyDescent="0.25">
      <c r="A107" s="52">
        <v>1020</v>
      </c>
      <c r="B107" s="52">
        <v>105570</v>
      </c>
      <c r="C107" s="52" t="s">
        <v>20</v>
      </c>
      <c r="D107" s="51" t="s">
        <v>126</v>
      </c>
      <c r="E107" s="53">
        <v>39851</v>
      </c>
      <c r="F107" s="52" t="s">
        <v>22</v>
      </c>
      <c r="G107" s="52" t="s">
        <v>43</v>
      </c>
      <c r="H107" s="51" t="s">
        <v>127</v>
      </c>
      <c r="I107" s="28"/>
    </row>
    <row r="108" spans="1:9" ht="15" customHeight="1" x14ac:dyDescent="0.25">
      <c r="A108" s="52">
        <v>91</v>
      </c>
      <c r="B108" s="52">
        <v>101574</v>
      </c>
      <c r="C108" s="52" t="s">
        <v>21</v>
      </c>
      <c r="D108" s="51" t="s">
        <v>128</v>
      </c>
      <c r="E108" s="53">
        <v>38396</v>
      </c>
      <c r="F108" s="52" t="s">
        <v>22</v>
      </c>
      <c r="G108" s="52" t="s">
        <v>43</v>
      </c>
      <c r="H108" s="51" t="s">
        <v>127</v>
      </c>
      <c r="I108" s="21"/>
    </row>
    <row r="109" spans="1:9" ht="15" customHeight="1" x14ac:dyDescent="0.25">
      <c r="A109" s="52">
        <v>567</v>
      </c>
      <c r="B109" s="52">
        <v>102881</v>
      </c>
      <c r="C109" s="52" t="s">
        <v>41</v>
      </c>
      <c r="D109" s="51" t="s">
        <v>129</v>
      </c>
      <c r="E109" s="53">
        <v>39369</v>
      </c>
      <c r="F109" s="52" t="s">
        <v>23</v>
      </c>
      <c r="G109" s="52" t="s">
        <v>43</v>
      </c>
      <c r="H109" s="51" t="s">
        <v>127</v>
      </c>
      <c r="I109" s="28"/>
    </row>
    <row r="110" spans="1:9" ht="15" customHeight="1" x14ac:dyDescent="0.25">
      <c r="A110" s="52">
        <v>820</v>
      </c>
      <c r="B110" s="52">
        <v>101581</v>
      </c>
      <c r="C110" s="52" t="s">
        <v>21</v>
      </c>
      <c r="D110" s="51" t="s">
        <v>130</v>
      </c>
      <c r="E110" s="53">
        <v>38617</v>
      </c>
      <c r="F110" s="52" t="s">
        <v>22</v>
      </c>
      <c r="G110" s="52" t="s">
        <v>43</v>
      </c>
      <c r="H110" s="51" t="s">
        <v>127</v>
      </c>
      <c r="I110" s="21"/>
    </row>
    <row r="111" spans="1:9" ht="15" customHeight="1" x14ac:dyDescent="0.25">
      <c r="A111" s="52">
        <v>596</v>
      </c>
      <c r="B111" s="52">
        <v>104478</v>
      </c>
      <c r="C111" s="52" t="s">
        <v>41</v>
      </c>
      <c r="D111" s="51" t="s">
        <v>131</v>
      </c>
      <c r="E111" s="53">
        <v>39369</v>
      </c>
      <c r="F111" s="52" t="s">
        <v>22</v>
      </c>
      <c r="G111" s="52" t="s">
        <v>43</v>
      </c>
      <c r="H111" s="51" t="s">
        <v>127</v>
      </c>
      <c r="I111" s="28"/>
    </row>
    <row r="112" spans="1:9" ht="15" customHeight="1" x14ac:dyDescent="0.25">
      <c r="A112" s="52">
        <v>766</v>
      </c>
      <c r="B112" s="52">
        <v>103776</v>
      </c>
      <c r="C112" s="52" t="s">
        <v>41</v>
      </c>
      <c r="D112" s="51" t="s">
        <v>132</v>
      </c>
      <c r="E112" s="53">
        <v>39428</v>
      </c>
      <c r="F112" s="52" t="s">
        <v>23</v>
      </c>
      <c r="G112" s="52" t="s">
        <v>43</v>
      </c>
      <c r="H112" s="51" t="s">
        <v>127</v>
      </c>
      <c r="I112" s="28"/>
    </row>
    <row r="113" spans="1:9" ht="15" customHeight="1" x14ac:dyDescent="0.25">
      <c r="A113" s="52">
        <v>1655</v>
      </c>
      <c r="B113" s="52">
        <v>103918</v>
      </c>
      <c r="C113" s="52" t="s">
        <v>24</v>
      </c>
      <c r="D113" s="51" t="s">
        <v>133</v>
      </c>
      <c r="E113" s="53">
        <v>37969</v>
      </c>
      <c r="F113" s="52" t="s">
        <v>22</v>
      </c>
      <c r="G113" s="52" t="s">
        <v>43</v>
      </c>
      <c r="H113" s="51" t="s">
        <v>127</v>
      </c>
      <c r="I113" s="28"/>
    </row>
    <row r="114" spans="1:9" ht="15" customHeight="1" x14ac:dyDescent="0.25">
      <c r="A114" s="52">
        <v>1588</v>
      </c>
      <c r="B114" s="52">
        <v>103905</v>
      </c>
      <c r="C114" s="52" t="s">
        <v>24</v>
      </c>
      <c r="D114" s="51" t="s">
        <v>134</v>
      </c>
      <c r="E114" s="53">
        <v>37340</v>
      </c>
      <c r="F114" s="52" t="s">
        <v>23</v>
      </c>
      <c r="G114" s="52" t="s">
        <v>43</v>
      </c>
      <c r="H114" s="51" t="s">
        <v>127</v>
      </c>
      <c r="I114" s="28"/>
    </row>
    <row r="115" spans="1:9" ht="15" customHeight="1" x14ac:dyDescent="0.25">
      <c r="A115" s="52">
        <v>979</v>
      </c>
      <c r="B115" s="52">
        <v>104698</v>
      </c>
      <c r="C115" s="52" t="s">
        <v>41</v>
      </c>
      <c r="D115" s="51" t="s">
        <v>135</v>
      </c>
      <c r="E115" s="53">
        <v>38843</v>
      </c>
      <c r="F115" s="52" t="s">
        <v>23</v>
      </c>
      <c r="G115" s="52" t="s">
        <v>43</v>
      </c>
      <c r="H115" s="51" t="s">
        <v>127</v>
      </c>
      <c r="I115" s="21"/>
    </row>
    <row r="116" spans="1:9" ht="15" customHeight="1" x14ac:dyDescent="0.25">
      <c r="A116" s="52">
        <v>838</v>
      </c>
      <c r="B116" s="52">
        <v>103906</v>
      </c>
      <c r="C116" s="52" t="s">
        <v>21</v>
      </c>
      <c r="D116" s="51" t="s">
        <v>136</v>
      </c>
      <c r="E116" s="53">
        <v>38341</v>
      </c>
      <c r="F116" s="52" t="s">
        <v>23</v>
      </c>
      <c r="G116" s="52" t="s">
        <v>43</v>
      </c>
      <c r="H116" s="51" t="s">
        <v>127</v>
      </c>
      <c r="I116" s="28"/>
    </row>
    <row r="117" spans="1:9" ht="15" customHeight="1" x14ac:dyDescent="0.25">
      <c r="A117" s="52">
        <v>905</v>
      </c>
      <c r="B117" s="52">
        <v>103990</v>
      </c>
      <c r="C117" s="52" t="s">
        <v>20</v>
      </c>
      <c r="D117" s="51" t="s">
        <v>137</v>
      </c>
      <c r="E117" s="53">
        <v>40121</v>
      </c>
      <c r="F117" s="52" t="s">
        <v>22</v>
      </c>
      <c r="G117" s="52" t="s">
        <v>43</v>
      </c>
      <c r="H117" s="51" t="s">
        <v>127</v>
      </c>
      <c r="I117" s="21"/>
    </row>
    <row r="118" spans="1:9" ht="15" customHeight="1" x14ac:dyDescent="0.25">
      <c r="A118" s="52">
        <v>879</v>
      </c>
      <c r="B118" s="52">
        <v>103919</v>
      </c>
      <c r="C118" s="52" t="s">
        <v>20</v>
      </c>
      <c r="D118" s="51" t="s">
        <v>138</v>
      </c>
      <c r="E118" s="53">
        <v>40116</v>
      </c>
      <c r="F118" s="52" t="s">
        <v>23</v>
      </c>
      <c r="G118" s="52" t="s">
        <v>43</v>
      </c>
      <c r="H118" s="51" t="s">
        <v>127</v>
      </c>
      <c r="I118" s="21"/>
    </row>
    <row r="119" spans="1:9" ht="15" customHeight="1" x14ac:dyDescent="0.25">
      <c r="A119" s="52">
        <v>765</v>
      </c>
      <c r="B119" s="52">
        <v>103775</v>
      </c>
      <c r="C119" s="52" t="s">
        <v>21</v>
      </c>
      <c r="D119" s="51" t="s">
        <v>139</v>
      </c>
      <c r="E119" s="53">
        <v>38538</v>
      </c>
      <c r="F119" s="52" t="s">
        <v>22</v>
      </c>
      <c r="G119" s="52" t="s">
        <v>43</v>
      </c>
      <c r="H119" s="51" t="s">
        <v>127</v>
      </c>
      <c r="I119" s="21"/>
    </row>
    <row r="120" spans="1:9" ht="15" customHeight="1" x14ac:dyDescent="0.25">
      <c r="A120" s="52">
        <v>255</v>
      </c>
      <c r="B120" s="52">
        <v>102643</v>
      </c>
      <c r="C120" s="52" t="s">
        <v>41</v>
      </c>
      <c r="D120" s="51" t="s">
        <v>140</v>
      </c>
      <c r="E120" s="53">
        <v>39328</v>
      </c>
      <c r="F120" s="52" t="s">
        <v>22</v>
      </c>
      <c r="G120" s="52" t="s">
        <v>43</v>
      </c>
      <c r="H120" s="51" t="s">
        <v>127</v>
      </c>
      <c r="I120" s="28"/>
    </row>
    <row r="121" spans="1:9" ht="15" customHeight="1" x14ac:dyDescent="0.25">
      <c r="A121" s="52">
        <v>863</v>
      </c>
      <c r="B121" s="52">
        <v>103917</v>
      </c>
      <c r="C121" s="52" t="s">
        <v>21</v>
      </c>
      <c r="D121" s="51" t="s">
        <v>141</v>
      </c>
      <c r="E121" s="53">
        <v>38457</v>
      </c>
      <c r="F121" s="52" t="s">
        <v>23</v>
      </c>
      <c r="G121" s="52" t="s">
        <v>43</v>
      </c>
      <c r="H121" s="51" t="s">
        <v>127</v>
      </c>
      <c r="I121" s="21"/>
    </row>
    <row r="122" spans="1:9" ht="15" customHeight="1" x14ac:dyDescent="0.25">
      <c r="A122" s="52">
        <v>1307</v>
      </c>
      <c r="B122" s="52">
        <v>105339</v>
      </c>
      <c r="C122" s="52" t="s">
        <v>41</v>
      </c>
      <c r="D122" s="51" t="s">
        <v>142</v>
      </c>
      <c r="E122" s="53">
        <v>38933</v>
      </c>
      <c r="F122" s="52" t="s">
        <v>22</v>
      </c>
      <c r="G122" s="52" t="s">
        <v>43</v>
      </c>
      <c r="H122" s="51" t="s">
        <v>127</v>
      </c>
      <c r="I122" s="28"/>
    </row>
    <row r="123" spans="1:9" ht="15" customHeight="1" x14ac:dyDescent="0.25">
      <c r="A123" s="52">
        <v>239</v>
      </c>
      <c r="B123" s="52">
        <v>101609</v>
      </c>
      <c r="C123" s="52" t="s">
        <v>21</v>
      </c>
      <c r="D123" s="51" t="s">
        <v>143</v>
      </c>
      <c r="E123" s="53">
        <v>38705</v>
      </c>
      <c r="F123" s="52" t="s">
        <v>22</v>
      </c>
      <c r="G123" s="52" t="s">
        <v>43</v>
      </c>
      <c r="H123" s="51" t="s">
        <v>127</v>
      </c>
      <c r="I123" s="21"/>
    </row>
    <row r="124" spans="1:9" ht="15" customHeight="1" x14ac:dyDescent="0.25">
      <c r="A124" s="52">
        <v>715</v>
      </c>
      <c r="B124" s="52">
        <v>104550</v>
      </c>
      <c r="C124" s="52" t="s">
        <v>41</v>
      </c>
      <c r="D124" s="51" t="s">
        <v>144</v>
      </c>
      <c r="E124" s="53">
        <v>38937</v>
      </c>
      <c r="F124" s="52" t="s">
        <v>23</v>
      </c>
      <c r="G124" s="52" t="s">
        <v>43</v>
      </c>
      <c r="H124" s="51" t="s">
        <v>127</v>
      </c>
      <c r="I124" s="28"/>
    </row>
    <row r="125" spans="1:9" s="29" customFormat="1" ht="15" customHeight="1" x14ac:dyDescent="0.25">
      <c r="A125" s="52">
        <v>1027</v>
      </c>
      <c r="B125" s="52">
        <v>105579</v>
      </c>
      <c r="C125" s="52" t="s">
        <v>41</v>
      </c>
      <c r="D125" s="51" t="s">
        <v>145</v>
      </c>
      <c r="E125" s="53">
        <v>38820</v>
      </c>
      <c r="F125" s="52" t="s">
        <v>23</v>
      </c>
      <c r="G125" s="52" t="s">
        <v>43</v>
      </c>
      <c r="H125" s="51" t="s">
        <v>127</v>
      </c>
      <c r="I125" s="21"/>
    </row>
    <row r="126" spans="1:9" ht="15" customHeight="1" x14ac:dyDescent="0.25">
      <c r="A126" s="52">
        <v>74</v>
      </c>
      <c r="B126" s="52">
        <v>100180</v>
      </c>
      <c r="C126" s="52" t="s">
        <v>41</v>
      </c>
      <c r="D126" s="51" t="s">
        <v>146</v>
      </c>
      <c r="E126" s="53">
        <v>39423</v>
      </c>
      <c r="F126" s="52" t="s">
        <v>23</v>
      </c>
      <c r="G126" s="52" t="s">
        <v>43</v>
      </c>
      <c r="H126" s="51" t="s">
        <v>127</v>
      </c>
      <c r="I126" s="28"/>
    </row>
    <row r="127" spans="1:9" ht="15" customHeight="1" x14ac:dyDescent="0.25">
      <c r="A127" s="52">
        <v>1019</v>
      </c>
      <c r="B127" s="52">
        <v>105569</v>
      </c>
      <c r="C127" s="52" t="s">
        <v>44</v>
      </c>
      <c r="D127" s="51" t="s">
        <v>147</v>
      </c>
      <c r="E127" s="53">
        <v>40285</v>
      </c>
      <c r="F127" s="52" t="s">
        <v>22</v>
      </c>
      <c r="G127" s="52" t="s">
        <v>43</v>
      </c>
      <c r="H127" s="51" t="s">
        <v>127</v>
      </c>
      <c r="I127" s="21"/>
    </row>
    <row r="128" spans="1:9" ht="15" customHeight="1" x14ac:dyDescent="0.25">
      <c r="A128" s="52">
        <v>96</v>
      </c>
      <c r="B128" s="52">
        <v>104753</v>
      </c>
      <c r="C128" s="52" t="s">
        <v>44</v>
      </c>
      <c r="D128" s="51" t="s">
        <v>148</v>
      </c>
      <c r="E128" s="53">
        <v>40223</v>
      </c>
      <c r="F128" s="52" t="s">
        <v>23</v>
      </c>
      <c r="G128" s="52" t="s">
        <v>43</v>
      </c>
      <c r="H128" s="51" t="s">
        <v>127</v>
      </c>
      <c r="I128" s="28"/>
    </row>
    <row r="129" spans="1:10" ht="15" customHeight="1" x14ac:dyDescent="0.25">
      <c r="A129" s="52">
        <v>706</v>
      </c>
      <c r="B129" s="52">
        <v>101621</v>
      </c>
      <c r="C129" s="52" t="s">
        <v>21</v>
      </c>
      <c r="D129" s="51" t="s">
        <v>149</v>
      </c>
      <c r="E129" s="53">
        <v>38480</v>
      </c>
      <c r="F129" s="52" t="s">
        <v>22</v>
      </c>
      <c r="G129" s="52" t="s">
        <v>43</v>
      </c>
      <c r="H129" s="51" t="s">
        <v>127</v>
      </c>
      <c r="I129" s="28"/>
    </row>
    <row r="130" spans="1:10" ht="15" customHeight="1" x14ac:dyDescent="0.25">
      <c r="A130" s="52">
        <v>844</v>
      </c>
      <c r="B130" s="52">
        <v>103909</v>
      </c>
      <c r="C130" s="52" t="s">
        <v>20</v>
      </c>
      <c r="D130" s="51" t="s">
        <v>150</v>
      </c>
      <c r="E130" s="53">
        <v>39476</v>
      </c>
      <c r="F130" s="52" t="s">
        <v>22</v>
      </c>
      <c r="G130" s="52" t="s">
        <v>43</v>
      </c>
      <c r="H130" s="51" t="s">
        <v>127</v>
      </c>
      <c r="I130" s="21"/>
    </row>
    <row r="131" spans="1:10" ht="15" customHeight="1" x14ac:dyDescent="0.25">
      <c r="A131" s="52">
        <v>1033</v>
      </c>
      <c r="B131" s="52">
        <v>105589</v>
      </c>
      <c r="C131" s="52" t="s">
        <v>44</v>
      </c>
      <c r="D131" s="51" t="s">
        <v>151</v>
      </c>
      <c r="E131" s="53">
        <v>40371</v>
      </c>
      <c r="F131" s="52" t="s">
        <v>23</v>
      </c>
      <c r="G131" s="52" t="s">
        <v>43</v>
      </c>
      <c r="H131" s="51" t="s">
        <v>127</v>
      </c>
      <c r="I131" s="21"/>
    </row>
    <row r="132" spans="1:10" ht="15" customHeight="1" x14ac:dyDescent="0.25">
      <c r="A132" s="52">
        <v>787</v>
      </c>
      <c r="B132" s="52">
        <v>103813</v>
      </c>
      <c r="C132" s="52" t="s">
        <v>41</v>
      </c>
      <c r="D132" s="51" t="s">
        <v>152</v>
      </c>
      <c r="E132" s="53">
        <v>39051</v>
      </c>
      <c r="F132" s="52" t="s">
        <v>23</v>
      </c>
      <c r="G132" s="52" t="s">
        <v>43</v>
      </c>
      <c r="H132" s="51" t="s">
        <v>127</v>
      </c>
      <c r="I132" s="28"/>
    </row>
    <row r="133" spans="1:10" ht="15" customHeight="1" x14ac:dyDescent="0.25">
      <c r="A133" s="52">
        <v>534</v>
      </c>
      <c r="B133" s="52">
        <v>103583</v>
      </c>
      <c r="C133" s="52" t="s">
        <v>20</v>
      </c>
      <c r="D133" s="51" t="s">
        <v>153</v>
      </c>
      <c r="E133" s="53">
        <v>39592</v>
      </c>
      <c r="F133" s="52" t="s">
        <v>22</v>
      </c>
      <c r="G133" s="52" t="s">
        <v>43</v>
      </c>
      <c r="H133" s="51" t="s">
        <v>127</v>
      </c>
      <c r="I133" s="21"/>
    </row>
    <row r="134" spans="1:10" ht="15" customHeight="1" x14ac:dyDescent="0.25">
      <c r="A134" s="52">
        <v>845</v>
      </c>
      <c r="B134" s="52">
        <v>103910</v>
      </c>
      <c r="C134" s="52" t="s">
        <v>21</v>
      </c>
      <c r="D134" s="51" t="s">
        <v>154</v>
      </c>
      <c r="E134" s="53">
        <v>38619</v>
      </c>
      <c r="F134" s="52" t="s">
        <v>23</v>
      </c>
      <c r="G134" s="52" t="s">
        <v>43</v>
      </c>
      <c r="H134" s="51" t="s">
        <v>127</v>
      </c>
      <c r="I134" s="28"/>
    </row>
    <row r="135" spans="1:10" ht="15" customHeight="1" x14ac:dyDescent="0.25">
      <c r="A135" s="52">
        <v>241</v>
      </c>
      <c r="B135" s="52">
        <v>101627</v>
      </c>
      <c r="C135" s="52" t="s">
        <v>21</v>
      </c>
      <c r="D135" s="51" t="s">
        <v>156</v>
      </c>
      <c r="E135" s="53">
        <v>38649</v>
      </c>
      <c r="F135" s="52" t="s">
        <v>22</v>
      </c>
      <c r="G135" s="52" t="s">
        <v>43</v>
      </c>
      <c r="H135" s="51" t="s">
        <v>127</v>
      </c>
      <c r="I135" s="21"/>
    </row>
    <row r="136" spans="1:10" ht="15" customHeight="1" x14ac:dyDescent="0.25">
      <c r="A136" s="52">
        <v>973</v>
      </c>
      <c r="B136" s="52">
        <v>103091</v>
      </c>
      <c r="C136" s="52" t="s">
        <v>41</v>
      </c>
      <c r="D136" s="51" t="s">
        <v>157</v>
      </c>
      <c r="E136" s="53">
        <v>39324</v>
      </c>
      <c r="F136" s="52" t="s">
        <v>22</v>
      </c>
      <c r="G136" s="52" t="s">
        <v>43</v>
      </c>
      <c r="H136" s="51" t="s">
        <v>127</v>
      </c>
      <c r="I136" s="21"/>
    </row>
    <row r="137" spans="1:10" ht="15" customHeight="1" x14ac:dyDescent="0.25">
      <c r="A137" s="52">
        <v>1038</v>
      </c>
      <c r="B137" s="52">
        <v>105706</v>
      </c>
      <c r="C137" s="52" t="s">
        <v>44</v>
      </c>
      <c r="D137" s="51" t="s">
        <v>158</v>
      </c>
      <c r="E137" s="53">
        <v>40871</v>
      </c>
      <c r="F137" s="52" t="s">
        <v>22</v>
      </c>
      <c r="G137" s="52" t="s">
        <v>43</v>
      </c>
      <c r="H137" s="51" t="s">
        <v>127</v>
      </c>
      <c r="I137" s="21"/>
    </row>
    <row r="138" spans="1:10" ht="15" customHeight="1" x14ac:dyDescent="0.25">
      <c r="A138" s="52">
        <v>548</v>
      </c>
      <c r="B138" s="52">
        <v>104433</v>
      </c>
      <c r="C138" s="52" t="s">
        <v>20</v>
      </c>
      <c r="D138" s="51" t="s">
        <v>159</v>
      </c>
      <c r="E138" s="53">
        <v>39756</v>
      </c>
      <c r="F138" s="52" t="s">
        <v>22</v>
      </c>
      <c r="G138" s="52" t="s">
        <v>43</v>
      </c>
      <c r="H138" s="51" t="s">
        <v>127</v>
      </c>
      <c r="I138" s="28"/>
    </row>
    <row r="139" spans="1:10" ht="15" customHeight="1" x14ac:dyDescent="0.25">
      <c r="A139" s="52">
        <v>1018</v>
      </c>
      <c r="B139" s="52">
        <v>105568</v>
      </c>
      <c r="C139" s="52" t="s">
        <v>20</v>
      </c>
      <c r="D139" s="51" t="s">
        <v>160</v>
      </c>
      <c r="E139" s="53">
        <v>39821</v>
      </c>
      <c r="F139" s="52" t="s">
        <v>22</v>
      </c>
      <c r="G139" s="52" t="s">
        <v>43</v>
      </c>
      <c r="H139" s="51" t="s">
        <v>127</v>
      </c>
      <c r="I139" s="21"/>
    </row>
    <row r="140" spans="1:10" ht="15" customHeight="1" x14ac:dyDescent="0.25">
      <c r="A140" s="52">
        <v>780</v>
      </c>
      <c r="B140" s="52">
        <v>102362</v>
      </c>
      <c r="C140" s="52" t="s">
        <v>21</v>
      </c>
      <c r="D140" s="51" t="s">
        <v>161</v>
      </c>
      <c r="E140" s="53">
        <v>38686</v>
      </c>
      <c r="F140" s="52" t="s">
        <v>22</v>
      </c>
      <c r="G140" s="52" t="s">
        <v>43</v>
      </c>
      <c r="H140" s="51" t="s">
        <v>127</v>
      </c>
      <c r="I140" s="28"/>
    </row>
    <row r="141" spans="1:10" ht="15" customHeight="1" x14ac:dyDescent="0.25">
      <c r="A141" s="52">
        <v>1541</v>
      </c>
      <c r="B141" s="52">
        <v>102224</v>
      </c>
      <c r="C141" s="52" t="s">
        <v>24</v>
      </c>
      <c r="D141" s="51" t="s">
        <v>162</v>
      </c>
      <c r="E141" s="53">
        <v>37312</v>
      </c>
      <c r="F141" s="52" t="s">
        <v>22</v>
      </c>
      <c r="G141" s="52" t="s">
        <v>43</v>
      </c>
      <c r="H141" s="51" t="s">
        <v>102</v>
      </c>
      <c r="I141" s="21"/>
    </row>
    <row r="142" spans="1:10" ht="15" customHeight="1" x14ac:dyDescent="0.25">
      <c r="A142" s="52">
        <v>1082</v>
      </c>
      <c r="B142" s="52">
        <v>105852</v>
      </c>
      <c r="C142" s="52" t="s">
        <v>44</v>
      </c>
      <c r="D142" s="51" t="s">
        <v>163</v>
      </c>
      <c r="E142" s="53">
        <v>41029</v>
      </c>
      <c r="F142" s="52" t="s">
        <v>22</v>
      </c>
      <c r="G142" s="52" t="s">
        <v>42</v>
      </c>
      <c r="H142" s="51" t="s">
        <v>173</v>
      </c>
      <c r="I142" s="28"/>
    </row>
    <row r="143" spans="1:10" ht="15" customHeight="1" x14ac:dyDescent="0.25">
      <c r="A143" s="52">
        <v>663</v>
      </c>
      <c r="B143" s="52">
        <v>101594</v>
      </c>
      <c r="C143" s="52" t="s">
        <v>41</v>
      </c>
      <c r="D143" s="51" t="s">
        <v>164</v>
      </c>
      <c r="E143" s="53">
        <v>39091</v>
      </c>
      <c r="F143" s="52" t="s">
        <v>22</v>
      </c>
      <c r="G143" s="52" t="s">
        <v>43</v>
      </c>
      <c r="H143" s="51" t="s">
        <v>127</v>
      </c>
      <c r="I143" s="21"/>
    </row>
    <row r="144" spans="1:10" ht="15" customHeight="1" x14ac:dyDescent="0.25">
      <c r="A144" s="49">
        <v>2528</v>
      </c>
      <c r="B144" s="49"/>
      <c r="C144" s="52" t="s">
        <v>44</v>
      </c>
      <c r="D144" s="47" t="s">
        <v>166</v>
      </c>
      <c r="E144" s="50">
        <v>40696</v>
      </c>
      <c r="F144" s="49" t="s">
        <v>22</v>
      </c>
      <c r="G144" s="49" t="s">
        <v>42</v>
      </c>
      <c r="H144" s="47" t="s">
        <v>167</v>
      </c>
      <c r="I144" s="28">
        <v>2.5</v>
      </c>
      <c r="J144" s="54"/>
    </row>
    <row r="145" spans="1:10" ht="15" customHeight="1" x14ac:dyDescent="0.25">
      <c r="A145" s="49">
        <v>2536</v>
      </c>
      <c r="B145" s="49"/>
      <c r="C145" s="52" t="s">
        <v>44</v>
      </c>
      <c r="D145" s="47" t="s">
        <v>168</v>
      </c>
      <c r="E145" s="50">
        <v>40819</v>
      </c>
      <c r="F145" s="49" t="s">
        <v>22</v>
      </c>
      <c r="G145" s="49" t="s">
        <v>42</v>
      </c>
      <c r="H145" s="51" t="s">
        <v>169</v>
      </c>
      <c r="I145" s="28"/>
      <c r="J145" s="54"/>
    </row>
    <row r="146" spans="1:10" ht="15" customHeight="1" x14ac:dyDescent="0.25">
      <c r="A146" s="49"/>
      <c r="B146" s="49"/>
      <c r="C146" s="52" t="s">
        <v>44</v>
      </c>
      <c r="D146" s="47" t="s">
        <v>170</v>
      </c>
      <c r="E146" s="50">
        <v>40418</v>
      </c>
      <c r="F146" s="49" t="s">
        <v>23</v>
      </c>
      <c r="G146" s="49" t="s">
        <v>42</v>
      </c>
      <c r="H146" s="51" t="s">
        <v>169</v>
      </c>
      <c r="I146" s="28" t="s">
        <v>186</v>
      </c>
    </row>
    <row r="147" spans="1:10" ht="15" customHeight="1" x14ac:dyDescent="0.25">
      <c r="A147" s="49">
        <v>2542</v>
      </c>
      <c r="B147" s="49"/>
      <c r="C147" s="49" t="s">
        <v>44</v>
      </c>
      <c r="D147" s="47" t="s">
        <v>176</v>
      </c>
      <c r="E147" s="50">
        <v>40270</v>
      </c>
      <c r="F147" s="49" t="s">
        <v>23</v>
      </c>
      <c r="G147" s="49" t="s">
        <v>42</v>
      </c>
      <c r="H147" s="47" t="s">
        <v>177</v>
      </c>
      <c r="I147" s="21"/>
    </row>
    <row r="148" spans="1:10" ht="15" customHeight="1" x14ac:dyDescent="0.25">
      <c r="A148" s="49">
        <v>2533</v>
      </c>
      <c r="B148" s="49"/>
      <c r="C148" s="49" t="s">
        <v>44</v>
      </c>
      <c r="D148" s="47" t="s">
        <v>178</v>
      </c>
      <c r="E148" s="50">
        <v>40603</v>
      </c>
      <c r="F148" s="49" t="s">
        <v>22</v>
      </c>
      <c r="G148" s="49" t="s">
        <v>42</v>
      </c>
      <c r="H148" s="47" t="s">
        <v>177</v>
      </c>
      <c r="I148" s="21"/>
    </row>
    <row r="149" spans="1:10" ht="15" customHeight="1" x14ac:dyDescent="0.25">
      <c r="A149" s="49">
        <v>2508</v>
      </c>
      <c r="B149" s="49"/>
      <c r="C149" s="49" t="s">
        <v>44</v>
      </c>
      <c r="D149" s="47" t="s">
        <v>179</v>
      </c>
      <c r="E149" s="50">
        <v>40969</v>
      </c>
      <c r="F149" s="49" t="s">
        <v>23</v>
      </c>
      <c r="G149" s="49" t="s">
        <v>42</v>
      </c>
      <c r="H149" s="47" t="s">
        <v>177</v>
      </c>
      <c r="I149" s="21"/>
    </row>
    <row r="150" spans="1:10" ht="15" customHeight="1" x14ac:dyDescent="0.25">
      <c r="A150" s="49">
        <v>2519</v>
      </c>
      <c r="B150" s="49"/>
      <c r="C150" s="49" t="s">
        <v>20</v>
      </c>
      <c r="D150" s="47" t="s">
        <v>180</v>
      </c>
      <c r="E150" s="50">
        <v>39855</v>
      </c>
      <c r="F150" s="49" t="s">
        <v>23</v>
      </c>
      <c r="G150" s="49" t="s">
        <v>42</v>
      </c>
      <c r="H150" s="47" t="s">
        <v>177</v>
      </c>
      <c r="I150" s="21"/>
    </row>
    <row r="151" spans="1:10" x14ac:dyDescent="0.25">
      <c r="A151" s="49">
        <v>2513</v>
      </c>
      <c r="B151" s="49"/>
      <c r="C151" s="49" t="s">
        <v>20</v>
      </c>
      <c r="D151" s="47" t="s">
        <v>181</v>
      </c>
      <c r="E151" s="50">
        <v>39819</v>
      </c>
      <c r="F151" s="49" t="s">
        <v>23</v>
      </c>
      <c r="G151" s="49" t="s">
        <v>42</v>
      </c>
      <c r="H151" s="47" t="s">
        <v>177</v>
      </c>
      <c r="I151" s="21"/>
    </row>
    <row r="152" spans="1:10" x14ac:dyDescent="0.25">
      <c r="A152" s="49">
        <v>2527</v>
      </c>
      <c r="B152" s="49"/>
      <c r="C152" s="49" t="s">
        <v>41</v>
      </c>
      <c r="D152" s="47" t="s">
        <v>182</v>
      </c>
      <c r="E152" s="50">
        <v>39285</v>
      </c>
      <c r="F152" s="49" t="s">
        <v>22</v>
      </c>
      <c r="G152" s="49" t="s">
        <v>42</v>
      </c>
      <c r="H152" s="47" t="s">
        <v>177</v>
      </c>
      <c r="I152" s="21"/>
    </row>
    <row r="153" spans="1:10" s="61" customFormat="1" x14ac:dyDescent="0.25">
      <c r="A153" s="56">
        <v>1160</v>
      </c>
      <c r="B153" s="56"/>
      <c r="C153" s="56" t="s">
        <v>44</v>
      </c>
      <c r="D153" s="57" t="s">
        <v>183</v>
      </c>
      <c r="E153" s="58">
        <v>40632</v>
      </c>
      <c r="F153" s="56" t="s">
        <v>23</v>
      </c>
      <c r="G153" s="56" t="s">
        <v>42</v>
      </c>
      <c r="H153" s="59" t="s">
        <v>113</v>
      </c>
      <c r="I153" s="60">
        <v>5</v>
      </c>
    </row>
    <row r="154" spans="1:10" s="61" customFormat="1" x14ac:dyDescent="0.25">
      <c r="A154" s="56">
        <v>2506</v>
      </c>
      <c r="B154" s="56"/>
      <c r="C154" s="56" t="s">
        <v>44</v>
      </c>
      <c r="D154" s="57" t="s">
        <v>184</v>
      </c>
      <c r="E154" s="58">
        <v>41084</v>
      </c>
      <c r="F154" s="56" t="s">
        <v>22</v>
      </c>
      <c r="G154" s="56" t="s">
        <v>42</v>
      </c>
      <c r="H154" s="59" t="s">
        <v>127</v>
      </c>
      <c r="I154" s="60">
        <v>5</v>
      </c>
    </row>
    <row r="155" spans="1:10" s="61" customFormat="1" x14ac:dyDescent="0.25">
      <c r="A155" s="71">
        <v>1698</v>
      </c>
      <c r="B155" s="71">
        <v>105994</v>
      </c>
      <c r="C155" s="72" t="s">
        <v>24</v>
      </c>
      <c r="D155" s="73" t="s">
        <v>185</v>
      </c>
      <c r="E155" s="74">
        <v>37815</v>
      </c>
      <c r="F155" s="72" t="s">
        <v>23</v>
      </c>
      <c r="G155" s="56" t="s">
        <v>43</v>
      </c>
      <c r="H155" s="75" t="s">
        <v>53</v>
      </c>
      <c r="I155" s="62"/>
    </row>
    <row r="156" spans="1:10" s="61" customFormat="1" x14ac:dyDescent="0.25">
      <c r="A156" s="63"/>
      <c r="B156" s="63"/>
      <c r="C156" s="63"/>
      <c r="E156" s="63"/>
      <c r="F156" s="63"/>
      <c r="G156" s="63"/>
      <c r="H156" s="64"/>
    </row>
    <row r="157" spans="1:10" s="61" customFormat="1" x14ac:dyDescent="0.25">
      <c r="A157" s="63"/>
      <c r="B157" s="63"/>
      <c r="C157" s="63"/>
      <c r="E157" s="63"/>
      <c r="F157" s="63"/>
      <c r="G157" s="63"/>
      <c r="H157" s="64"/>
    </row>
  </sheetData>
  <autoFilter ref="A1:I155">
    <sortState ref="A2:I268">
      <sortCondition ref="A1:A268"/>
    </sortState>
  </autoFilter>
  <sortState ref="A2:I347">
    <sortCondition ref="C2:C347"/>
    <sortCondition ref="F2:F347"/>
    <sortCondition ref="D2:D347"/>
  </sortState>
  <mergeCells count="4">
    <mergeCell ref="L10:L12"/>
    <mergeCell ref="L14:L15"/>
    <mergeCell ref="L17:L19"/>
    <mergeCell ref="L22:L25"/>
  </mergeCells>
  <printOptions horizontalCentered="1"/>
  <pageMargins left="0.35433070866141736" right="0.15748031496062992" top="0.35433070866141736" bottom="0.15748031496062992" header="0.51181102362204722" footer="0.51181102362204722"/>
  <pageSetup paperSize="9" scale="64" firstPageNumber="0" fitToHeight="3" orientation="portrait" r:id="rId1"/>
  <rowBreaks count="1" manualBreakCount="1">
    <brk id="113" max="7" man="1"/>
  </rowBreaks>
  <colBreaks count="1" manualBreakCount="1">
    <brk id="8" max="3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D153"/>
  <sheetViews>
    <sheetView tabSelected="1" view="pageBreakPreview" zoomScaleNormal="100" zoomScaleSheetLayoutView="100" workbookViewId="0">
      <selection activeCell="D14" sqref="D14"/>
    </sheetView>
  </sheetViews>
  <sheetFormatPr defaultColWidth="9.140625" defaultRowHeight="15.75" x14ac:dyDescent="0.25"/>
  <cols>
    <col min="1" max="1" width="5.28515625" style="8"/>
    <col min="2" max="2" width="7.7109375" style="39"/>
    <col min="3" max="3" width="7.7109375" style="8"/>
    <col min="4" max="4" width="8.140625" style="8"/>
    <col min="5" max="5" width="47.7109375" style="8" customWidth="1"/>
    <col min="6" max="6" width="8.140625" style="8" bestFit="1" customWidth="1"/>
    <col min="7" max="7" width="42.5703125" style="8" bestFit="1" customWidth="1"/>
    <col min="8" max="8" width="9.140625" style="4"/>
    <col min="9" max="11" width="9" style="8"/>
    <col min="12" max="12" width="8.7109375" style="8" customWidth="1"/>
    <col min="13" max="1018" width="9" style="8"/>
    <col min="1019" max="16384" width="9.140625" style="17"/>
  </cols>
  <sheetData>
    <row r="1" spans="1:8" ht="18" customHeight="1" x14ac:dyDescent="0.25">
      <c r="A1" s="15" t="s">
        <v>50</v>
      </c>
      <c r="B1" s="42"/>
      <c r="C1" s="16"/>
      <c r="D1" s="16"/>
      <c r="E1" s="15"/>
      <c r="F1" s="15"/>
      <c r="G1" s="15"/>
      <c r="H1" s="66"/>
    </row>
    <row r="2" spans="1:8" ht="18" customHeight="1" x14ac:dyDescent="0.25">
      <c r="A2" s="15" t="s">
        <v>51</v>
      </c>
      <c r="B2" s="42"/>
      <c r="C2" s="16"/>
      <c r="D2" s="16"/>
      <c r="E2" s="15"/>
      <c r="F2" s="15"/>
      <c r="G2" s="15"/>
      <c r="H2" s="67"/>
    </row>
    <row r="3" spans="1:8" ht="18" customHeight="1" x14ac:dyDescent="0.25">
      <c r="A3" s="5"/>
      <c r="B3" s="35"/>
      <c r="C3" s="5"/>
      <c r="D3" s="5"/>
      <c r="E3" s="5"/>
      <c r="F3" s="9"/>
      <c r="H3" s="5"/>
    </row>
    <row r="4" spans="1:8" ht="18" customHeight="1" x14ac:dyDescent="0.25">
      <c r="A4" s="41" t="s">
        <v>8</v>
      </c>
      <c r="B4" s="41"/>
      <c r="C4" s="41"/>
      <c r="D4" s="41"/>
      <c r="E4" s="41"/>
      <c r="F4" s="41"/>
      <c r="G4" s="41"/>
      <c r="H4" s="41"/>
    </row>
    <row r="5" spans="1:8" ht="18" customHeight="1" x14ac:dyDescent="0.25">
      <c r="A5" s="6" t="s">
        <v>9</v>
      </c>
      <c r="B5" s="36" t="s">
        <v>10</v>
      </c>
      <c r="C5" s="6" t="s">
        <v>1</v>
      </c>
      <c r="D5" s="6" t="s">
        <v>2</v>
      </c>
      <c r="E5" s="6" t="s">
        <v>3</v>
      </c>
      <c r="F5" s="6" t="s">
        <v>5</v>
      </c>
      <c r="G5" s="6" t="s">
        <v>7</v>
      </c>
      <c r="H5" s="6" t="s">
        <v>11</v>
      </c>
    </row>
    <row r="6" spans="1:8" ht="18" customHeight="1" x14ac:dyDescent="0.25">
      <c r="A6" s="2">
        <v>1</v>
      </c>
      <c r="B6" s="52">
        <v>2533</v>
      </c>
      <c r="C6" s="2">
        <f>IFERROR((VLOOKUP(B6,INSCRITOS!A:B,2,0)),"")</f>
        <v>0</v>
      </c>
      <c r="D6" s="2" t="str">
        <f>IFERROR((VLOOKUP(B6,INSCRITOS!A:C,3,0)),"")</f>
        <v>BEN</v>
      </c>
      <c r="E6" s="7" t="str">
        <f>IFERROR((VLOOKUP(B6,INSCRITOS!A:D,4,0)),"")</f>
        <v>Tomás Pereira</v>
      </c>
      <c r="F6" s="2" t="str">
        <f>IFERROR((VLOOKUP(B6,INSCRITOS!A:F,6,0)),"")</f>
        <v>M</v>
      </c>
      <c r="G6" s="7" t="str">
        <f>IFERROR((VLOOKUP(B6,INSCRITOS!A:H,8,0)),"")</f>
        <v>CDAguias/Não Federado</v>
      </c>
      <c r="H6" s="3"/>
    </row>
    <row r="7" spans="1:8" ht="18" customHeight="1" x14ac:dyDescent="0.25">
      <c r="A7" s="2">
        <v>2</v>
      </c>
      <c r="B7" s="1">
        <v>1065</v>
      </c>
      <c r="C7" s="2">
        <f>IFERROR((VLOOKUP(B7,INSCRITOS!A:B,2,0)),"")</f>
        <v>105813</v>
      </c>
      <c r="D7" s="2" t="str">
        <f>IFERROR((VLOOKUP(B7,INSCRITOS!A:C,3,0)),"")</f>
        <v>BEN</v>
      </c>
      <c r="E7" s="7" t="str">
        <f>IFERROR((VLOOKUP(B7,INSCRITOS!A:D,4,0)),"")</f>
        <v>Simão Neto</v>
      </c>
      <c r="F7" s="2" t="str">
        <f>IFERROR((VLOOKUP(B7,INSCRITOS!A:F,6,0)),"")</f>
        <v>M</v>
      </c>
      <c r="G7" s="7" t="str">
        <f>IFERROR((VLOOKUP(B7,INSCRITOS!A:H,8,0)),"")</f>
        <v>FET-Fátima Escola de Triatlo</v>
      </c>
      <c r="H7" s="3">
        <v>100</v>
      </c>
    </row>
    <row r="8" spans="1:8" ht="18" customHeight="1" x14ac:dyDescent="0.25">
      <c r="A8" s="2">
        <v>3</v>
      </c>
      <c r="B8" s="1">
        <v>2528</v>
      </c>
      <c r="C8" s="2">
        <f>IFERROR((VLOOKUP(B8,INSCRITOS!A:B,2,0)),"")</f>
        <v>0</v>
      </c>
      <c r="D8" s="2" t="str">
        <f>IFERROR((VLOOKUP(B8,INSCRITOS!A:C,3,0)),"")</f>
        <v>BEN</v>
      </c>
      <c r="E8" s="7" t="str">
        <f>IFERROR((VLOOKUP(B8,INSCRITOS!A:D,4,0)),"")</f>
        <v>Gustavo Pessegueiro Nalha</v>
      </c>
      <c r="F8" s="2" t="str">
        <f>IFERROR((VLOOKUP(B8,INSCRITOS!A:F,6,0)),"")</f>
        <v>M</v>
      </c>
      <c r="G8" s="7" t="str">
        <f>IFERROR((VLOOKUP(B8,INSCRITOS!A:H,8,0)),"")</f>
        <v>Não federado</v>
      </c>
      <c r="H8" s="3"/>
    </row>
    <row r="9" spans="1:8" ht="18" customHeight="1" x14ac:dyDescent="0.25">
      <c r="A9" s="2">
        <v>4</v>
      </c>
      <c r="B9" s="1">
        <v>1038</v>
      </c>
      <c r="C9" s="2">
        <f>IFERROR((VLOOKUP(B9,INSCRITOS!A:B,2,0)),"")</f>
        <v>105706</v>
      </c>
      <c r="D9" s="2" t="str">
        <f>IFERROR((VLOOKUP(B9,INSCRITOS!A:C,3,0)),"")</f>
        <v>BEN</v>
      </c>
      <c r="E9" s="7" t="str">
        <f>IFERROR((VLOOKUP(B9,INSCRITOS!A:D,4,0)),"")</f>
        <v>Santiago Magalhães</v>
      </c>
      <c r="F9" s="2" t="str">
        <f>IFERROR((VLOOKUP(B9,INSCRITOS!A:F,6,0)),"")</f>
        <v>M</v>
      </c>
      <c r="G9" s="7" t="str">
        <f>IFERROR((VLOOKUP(B9,INSCRITOS!A:H,8,0)),"")</f>
        <v>Clube de Natação de Torres Novas</v>
      </c>
      <c r="H9" s="3">
        <v>99</v>
      </c>
    </row>
    <row r="10" spans="1:8" ht="18" customHeight="1" x14ac:dyDescent="0.25">
      <c r="A10" s="2">
        <v>5</v>
      </c>
      <c r="B10" s="1">
        <v>2506</v>
      </c>
      <c r="C10" s="2">
        <f>IFERROR((VLOOKUP(B10,INSCRITOS!A:B,2,0)),"")</f>
        <v>0</v>
      </c>
      <c r="D10" s="2" t="s">
        <v>44</v>
      </c>
      <c r="E10" s="7" t="str">
        <f>IFERROR((VLOOKUP(B10,INSCRITOS!A:D,4,0)),"")</f>
        <v>Miguel Moita</v>
      </c>
      <c r="F10" s="2" t="str">
        <f>IFERROR((VLOOKUP(B10,INSCRITOS!A:F,6,0)),"")</f>
        <v>M</v>
      </c>
      <c r="G10" s="7" t="str">
        <f>IFERROR((VLOOKUP(B10,INSCRITOS!A:H,8,0)),"")</f>
        <v>Clube de Natação de Torres Novas</v>
      </c>
      <c r="H10" s="3">
        <v>98</v>
      </c>
    </row>
    <row r="11" spans="1:8" ht="18" customHeight="1" x14ac:dyDescent="0.25">
      <c r="A11" s="2">
        <v>6</v>
      </c>
      <c r="B11" s="1">
        <v>1069</v>
      </c>
      <c r="C11" s="2">
        <f>IFERROR((VLOOKUP(B11,INSCRITOS!A:B,2,0)),"")</f>
        <v>105820</v>
      </c>
      <c r="D11" s="2" t="str">
        <f>IFERROR((VLOOKUP(B11,INSCRITOS!A:C,3,0)),"")</f>
        <v>BEN</v>
      </c>
      <c r="E11" s="7" t="str">
        <f>IFERROR((VLOOKUP(B11,INSCRITOS!A:D,4,0)),"")</f>
        <v>José Pedro Ribeiro</v>
      </c>
      <c r="F11" s="2" t="str">
        <f>IFERROR((VLOOKUP(B11,INSCRITOS!A:F,6,0)),"")</f>
        <v>M</v>
      </c>
      <c r="G11" s="7" t="str">
        <f>IFERROR((VLOOKUP(B11,INSCRITOS!A:H,8,0)),"")</f>
        <v>Clube Triatlo de Abrantes</v>
      </c>
      <c r="H11" s="3">
        <v>97</v>
      </c>
    </row>
    <row r="12" spans="1:8" ht="18" customHeight="1" x14ac:dyDescent="0.25">
      <c r="A12" s="2">
        <v>7</v>
      </c>
      <c r="B12" s="1">
        <v>2536</v>
      </c>
      <c r="C12" s="2">
        <f>IFERROR((VLOOKUP(B12,INSCRITOS!A:B,2,0)),"")</f>
        <v>0</v>
      </c>
      <c r="D12" s="2" t="str">
        <f>IFERROR((VLOOKUP(B12,INSCRITOS!A:C,3,0)),"")</f>
        <v>BEN</v>
      </c>
      <c r="E12" s="7" t="str">
        <f>IFERROR((VLOOKUP(B12,INSCRITOS!A:D,4,0)),"")</f>
        <v>Samuel Fernandes</v>
      </c>
      <c r="F12" s="2" t="str">
        <f>IFERROR((VLOOKUP(B12,INSCRITOS!A:F,6,0)),"")</f>
        <v>M</v>
      </c>
      <c r="G12" s="7" t="str">
        <f>IFERROR((VLOOKUP(B12,INSCRITOS!A:H,8,0)),"")</f>
        <v>Clube 4 Estilos/ Não federado</v>
      </c>
      <c r="H12" s="3"/>
    </row>
    <row r="13" spans="1:8" ht="18" customHeight="1" x14ac:dyDescent="0.25">
      <c r="A13" s="2">
        <v>8</v>
      </c>
      <c r="B13" s="1">
        <v>1128</v>
      </c>
      <c r="C13" s="2">
        <f>IFERROR((VLOOKUP(B13,INSCRITOS!A:B,2,0)),"")</f>
        <v>105933</v>
      </c>
      <c r="D13" s="2" t="str">
        <f>IFERROR((VLOOKUP(B13,INSCRITOS!A:C,3,0)),"")</f>
        <v>BEN</v>
      </c>
      <c r="E13" s="7" t="str">
        <f>IFERROR((VLOOKUP(B13,INSCRITOS!A:D,4,0)),"")</f>
        <v>Francisco Casimiro</v>
      </c>
      <c r="F13" s="2" t="str">
        <f>IFERROR((VLOOKUP(B13,INSCRITOS!A:F,6,0)),"")</f>
        <v>M</v>
      </c>
      <c r="G13" s="7" t="str">
        <f>IFERROR((VLOOKUP(B13,INSCRITOS!A:H,8,0)),"")</f>
        <v>Clube de Triatlo do Fundão</v>
      </c>
      <c r="H13" s="3">
        <v>96</v>
      </c>
    </row>
    <row r="14" spans="1:8" ht="18" customHeight="1" x14ac:dyDescent="0.25">
      <c r="A14" s="2">
        <v>9</v>
      </c>
      <c r="B14" s="1">
        <v>1082</v>
      </c>
      <c r="C14" s="2">
        <f>IFERROR((VLOOKUP(B14,INSCRITOS!A:B,2,0)),"")</f>
        <v>105852</v>
      </c>
      <c r="D14" s="2" t="str">
        <f>IFERROR((VLOOKUP(B14,INSCRITOS!A:C,3,0)),"")</f>
        <v>BEN</v>
      </c>
      <c r="E14" s="7" t="str">
        <f>IFERROR((VLOOKUP(B14,INSCRITOS!A:D,4,0)),"")</f>
        <v>Simão Nabais Godinho</v>
      </c>
      <c r="F14" s="2" t="str">
        <f>IFERROR((VLOOKUP(B14,INSCRITOS!A:F,6,0)),"")</f>
        <v>M</v>
      </c>
      <c r="G14" s="7" t="str">
        <f>IFERROR((VLOOKUP(B14,INSCRITOS!A:H,8,0)),"")</f>
        <v>Clube Triatlo de Abrantes/ Não federado</v>
      </c>
      <c r="H14" s="3"/>
    </row>
    <row r="15" spans="1:8" ht="18" customHeight="1" x14ac:dyDescent="0.25">
      <c r="A15" s="4"/>
      <c r="B15" s="38"/>
      <c r="C15" s="4"/>
      <c r="D15" s="4"/>
      <c r="F15" s="4"/>
      <c r="H15" s="9"/>
    </row>
    <row r="16" spans="1:8" ht="18" customHeight="1" x14ac:dyDescent="0.25">
      <c r="A16" s="4"/>
      <c r="C16" s="4"/>
      <c r="D16" s="4"/>
      <c r="F16" s="4"/>
    </row>
    <row r="17" spans="1:1018" ht="18" customHeight="1" x14ac:dyDescent="0.25">
      <c r="A17" s="41" t="s">
        <v>12</v>
      </c>
      <c r="B17" s="41"/>
      <c r="C17" s="41"/>
      <c r="D17" s="41"/>
      <c r="E17" s="41"/>
      <c r="F17" s="41"/>
      <c r="G17" s="41"/>
      <c r="H17" s="41"/>
    </row>
    <row r="18" spans="1:1018" ht="18" customHeight="1" x14ac:dyDescent="0.25">
      <c r="A18" s="6" t="s">
        <v>9</v>
      </c>
      <c r="B18" s="36" t="s">
        <v>10</v>
      </c>
      <c r="C18" s="6" t="s">
        <v>1</v>
      </c>
      <c r="D18" s="6" t="s">
        <v>2</v>
      </c>
      <c r="E18" s="6" t="s">
        <v>3</v>
      </c>
      <c r="F18" s="6" t="s">
        <v>5</v>
      </c>
      <c r="G18" s="6" t="s">
        <v>7</v>
      </c>
      <c r="H18" s="6" t="s">
        <v>11</v>
      </c>
    </row>
    <row r="19" spans="1:1018" s="19" customFormat="1" ht="18" customHeight="1" x14ac:dyDescent="0.25">
      <c r="A19" s="10">
        <v>1</v>
      </c>
      <c r="B19" s="1">
        <v>2542</v>
      </c>
      <c r="C19" s="2">
        <f>IFERROR((VLOOKUP(B19,INSCRITOS!A:B,2,0)),"")</f>
        <v>0</v>
      </c>
      <c r="D19" s="2" t="str">
        <f>IFERROR((VLOOKUP(B19,INSCRITOS!A:C,3,0)),"")</f>
        <v>BEN</v>
      </c>
      <c r="E19" s="7" t="str">
        <f>IFERROR((VLOOKUP(B19,INSCRITOS!A:D,4,0)),"")</f>
        <v>Carolina Aurélio</v>
      </c>
      <c r="F19" s="2" t="str">
        <f>IFERROR((VLOOKUP(B19,INSCRITOS!A:F,6,0)),"")</f>
        <v>F</v>
      </c>
      <c r="G19" s="7" t="str">
        <f>IFERROR((VLOOKUP(B19,INSCRITOS!A:H,8,0)),"")</f>
        <v>CDAguias/Não Federado</v>
      </c>
      <c r="H19" s="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  <c r="ALM19" s="14"/>
      <c r="ALN19" s="14"/>
      <c r="ALO19" s="14"/>
      <c r="ALP19" s="14"/>
      <c r="ALQ19" s="14"/>
      <c r="ALR19" s="14"/>
      <c r="ALS19" s="14"/>
      <c r="ALT19" s="14"/>
      <c r="ALU19" s="14"/>
      <c r="ALV19" s="14"/>
      <c r="ALW19" s="14"/>
      <c r="ALX19" s="14"/>
      <c r="ALY19" s="14"/>
      <c r="ALZ19" s="14"/>
      <c r="AMA19" s="14"/>
      <c r="AMB19" s="14"/>
      <c r="AMC19" s="14"/>
      <c r="AMD19" s="14"/>
    </row>
    <row r="20" spans="1:1018" s="19" customFormat="1" ht="18" customHeight="1" x14ac:dyDescent="0.25">
      <c r="A20" s="10">
        <v>2</v>
      </c>
      <c r="B20" s="1">
        <v>96</v>
      </c>
      <c r="C20" s="2">
        <f>IFERROR((VLOOKUP(B20,INSCRITOS!A:B,2,0)),"")</f>
        <v>104753</v>
      </c>
      <c r="D20" s="2" t="str">
        <f>IFERROR((VLOOKUP(B20,INSCRITOS!A:C,3,0)),"")</f>
        <v>BEN</v>
      </c>
      <c r="E20" s="7" t="str">
        <f>IFERROR((VLOOKUP(B20,INSCRITOS!A:D,4,0)),"")</f>
        <v>Maria Sousa</v>
      </c>
      <c r="F20" s="2" t="str">
        <f>IFERROR((VLOOKUP(B20,INSCRITOS!A:F,6,0)),"")</f>
        <v>F</v>
      </c>
      <c r="G20" s="7" t="str">
        <f>IFERROR((VLOOKUP(B20,INSCRITOS!A:H,8,0)),"")</f>
        <v>Clube de Natação de Torres Novas</v>
      </c>
      <c r="H20" s="3">
        <v>100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  <c r="WT20" s="14"/>
      <c r="WU20" s="14"/>
      <c r="WV20" s="14"/>
      <c r="WW20" s="14"/>
      <c r="WX20" s="14"/>
      <c r="WY20" s="14"/>
      <c r="WZ20" s="14"/>
      <c r="XA20" s="14"/>
      <c r="XB20" s="14"/>
      <c r="XC20" s="14"/>
      <c r="XD20" s="14"/>
      <c r="XE20" s="14"/>
      <c r="XF20" s="14"/>
      <c r="XG20" s="14"/>
      <c r="XH20" s="14"/>
      <c r="XI20" s="14"/>
      <c r="XJ20" s="14"/>
      <c r="XK20" s="14"/>
      <c r="XL20" s="14"/>
      <c r="XM20" s="14"/>
      <c r="XN20" s="14"/>
      <c r="XO20" s="14"/>
      <c r="XP20" s="14"/>
      <c r="XQ20" s="14"/>
      <c r="XR20" s="14"/>
      <c r="XS20" s="14"/>
      <c r="XT20" s="14"/>
      <c r="XU20" s="14"/>
      <c r="XV20" s="14"/>
      <c r="XW20" s="14"/>
      <c r="XX20" s="14"/>
      <c r="XY20" s="14"/>
      <c r="XZ20" s="14"/>
      <c r="YA20" s="14"/>
      <c r="YB20" s="14"/>
      <c r="YC20" s="14"/>
      <c r="YD20" s="14"/>
      <c r="YE20" s="14"/>
      <c r="YF20" s="14"/>
      <c r="YG20" s="14"/>
      <c r="YH20" s="14"/>
      <c r="YI20" s="14"/>
      <c r="YJ20" s="14"/>
      <c r="YK20" s="14"/>
      <c r="YL20" s="14"/>
      <c r="YM20" s="14"/>
      <c r="YN20" s="14"/>
      <c r="YO20" s="14"/>
      <c r="YP20" s="14"/>
      <c r="YQ20" s="14"/>
      <c r="YR20" s="14"/>
      <c r="YS20" s="14"/>
      <c r="YT20" s="14"/>
      <c r="YU20" s="14"/>
      <c r="YV20" s="14"/>
      <c r="YW20" s="14"/>
      <c r="YX20" s="14"/>
      <c r="YY20" s="14"/>
      <c r="YZ20" s="14"/>
      <c r="ZA20" s="14"/>
      <c r="ZB20" s="14"/>
      <c r="ZC20" s="14"/>
      <c r="ZD20" s="14"/>
      <c r="ZE20" s="14"/>
      <c r="ZF20" s="14"/>
      <c r="ZG20" s="14"/>
      <c r="ZH20" s="14"/>
      <c r="ZI20" s="14"/>
      <c r="ZJ20" s="14"/>
      <c r="ZK20" s="14"/>
      <c r="ZL20" s="14"/>
      <c r="ZM20" s="14"/>
      <c r="ZN20" s="14"/>
      <c r="ZO20" s="14"/>
      <c r="ZP20" s="14"/>
      <c r="ZQ20" s="14"/>
      <c r="ZR20" s="14"/>
      <c r="ZS20" s="14"/>
      <c r="ZT20" s="14"/>
      <c r="ZU20" s="14"/>
      <c r="ZV20" s="14"/>
      <c r="ZW20" s="14"/>
      <c r="ZX20" s="14"/>
      <c r="ZY20" s="14"/>
      <c r="ZZ20" s="14"/>
      <c r="AAA20" s="14"/>
      <c r="AAB20" s="14"/>
      <c r="AAC20" s="14"/>
      <c r="AAD20" s="14"/>
      <c r="AAE20" s="14"/>
      <c r="AAF20" s="14"/>
      <c r="AAG20" s="14"/>
      <c r="AAH20" s="14"/>
      <c r="AAI20" s="14"/>
      <c r="AAJ20" s="14"/>
      <c r="AAK20" s="14"/>
      <c r="AAL20" s="14"/>
      <c r="AAM20" s="14"/>
      <c r="AAN20" s="14"/>
      <c r="AAO20" s="14"/>
      <c r="AAP20" s="14"/>
      <c r="AAQ20" s="14"/>
      <c r="AAR20" s="14"/>
      <c r="AAS20" s="14"/>
      <c r="AAT20" s="14"/>
      <c r="AAU20" s="14"/>
      <c r="AAV20" s="14"/>
      <c r="AAW20" s="14"/>
      <c r="AAX20" s="14"/>
      <c r="AAY20" s="14"/>
      <c r="AAZ20" s="14"/>
      <c r="ABA20" s="14"/>
      <c r="ABB20" s="14"/>
      <c r="ABC20" s="14"/>
      <c r="ABD20" s="14"/>
      <c r="ABE20" s="14"/>
      <c r="ABF20" s="14"/>
      <c r="ABG20" s="14"/>
      <c r="ABH20" s="14"/>
      <c r="ABI20" s="14"/>
      <c r="ABJ20" s="14"/>
      <c r="ABK20" s="14"/>
      <c r="ABL20" s="14"/>
      <c r="ABM20" s="14"/>
      <c r="ABN20" s="14"/>
      <c r="ABO20" s="14"/>
      <c r="ABP20" s="14"/>
      <c r="ABQ20" s="14"/>
      <c r="ABR20" s="14"/>
      <c r="ABS20" s="14"/>
      <c r="ABT20" s="14"/>
      <c r="ABU20" s="14"/>
      <c r="ABV20" s="14"/>
      <c r="ABW20" s="14"/>
      <c r="ABX20" s="14"/>
      <c r="ABY20" s="14"/>
      <c r="ABZ20" s="14"/>
      <c r="ACA20" s="14"/>
      <c r="ACB20" s="14"/>
      <c r="ACC20" s="14"/>
      <c r="ACD20" s="14"/>
      <c r="ACE20" s="14"/>
      <c r="ACF20" s="14"/>
      <c r="ACG20" s="14"/>
      <c r="ACH20" s="14"/>
      <c r="ACI20" s="14"/>
      <c r="ACJ20" s="14"/>
      <c r="ACK20" s="14"/>
      <c r="ACL20" s="14"/>
      <c r="ACM20" s="14"/>
      <c r="ACN20" s="14"/>
      <c r="ACO20" s="14"/>
      <c r="ACP20" s="14"/>
      <c r="ACQ20" s="14"/>
      <c r="ACR20" s="14"/>
      <c r="ACS20" s="14"/>
      <c r="ACT20" s="14"/>
      <c r="ACU20" s="14"/>
      <c r="ACV20" s="14"/>
      <c r="ACW20" s="14"/>
      <c r="ACX20" s="14"/>
      <c r="ACY20" s="14"/>
      <c r="ACZ20" s="14"/>
      <c r="ADA20" s="14"/>
      <c r="ADB20" s="14"/>
      <c r="ADC20" s="14"/>
      <c r="ADD20" s="14"/>
      <c r="ADE20" s="14"/>
      <c r="ADF20" s="14"/>
      <c r="ADG20" s="14"/>
      <c r="ADH20" s="14"/>
      <c r="ADI20" s="14"/>
      <c r="ADJ20" s="14"/>
      <c r="ADK20" s="14"/>
      <c r="ADL20" s="14"/>
      <c r="ADM20" s="14"/>
      <c r="ADN20" s="14"/>
      <c r="ADO20" s="14"/>
      <c r="ADP20" s="14"/>
      <c r="ADQ20" s="14"/>
      <c r="ADR20" s="14"/>
      <c r="ADS20" s="14"/>
      <c r="ADT20" s="14"/>
      <c r="ADU20" s="14"/>
      <c r="ADV20" s="14"/>
      <c r="ADW20" s="14"/>
      <c r="ADX20" s="14"/>
      <c r="ADY20" s="14"/>
      <c r="ADZ20" s="14"/>
      <c r="AEA20" s="14"/>
      <c r="AEB20" s="14"/>
      <c r="AEC20" s="14"/>
      <c r="AED20" s="14"/>
      <c r="AEE20" s="14"/>
      <c r="AEF20" s="14"/>
      <c r="AEG20" s="14"/>
      <c r="AEH20" s="14"/>
      <c r="AEI20" s="14"/>
      <c r="AEJ20" s="14"/>
      <c r="AEK20" s="14"/>
      <c r="AEL20" s="14"/>
      <c r="AEM20" s="14"/>
      <c r="AEN20" s="14"/>
      <c r="AEO20" s="14"/>
      <c r="AEP20" s="14"/>
      <c r="AEQ20" s="14"/>
      <c r="AER20" s="14"/>
      <c r="AES20" s="14"/>
      <c r="AET20" s="14"/>
      <c r="AEU20" s="14"/>
      <c r="AEV20" s="14"/>
      <c r="AEW20" s="14"/>
      <c r="AEX20" s="14"/>
      <c r="AEY20" s="14"/>
      <c r="AEZ20" s="14"/>
      <c r="AFA20" s="14"/>
      <c r="AFB20" s="14"/>
      <c r="AFC20" s="14"/>
      <c r="AFD20" s="14"/>
      <c r="AFE20" s="14"/>
      <c r="AFF20" s="14"/>
      <c r="AFG20" s="14"/>
      <c r="AFH20" s="14"/>
      <c r="AFI20" s="14"/>
      <c r="AFJ20" s="14"/>
      <c r="AFK20" s="14"/>
      <c r="AFL20" s="14"/>
      <c r="AFM20" s="14"/>
      <c r="AFN20" s="14"/>
      <c r="AFO20" s="14"/>
      <c r="AFP20" s="14"/>
      <c r="AFQ20" s="14"/>
      <c r="AFR20" s="14"/>
      <c r="AFS20" s="14"/>
      <c r="AFT20" s="14"/>
      <c r="AFU20" s="14"/>
      <c r="AFV20" s="14"/>
      <c r="AFW20" s="14"/>
      <c r="AFX20" s="14"/>
      <c r="AFY20" s="14"/>
      <c r="AFZ20" s="14"/>
      <c r="AGA20" s="14"/>
      <c r="AGB20" s="14"/>
      <c r="AGC20" s="14"/>
      <c r="AGD20" s="14"/>
      <c r="AGE20" s="14"/>
      <c r="AGF20" s="14"/>
      <c r="AGG20" s="14"/>
      <c r="AGH20" s="14"/>
      <c r="AGI20" s="14"/>
      <c r="AGJ20" s="14"/>
      <c r="AGK20" s="14"/>
      <c r="AGL20" s="14"/>
      <c r="AGM20" s="14"/>
      <c r="AGN20" s="14"/>
      <c r="AGO20" s="14"/>
      <c r="AGP20" s="14"/>
      <c r="AGQ20" s="14"/>
      <c r="AGR20" s="14"/>
      <c r="AGS20" s="14"/>
      <c r="AGT20" s="14"/>
      <c r="AGU20" s="14"/>
      <c r="AGV20" s="14"/>
      <c r="AGW20" s="14"/>
      <c r="AGX20" s="14"/>
      <c r="AGY20" s="14"/>
      <c r="AGZ20" s="14"/>
      <c r="AHA20" s="14"/>
      <c r="AHB20" s="14"/>
      <c r="AHC20" s="14"/>
      <c r="AHD20" s="14"/>
      <c r="AHE20" s="14"/>
      <c r="AHF20" s="14"/>
      <c r="AHG20" s="14"/>
      <c r="AHH20" s="14"/>
      <c r="AHI20" s="14"/>
      <c r="AHJ20" s="14"/>
      <c r="AHK20" s="14"/>
      <c r="AHL20" s="14"/>
      <c r="AHM20" s="14"/>
      <c r="AHN20" s="14"/>
      <c r="AHO20" s="14"/>
      <c r="AHP20" s="14"/>
      <c r="AHQ20" s="14"/>
      <c r="AHR20" s="14"/>
      <c r="AHS20" s="14"/>
      <c r="AHT20" s="14"/>
      <c r="AHU20" s="14"/>
      <c r="AHV20" s="14"/>
      <c r="AHW20" s="14"/>
      <c r="AHX20" s="14"/>
      <c r="AHY20" s="14"/>
      <c r="AHZ20" s="14"/>
      <c r="AIA20" s="14"/>
      <c r="AIB20" s="14"/>
      <c r="AIC20" s="14"/>
      <c r="AID20" s="14"/>
      <c r="AIE20" s="14"/>
      <c r="AIF20" s="14"/>
      <c r="AIG20" s="14"/>
      <c r="AIH20" s="14"/>
      <c r="AII20" s="14"/>
      <c r="AIJ20" s="14"/>
      <c r="AIK20" s="14"/>
      <c r="AIL20" s="14"/>
      <c r="AIM20" s="14"/>
      <c r="AIN20" s="14"/>
      <c r="AIO20" s="14"/>
      <c r="AIP20" s="14"/>
      <c r="AIQ20" s="14"/>
      <c r="AIR20" s="14"/>
      <c r="AIS20" s="14"/>
      <c r="AIT20" s="14"/>
      <c r="AIU20" s="14"/>
      <c r="AIV20" s="14"/>
      <c r="AIW20" s="14"/>
      <c r="AIX20" s="14"/>
      <c r="AIY20" s="14"/>
      <c r="AIZ20" s="14"/>
      <c r="AJA20" s="14"/>
      <c r="AJB20" s="14"/>
      <c r="AJC20" s="14"/>
      <c r="AJD20" s="14"/>
      <c r="AJE20" s="14"/>
      <c r="AJF20" s="14"/>
      <c r="AJG20" s="14"/>
      <c r="AJH20" s="14"/>
      <c r="AJI20" s="14"/>
      <c r="AJJ20" s="14"/>
      <c r="AJK20" s="14"/>
      <c r="AJL20" s="14"/>
      <c r="AJM20" s="14"/>
      <c r="AJN20" s="14"/>
      <c r="AJO20" s="14"/>
      <c r="AJP20" s="14"/>
      <c r="AJQ20" s="14"/>
      <c r="AJR20" s="14"/>
      <c r="AJS20" s="14"/>
      <c r="AJT20" s="14"/>
      <c r="AJU20" s="14"/>
      <c r="AJV20" s="14"/>
      <c r="AJW20" s="14"/>
      <c r="AJX20" s="14"/>
      <c r="AJY20" s="14"/>
      <c r="AJZ20" s="14"/>
      <c r="AKA20" s="14"/>
      <c r="AKB20" s="14"/>
      <c r="AKC20" s="14"/>
      <c r="AKD20" s="14"/>
      <c r="AKE20" s="14"/>
      <c r="AKF20" s="14"/>
      <c r="AKG20" s="14"/>
      <c r="AKH20" s="14"/>
      <c r="AKI20" s="14"/>
      <c r="AKJ20" s="14"/>
      <c r="AKK20" s="14"/>
      <c r="AKL20" s="14"/>
      <c r="AKM20" s="14"/>
      <c r="AKN20" s="14"/>
      <c r="AKO20" s="14"/>
      <c r="AKP20" s="14"/>
      <c r="AKQ20" s="14"/>
      <c r="AKR20" s="14"/>
      <c r="AKS20" s="14"/>
      <c r="AKT20" s="14"/>
      <c r="AKU20" s="14"/>
      <c r="AKV20" s="14"/>
      <c r="AKW20" s="14"/>
      <c r="AKX20" s="14"/>
      <c r="AKY20" s="14"/>
      <c r="AKZ20" s="14"/>
      <c r="ALA20" s="14"/>
      <c r="ALB20" s="14"/>
      <c r="ALC20" s="14"/>
      <c r="ALD20" s="14"/>
      <c r="ALE20" s="14"/>
      <c r="ALF20" s="14"/>
      <c r="ALG20" s="14"/>
      <c r="ALH20" s="14"/>
      <c r="ALI20" s="14"/>
      <c r="ALJ20" s="14"/>
      <c r="ALK20" s="14"/>
      <c r="ALL20" s="14"/>
      <c r="ALM20" s="14"/>
      <c r="ALN20" s="14"/>
      <c r="ALO20" s="14"/>
      <c r="ALP20" s="14"/>
      <c r="ALQ20" s="14"/>
      <c r="ALR20" s="14"/>
      <c r="ALS20" s="14"/>
      <c r="ALT20" s="14"/>
      <c r="ALU20" s="14"/>
      <c r="ALV20" s="14"/>
      <c r="ALW20" s="14"/>
      <c r="ALX20" s="14"/>
      <c r="ALY20" s="14"/>
      <c r="ALZ20" s="14"/>
      <c r="AMA20" s="14"/>
      <c r="AMB20" s="14"/>
      <c r="AMC20" s="14"/>
      <c r="AMD20" s="14"/>
    </row>
    <row r="21" spans="1:1018" s="19" customFormat="1" ht="18" customHeight="1" x14ac:dyDescent="0.25">
      <c r="A21" s="10">
        <v>3</v>
      </c>
      <c r="B21" s="1">
        <v>1033</v>
      </c>
      <c r="C21" s="2">
        <f>IFERROR((VLOOKUP(B21,INSCRITOS!A:B,2,0)),"")</f>
        <v>105589</v>
      </c>
      <c r="D21" s="2" t="str">
        <f>IFERROR((VLOOKUP(B21,INSCRITOS!A:C,3,0)),"")</f>
        <v>BEN</v>
      </c>
      <c r="E21" s="7" t="str">
        <f>IFERROR((VLOOKUP(B21,INSCRITOS!A:D,4,0)),"")</f>
        <v>Matilde Albuquerque</v>
      </c>
      <c r="F21" s="2" t="str">
        <f>IFERROR((VLOOKUP(B21,INSCRITOS!A:F,6,0)),"")</f>
        <v>F</v>
      </c>
      <c r="G21" s="7" t="str">
        <f>IFERROR((VLOOKUP(B21,INSCRITOS!A:H,8,0)),"")</f>
        <v>Clube de Natação de Torres Novas</v>
      </c>
      <c r="H21" s="3">
        <v>99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  <c r="WT21" s="14"/>
      <c r="WU21" s="14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4"/>
      <c r="XH21" s="14"/>
      <c r="XI21" s="14"/>
      <c r="XJ21" s="14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4"/>
      <c r="XW21" s="14"/>
      <c r="XX21" s="14"/>
      <c r="XY21" s="14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4"/>
      <c r="YL21" s="14"/>
      <c r="YM21" s="14"/>
      <c r="YN21" s="14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4"/>
      <c r="ZA21" s="14"/>
      <c r="ZB21" s="14"/>
      <c r="ZC21" s="14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4"/>
      <c r="ZP21" s="14"/>
      <c r="ZQ21" s="14"/>
      <c r="ZR21" s="14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4"/>
      <c r="AAE21" s="14"/>
      <c r="AAF21" s="14"/>
      <c r="AAG21" s="14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4"/>
      <c r="AAT21" s="14"/>
      <c r="AAU21" s="14"/>
      <c r="AAV21" s="14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4"/>
      <c r="ABI21" s="14"/>
      <c r="ABJ21" s="14"/>
      <c r="ABK21" s="14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4"/>
      <c r="ABX21" s="14"/>
      <c r="ABY21" s="14"/>
      <c r="ABZ21" s="14"/>
      <c r="ACA21" s="14"/>
      <c r="ACB21" s="14"/>
      <c r="ACC21" s="14"/>
      <c r="ACD21" s="14"/>
      <c r="ACE21" s="14"/>
      <c r="ACF21" s="14"/>
      <c r="ACG21" s="14"/>
      <c r="ACH21" s="14"/>
      <c r="ACI21" s="14"/>
      <c r="ACJ21" s="14"/>
      <c r="ACK21" s="14"/>
      <c r="ACL21" s="14"/>
      <c r="ACM21" s="14"/>
      <c r="ACN21" s="14"/>
      <c r="ACO21" s="14"/>
      <c r="ACP21" s="14"/>
      <c r="ACQ21" s="14"/>
      <c r="ACR21" s="14"/>
      <c r="ACS21" s="14"/>
      <c r="ACT21" s="14"/>
      <c r="ACU21" s="14"/>
      <c r="ACV21" s="14"/>
      <c r="ACW21" s="14"/>
      <c r="ACX21" s="14"/>
      <c r="ACY21" s="14"/>
      <c r="ACZ21" s="14"/>
      <c r="ADA21" s="14"/>
      <c r="ADB21" s="14"/>
      <c r="ADC21" s="14"/>
      <c r="ADD21" s="14"/>
      <c r="ADE21" s="14"/>
      <c r="ADF21" s="14"/>
      <c r="ADG21" s="14"/>
      <c r="ADH21" s="14"/>
      <c r="ADI21" s="14"/>
      <c r="ADJ21" s="14"/>
      <c r="ADK21" s="14"/>
      <c r="ADL21" s="14"/>
      <c r="ADM21" s="14"/>
      <c r="ADN21" s="14"/>
      <c r="ADO21" s="14"/>
      <c r="ADP21" s="14"/>
      <c r="ADQ21" s="14"/>
      <c r="ADR21" s="14"/>
      <c r="ADS21" s="14"/>
      <c r="ADT21" s="14"/>
      <c r="ADU21" s="14"/>
      <c r="ADV21" s="14"/>
      <c r="ADW21" s="14"/>
      <c r="ADX21" s="14"/>
      <c r="ADY21" s="14"/>
      <c r="ADZ21" s="14"/>
      <c r="AEA21" s="14"/>
      <c r="AEB21" s="14"/>
      <c r="AEC21" s="14"/>
      <c r="AED21" s="14"/>
      <c r="AEE21" s="14"/>
      <c r="AEF21" s="14"/>
      <c r="AEG21" s="14"/>
      <c r="AEH21" s="14"/>
      <c r="AEI21" s="14"/>
      <c r="AEJ21" s="14"/>
      <c r="AEK21" s="14"/>
      <c r="AEL21" s="14"/>
      <c r="AEM21" s="14"/>
      <c r="AEN21" s="14"/>
      <c r="AEO21" s="14"/>
      <c r="AEP21" s="14"/>
      <c r="AEQ21" s="14"/>
      <c r="AER21" s="14"/>
      <c r="AES21" s="14"/>
      <c r="AET21" s="14"/>
      <c r="AEU21" s="14"/>
      <c r="AEV21" s="14"/>
      <c r="AEW21" s="14"/>
      <c r="AEX21" s="14"/>
      <c r="AEY21" s="14"/>
      <c r="AEZ21" s="14"/>
      <c r="AFA21" s="14"/>
      <c r="AFB21" s="14"/>
      <c r="AFC21" s="14"/>
      <c r="AFD21" s="14"/>
      <c r="AFE21" s="14"/>
      <c r="AFF21" s="14"/>
      <c r="AFG21" s="14"/>
      <c r="AFH21" s="14"/>
      <c r="AFI21" s="14"/>
      <c r="AFJ21" s="14"/>
      <c r="AFK21" s="14"/>
      <c r="AFL21" s="14"/>
      <c r="AFM21" s="14"/>
      <c r="AFN21" s="14"/>
      <c r="AFO21" s="14"/>
      <c r="AFP21" s="14"/>
      <c r="AFQ21" s="14"/>
      <c r="AFR21" s="14"/>
      <c r="AFS21" s="14"/>
      <c r="AFT21" s="14"/>
      <c r="AFU21" s="14"/>
      <c r="AFV21" s="14"/>
      <c r="AFW21" s="14"/>
      <c r="AFX21" s="14"/>
      <c r="AFY21" s="14"/>
      <c r="AFZ21" s="14"/>
      <c r="AGA21" s="14"/>
      <c r="AGB21" s="14"/>
      <c r="AGC21" s="14"/>
      <c r="AGD21" s="14"/>
      <c r="AGE21" s="14"/>
      <c r="AGF21" s="14"/>
      <c r="AGG21" s="14"/>
      <c r="AGH21" s="14"/>
      <c r="AGI21" s="14"/>
      <c r="AGJ21" s="14"/>
      <c r="AGK21" s="14"/>
      <c r="AGL21" s="14"/>
      <c r="AGM21" s="14"/>
      <c r="AGN21" s="14"/>
      <c r="AGO21" s="14"/>
      <c r="AGP21" s="14"/>
      <c r="AGQ21" s="14"/>
      <c r="AGR21" s="14"/>
      <c r="AGS21" s="14"/>
      <c r="AGT21" s="14"/>
      <c r="AGU21" s="14"/>
      <c r="AGV21" s="14"/>
      <c r="AGW21" s="14"/>
      <c r="AGX21" s="14"/>
      <c r="AGY21" s="14"/>
      <c r="AGZ21" s="14"/>
      <c r="AHA21" s="14"/>
      <c r="AHB21" s="14"/>
      <c r="AHC21" s="14"/>
      <c r="AHD21" s="14"/>
      <c r="AHE21" s="14"/>
      <c r="AHF21" s="14"/>
      <c r="AHG21" s="14"/>
      <c r="AHH21" s="14"/>
      <c r="AHI21" s="14"/>
      <c r="AHJ21" s="14"/>
      <c r="AHK21" s="14"/>
      <c r="AHL21" s="14"/>
      <c r="AHM21" s="14"/>
      <c r="AHN21" s="14"/>
      <c r="AHO21" s="14"/>
      <c r="AHP21" s="14"/>
      <c r="AHQ21" s="14"/>
      <c r="AHR21" s="14"/>
      <c r="AHS21" s="14"/>
      <c r="AHT21" s="14"/>
      <c r="AHU21" s="14"/>
      <c r="AHV21" s="14"/>
      <c r="AHW21" s="14"/>
      <c r="AHX21" s="14"/>
      <c r="AHY21" s="14"/>
      <c r="AHZ21" s="14"/>
      <c r="AIA21" s="14"/>
      <c r="AIB21" s="14"/>
      <c r="AIC21" s="14"/>
      <c r="AID21" s="14"/>
      <c r="AIE21" s="14"/>
      <c r="AIF21" s="14"/>
      <c r="AIG21" s="14"/>
      <c r="AIH21" s="14"/>
      <c r="AII21" s="14"/>
      <c r="AIJ21" s="14"/>
      <c r="AIK21" s="14"/>
      <c r="AIL21" s="14"/>
      <c r="AIM21" s="14"/>
      <c r="AIN21" s="14"/>
      <c r="AIO21" s="14"/>
      <c r="AIP21" s="14"/>
      <c r="AIQ21" s="14"/>
      <c r="AIR21" s="14"/>
      <c r="AIS21" s="14"/>
      <c r="AIT21" s="14"/>
      <c r="AIU21" s="14"/>
      <c r="AIV21" s="14"/>
      <c r="AIW21" s="14"/>
      <c r="AIX21" s="14"/>
      <c r="AIY21" s="14"/>
      <c r="AIZ21" s="14"/>
      <c r="AJA21" s="14"/>
      <c r="AJB21" s="14"/>
      <c r="AJC21" s="14"/>
      <c r="AJD21" s="14"/>
      <c r="AJE21" s="14"/>
      <c r="AJF21" s="14"/>
      <c r="AJG21" s="14"/>
      <c r="AJH21" s="14"/>
      <c r="AJI21" s="14"/>
      <c r="AJJ21" s="14"/>
      <c r="AJK21" s="14"/>
      <c r="AJL21" s="14"/>
      <c r="AJM21" s="14"/>
      <c r="AJN21" s="14"/>
      <c r="AJO21" s="14"/>
      <c r="AJP21" s="14"/>
      <c r="AJQ21" s="14"/>
      <c r="AJR21" s="14"/>
      <c r="AJS21" s="14"/>
      <c r="AJT21" s="14"/>
      <c r="AJU21" s="14"/>
      <c r="AJV21" s="14"/>
      <c r="AJW21" s="14"/>
      <c r="AJX21" s="14"/>
      <c r="AJY21" s="14"/>
      <c r="AJZ21" s="14"/>
      <c r="AKA21" s="14"/>
      <c r="AKB21" s="14"/>
      <c r="AKC21" s="14"/>
      <c r="AKD21" s="14"/>
      <c r="AKE21" s="14"/>
      <c r="AKF21" s="14"/>
      <c r="AKG21" s="14"/>
      <c r="AKH21" s="14"/>
      <c r="AKI21" s="14"/>
      <c r="AKJ21" s="14"/>
      <c r="AKK21" s="14"/>
      <c r="AKL21" s="14"/>
      <c r="AKM21" s="14"/>
      <c r="AKN21" s="14"/>
      <c r="AKO21" s="14"/>
      <c r="AKP21" s="14"/>
      <c r="AKQ21" s="14"/>
      <c r="AKR21" s="14"/>
      <c r="AKS21" s="14"/>
      <c r="AKT21" s="14"/>
      <c r="AKU21" s="14"/>
      <c r="AKV21" s="14"/>
      <c r="AKW21" s="14"/>
      <c r="AKX21" s="14"/>
      <c r="AKY21" s="14"/>
      <c r="AKZ21" s="14"/>
      <c r="ALA21" s="14"/>
      <c r="ALB21" s="14"/>
      <c r="ALC21" s="14"/>
      <c r="ALD21" s="14"/>
      <c r="ALE21" s="14"/>
      <c r="ALF21" s="14"/>
      <c r="ALG21" s="14"/>
      <c r="ALH21" s="14"/>
      <c r="ALI21" s="14"/>
      <c r="ALJ21" s="14"/>
      <c r="ALK21" s="14"/>
      <c r="ALL21" s="14"/>
      <c r="ALM21" s="14"/>
      <c r="ALN21" s="14"/>
      <c r="ALO21" s="14"/>
      <c r="ALP21" s="14"/>
      <c r="ALQ21" s="14"/>
      <c r="ALR21" s="14"/>
      <c r="ALS21" s="14"/>
      <c r="ALT21" s="14"/>
      <c r="ALU21" s="14"/>
      <c r="ALV21" s="14"/>
      <c r="ALW21" s="14"/>
      <c r="ALX21" s="14"/>
      <c r="ALY21" s="14"/>
      <c r="ALZ21" s="14"/>
      <c r="AMA21" s="14"/>
      <c r="AMB21" s="14"/>
      <c r="AMC21" s="14"/>
      <c r="AMD21" s="14"/>
    </row>
    <row r="22" spans="1:1018" s="19" customFormat="1" ht="18" customHeight="1" x14ac:dyDescent="0.25">
      <c r="A22" s="10">
        <v>4</v>
      </c>
      <c r="B22" s="1">
        <v>1129</v>
      </c>
      <c r="C22" s="2">
        <f>IFERROR((VLOOKUP(B22,INSCRITOS!A:B,2,0)),"")</f>
        <v>105934</v>
      </c>
      <c r="D22" s="2" t="str">
        <f>IFERROR((VLOOKUP(B22,INSCRITOS!A:C,3,0)),"")</f>
        <v>BEN</v>
      </c>
      <c r="E22" s="7" t="str">
        <f>IFERROR((VLOOKUP(B22,INSCRITOS!A:D,4,0)),"")</f>
        <v>Maria Casimiro</v>
      </c>
      <c r="F22" s="2" t="str">
        <f>IFERROR((VLOOKUP(B22,INSCRITOS!A:F,6,0)),"")</f>
        <v>F</v>
      </c>
      <c r="G22" s="7" t="str">
        <f>IFERROR((VLOOKUP(B22,INSCRITOS!A:H,8,0)),"")</f>
        <v>Clube de Triatlo do Fundão/ Não federado</v>
      </c>
      <c r="H22" s="3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  <c r="ACC22" s="14"/>
      <c r="ACD22" s="14"/>
      <c r="ACE22" s="14"/>
      <c r="ACF22" s="14"/>
      <c r="ACG22" s="14"/>
      <c r="ACH22" s="14"/>
      <c r="ACI22" s="14"/>
      <c r="ACJ22" s="14"/>
      <c r="ACK22" s="14"/>
      <c r="ACL22" s="14"/>
      <c r="ACM22" s="14"/>
      <c r="ACN22" s="14"/>
      <c r="ACO22" s="14"/>
      <c r="ACP22" s="14"/>
      <c r="ACQ22" s="14"/>
      <c r="ACR22" s="14"/>
      <c r="ACS22" s="14"/>
      <c r="ACT22" s="14"/>
      <c r="ACU22" s="14"/>
      <c r="ACV22" s="14"/>
      <c r="ACW22" s="14"/>
      <c r="ACX22" s="14"/>
      <c r="ACY22" s="14"/>
      <c r="ACZ22" s="14"/>
      <c r="ADA22" s="14"/>
      <c r="ADB22" s="14"/>
      <c r="ADC22" s="14"/>
      <c r="ADD22" s="14"/>
      <c r="ADE22" s="14"/>
      <c r="ADF22" s="14"/>
      <c r="ADG22" s="14"/>
      <c r="ADH22" s="14"/>
      <c r="ADI22" s="14"/>
      <c r="ADJ22" s="14"/>
      <c r="ADK22" s="14"/>
      <c r="ADL22" s="14"/>
      <c r="ADM22" s="14"/>
      <c r="ADN22" s="14"/>
      <c r="ADO22" s="14"/>
      <c r="ADP22" s="14"/>
      <c r="ADQ22" s="14"/>
      <c r="ADR22" s="14"/>
      <c r="ADS22" s="14"/>
      <c r="ADT22" s="14"/>
      <c r="ADU22" s="14"/>
      <c r="ADV22" s="14"/>
      <c r="ADW22" s="14"/>
      <c r="ADX22" s="14"/>
      <c r="ADY22" s="14"/>
      <c r="ADZ22" s="14"/>
      <c r="AEA22" s="14"/>
      <c r="AEB22" s="14"/>
      <c r="AEC22" s="14"/>
      <c r="AED22" s="14"/>
      <c r="AEE22" s="14"/>
      <c r="AEF22" s="14"/>
      <c r="AEG22" s="14"/>
      <c r="AEH22" s="14"/>
      <c r="AEI22" s="14"/>
      <c r="AEJ22" s="14"/>
      <c r="AEK22" s="14"/>
      <c r="AEL22" s="14"/>
      <c r="AEM22" s="14"/>
      <c r="AEN22" s="14"/>
      <c r="AEO22" s="14"/>
      <c r="AEP22" s="14"/>
      <c r="AEQ22" s="14"/>
      <c r="AER22" s="14"/>
      <c r="AES22" s="14"/>
      <c r="AET22" s="14"/>
      <c r="AEU22" s="14"/>
      <c r="AEV22" s="14"/>
      <c r="AEW22" s="14"/>
      <c r="AEX22" s="14"/>
      <c r="AEY22" s="14"/>
      <c r="AEZ22" s="14"/>
      <c r="AFA22" s="14"/>
      <c r="AFB22" s="14"/>
      <c r="AFC22" s="14"/>
      <c r="AFD22" s="14"/>
      <c r="AFE22" s="14"/>
      <c r="AFF22" s="14"/>
      <c r="AFG22" s="14"/>
      <c r="AFH22" s="14"/>
      <c r="AFI22" s="14"/>
      <c r="AFJ22" s="14"/>
      <c r="AFK22" s="14"/>
      <c r="AFL22" s="14"/>
      <c r="AFM22" s="14"/>
      <c r="AFN22" s="14"/>
      <c r="AFO22" s="14"/>
      <c r="AFP22" s="14"/>
      <c r="AFQ22" s="14"/>
      <c r="AFR22" s="14"/>
      <c r="AFS22" s="14"/>
      <c r="AFT22" s="14"/>
      <c r="AFU22" s="14"/>
      <c r="AFV22" s="14"/>
      <c r="AFW22" s="14"/>
      <c r="AFX22" s="14"/>
      <c r="AFY22" s="14"/>
      <c r="AFZ22" s="14"/>
      <c r="AGA22" s="14"/>
      <c r="AGB22" s="14"/>
      <c r="AGC22" s="14"/>
      <c r="AGD22" s="14"/>
      <c r="AGE22" s="14"/>
      <c r="AGF22" s="14"/>
      <c r="AGG22" s="14"/>
      <c r="AGH22" s="14"/>
      <c r="AGI22" s="14"/>
      <c r="AGJ22" s="14"/>
      <c r="AGK22" s="14"/>
      <c r="AGL22" s="14"/>
      <c r="AGM22" s="14"/>
      <c r="AGN22" s="14"/>
      <c r="AGO22" s="14"/>
      <c r="AGP22" s="14"/>
      <c r="AGQ22" s="14"/>
      <c r="AGR22" s="14"/>
      <c r="AGS22" s="14"/>
      <c r="AGT22" s="14"/>
      <c r="AGU22" s="14"/>
      <c r="AGV22" s="14"/>
      <c r="AGW22" s="14"/>
      <c r="AGX22" s="14"/>
      <c r="AGY22" s="14"/>
      <c r="AGZ22" s="14"/>
      <c r="AHA22" s="14"/>
      <c r="AHB22" s="14"/>
      <c r="AHC22" s="14"/>
      <c r="AHD22" s="14"/>
      <c r="AHE22" s="14"/>
      <c r="AHF22" s="14"/>
      <c r="AHG22" s="14"/>
      <c r="AHH22" s="14"/>
      <c r="AHI22" s="14"/>
      <c r="AHJ22" s="14"/>
      <c r="AHK22" s="14"/>
      <c r="AHL22" s="14"/>
      <c r="AHM22" s="14"/>
      <c r="AHN22" s="14"/>
      <c r="AHO22" s="14"/>
      <c r="AHP22" s="14"/>
      <c r="AHQ22" s="14"/>
      <c r="AHR22" s="14"/>
      <c r="AHS22" s="14"/>
      <c r="AHT22" s="14"/>
      <c r="AHU22" s="14"/>
      <c r="AHV22" s="14"/>
      <c r="AHW22" s="14"/>
      <c r="AHX22" s="14"/>
      <c r="AHY22" s="14"/>
      <c r="AHZ22" s="14"/>
      <c r="AIA22" s="14"/>
      <c r="AIB22" s="14"/>
      <c r="AIC22" s="14"/>
      <c r="AID22" s="14"/>
      <c r="AIE22" s="14"/>
      <c r="AIF22" s="14"/>
      <c r="AIG22" s="14"/>
      <c r="AIH22" s="14"/>
      <c r="AII22" s="14"/>
      <c r="AIJ22" s="14"/>
      <c r="AIK22" s="14"/>
      <c r="AIL22" s="14"/>
      <c r="AIM22" s="14"/>
      <c r="AIN22" s="14"/>
      <c r="AIO22" s="14"/>
      <c r="AIP22" s="14"/>
      <c r="AIQ22" s="14"/>
      <c r="AIR22" s="14"/>
      <c r="AIS22" s="14"/>
      <c r="AIT22" s="14"/>
      <c r="AIU22" s="14"/>
      <c r="AIV22" s="14"/>
      <c r="AIW22" s="14"/>
      <c r="AIX22" s="14"/>
      <c r="AIY22" s="14"/>
      <c r="AIZ22" s="14"/>
      <c r="AJA22" s="14"/>
      <c r="AJB22" s="14"/>
      <c r="AJC22" s="14"/>
      <c r="AJD22" s="14"/>
      <c r="AJE22" s="14"/>
      <c r="AJF22" s="14"/>
      <c r="AJG22" s="14"/>
      <c r="AJH22" s="14"/>
      <c r="AJI22" s="14"/>
      <c r="AJJ22" s="14"/>
      <c r="AJK22" s="14"/>
      <c r="AJL22" s="14"/>
      <c r="AJM22" s="14"/>
      <c r="AJN22" s="14"/>
      <c r="AJO22" s="14"/>
      <c r="AJP22" s="14"/>
      <c r="AJQ22" s="14"/>
      <c r="AJR22" s="14"/>
      <c r="AJS22" s="14"/>
      <c r="AJT22" s="14"/>
      <c r="AJU22" s="14"/>
      <c r="AJV22" s="14"/>
      <c r="AJW22" s="14"/>
      <c r="AJX22" s="14"/>
      <c r="AJY22" s="14"/>
      <c r="AJZ22" s="14"/>
      <c r="AKA22" s="14"/>
      <c r="AKB22" s="14"/>
      <c r="AKC22" s="14"/>
      <c r="AKD22" s="14"/>
      <c r="AKE22" s="14"/>
      <c r="AKF22" s="14"/>
      <c r="AKG22" s="14"/>
      <c r="AKH22" s="14"/>
      <c r="AKI22" s="14"/>
      <c r="AKJ22" s="14"/>
      <c r="AKK22" s="14"/>
      <c r="AKL22" s="14"/>
      <c r="AKM22" s="14"/>
      <c r="AKN22" s="14"/>
      <c r="AKO22" s="14"/>
      <c r="AKP22" s="14"/>
      <c r="AKQ22" s="14"/>
      <c r="AKR22" s="14"/>
      <c r="AKS22" s="14"/>
      <c r="AKT22" s="14"/>
      <c r="AKU22" s="14"/>
      <c r="AKV22" s="14"/>
      <c r="AKW22" s="14"/>
      <c r="AKX22" s="14"/>
      <c r="AKY22" s="14"/>
      <c r="AKZ22" s="14"/>
      <c r="ALA22" s="14"/>
      <c r="ALB22" s="14"/>
      <c r="ALC22" s="14"/>
      <c r="ALD22" s="14"/>
      <c r="ALE22" s="14"/>
      <c r="ALF22" s="14"/>
      <c r="ALG22" s="14"/>
      <c r="ALH22" s="14"/>
      <c r="ALI22" s="14"/>
      <c r="ALJ22" s="14"/>
      <c r="ALK22" s="14"/>
      <c r="ALL22" s="14"/>
      <c r="ALM22" s="14"/>
      <c r="ALN22" s="14"/>
      <c r="ALO22" s="14"/>
      <c r="ALP22" s="14"/>
      <c r="ALQ22" s="14"/>
      <c r="ALR22" s="14"/>
      <c r="ALS22" s="14"/>
      <c r="ALT22" s="14"/>
      <c r="ALU22" s="14"/>
      <c r="ALV22" s="14"/>
      <c r="ALW22" s="14"/>
      <c r="ALX22" s="14"/>
      <c r="ALY22" s="14"/>
      <c r="ALZ22" s="14"/>
      <c r="AMA22" s="14"/>
      <c r="AMB22" s="14"/>
      <c r="AMC22" s="14"/>
      <c r="AMD22" s="14"/>
    </row>
    <row r="23" spans="1:1018" s="19" customFormat="1" ht="18" customHeight="1" x14ac:dyDescent="0.25">
      <c r="A23" s="10">
        <v>5</v>
      </c>
      <c r="B23" s="1">
        <v>1019</v>
      </c>
      <c r="C23" s="2">
        <f>IFERROR((VLOOKUP(B23,INSCRITOS!A:B,2,0)),"")</f>
        <v>105569</v>
      </c>
      <c r="D23" s="2" t="str">
        <f>IFERROR((VLOOKUP(B23,INSCRITOS!A:C,3,0)),"")</f>
        <v>BEN</v>
      </c>
      <c r="E23" s="7" t="str">
        <f>IFERROR((VLOOKUP(B23,INSCRITOS!A:D,4,0)),"")</f>
        <v>Leonor Gonçalves</v>
      </c>
      <c r="F23" s="2" t="str">
        <f>IFERROR((VLOOKUP(B23,INSCRITOS!A:F,6,0)),"")</f>
        <v>M</v>
      </c>
      <c r="G23" s="7" t="str">
        <f>IFERROR((VLOOKUP(B23,INSCRITOS!A:H,8,0)),"")</f>
        <v>Clube de Natação de Torres Novas</v>
      </c>
      <c r="H23" s="3">
        <v>98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  <c r="AIV23" s="14"/>
      <c r="AIW23" s="14"/>
      <c r="AIX23" s="14"/>
      <c r="AIY23" s="14"/>
      <c r="AIZ23" s="14"/>
      <c r="AJA23" s="14"/>
      <c r="AJB23" s="14"/>
      <c r="AJC23" s="14"/>
      <c r="AJD23" s="14"/>
      <c r="AJE23" s="14"/>
      <c r="AJF23" s="14"/>
      <c r="AJG23" s="14"/>
      <c r="AJH23" s="14"/>
      <c r="AJI23" s="14"/>
      <c r="AJJ23" s="14"/>
      <c r="AJK23" s="14"/>
      <c r="AJL23" s="14"/>
      <c r="AJM23" s="14"/>
      <c r="AJN23" s="14"/>
      <c r="AJO23" s="14"/>
      <c r="AJP23" s="14"/>
      <c r="AJQ23" s="14"/>
      <c r="AJR23" s="14"/>
      <c r="AJS23" s="14"/>
      <c r="AJT23" s="14"/>
      <c r="AJU23" s="14"/>
      <c r="AJV23" s="14"/>
      <c r="AJW23" s="14"/>
      <c r="AJX23" s="14"/>
      <c r="AJY23" s="14"/>
      <c r="AJZ23" s="14"/>
      <c r="AKA23" s="14"/>
      <c r="AKB23" s="14"/>
      <c r="AKC23" s="14"/>
      <c r="AKD23" s="14"/>
      <c r="AKE23" s="14"/>
      <c r="AKF23" s="14"/>
      <c r="AKG23" s="14"/>
      <c r="AKH23" s="14"/>
      <c r="AKI23" s="14"/>
      <c r="AKJ23" s="14"/>
      <c r="AKK23" s="14"/>
      <c r="AKL23" s="14"/>
      <c r="AKM23" s="14"/>
      <c r="AKN23" s="14"/>
      <c r="AKO23" s="14"/>
      <c r="AKP23" s="14"/>
      <c r="AKQ23" s="14"/>
      <c r="AKR23" s="14"/>
      <c r="AKS23" s="14"/>
      <c r="AKT23" s="14"/>
      <c r="AKU23" s="14"/>
      <c r="AKV23" s="14"/>
      <c r="AKW23" s="14"/>
      <c r="AKX23" s="14"/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  <c r="ALK23" s="14"/>
      <c r="ALL23" s="14"/>
      <c r="ALM23" s="14"/>
      <c r="ALN23" s="14"/>
      <c r="ALO23" s="14"/>
      <c r="ALP23" s="14"/>
      <c r="ALQ23" s="14"/>
      <c r="ALR23" s="14"/>
      <c r="ALS23" s="14"/>
      <c r="ALT23" s="14"/>
      <c r="ALU23" s="14"/>
      <c r="ALV23" s="14"/>
      <c r="ALW23" s="14"/>
      <c r="ALX23" s="14"/>
      <c r="ALY23" s="14"/>
      <c r="ALZ23" s="14"/>
      <c r="AMA23" s="14"/>
      <c r="AMB23" s="14"/>
      <c r="AMC23" s="14"/>
      <c r="AMD23" s="14"/>
    </row>
    <row r="24" spans="1:1018" s="19" customFormat="1" ht="18" customHeight="1" x14ac:dyDescent="0.25">
      <c r="A24" s="10">
        <v>6</v>
      </c>
      <c r="B24" s="1">
        <v>587</v>
      </c>
      <c r="C24" s="2">
        <f>IFERROR((VLOOKUP(B24,INSCRITOS!A:B,2,0)),"")</f>
        <v>104469</v>
      </c>
      <c r="D24" s="2" t="str">
        <f>IFERROR((VLOOKUP(B24,INSCRITOS!A:C,3,0)),"")</f>
        <v>BEN</v>
      </c>
      <c r="E24" s="7" t="str">
        <f>IFERROR((VLOOKUP(B24,INSCRITOS!A:D,4,0)),"")</f>
        <v>Núria Piedade</v>
      </c>
      <c r="F24" s="2" t="str">
        <f>IFERROR((VLOOKUP(B24,INSCRITOS!A:F,6,0)),"")</f>
        <v>F</v>
      </c>
      <c r="G24" s="7" t="str">
        <f>IFERROR((VLOOKUP(B24,INSCRITOS!A:H,8,0)),"")</f>
        <v>FET-Fátima Escola de Triatlo/ Não federado</v>
      </c>
      <c r="H24" s="3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  <c r="AIV24" s="14"/>
      <c r="AIW24" s="14"/>
      <c r="AIX24" s="14"/>
      <c r="AIY24" s="14"/>
      <c r="AIZ24" s="14"/>
      <c r="AJA24" s="14"/>
      <c r="AJB24" s="14"/>
      <c r="AJC24" s="14"/>
      <c r="AJD24" s="14"/>
      <c r="AJE24" s="14"/>
      <c r="AJF24" s="14"/>
      <c r="AJG24" s="14"/>
      <c r="AJH24" s="14"/>
      <c r="AJI24" s="14"/>
      <c r="AJJ24" s="14"/>
      <c r="AJK24" s="14"/>
      <c r="AJL24" s="14"/>
      <c r="AJM24" s="14"/>
      <c r="AJN24" s="14"/>
      <c r="AJO24" s="14"/>
      <c r="AJP24" s="14"/>
      <c r="AJQ24" s="14"/>
      <c r="AJR24" s="14"/>
      <c r="AJS24" s="14"/>
      <c r="AJT24" s="14"/>
      <c r="AJU24" s="14"/>
      <c r="AJV24" s="14"/>
      <c r="AJW24" s="14"/>
      <c r="AJX24" s="14"/>
      <c r="AJY24" s="14"/>
      <c r="AJZ24" s="14"/>
      <c r="AKA24" s="14"/>
      <c r="AKB24" s="14"/>
      <c r="AKC24" s="14"/>
      <c r="AKD24" s="14"/>
      <c r="AKE24" s="14"/>
      <c r="AKF24" s="14"/>
      <c r="AKG24" s="14"/>
      <c r="AKH24" s="14"/>
      <c r="AKI24" s="14"/>
      <c r="AKJ24" s="14"/>
      <c r="AKK24" s="14"/>
      <c r="AKL24" s="14"/>
      <c r="AKM24" s="14"/>
      <c r="AKN24" s="14"/>
      <c r="AKO24" s="14"/>
      <c r="AKP24" s="14"/>
      <c r="AKQ24" s="14"/>
      <c r="AKR24" s="14"/>
      <c r="AKS24" s="14"/>
      <c r="AKT24" s="14"/>
      <c r="AKU24" s="14"/>
      <c r="AKV24" s="14"/>
      <c r="AKW24" s="14"/>
      <c r="AKX24" s="14"/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  <c r="ALK24" s="14"/>
      <c r="ALL24" s="14"/>
      <c r="ALM24" s="14"/>
      <c r="ALN24" s="14"/>
      <c r="ALO24" s="14"/>
      <c r="ALP24" s="14"/>
      <c r="ALQ24" s="14"/>
      <c r="ALR24" s="14"/>
      <c r="ALS24" s="14"/>
      <c r="ALT24" s="14"/>
      <c r="ALU24" s="14"/>
      <c r="ALV24" s="14"/>
      <c r="ALW24" s="14"/>
      <c r="ALX24" s="14"/>
      <c r="ALY24" s="14"/>
      <c r="ALZ24" s="14"/>
      <c r="AMA24" s="14"/>
      <c r="AMB24" s="14"/>
      <c r="AMC24" s="14"/>
      <c r="AMD24" s="14"/>
    </row>
    <row r="25" spans="1:1018" s="19" customFormat="1" ht="18" customHeight="1" x14ac:dyDescent="0.25">
      <c r="A25" s="10">
        <v>7</v>
      </c>
      <c r="B25" s="1">
        <v>2508</v>
      </c>
      <c r="C25" s="2">
        <f>IFERROR((VLOOKUP(B25,INSCRITOS!A:B,2,0)),"")</f>
        <v>0</v>
      </c>
      <c r="D25" s="2" t="str">
        <f>IFERROR((VLOOKUP(B25,INSCRITOS!A:C,3,0)),"")</f>
        <v>BEN</v>
      </c>
      <c r="E25" s="7" t="str">
        <f>IFERROR((VLOOKUP(B25,INSCRITOS!A:D,4,0)),"")</f>
        <v>Mariana Trindade</v>
      </c>
      <c r="F25" s="2" t="str">
        <f>IFERROR((VLOOKUP(B25,INSCRITOS!A:F,6,0)),"")</f>
        <v>F</v>
      </c>
      <c r="G25" s="7" t="str">
        <f>IFERROR((VLOOKUP(B25,INSCRITOS!A:H,8,0)),"")</f>
        <v>CDAguias/Não Federado</v>
      </c>
      <c r="H25" s="3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  <c r="AIV25" s="14"/>
      <c r="AIW25" s="14"/>
      <c r="AIX25" s="14"/>
      <c r="AIY25" s="14"/>
      <c r="AIZ25" s="14"/>
      <c r="AJA25" s="14"/>
      <c r="AJB25" s="14"/>
      <c r="AJC25" s="14"/>
      <c r="AJD25" s="14"/>
      <c r="AJE25" s="14"/>
      <c r="AJF25" s="14"/>
      <c r="AJG25" s="14"/>
      <c r="AJH25" s="14"/>
      <c r="AJI25" s="14"/>
      <c r="AJJ25" s="14"/>
      <c r="AJK25" s="14"/>
      <c r="AJL25" s="14"/>
      <c r="AJM25" s="14"/>
      <c r="AJN25" s="14"/>
      <c r="AJO25" s="14"/>
      <c r="AJP25" s="14"/>
      <c r="AJQ25" s="14"/>
      <c r="AJR25" s="14"/>
      <c r="AJS25" s="14"/>
      <c r="AJT25" s="14"/>
      <c r="AJU25" s="14"/>
      <c r="AJV25" s="14"/>
      <c r="AJW25" s="14"/>
      <c r="AJX25" s="14"/>
      <c r="AJY25" s="14"/>
      <c r="AJZ25" s="14"/>
      <c r="AKA25" s="14"/>
      <c r="AKB25" s="14"/>
      <c r="AKC25" s="14"/>
      <c r="AKD25" s="14"/>
      <c r="AKE25" s="14"/>
      <c r="AKF25" s="14"/>
      <c r="AKG25" s="14"/>
      <c r="AKH25" s="14"/>
      <c r="AKI25" s="14"/>
      <c r="AKJ25" s="14"/>
      <c r="AKK25" s="14"/>
      <c r="AKL25" s="14"/>
      <c r="AKM25" s="14"/>
      <c r="AKN25" s="14"/>
      <c r="AKO25" s="14"/>
      <c r="AKP25" s="14"/>
      <c r="AKQ25" s="14"/>
      <c r="AKR25" s="14"/>
      <c r="AKS25" s="14"/>
      <c r="AKT25" s="14"/>
      <c r="AKU25" s="14"/>
      <c r="AKV25" s="14"/>
      <c r="AKW25" s="14"/>
      <c r="AKX25" s="14"/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  <c r="ALK25" s="14"/>
      <c r="ALL25" s="14"/>
      <c r="ALM25" s="14"/>
      <c r="ALN25" s="14"/>
      <c r="ALO25" s="14"/>
      <c r="ALP25" s="14"/>
      <c r="ALQ25" s="14"/>
      <c r="ALR25" s="14"/>
      <c r="ALS25" s="14"/>
      <c r="ALT25" s="14"/>
      <c r="ALU25" s="14"/>
      <c r="ALV25" s="14"/>
      <c r="ALW25" s="14"/>
      <c r="ALX25" s="14"/>
      <c r="ALY25" s="14"/>
      <c r="ALZ25" s="14"/>
      <c r="AMA25" s="14"/>
      <c r="AMB25" s="14"/>
      <c r="AMC25" s="14"/>
      <c r="AMD25" s="14"/>
    </row>
    <row r="26" spans="1:1018" s="19" customFormat="1" ht="18" customHeight="1" x14ac:dyDescent="0.25">
      <c r="A26" s="10">
        <v>8</v>
      </c>
      <c r="B26" s="1">
        <v>1160</v>
      </c>
      <c r="C26" s="2">
        <f>IFERROR((VLOOKUP(B26,INSCRITOS!A:B,2,0)),"")</f>
        <v>0</v>
      </c>
      <c r="D26" s="2" t="str">
        <f>IFERROR((VLOOKUP(B26,INSCRITOS!A:C,3,0)),"")</f>
        <v>BEN</v>
      </c>
      <c r="E26" s="7" t="str">
        <f>IFERROR((VLOOKUP(B26,INSCRITOS!A:D,4,0)),"")</f>
        <v>Carolina Marques</v>
      </c>
      <c r="F26" s="2" t="str">
        <f>IFERROR((VLOOKUP(B26,INSCRITOS!A:F,6,0)),"")</f>
        <v>F</v>
      </c>
      <c r="G26" s="7" t="str">
        <f>IFERROR((VLOOKUP(B26,INSCRITOS!A:H,8,0)),"")</f>
        <v>Clube de Triatlo do Fundão</v>
      </c>
      <c r="H26" s="3">
        <v>97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  <c r="VJ26" s="14"/>
      <c r="VK26" s="14"/>
      <c r="VL26" s="14"/>
      <c r="VM26" s="14"/>
      <c r="VN26" s="14"/>
      <c r="VO26" s="14"/>
      <c r="VP26" s="14"/>
      <c r="VQ26" s="14"/>
      <c r="VR26" s="14"/>
      <c r="VS26" s="14"/>
      <c r="VT26" s="14"/>
      <c r="VU26" s="14"/>
      <c r="VV26" s="14"/>
      <c r="VW26" s="14"/>
      <c r="VX26" s="14"/>
      <c r="VY26" s="14"/>
      <c r="VZ26" s="14"/>
      <c r="WA26" s="14"/>
      <c r="WB26" s="14"/>
      <c r="WC26" s="14"/>
      <c r="WD26" s="14"/>
      <c r="WE26" s="14"/>
      <c r="WF26" s="14"/>
      <c r="WG26" s="14"/>
      <c r="WH26" s="14"/>
      <c r="WI26" s="14"/>
      <c r="WJ26" s="14"/>
      <c r="WK26" s="14"/>
      <c r="WL26" s="14"/>
      <c r="WM26" s="14"/>
      <c r="WN26" s="14"/>
      <c r="WO26" s="14"/>
      <c r="WP26" s="14"/>
      <c r="WQ26" s="14"/>
      <c r="WR26" s="14"/>
      <c r="WS26" s="14"/>
      <c r="WT26" s="14"/>
      <c r="WU26" s="14"/>
      <c r="WV26" s="14"/>
      <c r="WW26" s="14"/>
      <c r="WX26" s="14"/>
      <c r="WY26" s="14"/>
      <c r="WZ26" s="14"/>
      <c r="XA26" s="14"/>
      <c r="XB26" s="14"/>
      <c r="XC26" s="14"/>
      <c r="XD26" s="14"/>
      <c r="XE26" s="14"/>
      <c r="XF26" s="14"/>
      <c r="XG26" s="14"/>
      <c r="XH26" s="14"/>
      <c r="XI26" s="14"/>
      <c r="XJ26" s="14"/>
      <c r="XK26" s="14"/>
      <c r="XL26" s="14"/>
      <c r="XM26" s="14"/>
      <c r="XN26" s="14"/>
      <c r="XO26" s="14"/>
      <c r="XP26" s="14"/>
      <c r="XQ26" s="14"/>
      <c r="XR26" s="14"/>
      <c r="XS26" s="14"/>
      <c r="XT26" s="14"/>
      <c r="XU26" s="14"/>
      <c r="XV26" s="14"/>
      <c r="XW26" s="14"/>
      <c r="XX26" s="14"/>
      <c r="XY26" s="14"/>
      <c r="XZ26" s="14"/>
      <c r="YA26" s="14"/>
      <c r="YB26" s="14"/>
      <c r="YC26" s="14"/>
      <c r="YD26" s="14"/>
      <c r="YE26" s="14"/>
      <c r="YF26" s="14"/>
      <c r="YG26" s="14"/>
      <c r="YH26" s="14"/>
      <c r="YI26" s="14"/>
      <c r="YJ26" s="14"/>
      <c r="YK26" s="14"/>
      <c r="YL26" s="14"/>
      <c r="YM26" s="14"/>
      <c r="YN26" s="14"/>
      <c r="YO26" s="14"/>
      <c r="YP26" s="14"/>
      <c r="YQ26" s="14"/>
      <c r="YR26" s="14"/>
      <c r="YS26" s="14"/>
      <c r="YT26" s="14"/>
      <c r="YU26" s="14"/>
      <c r="YV26" s="14"/>
      <c r="YW26" s="14"/>
      <c r="YX26" s="14"/>
      <c r="YY26" s="14"/>
      <c r="YZ26" s="14"/>
      <c r="ZA26" s="14"/>
      <c r="ZB26" s="14"/>
      <c r="ZC26" s="14"/>
      <c r="ZD26" s="14"/>
      <c r="ZE26" s="14"/>
      <c r="ZF26" s="14"/>
      <c r="ZG26" s="14"/>
      <c r="ZH26" s="14"/>
      <c r="ZI26" s="14"/>
      <c r="ZJ26" s="14"/>
      <c r="ZK26" s="14"/>
      <c r="ZL26" s="14"/>
      <c r="ZM26" s="14"/>
      <c r="ZN26" s="14"/>
      <c r="ZO26" s="14"/>
      <c r="ZP26" s="14"/>
      <c r="ZQ26" s="14"/>
      <c r="ZR26" s="14"/>
      <c r="ZS26" s="14"/>
      <c r="ZT26" s="14"/>
      <c r="ZU26" s="14"/>
      <c r="ZV26" s="14"/>
      <c r="ZW26" s="14"/>
      <c r="ZX26" s="14"/>
      <c r="ZY26" s="14"/>
      <c r="ZZ26" s="14"/>
      <c r="AAA26" s="14"/>
      <c r="AAB26" s="14"/>
      <c r="AAC26" s="14"/>
      <c r="AAD26" s="14"/>
      <c r="AAE26" s="14"/>
      <c r="AAF26" s="14"/>
      <c r="AAG26" s="14"/>
      <c r="AAH26" s="14"/>
      <c r="AAI26" s="14"/>
      <c r="AAJ26" s="14"/>
      <c r="AAK26" s="14"/>
      <c r="AAL26" s="14"/>
      <c r="AAM26" s="14"/>
      <c r="AAN26" s="14"/>
      <c r="AAO26" s="14"/>
      <c r="AAP26" s="14"/>
      <c r="AAQ26" s="14"/>
      <c r="AAR26" s="14"/>
      <c r="AAS26" s="14"/>
      <c r="AAT26" s="14"/>
      <c r="AAU26" s="14"/>
      <c r="AAV26" s="14"/>
      <c r="AAW26" s="14"/>
      <c r="AAX26" s="14"/>
      <c r="AAY26" s="14"/>
      <c r="AAZ26" s="14"/>
      <c r="ABA26" s="14"/>
      <c r="ABB26" s="14"/>
      <c r="ABC26" s="14"/>
      <c r="ABD26" s="14"/>
      <c r="ABE26" s="14"/>
      <c r="ABF26" s="14"/>
      <c r="ABG26" s="14"/>
      <c r="ABH26" s="14"/>
      <c r="ABI26" s="14"/>
      <c r="ABJ26" s="14"/>
      <c r="ABK26" s="14"/>
      <c r="ABL26" s="14"/>
      <c r="ABM26" s="14"/>
      <c r="ABN26" s="14"/>
      <c r="ABO26" s="14"/>
      <c r="ABP26" s="14"/>
      <c r="ABQ26" s="14"/>
      <c r="ABR26" s="14"/>
      <c r="ABS26" s="14"/>
      <c r="ABT26" s="14"/>
      <c r="ABU26" s="14"/>
      <c r="ABV26" s="14"/>
      <c r="ABW26" s="14"/>
      <c r="ABX26" s="14"/>
      <c r="ABY26" s="14"/>
      <c r="ABZ26" s="14"/>
      <c r="ACA26" s="14"/>
      <c r="ACB26" s="14"/>
      <c r="ACC26" s="14"/>
      <c r="ACD26" s="14"/>
      <c r="ACE26" s="14"/>
      <c r="ACF26" s="14"/>
      <c r="ACG26" s="14"/>
      <c r="ACH26" s="14"/>
      <c r="ACI26" s="14"/>
      <c r="ACJ26" s="14"/>
      <c r="ACK26" s="14"/>
      <c r="ACL26" s="14"/>
      <c r="ACM26" s="14"/>
      <c r="ACN26" s="14"/>
      <c r="ACO26" s="14"/>
      <c r="ACP26" s="14"/>
      <c r="ACQ26" s="14"/>
      <c r="ACR26" s="14"/>
      <c r="ACS26" s="14"/>
      <c r="ACT26" s="14"/>
      <c r="ACU26" s="14"/>
      <c r="ACV26" s="14"/>
      <c r="ACW26" s="14"/>
      <c r="ACX26" s="14"/>
      <c r="ACY26" s="14"/>
      <c r="ACZ26" s="14"/>
      <c r="ADA26" s="14"/>
      <c r="ADB26" s="14"/>
      <c r="ADC26" s="14"/>
      <c r="ADD26" s="14"/>
      <c r="ADE26" s="14"/>
      <c r="ADF26" s="14"/>
      <c r="ADG26" s="14"/>
      <c r="ADH26" s="14"/>
      <c r="ADI26" s="14"/>
      <c r="ADJ26" s="14"/>
      <c r="ADK26" s="14"/>
      <c r="ADL26" s="14"/>
      <c r="ADM26" s="14"/>
      <c r="ADN26" s="14"/>
      <c r="ADO26" s="14"/>
      <c r="ADP26" s="14"/>
      <c r="ADQ26" s="14"/>
      <c r="ADR26" s="14"/>
      <c r="ADS26" s="14"/>
      <c r="ADT26" s="14"/>
      <c r="ADU26" s="14"/>
      <c r="ADV26" s="14"/>
      <c r="ADW26" s="14"/>
      <c r="ADX26" s="14"/>
      <c r="ADY26" s="14"/>
      <c r="ADZ26" s="14"/>
      <c r="AEA26" s="14"/>
      <c r="AEB26" s="14"/>
      <c r="AEC26" s="14"/>
      <c r="AED26" s="14"/>
      <c r="AEE26" s="14"/>
      <c r="AEF26" s="14"/>
      <c r="AEG26" s="14"/>
      <c r="AEH26" s="14"/>
      <c r="AEI26" s="14"/>
      <c r="AEJ26" s="14"/>
      <c r="AEK26" s="14"/>
      <c r="AEL26" s="14"/>
      <c r="AEM26" s="14"/>
      <c r="AEN26" s="14"/>
      <c r="AEO26" s="14"/>
      <c r="AEP26" s="14"/>
      <c r="AEQ26" s="14"/>
      <c r="AER26" s="14"/>
      <c r="AES26" s="14"/>
      <c r="AET26" s="14"/>
      <c r="AEU26" s="14"/>
      <c r="AEV26" s="14"/>
      <c r="AEW26" s="14"/>
      <c r="AEX26" s="14"/>
      <c r="AEY26" s="14"/>
      <c r="AEZ26" s="14"/>
      <c r="AFA26" s="14"/>
      <c r="AFB26" s="14"/>
      <c r="AFC26" s="14"/>
      <c r="AFD26" s="14"/>
      <c r="AFE26" s="14"/>
      <c r="AFF26" s="14"/>
      <c r="AFG26" s="14"/>
      <c r="AFH26" s="14"/>
      <c r="AFI26" s="14"/>
      <c r="AFJ26" s="14"/>
      <c r="AFK26" s="14"/>
      <c r="AFL26" s="14"/>
      <c r="AFM26" s="14"/>
      <c r="AFN26" s="14"/>
      <c r="AFO26" s="14"/>
      <c r="AFP26" s="14"/>
      <c r="AFQ26" s="14"/>
      <c r="AFR26" s="14"/>
      <c r="AFS26" s="14"/>
      <c r="AFT26" s="14"/>
      <c r="AFU26" s="14"/>
      <c r="AFV26" s="14"/>
      <c r="AFW26" s="14"/>
      <c r="AFX26" s="14"/>
      <c r="AFY26" s="14"/>
      <c r="AFZ26" s="14"/>
      <c r="AGA26" s="14"/>
      <c r="AGB26" s="14"/>
      <c r="AGC26" s="14"/>
      <c r="AGD26" s="14"/>
      <c r="AGE26" s="14"/>
      <c r="AGF26" s="14"/>
      <c r="AGG26" s="14"/>
      <c r="AGH26" s="14"/>
      <c r="AGI26" s="14"/>
      <c r="AGJ26" s="14"/>
      <c r="AGK26" s="14"/>
      <c r="AGL26" s="14"/>
      <c r="AGM26" s="14"/>
      <c r="AGN26" s="14"/>
      <c r="AGO26" s="14"/>
      <c r="AGP26" s="14"/>
      <c r="AGQ26" s="14"/>
      <c r="AGR26" s="14"/>
      <c r="AGS26" s="14"/>
      <c r="AGT26" s="14"/>
      <c r="AGU26" s="14"/>
      <c r="AGV26" s="14"/>
      <c r="AGW26" s="14"/>
      <c r="AGX26" s="14"/>
      <c r="AGY26" s="14"/>
      <c r="AGZ26" s="14"/>
      <c r="AHA26" s="14"/>
      <c r="AHB26" s="14"/>
      <c r="AHC26" s="14"/>
      <c r="AHD26" s="14"/>
      <c r="AHE26" s="14"/>
      <c r="AHF26" s="14"/>
      <c r="AHG26" s="14"/>
      <c r="AHH26" s="14"/>
      <c r="AHI26" s="14"/>
      <c r="AHJ26" s="14"/>
      <c r="AHK26" s="14"/>
      <c r="AHL26" s="14"/>
      <c r="AHM26" s="14"/>
      <c r="AHN26" s="14"/>
      <c r="AHO26" s="14"/>
      <c r="AHP26" s="14"/>
      <c r="AHQ26" s="14"/>
      <c r="AHR26" s="14"/>
      <c r="AHS26" s="14"/>
      <c r="AHT26" s="14"/>
      <c r="AHU26" s="14"/>
      <c r="AHV26" s="14"/>
      <c r="AHW26" s="14"/>
      <c r="AHX26" s="14"/>
      <c r="AHY26" s="14"/>
      <c r="AHZ26" s="14"/>
      <c r="AIA26" s="14"/>
      <c r="AIB26" s="14"/>
      <c r="AIC26" s="14"/>
      <c r="AID26" s="14"/>
      <c r="AIE26" s="14"/>
      <c r="AIF26" s="14"/>
      <c r="AIG26" s="14"/>
      <c r="AIH26" s="14"/>
      <c r="AII26" s="14"/>
      <c r="AIJ26" s="14"/>
      <c r="AIK26" s="14"/>
      <c r="AIL26" s="14"/>
      <c r="AIM26" s="14"/>
      <c r="AIN26" s="14"/>
      <c r="AIO26" s="14"/>
      <c r="AIP26" s="14"/>
      <c r="AIQ26" s="14"/>
      <c r="AIR26" s="14"/>
      <c r="AIS26" s="14"/>
      <c r="AIT26" s="14"/>
      <c r="AIU26" s="14"/>
      <c r="AIV26" s="14"/>
      <c r="AIW26" s="14"/>
      <c r="AIX26" s="14"/>
      <c r="AIY26" s="14"/>
      <c r="AIZ26" s="14"/>
      <c r="AJA26" s="14"/>
      <c r="AJB26" s="14"/>
      <c r="AJC26" s="14"/>
      <c r="AJD26" s="14"/>
      <c r="AJE26" s="14"/>
      <c r="AJF26" s="14"/>
      <c r="AJG26" s="14"/>
      <c r="AJH26" s="14"/>
      <c r="AJI26" s="14"/>
      <c r="AJJ26" s="14"/>
      <c r="AJK26" s="14"/>
      <c r="AJL26" s="14"/>
      <c r="AJM26" s="14"/>
      <c r="AJN26" s="14"/>
      <c r="AJO26" s="14"/>
      <c r="AJP26" s="14"/>
      <c r="AJQ26" s="14"/>
      <c r="AJR26" s="14"/>
      <c r="AJS26" s="14"/>
      <c r="AJT26" s="14"/>
      <c r="AJU26" s="14"/>
      <c r="AJV26" s="14"/>
      <c r="AJW26" s="14"/>
      <c r="AJX26" s="14"/>
      <c r="AJY26" s="14"/>
      <c r="AJZ26" s="14"/>
      <c r="AKA26" s="14"/>
      <c r="AKB26" s="14"/>
      <c r="AKC26" s="14"/>
      <c r="AKD26" s="14"/>
      <c r="AKE26" s="14"/>
      <c r="AKF26" s="14"/>
      <c r="AKG26" s="14"/>
      <c r="AKH26" s="14"/>
      <c r="AKI26" s="14"/>
      <c r="AKJ26" s="14"/>
      <c r="AKK26" s="14"/>
      <c r="AKL26" s="14"/>
      <c r="AKM26" s="14"/>
      <c r="AKN26" s="14"/>
      <c r="AKO26" s="14"/>
      <c r="AKP26" s="14"/>
      <c r="AKQ26" s="14"/>
      <c r="AKR26" s="14"/>
      <c r="AKS26" s="14"/>
      <c r="AKT26" s="14"/>
      <c r="AKU26" s="14"/>
      <c r="AKV26" s="14"/>
      <c r="AKW26" s="14"/>
      <c r="AKX26" s="14"/>
      <c r="AKY26" s="14"/>
      <c r="AKZ26" s="14"/>
      <c r="ALA26" s="14"/>
      <c r="ALB26" s="14"/>
      <c r="ALC26" s="14"/>
      <c r="ALD26" s="14"/>
      <c r="ALE26" s="14"/>
      <c r="ALF26" s="14"/>
      <c r="ALG26" s="14"/>
      <c r="ALH26" s="14"/>
      <c r="ALI26" s="14"/>
      <c r="ALJ26" s="14"/>
      <c r="ALK26" s="14"/>
      <c r="ALL26" s="14"/>
      <c r="ALM26" s="14"/>
      <c r="ALN26" s="14"/>
      <c r="ALO26" s="14"/>
      <c r="ALP26" s="14"/>
      <c r="ALQ26" s="14"/>
      <c r="ALR26" s="14"/>
      <c r="ALS26" s="14"/>
      <c r="ALT26" s="14"/>
      <c r="ALU26" s="14"/>
      <c r="ALV26" s="14"/>
      <c r="ALW26" s="14"/>
      <c r="ALX26" s="14"/>
      <c r="ALY26" s="14"/>
      <c r="ALZ26" s="14"/>
      <c r="AMA26" s="14"/>
      <c r="AMB26" s="14"/>
      <c r="AMC26" s="14"/>
      <c r="AMD26" s="14"/>
    </row>
    <row r="27" spans="1:1018" s="19" customFormat="1" ht="18" customHeight="1" x14ac:dyDescent="0.25">
      <c r="A27" s="10">
        <v>9</v>
      </c>
      <c r="B27" s="1">
        <v>1064</v>
      </c>
      <c r="C27" s="2">
        <f>IFERROR((VLOOKUP(B27,INSCRITOS!A:B,2,0)),"")</f>
        <v>105295</v>
      </c>
      <c r="D27" s="2" t="str">
        <f>IFERROR((VLOOKUP(B27,INSCRITOS!A:C,3,0)),"")</f>
        <v>BEN</v>
      </c>
      <c r="E27" s="7" t="str">
        <f>IFERROR((VLOOKUP(B27,INSCRITOS!A:D,4,0)),"")</f>
        <v>Yara Santos</v>
      </c>
      <c r="F27" s="2" t="str">
        <f>IFERROR((VLOOKUP(B27,INSCRITOS!A:F,6,0)),"")</f>
        <v>F</v>
      </c>
      <c r="G27" s="7" t="str">
        <f>IFERROR((VLOOKUP(B27,INSCRITOS!A:H,8,0)),"")</f>
        <v>FET-Fátima Escola de Triatlo</v>
      </c>
      <c r="H27" s="3">
        <v>96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  <c r="WT27" s="14"/>
      <c r="WU27" s="14"/>
      <c r="WV27" s="14"/>
      <c r="WW27" s="14"/>
      <c r="WX27" s="14"/>
      <c r="WY27" s="14"/>
      <c r="WZ27" s="14"/>
      <c r="XA27" s="14"/>
      <c r="XB27" s="14"/>
      <c r="XC27" s="14"/>
      <c r="XD27" s="14"/>
      <c r="XE27" s="14"/>
      <c r="XF27" s="14"/>
      <c r="XG27" s="14"/>
      <c r="XH27" s="14"/>
      <c r="XI27" s="14"/>
      <c r="XJ27" s="14"/>
      <c r="XK27" s="14"/>
      <c r="XL27" s="14"/>
      <c r="XM27" s="14"/>
      <c r="XN27" s="14"/>
      <c r="XO27" s="14"/>
      <c r="XP27" s="14"/>
      <c r="XQ27" s="14"/>
      <c r="XR27" s="14"/>
      <c r="XS27" s="14"/>
      <c r="XT27" s="14"/>
      <c r="XU27" s="14"/>
      <c r="XV27" s="14"/>
      <c r="XW27" s="14"/>
      <c r="XX27" s="14"/>
      <c r="XY27" s="14"/>
      <c r="XZ27" s="14"/>
      <c r="YA27" s="14"/>
      <c r="YB27" s="14"/>
      <c r="YC27" s="14"/>
      <c r="YD27" s="14"/>
      <c r="YE27" s="14"/>
      <c r="YF27" s="14"/>
      <c r="YG27" s="14"/>
      <c r="YH27" s="14"/>
      <c r="YI27" s="14"/>
      <c r="YJ27" s="14"/>
      <c r="YK27" s="14"/>
      <c r="YL27" s="14"/>
      <c r="YM27" s="14"/>
      <c r="YN27" s="14"/>
      <c r="YO27" s="14"/>
      <c r="YP27" s="14"/>
      <c r="YQ27" s="14"/>
      <c r="YR27" s="14"/>
      <c r="YS27" s="14"/>
      <c r="YT27" s="14"/>
      <c r="YU27" s="14"/>
      <c r="YV27" s="14"/>
      <c r="YW27" s="14"/>
      <c r="YX27" s="14"/>
      <c r="YY27" s="14"/>
      <c r="YZ27" s="14"/>
      <c r="ZA27" s="14"/>
      <c r="ZB27" s="14"/>
      <c r="ZC27" s="14"/>
      <c r="ZD27" s="14"/>
      <c r="ZE27" s="14"/>
      <c r="ZF27" s="14"/>
      <c r="ZG27" s="14"/>
      <c r="ZH27" s="14"/>
      <c r="ZI27" s="14"/>
      <c r="ZJ27" s="14"/>
      <c r="ZK27" s="14"/>
      <c r="ZL27" s="14"/>
      <c r="ZM27" s="14"/>
      <c r="ZN27" s="14"/>
      <c r="ZO27" s="14"/>
      <c r="ZP27" s="14"/>
      <c r="ZQ27" s="14"/>
      <c r="ZR27" s="14"/>
      <c r="ZS27" s="14"/>
      <c r="ZT27" s="14"/>
      <c r="ZU27" s="14"/>
      <c r="ZV27" s="14"/>
      <c r="ZW27" s="14"/>
      <c r="ZX27" s="14"/>
      <c r="ZY27" s="14"/>
      <c r="ZZ27" s="14"/>
      <c r="AAA27" s="14"/>
      <c r="AAB27" s="14"/>
      <c r="AAC27" s="14"/>
      <c r="AAD27" s="14"/>
      <c r="AAE27" s="14"/>
      <c r="AAF27" s="14"/>
      <c r="AAG27" s="14"/>
      <c r="AAH27" s="14"/>
      <c r="AAI27" s="14"/>
      <c r="AAJ27" s="14"/>
      <c r="AAK27" s="14"/>
      <c r="AAL27" s="14"/>
      <c r="AAM27" s="14"/>
      <c r="AAN27" s="14"/>
      <c r="AAO27" s="14"/>
      <c r="AAP27" s="14"/>
      <c r="AAQ27" s="14"/>
      <c r="AAR27" s="14"/>
      <c r="AAS27" s="14"/>
      <c r="AAT27" s="14"/>
      <c r="AAU27" s="14"/>
      <c r="AAV27" s="14"/>
      <c r="AAW27" s="14"/>
      <c r="AAX27" s="14"/>
      <c r="AAY27" s="14"/>
      <c r="AAZ27" s="14"/>
      <c r="ABA27" s="14"/>
      <c r="ABB27" s="14"/>
      <c r="ABC27" s="14"/>
      <c r="ABD27" s="14"/>
      <c r="ABE27" s="14"/>
      <c r="ABF27" s="14"/>
      <c r="ABG27" s="14"/>
      <c r="ABH27" s="14"/>
      <c r="ABI27" s="14"/>
      <c r="ABJ27" s="14"/>
      <c r="ABK27" s="14"/>
      <c r="ABL27" s="14"/>
      <c r="ABM27" s="14"/>
      <c r="ABN27" s="14"/>
      <c r="ABO27" s="14"/>
      <c r="ABP27" s="14"/>
      <c r="ABQ27" s="14"/>
      <c r="ABR27" s="14"/>
      <c r="ABS27" s="14"/>
      <c r="ABT27" s="14"/>
      <c r="ABU27" s="14"/>
      <c r="ABV27" s="14"/>
      <c r="ABW27" s="14"/>
      <c r="ABX27" s="14"/>
      <c r="ABY27" s="14"/>
      <c r="ABZ27" s="14"/>
      <c r="ACA27" s="14"/>
      <c r="ACB27" s="14"/>
      <c r="ACC27" s="14"/>
      <c r="ACD27" s="14"/>
      <c r="ACE27" s="14"/>
      <c r="ACF27" s="14"/>
      <c r="ACG27" s="14"/>
      <c r="ACH27" s="14"/>
      <c r="ACI27" s="14"/>
      <c r="ACJ27" s="14"/>
      <c r="ACK27" s="14"/>
      <c r="ACL27" s="14"/>
      <c r="ACM27" s="14"/>
      <c r="ACN27" s="14"/>
      <c r="ACO27" s="14"/>
      <c r="ACP27" s="14"/>
      <c r="ACQ27" s="14"/>
      <c r="ACR27" s="14"/>
      <c r="ACS27" s="14"/>
      <c r="ACT27" s="14"/>
      <c r="ACU27" s="14"/>
      <c r="ACV27" s="14"/>
      <c r="ACW27" s="14"/>
      <c r="ACX27" s="14"/>
      <c r="ACY27" s="14"/>
      <c r="ACZ27" s="14"/>
      <c r="ADA27" s="14"/>
      <c r="ADB27" s="14"/>
      <c r="ADC27" s="14"/>
      <c r="ADD27" s="14"/>
      <c r="ADE27" s="14"/>
      <c r="ADF27" s="14"/>
      <c r="ADG27" s="14"/>
      <c r="ADH27" s="14"/>
      <c r="ADI27" s="14"/>
      <c r="ADJ27" s="14"/>
      <c r="ADK27" s="14"/>
      <c r="ADL27" s="14"/>
      <c r="ADM27" s="14"/>
      <c r="ADN27" s="14"/>
      <c r="ADO27" s="14"/>
      <c r="ADP27" s="14"/>
      <c r="ADQ27" s="14"/>
      <c r="ADR27" s="14"/>
      <c r="ADS27" s="14"/>
      <c r="ADT27" s="14"/>
      <c r="ADU27" s="14"/>
      <c r="ADV27" s="14"/>
      <c r="ADW27" s="14"/>
      <c r="ADX27" s="14"/>
      <c r="ADY27" s="14"/>
      <c r="ADZ27" s="14"/>
      <c r="AEA27" s="14"/>
      <c r="AEB27" s="14"/>
      <c r="AEC27" s="14"/>
      <c r="AED27" s="14"/>
      <c r="AEE27" s="14"/>
      <c r="AEF27" s="14"/>
      <c r="AEG27" s="14"/>
      <c r="AEH27" s="14"/>
      <c r="AEI27" s="14"/>
      <c r="AEJ27" s="14"/>
      <c r="AEK27" s="14"/>
      <c r="AEL27" s="14"/>
      <c r="AEM27" s="14"/>
      <c r="AEN27" s="14"/>
      <c r="AEO27" s="14"/>
      <c r="AEP27" s="14"/>
      <c r="AEQ27" s="14"/>
      <c r="AER27" s="14"/>
      <c r="AES27" s="14"/>
      <c r="AET27" s="14"/>
      <c r="AEU27" s="14"/>
      <c r="AEV27" s="14"/>
      <c r="AEW27" s="14"/>
      <c r="AEX27" s="14"/>
      <c r="AEY27" s="14"/>
      <c r="AEZ27" s="14"/>
      <c r="AFA27" s="14"/>
      <c r="AFB27" s="14"/>
      <c r="AFC27" s="14"/>
      <c r="AFD27" s="14"/>
      <c r="AFE27" s="14"/>
      <c r="AFF27" s="14"/>
      <c r="AFG27" s="14"/>
      <c r="AFH27" s="14"/>
      <c r="AFI27" s="14"/>
      <c r="AFJ27" s="14"/>
      <c r="AFK27" s="14"/>
      <c r="AFL27" s="14"/>
      <c r="AFM27" s="14"/>
      <c r="AFN27" s="14"/>
      <c r="AFO27" s="14"/>
      <c r="AFP27" s="14"/>
      <c r="AFQ27" s="14"/>
      <c r="AFR27" s="14"/>
      <c r="AFS27" s="14"/>
      <c r="AFT27" s="14"/>
      <c r="AFU27" s="14"/>
      <c r="AFV27" s="14"/>
      <c r="AFW27" s="14"/>
      <c r="AFX27" s="14"/>
      <c r="AFY27" s="14"/>
      <c r="AFZ27" s="14"/>
      <c r="AGA27" s="14"/>
      <c r="AGB27" s="14"/>
      <c r="AGC27" s="14"/>
      <c r="AGD27" s="14"/>
      <c r="AGE27" s="14"/>
      <c r="AGF27" s="14"/>
      <c r="AGG27" s="14"/>
      <c r="AGH27" s="14"/>
      <c r="AGI27" s="14"/>
      <c r="AGJ27" s="14"/>
      <c r="AGK27" s="14"/>
      <c r="AGL27" s="14"/>
      <c r="AGM27" s="14"/>
      <c r="AGN27" s="14"/>
      <c r="AGO27" s="14"/>
      <c r="AGP27" s="14"/>
      <c r="AGQ27" s="14"/>
      <c r="AGR27" s="14"/>
      <c r="AGS27" s="14"/>
      <c r="AGT27" s="14"/>
      <c r="AGU27" s="14"/>
      <c r="AGV27" s="14"/>
      <c r="AGW27" s="14"/>
      <c r="AGX27" s="14"/>
      <c r="AGY27" s="14"/>
      <c r="AGZ27" s="14"/>
      <c r="AHA27" s="14"/>
      <c r="AHB27" s="14"/>
      <c r="AHC27" s="14"/>
      <c r="AHD27" s="14"/>
      <c r="AHE27" s="14"/>
      <c r="AHF27" s="14"/>
      <c r="AHG27" s="14"/>
      <c r="AHH27" s="14"/>
      <c r="AHI27" s="14"/>
      <c r="AHJ27" s="14"/>
      <c r="AHK27" s="14"/>
      <c r="AHL27" s="14"/>
      <c r="AHM27" s="14"/>
      <c r="AHN27" s="14"/>
      <c r="AHO27" s="14"/>
      <c r="AHP27" s="14"/>
      <c r="AHQ27" s="14"/>
      <c r="AHR27" s="14"/>
      <c r="AHS27" s="14"/>
      <c r="AHT27" s="14"/>
      <c r="AHU27" s="14"/>
      <c r="AHV27" s="14"/>
      <c r="AHW27" s="14"/>
      <c r="AHX27" s="14"/>
      <c r="AHY27" s="14"/>
      <c r="AHZ27" s="14"/>
      <c r="AIA27" s="14"/>
      <c r="AIB27" s="14"/>
      <c r="AIC27" s="14"/>
      <c r="AID27" s="14"/>
      <c r="AIE27" s="14"/>
      <c r="AIF27" s="14"/>
      <c r="AIG27" s="14"/>
      <c r="AIH27" s="14"/>
      <c r="AII27" s="14"/>
      <c r="AIJ27" s="14"/>
      <c r="AIK27" s="14"/>
      <c r="AIL27" s="14"/>
      <c r="AIM27" s="14"/>
      <c r="AIN27" s="14"/>
      <c r="AIO27" s="14"/>
      <c r="AIP27" s="14"/>
      <c r="AIQ27" s="14"/>
      <c r="AIR27" s="14"/>
      <c r="AIS27" s="14"/>
      <c r="AIT27" s="14"/>
      <c r="AIU27" s="14"/>
      <c r="AIV27" s="14"/>
      <c r="AIW27" s="14"/>
      <c r="AIX27" s="14"/>
      <c r="AIY27" s="14"/>
      <c r="AIZ27" s="14"/>
      <c r="AJA27" s="14"/>
      <c r="AJB27" s="14"/>
      <c r="AJC27" s="14"/>
      <c r="AJD27" s="14"/>
      <c r="AJE27" s="14"/>
      <c r="AJF27" s="14"/>
      <c r="AJG27" s="14"/>
      <c r="AJH27" s="14"/>
      <c r="AJI27" s="14"/>
      <c r="AJJ27" s="14"/>
      <c r="AJK27" s="14"/>
      <c r="AJL27" s="14"/>
      <c r="AJM27" s="14"/>
      <c r="AJN27" s="14"/>
      <c r="AJO27" s="14"/>
      <c r="AJP27" s="14"/>
      <c r="AJQ27" s="14"/>
      <c r="AJR27" s="14"/>
      <c r="AJS27" s="14"/>
      <c r="AJT27" s="14"/>
      <c r="AJU27" s="14"/>
      <c r="AJV27" s="14"/>
      <c r="AJW27" s="14"/>
      <c r="AJX27" s="14"/>
      <c r="AJY27" s="14"/>
      <c r="AJZ27" s="14"/>
      <c r="AKA27" s="14"/>
      <c r="AKB27" s="14"/>
      <c r="AKC27" s="14"/>
      <c r="AKD27" s="14"/>
      <c r="AKE27" s="14"/>
      <c r="AKF27" s="14"/>
      <c r="AKG27" s="14"/>
      <c r="AKH27" s="14"/>
      <c r="AKI27" s="14"/>
      <c r="AKJ27" s="14"/>
      <c r="AKK27" s="14"/>
      <c r="AKL27" s="14"/>
      <c r="AKM27" s="14"/>
      <c r="AKN27" s="14"/>
      <c r="AKO27" s="14"/>
      <c r="AKP27" s="14"/>
      <c r="AKQ27" s="14"/>
      <c r="AKR27" s="14"/>
      <c r="AKS27" s="14"/>
      <c r="AKT27" s="14"/>
      <c r="AKU27" s="14"/>
      <c r="AKV27" s="14"/>
      <c r="AKW27" s="14"/>
      <c r="AKX27" s="14"/>
      <c r="AKY27" s="14"/>
      <c r="AKZ27" s="14"/>
      <c r="ALA27" s="14"/>
      <c r="ALB27" s="14"/>
      <c r="ALC27" s="14"/>
      <c r="ALD27" s="14"/>
      <c r="ALE27" s="14"/>
      <c r="ALF27" s="14"/>
      <c r="ALG27" s="14"/>
      <c r="ALH27" s="14"/>
      <c r="ALI27" s="14"/>
      <c r="ALJ27" s="14"/>
      <c r="ALK27" s="14"/>
      <c r="ALL27" s="14"/>
      <c r="ALM27" s="14"/>
      <c r="ALN27" s="14"/>
      <c r="ALO27" s="14"/>
      <c r="ALP27" s="14"/>
      <c r="ALQ27" s="14"/>
      <c r="ALR27" s="14"/>
      <c r="ALS27" s="14"/>
      <c r="ALT27" s="14"/>
      <c r="ALU27" s="14"/>
      <c r="ALV27" s="14"/>
      <c r="ALW27" s="14"/>
      <c r="ALX27" s="14"/>
      <c r="ALY27" s="14"/>
      <c r="ALZ27" s="14"/>
      <c r="AMA27" s="14"/>
      <c r="AMB27" s="14"/>
      <c r="AMC27" s="14"/>
      <c r="AMD27" s="14"/>
    </row>
    <row r="28" spans="1:1018" s="19" customFormat="1" ht="18" customHeight="1" x14ac:dyDescent="0.25">
      <c r="A28" s="10">
        <v>10</v>
      </c>
      <c r="B28" s="1">
        <v>962</v>
      </c>
      <c r="C28" s="2">
        <f>IFERROR((VLOOKUP(B28,INSCRITOS!A:B,2,0)),"")</f>
        <v>105296</v>
      </c>
      <c r="D28" s="2" t="str">
        <f>IFERROR((VLOOKUP(B28,INSCRITOS!A:C,3,0)),"")</f>
        <v>BEN</v>
      </c>
      <c r="E28" s="7" t="str">
        <f>IFERROR((VLOOKUP(B28,INSCRITOS!A:D,4,0)),"")</f>
        <v>Vitoria Neves</v>
      </c>
      <c r="F28" s="2" t="str">
        <f>IFERROR((VLOOKUP(B28,INSCRITOS!A:F,6,0)),"")</f>
        <v>F</v>
      </c>
      <c r="G28" s="7" t="str">
        <f>IFERROR((VLOOKUP(B28,INSCRITOS!A:H,8,0)),"")</f>
        <v>FET-Fátima Escola de Triatlo</v>
      </c>
      <c r="H28" s="3">
        <v>95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  <c r="JK28" s="14"/>
      <c r="JL28" s="14"/>
      <c r="JM28" s="14"/>
      <c r="JN28" s="14"/>
      <c r="JO28" s="14"/>
      <c r="JP28" s="14"/>
      <c r="JQ28" s="14"/>
      <c r="JR28" s="14"/>
      <c r="JS28" s="14"/>
      <c r="JT28" s="14"/>
      <c r="JU28" s="14"/>
      <c r="JV28" s="14"/>
      <c r="JW28" s="14"/>
      <c r="JX28" s="14"/>
      <c r="JY28" s="14"/>
      <c r="JZ28" s="14"/>
      <c r="KA28" s="14"/>
      <c r="KB28" s="14"/>
      <c r="KC28" s="14"/>
      <c r="KD28" s="14"/>
      <c r="KE28" s="14"/>
      <c r="KF28" s="14"/>
      <c r="KG28" s="14"/>
      <c r="KH28" s="14"/>
      <c r="KI28" s="14"/>
      <c r="KJ28" s="14"/>
      <c r="KK28" s="14"/>
      <c r="KL28" s="14"/>
      <c r="KM28" s="14"/>
      <c r="KN28" s="14"/>
      <c r="KO28" s="14"/>
      <c r="KP28" s="14"/>
      <c r="KQ28" s="14"/>
      <c r="KR28" s="14"/>
      <c r="KS28" s="14"/>
      <c r="KT28" s="14"/>
      <c r="KU28" s="14"/>
      <c r="KV28" s="14"/>
      <c r="KW28" s="14"/>
      <c r="KX28" s="14"/>
      <c r="KY28" s="14"/>
      <c r="KZ28" s="14"/>
      <c r="LA28" s="14"/>
      <c r="LB28" s="14"/>
      <c r="LC28" s="14"/>
      <c r="LD28" s="14"/>
      <c r="LE28" s="14"/>
      <c r="LF28" s="14"/>
      <c r="LG28" s="14"/>
      <c r="LH28" s="14"/>
      <c r="LI28" s="14"/>
      <c r="LJ28" s="14"/>
      <c r="LK28" s="14"/>
      <c r="LL28" s="14"/>
      <c r="LM28" s="14"/>
      <c r="LN28" s="14"/>
      <c r="LO28" s="14"/>
      <c r="LP28" s="14"/>
      <c r="LQ28" s="14"/>
      <c r="LR28" s="14"/>
      <c r="LS28" s="14"/>
      <c r="LT28" s="14"/>
      <c r="LU28" s="14"/>
      <c r="LV28" s="14"/>
      <c r="LW28" s="14"/>
      <c r="LX28" s="14"/>
      <c r="LY28" s="14"/>
      <c r="LZ28" s="14"/>
      <c r="MA28" s="14"/>
      <c r="MB28" s="14"/>
      <c r="MC28" s="14"/>
      <c r="MD28" s="14"/>
      <c r="ME28" s="14"/>
      <c r="MF28" s="14"/>
      <c r="MG28" s="14"/>
      <c r="MH28" s="14"/>
      <c r="MI28" s="14"/>
      <c r="MJ28" s="14"/>
      <c r="MK28" s="14"/>
      <c r="ML28" s="14"/>
      <c r="MM28" s="14"/>
      <c r="MN28" s="14"/>
      <c r="MO28" s="14"/>
      <c r="MP28" s="14"/>
      <c r="MQ28" s="14"/>
      <c r="MR28" s="14"/>
      <c r="MS28" s="14"/>
      <c r="MT28" s="14"/>
      <c r="MU28" s="14"/>
      <c r="MV28" s="14"/>
      <c r="MW28" s="14"/>
      <c r="MX28" s="14"/>
      <c r="MY28" s="14"/>
      <c r="MZ28" s="14"/>
      <c r="NA28" s="14"/>
      <c r="NB28" s="14"/>
      <c r="NC28" s="14"/>
      <c r="ND28" s="14"/>
      <c r="NE28" s="14"/>
      <c r="NF28" s="14"/>
      <c r="NG28" s="14"/>
      <c r="NH28" s="14"/>
      <c r="NI28" s="14"/>
      <c r="NJ28" s="14"/>
      <c r="NK28" s="14"/>
      <c r="NL28" s="14"/>
      <c r="NM28" s="14"/>
      <c r="NN28" s="14"/>
      <c r="NO28" s="14"/>
      <c r="NP28" s="14"/>
      <c r="NQ28" s="14"/>
      <c r="NR28" s="14"/>
      <c r="NS28" s="14"/>
      <c r="NT28" s="14"/>
      <c r="NU28" s="14"/>
      <c r="NV28" s="14"/>
      <c r="NW28" s="14"/>
      <c r="NX28" s="14"/>
      <c r="NY28" s="14"/>
      <c r="NZ28" s="14"/>
      <c r="OA28" s="14"/>
      <c r="OB28" s="14"/>
      <c r="OC28" s="14"/>
      <c r="OD28" s="14"/>
      <c r="OE28" s="14"/>
      <c r="OF28" s="14"/>
      <c r="OG28" s="14"/>
      <c r="OH28" s="14"/>
      <c r="OI28" s="14"/>
      <c r="OJ28" s="14"/>
      <c r="OK28" s="14"/>
      <c r="OL28" s="14"/>
      <c r="OM28" s="14"/>
      <c r="ON28" s="14"/>
      <c r="OO28" s="14"/>
      <c r="OP28" s="14"/>
      <c r="OQ28" s="14"/>
      <c r="OR28" s="14"/>
      <c r="OS28" s="14"/>
      <c r="OT28" s="14"/>
      <c r="OU28" s="14"/>
      <c r="OV28" s="14"/>
      <c r="OW28" s="14"/>
      <c r="OX28" s="14"/>
      <c r="OY28" s="14"/>
      <c r="OZ28" s="14"/>
      <c r="PA28" s="14"/>
      <c r="PB28" s="14"/>
      <c r="PC28" s="14"/>
      <c r="PD28" s="14"/>
      <c r="PE28" s="14"/>
      <c r="PF28" s="14"/>
      <c r="PG28" s="14"/>
      <c r="PH28" s="14"/>
      <c r="PI28" s="14"/>
      <c r="PJ28" s="14"/>
      <c r="PK28" s="14"/>
      <c r="PL28" s="14"/>
      <c r="PM28" s="14"/>
      <c r="PN28" s="14"/>
      <c r="PO28" s="14"/>
      <c r="PP28" s="14"/>
      <c r="PQ28" s="14"/>
      <c r="PR28" s="14"/>
      <c r="PS28" s="14"/>
      <c r="PT28" s="14"/>
      <c r="PU28" s="14"/>
      <c r="PV28" s="14"/>
      <c r="PW28" s="14"/>
      <c r="PX28" s="14"/>
      <c r="PY28" s="14"/>
      <c r="PZ28" s="14"/>
      <c r="QA28" s="14"/>
      <c r="QB28" s="14"/>
      <c r="QC28" s="14"/>
      <c r="QD28" s="14"/>
      <c r="QE28" s="14"/>
      <c r="QF28" s="14"/>
      <c r="QG28" s="14"/>
      <c r="QH28" s="14"/>
      <c r="QI28" s="14"/>
      <c r="QJ28" s="14"/>
      <c r="QK28" s="14"/>
      <c r="QL28" s="14"/>
      <c r="QM28" s="14"/>
      <c r="QN28" s="14"/>
      <c r="QO28" s="14"/>
      <c r="QP28" s="14"/>
      <c r="QQ28" s="14"/>
      <c r="QR28" s="14"/>
      <c r="QS28" s="14"/>
      <c r="QT28" s="14"/>
      <c r="QU28" s="14"/>
      <c r="QV28" s="14"/>
      <c r="QW28" s="14"/>
      <c r="QX28" s="14"/>
      <c r="QY28" s="14"/>
      <c r="QZ28" s="14"/>
      <c r="RA28" s="14"/>
      <c r="RB28" s="14"/>
      <c r="RC28" s="14"/>
      <c r="RD28" s="14"/>
      <c r="RE28" s="14"/>
      <c r="RF28" s="14"/>
      <c r="RG28" s="14"/>
      <c r="RH28" s="14"/>
      <c r="RI28" s="14"/>
      <c r="RJ28" s="14"/>
      <c r="RK28" s="14"/>
      <c r="RL28" s="14"/>
      <c r="RM28" s="14"/>
      <c r="RN28" s="14"/>
      <c r="RO28" s="14"/>
      <c r="RP28" s="14"/>
      <c r="RQ28" s="14"/>
      <c r="RR28" s="14"/>
      <c r="RS28" s="14"/>
      <c r="RT28" s="14"/>
      <c r="RU28" s="14"/>
      <c r="RV28" s="14"/>
      <c r="RW28" s="14"/>
      <c r="RX28" s="14"/>
      <c r="RY28" s="14"/>
      <c r="RZ28" s="14"/>
      <c r="SA28" s="14"/>
      <c r="SB28" s="14"/>
      <c r="SC28" s="14"/>
      <c r="SD28" s="14"/>
      <c r="SE28" s="14"/>
      <c r="SF28" s="14"/>
      <c r="SG28" s="14"/>
      <c r="SH28" s="14"/>
      <c r="SI28" s="14"/>
      <c r="SJ28" s="14"/>
      <c r="SK28" s="14"/>
      <c r="SL28" s="14"/>
      <c r="SM28" s="14"/>
      <c r="SN28" s="14"/>
      <c r="SO28" s="14"/>
      <c r="SP28" s="14"/>
      <c r="SQ28" s="14"/>
      <c r="SR28" s="14"/>
      <c r="SS28" s="14"/>
      <c r="ST28" s="14"/>
      <c r="SU28" s="14"/>
      <c r="SV28" s="14"/>
      <c r="SW28" s="14"/>
      <c r="SX28" s="14"/>
      <c r="SY28" s="14"/>
      <c r="SZ28" s="14"/>
      <c r="TA28" s="14"/>
      <c r="TB28" s="14"/>
      <c r="TC28" s="14"/>
      <c r="TD28" s="14"/>
      <c r="TE28" s="14"/>
      <c r="TF28" s="14"/>
      <c r="TG28" s="14"/>
      <c r="TH28" s="14"/>
      <c r="TI28" s="14"/>
      <c r="TJ28" s="14"/>
      <c r="TK28" s="14"/>
      <c r="TL28" s="14"/>
      <c r="TM28" s="14"/>
      <c r="TN28" s="14"/>
      <c r="TO28" s="14"/>
      <c r="TP28" s="14"/>
      <c r="TQ28" s="14"/>
      <c r="TR28" s="14"/>
      <c r="TS28" s="14"/>
      <c r="TT28" s="14"/>
      <c r="TU28" s="14"/>
      <c r="TV28" s="14"/>
      <c r="TW28" s="14"/>
      <c r="TX28" s="14"/>
      <c r="TY28" s="14"/>
      <c r="TZ28" s="14"/>
      <c r="UA28" s="14"/>
      <c r="UB28" s="14"/>
      <c r="UC28" s="14"/>
      <c r="UD28" s="14"/>
      <c r="UE28" s="14"/>
      <c r="UF28" s="14"/>
      <c r="UG28" s="14"/>
      <c r="UH28" s="14"/>
      <c r="UI28" s="14"/>
      <c r="UJ28" s="14"/>
      <c r="UK28" s="14"/>
      <c r="UL28" s="14"/>
      <c r="UM28" s="14"/>
      <c r="UN28" s="14"/>
      <c r="UO28" s="14"/>
      <c r="UP28" s="14"/>
      <c r="UQ28" s="14"/>
      <c r="UR28" s="14"/>
      <c r="US28" s="14"/>
      <c r="UT28" s="14"/>
      <c r="UU28" s="14"/>
      <c r="UV28" s="14"/>
      <c r="UW28" s="14"/>
      <c r="UX28" s="14"/>
      <c r="UY28" s="14"/>
      <c r="UZ28" s="14"/>
      <c r="VA28" s="14"/>
      <c r="VB28" s="14"/>
      <c r="VC28" s="14"/>
      <c r="VD28" s="14"/>
      <c r="VE28" s="14"/>
      <c r="VF28" s="14"/>
      <c r="VG28" s="14"/>
      <c r="VH28" s="14"/>
      <c r="VI28" s="14"/>
      <c r="VJ28" s="14"/>
      <c r="VK28" s="14"/>
      <c r="VL28" s="14"/>
      <c r="VM28" s="14"/>
      <c r="VN28" s="14"/>
      <c r="VO28" s="14"/>
      <c r="VP28" s="14"/>
      <c r="VQ28" s="14"/>
      <c r="VR28" s="14"/>
      <c r="VS28" s="14"/>
      <c r="VT28" s="14"/>
      <c r="VU28" s="14"/>
      <c r="VV28" s="14"/>
      <c r="VW28" s="14"/>
      <c r="VX28" s="14"/>
      <c r="VY28" s="14"/>
      <c r="VZ28" s="14"/>
      <c r="WA28" s="14"/>
      <c r="WB28" s="14"/>
      <c r="WC28" s="14"/>
      <c r="WD28" s="14"/>
      <c r="WE28" s="14"/>
      <c r="WF28" s="14"/>
      <c r="WG28" s="14"/>
      <c r="WH28" s="14"/>
      <c r="WI28" s="14"/>
      <c r="WJ28" s="14"/>
      <c r="WK28" s="14"/>
      <c r="WL28" s="14"/>
      <c r="WM28" s="14"/>
      <c r="WN28" s="14"/>
      <c r="WO28" s="14"/>
      <c r="WP28" s="14"/>
      <c r="WQ28" s="14"/>
      <c r="WR28" s="14"/>
      <c r="WS28" s="14"/>
      <c r="WT28" s="14"/>
      <c r="WU28" s="14"/>
      <c r="WV28" s="14"/>
      <c r="WW28" s="14"/>
      <c r="WX28" s="14"/>
      <c r="WY28" s="14"/>
      <c r="WZ28" s="14"/>
      <c r="XA28" s="14"/>
      <c r="XB28" s="14"/>
      <c r="XC28" s="14"/>
      <c r="XD28" s="14"/>
      <c r="XE28" s="14"/>
      <c r="XF28" s="14"/>
      <c r="XG28" s="14"/>
      <c r="XH28" s="14"/>
      <c r="XI28" s="14"/>
      <c r="XJ28" s="14"/>
      <c r="XK28" s="14"/>
      <c r="XL28" s="14"/>
      <c r="XM28" s="14"/>
      <c r="XN28" s="14"/>
      <c r="XO28" s="14"/>
      <c r="XP28" s="14"/>
      <c r="XQ28" s="14"/>
      <c r="XR28" s="14"/>
      <c r="XS28" s="14"/>
      <c r="XT28" s="14"/>
      <c r="XU28" s="14"/>
      <c r="XV28" s="14"/>
      <c r="XW28" s="14"/>
      <c r="XX28" s="14"/>
      <c r="XY28" s="14"/>
      <c r="XZ28" s="14"/>
      <c r="YA28" s="14"/>
      <c r="YB28" s="14"/>
      <c r="YC28" s="14"/>
      <c r="YD28" s="14"/>
      <c r="YE28" s="14"/>
      <c r="YF28" s="14"/>
      <c r="YG28" s="14"/>
      <c r="YH28" s="14"/>
      <c r="YI28" s="14"/>
      <c r="YJ28" s="14"/>
      <c r="YK28" s="14"/>
      <c r="YL28" s="14"/>
      <c r="YM28" s="14"/>
      <c r="YN28" s="14"/>
      <c r="YO28" s="14"/>
      <c r="YP28" s="14"/>
      <c r="YQ28" s="14"/>
      <c r="YR28" s="14"/>
      <c r="YS28" s="14"/>
      <c r="YT28" s="14"/>
      <c r="YU28" s="14"/>
      <c r="YV28" s="14"/>
      <c r="YW28" s="14"/>
      <c r="YX28" s="14"/>
      <c r="YY28" s="14"/>
      <c r="YZ28" s="14"/>
      <c r="ZA28" s="14"/>
      <c r="ZB28" s="14"/>
      <c r="ZC28" s="14"/>
      <c r="ZD28" s="14"/>
      <c r="ZE28" s="14"/>
      <c r="ZF28" s="14"/>
      <c r="ZG28" s="14"/>
      <c r="ZH28" s="14"/>
      <c r="ZI28" s="14"/>
      <c r="ZJ28" s="14"/>
      <c r="ZK28" s="14"/>
      <c r="ZL28" s="14"/>
      <c r="ZM28" s="14"/>
      <c r="ZN28" s="14"/>
      <c r="ZO28" s="14"/>
      <c r="ZP28" s="14"/>
      <c r="ZQ28" s="14"/>
      <c r="ZR28" s="14"/>
      <c r="ZS28" s="14"/>
      <c r="ZT28" s="14"/>
      <c r="ZU28" s="14"/>
      <c r="ZV28" s="14"/>
      <c r="ZW28" s="14"/>
      <c r="ZX28" s="14"/>
      <c r="ZY28" s="14"/>
      <c r="ZZ28" s="14"/>
      <c r="AAA28" s="14"/>
      <c r="AAB28" s="14"/>
      <c r="AAC28" s="14"/>
      <c r="AAD28" s="14"/>
      <c r="AAE28" s="14"/>
      <c r="AAF28" s="14"/>
      <c r="AAG28" s="14"/>
      <c r="AAH28" s="14"/>
      <c r="AAI28" s="14"/>
      <c r="AAJ28" s="14"/>
      <c r="AAK28" s="14"/>
      <c r="AAL28" s="14"/>
      <c r="AAM28" s="14"/>
      <c r="AAN28" s="14"/>
      <c r="AAO28" s="14"/>
      <c r="AAP28" s="14"/>
      <c r="AAQ28" s="14"/>
      <c r="AAR28" s="14"/>
      <c r="AAS28" s="14"/>
      <c r="AAT28" s="14"/>
      <c r="AAU28" s="14"/>
      <c r="AAV28" s="14"/>
      <c r="AAW28" s="14"/>
      <c r="AAX28" s="14"/>
      <c r="AAY28" s="14"/>
      <c r="AAZ28" s="14"/>
      <c r="ABA28" s="14"/>
      <c r="ABB28" s="14"/>
      <c r="ABC28" s="14"/>
      <c r="ABD28" s="14"/>
      <c r="ABE28" s="14"/>
      <c r="ABF28" s="14"/>
      <c r="ABG28" s="14"/>
      <c r="ABH28" s="14"/>
      <c r="ABI28" s="14"/>
      <c r="ABJ28" s="14"/>
      <c r="ABK28" s="14"/>
      <c r="ABL28" s="14"/>
      <c r="ABM28" s="14"/>
      <c r="ABN28" s="14"/>
      <c r="ABO28" s="14"/>
      <c r="ABP28" s="14"/>
      <c r="ABQ28" s="14"/>
      <c r="ABR28" s="14"/>
      <c r="ABS28" s="14"/>
      <c r="ABT28" s="14"/>
      <c r="ABU28" s="14"/>
      <c r="ABV28" s="14"/>
      <c r="ABW28" s="14"/>
      <c r="ABX28" s="14"/>
      <c r="ABY28" s="14"/>
      <c r="ABZ28" s="14"/>
      <c r="ACA28" s="14"/>
      <c r="ACB28" s="14"/>
      <c r="ACC28" s="14"/>
      <c r="ACD28" s="14"/>
      <c r="ACE28" s="14"/>
      <c r="ACF28" s="14"/>
      <c r="ACG28" s="14"/>
      <c r="ACH28" s="14"/>
      <c r="ACI28" s="14"/>
      <c r="ACJ28" s="14"/>
      <c r="ACK28" s="14"/>
      <c r="ACL28" s="14"/>
      <c r="ACM28" s="14"/>
      <c r="ACN28" s="14"/>
      <c r="ACO28" s="14"/>
      <c r="ACP28" s="14"/>
      <c r="ACQ28" s="14"/>
      <c r="ACR28" s="14"/>
      <c r="ACS28" s="14"/>
      <c r="ACT28" s="14"/>
      <c r="ACU28" s="14"/>
      <c r="ACV28" s="14"/>
      <c r="ACW28" s="14"/>
      <c r="ACX28" s="14"/>
      <c r="ACY28" s="14"/>
      <c r="ACZ28" s="14"/>
      <c r="ADA28" s="14"/>
      <c r="ADB28" s="14"/>
      <c r="ADC28" s="14"/>
      <c r="ADD28" s="14"/>
      <c r="ADE28" s="14"/>
      <c r="ADF28" s="14"/>
      <c r="ADG28" s="14"/>
      <c r="ADH28" s="14"/>
      <c r="ADI28" s="14"/>
      <c r="ADJ28" s="14"/>
      <c r="ADK28" s="14"/>
      <c r="ADL28" s="14"/>
      <c r="ADM28" s="14"/>
      <c r="ADN28" s="14"/>
      <c r="ADO28" s="14"/>
      <c r="ADP28" s="14"/>
      <c r="ADQ28" s="14"/>
      <c r="ADR28" s="14"/>
      <c r="ADS28" s="14"/>
      <c r="ADT28" s="14"/>
      <c r="ADU28" s="14"/>
      <c r="ADV28" s="14"/>
      <c r="ADW28" s="14"/>
      <c r="ADX28" s="14"/>
      <c r="ADY28" s="14"/>
      <c r="ADZ28" s="14"/>
      <c r="AEA28" s="14"/>
      <c r="AEB28" s="14"/>
      <c r="AEC28" s="14"/>
      <c r="AED28" s="14"/>
      <c r="AEE28" s="14"/>
      <c r="AEF28" s="14"/>
      <c r="AEG28" s="14"/>
      <c r="AEH28" s="14"/>
      <c r="AEI28" s="14"/>
      <c r="AEJ28" s="14"/>
      <c r="AEK28" s="14"/>
      <c r="AEL28" s="14"/>
      <c r="AEM28" s="14"/>
      <c r="AEN28" s="14"/>
      <c r="AEO28" s="14"/>
      <c r="AEP28" s="14"/>
      <c r="AEQ28" s="14"/>
      <c r="AER28" s="14"/>
      <c r="AES28" s="14"/>
      <c r="AET28" s="14"/>
      <c r="AEU28" s="14"/>
      <c r="AEV28" s="14"/>
      <c r="AEW28" s="14"/>
      <c r="AEX28" s="14"/>
      <c r="AEY28" s="14"/>
      <c r="AEZ28" s="14"/>
      <c r="AFA28" s="14"/>
      <c r="AFB28" s="14"/>
      <c r="AFC28" s="14"/>
      <c r="AFD28" s="14"/>
      <c r="AFE28" s="14"/>
      <c r="AFF28" s="14"/>
      <c r="AFG28" s="14"/>
      <c r="AFH28" s="14"/>
      <c r="AFI28" s="14"/>
      <c r="AFJ28" s="14"/>
      <c r="AFK28" s="14"/>
      <c r="AFL28" s="14"/>
      <c r="AFM28" s="14"/>
      <c r="AFN28" s="14"/>
      <c r="AFO28" s="14"/>
      <c r="AFP28" s="14"/>
      <c r="AFQ28" s="14"/>
      <c r="AFR28" s="14"/>
      <c r="AFS28" s="14"/>
      <c r="AFT28" s="14"/>
      <c r="AFU28" s="14"/>
      <c r="AFV28" s="14"/>
      <c r="AFW28" s="14"/>
      <c r="AFX28" s="14"/>
      <c r="AFY28" s="14"/>
      <c r="AFZ28" s="14"/>
      <c r="AGA28" s="14"/>
      <c r="AGB28" s="14"/>
      <c r="AGC28" s="14"/>
      <c r="AGD28" s="14"/>
      <c r="AGE28" s="14"/>
      <c r="AGF28" s="14"/>
      <c r="AGG28" s="14"/>
      <c r="AGH28" s="14"/>
      <c r="AGI28" s="14"/>
      <c r="AGJ28" s="14"/>
      <c r="AGK28" s="14"/>
      <c r="AGL28" s="14"/>
      <c r="AGM28" s="14"/>
      <c r="AGN28" s="14"/>
      <c r="AGO28" s="14"/>
      <c r="AGP28" s="14"/>
      <c r="AGQ28" s="14"/>
      <c r="AGR28" s="14"/>
      <c r="AGS28" s="14"/>
      <c r="AGT28" s="14"/>
      <c r="AGU28" s="14"/>
      <c r="AGV28" s="14"/>
      <c r="AGW28" s="14"/>
      <c r="AGX28" s="14"/>
      <c r="AGY28" s="14"/>
      <c r="AGZ28" s="14"/>
      <c r="AHA28" s="14"/>
      <c r="AHB28" s="14"/>
      <c r="AHC28" s="14"/>
      <c r="AHD28" s="14"/>
      <c r="AHE28" s="14"/>
      <c r="AHF28" s="14"/>
      <c r="AHG28" s="14"/>
      <c r="AHH28" s="14"/>
      <c r="AHI28" s="14"/>
      <c r="AHJ28" s="14"/>
      <c r="AHK28" s="14"/>
      <c r="AHL28" s="14"/>
      <c r="AHM28" s="14"/>
      <c r="AHN28" s="14"/>
      <c r="AHO28" s="14"/>
      <c r="AHP28" s="14"/>
      <c r="AHQ28" s="14"/>
      <c r="AHR28" s="14"/>
      <c r="AHS28" s="14"/>
      <c r="AHT28" s="14"/>
      <c r="AHU28" s="14"/>
      <c r="AHV28" s="14"/>
      <c r="AHW28" s="14"/>
      <c r="AHX28" s="14"/>
      <c r="AHY28" s="14"/>
      <c r="AHZ28" s="14"/>
      <c r="AIA28" s="14"/>
      <c r="AIB28" s="14"/>
      <c r="AIC28" s="14"/>
      <c r="AID28" s="14"/>
      <c r="AIE28" s="14"/>
      <c r="AIF28" s="14"/>
      <c r="AIG28" s="14"/>
      <c r="AIH28" s="14"/>
      <c r="AII28" s="14"/>
      <c r="AIJ28" s="14"/>
      <c r="AIK28" s="14"/>
      <c r="AIL28" s="14"/>
      <c r="AIM28" s="14"/>
      <c r="AIN28" s="14"/>
      <c r="AIO28" s="14"/>
      <c r="AIP28" s="14"/>
      <c r="AIQ28" s="14"/>
      <c r="AIR28" s="14"/>
      <c r="AIS28" s="14"/>
      <c r="AIT28" s="14"/>
      <c r="AIU28" s="14"/>
      <c r="AIV28" s="14"/>
      <c r="AIW28" s="14"/>
      <c r="AIX28" s="14"/>
      <c r="AIY28" s="14"/>
      <c r="AIZ28" s="14"/>
      <c r="AJA28" s="14"/>
      <c r="AJB28" s="14"/>
      <c r="AJC28" s="14"/>
      <c r="AJD28" s="14"/>
      <c r="AJE28" s="14"/>
      <c r="AJF28" s="14"/>
      <c r="AJG28" s="14"/>
      <c r="AJH28" s="14"/>
      <c r="AJI28" s="14"/>
      <c r="AJJ28" s="14"/>
      <c r="AJK28" s="14"/>
      <c r="AJL28" s="14"/>
      <c r="AJM28" s="14"/>
      <c r="AJN28" s="14"/>
      <c r="AJO28" s="14"/>
      <c r="AJP28" s="14"/>
      <c r="AJQ28" s="14"/>
      <c r="AJR28" s="14"/>
      <c r="AJS28" s="14"/>
      <c r="AJT28" s="14"/>
      <c r="AJU28" s="14"/>
      <c r="AJV28" s="14"/>
      <c r="AJW28" s="14"/>
      <c r="AJX28" s="14"/>
      <c r="AJY28" s="14"/>
      <c r="AJZ28" s="14"/>
      <c r="AKA28" s="14"/>
      <c r="AKB28" s="14"/>
      <c r="AKC28" s="14"/>
      <c r="AKD28" s="14"/>
      <c r="AKE28" s="14"/>
      <c r="AKF28" s="14"/>
      <c r="AKG28" s="14"/>
      <c r="AKH28" s="14"/>
      <c r="AKI28" s="14"/>
      <c r="AKJ28" s="14"/>
      <c r="AKK28" s="14"/>
      <c r="AKL28" s="14"/>
      <c r="AKM28" s="14"/>
      <c r="AKN28" s="14"/>
      <c r="AKO28" s="14"/>
      <c r="AKP28" s="14"/>
      <c r="AKQ28" s="14"/>
      <c r="AKR28" s="14"/>
      <c r="AKS28" s="14"/>
      <c r="AKT28" s="14"/>
      <c r="AKU28" s="14"/>
      <c r="AKV28" s="14"/>
      <c r="AKW28" s="14"/>
      <c r="AKX28" s="14"/>
      <c r="AKY28" s="14"/>
      <c r="AKZ28" s="14"/>
      <c r="ALA28" s="14"/>
      <c r="ALB28" s="14"/>
      <c r="ALC28" s="14"/>
      <c r="ALD28" s="14"/>
      <c r="ALE28" s="14"/>
      <c r="ALF28" s="14"/>
      <c r="ALG28" s="14"/>
      <c r="ALH28" s="14"/>
      <c r="ALI28" s="14"/>
      <c r="ALJ28" s="14"/>
      <c r="ALK28" s="14"/>
      <c r="ALL28" s="14"/>
      <c r="ALM28" s="14"/>
      <c r="ALN28" s="14"/>
      <c r="ALO28" s="14"/>
      <c r="ALP28" s="14"/>
      <c r="ALQ28" s="14"/>
      <c r="ALR28" s="14"/>
      <c r="ALS28" s="14"/>
      <c r="ALT28" s="14"/>
      <c r="ALU28" s="14"/>
      <c r="ALV28" s="14"/>
      <c r="ALW28" s="14"/>
      <c r="ALX28" s="14"/>
      <c r="ALY28" s="14"/>
      <c r="ALZ28" s="14"/>
      <c r="AMA28" s="14"/>
      <c r="AMB28" s="14"/>
      <c r="AMC28" s="14"/>
      <c r="AMD28" s="14"/>
    </row>
    <row r="29" spans="1:1018" s="19" customFormat="1" ht="18" customHeight="1" x14ac:dyDescent="0.25">
      <c r="A29" s="10">
        <v>11</v>
      </c>
      <c r="B29" s="1">
        <v>1066</v>
      </c>
      <c r="C29" s="2">
        <f>IFERROR((VLOOKUP(B29,INSCRITOS!A:B,2,0)),"")</f>
        <v>105814</v>
      </c>
      <c r="D29" s="2" t="str">
        <f>IFERROR((VLOOKUP(B29,INSCRITOS!A:C,3,0)),"")</f>
        <v>BEN</v>
      </c>
      <c r="E29" s="7" t="str">
        <f>IFERROR((VLOOKUP(B29,INSCRITOS!A:D,4,0)),"")</f>
        <v>Leonor Santos</v>
      </c>
      <c r="F29" s="2" t="str">
        <f>IFERROR((VLOOKUP(B29,INSCRITOS!A:F,6,0)),"")</f>
        <v>F</v>
      </c>
      <c r="G29" s="7" t="str">
        <f>IFERROR((VLOOKUP(B29,INSCRITOS!A:H,8,0)),"")</f>
        <v>FET-Fátima Escola de Triatlo/ Não federado</v>
      </c>
      <c r="H29" s="3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  <c r="JC29" s="14"/>
      <c r="JD29" s="14"/>
      <c r="JE29" s="14"/>
      <c r="JF29" s="14"/>
      <c r="JG29" s="14"/>
      <c r="JH29" s="14"/>
      <c r="JI29" s="14"/>
      <c r="JJ29" s="14"/>
      <c r="JK29" s="14"/>
      <c r="JL29" s="14"/>
      <c r="JM29" s="14"/>
      <c r="JN29" s="14"/>
      <c r="JO29" s="14"/>
      <c r="JP29" s="14"/>
      <c r="JQ29" s="14"/>
      <c r="JR29" s="14"/>
      <c r="JS29" s="14"/>
      <c r="JT29" s="14"/>
      <c r="JU29" s="14"/>
      <c r="JV29" s="14"/>
      <c r="JW29" s="14"/>
      <c r="JX29" s="14"/>
      <c r="JY29" s="14"/>
      <c r="JZ29" s="14"/>
      <c r="KA29" s="14"/>
      <c r="KB29" s="14"/>
      <c r="KC29" s="14"/>
      <c r="KD29" s="14"/>
      <c r="KE29" s="14"/>
      <c r="KF29" s="14"/>
      <c r="KG29" s="14"/>
      <c r="KH29" s="14"/>
      <c r="KI29" s="14"/>
      <c r="KJ29" s="14"/>
      <c r="KK29" s="14"/>
      <c r="KL29" s="14"/>
      <c r="KM29" s="14"/>
      <c r="KN29" s="14"/>
      <c r="KO29" s="14"/>
      <c r="KP29" s="14"/>
      <c r="KQ29" s="14"/>
      <c r="KR29" s="14"/>
      <c r="KS29" s="14"/>
      <c r="KT29" s="14"/>
      <c r="KU29" s="14"/>
      <c r="KV29" s="14"/>
      <c r="KW29" s="14"/>
      <c r="KX29" s="14"/>
      <c r="KY29" s="14"/>
      <c r="KZ29" s="14"/>
      <c r="LA29" s="14"/>
      <c r="LB29" s="14"/>
      <c r="LC29" s="14"/>
      <c r="LD29" s="14"/>
      <c r="LE29" s="14"/>
      <c r="LF29" s="14"/>
      <c r="LG29" s="14"/>
      <c r="LH29" s="14"/>
      <c r="LI29" s="14"/>
      <c r="LJ29" s="14"/>
      <c r="LK29" s="14"/>
      <c r="LL29" s="14"/>
      <c r="LM29" s="14"/>
      <c r="LN29" s="14"/>
      <c r="LO29" s="14"/>
      <c r="LP29" s="14"/>
      <c r="LQ29" s="14"/>
      <c r="LR29" s="14"/>
      <c r="LS29" s="14"/>
      <c r="LT29" s="14"/>
      <c r="LU29" s="14"/>
      <c r="LV29" s="14"/>
      <c r="LW29" s="14"/>
      <c r="LX29" s="14"/>
      <c r="LY29" s="14"/>
      <c r="LZ29" s="14"/>
      <c r="MA29" s="14"/>
      <c r="MB29" s="14"/>
      <c r="MC29" s="14"/>
      <c r="MD29" s="14"/>
      <c r="ME29" s="14"/>
      <c r="MF29" s="14"/>
      <c r="MG29" s="14"/>
      <c r="MH29" s="14"/>
      <c r="MI29" s="14"/>
      <c r="MJ29" s="14"/>
      <c r="MK29" s="14"/>
      <c r="ML29" s="14"/>
      <c r="MM29" s="14"/>
      <c r="MN29" s="14"/>
      <c r="MO29" s="14"/>
      <c r="MP29" s="14"/>
      <c r="MQ29" s="14"/>
      <c r="MR29" s="14"/>
      <c r="MS29" s="14"/>
      <c r="MT29" s="14"/>
      <c r="MU29" s="14"/>
      <c r="MV29" s="14"/>
      <c r="MW29" s="14"/>
      <c r="MX29" s="14"/>
      <c r="MY29" s="14"/>
      <c r="MZ29" s="14"/>
      <c r="NA29" s="14"/>
      <c r="NB29" s="14"/>
      <c r="NC29" s="14"/>
      <c r="ND29" s="14"/>
      <c r="NE29" s="14"/>
      <c r="NF29" s="14"/>
      <c r="NG29" s="14"/>
      <c r="NH29" s="14"/>
      <c r="NI29" s="14"/>
      <c r="NJ29" s="14"/>
      <c r="NK29" s="14"/>
      <c r="NL29" s="14"/>
      <c r="NM29" s="14"/>
      <c r="NN29" s="14"/>
      <c r="NO29" s="14"/>
      <c r="NP29" s="14"/>
      <c r="NQ29" s="14"/>
      <c r="NR29" s="14"/>
      <c r="NS29" s="14"/>
      <c r="NT29" s="14"/>
      <c r="NU29" s="14"/>
      <c r="NV29" s="14"/>
      <c r="NW29" s="14"/>
      <c r="NX29" s="14"/>
      <c r="NY29" s="14"/>
      <c r="NZ29" s="14"/>
      <c r="OA29" s="14"/>
      <c r="OB29" s="14"/>
      <c r="OC29" s="14"/>
      <c r="OD29" s="14"/>
      <c r="OE29" s="14"/>
      <c r="OF29" s="14"/>
      <c r="OG29" s="14"/>
      <c r="OH29" s="14"/>
      <c r="OI29" s="14"/>
      <c r="OJ29" s="14"/>
      <c r="OK29" s="14"/>
      <c r="OL29" s="14"/>
      <c r="OM29" s="14"/>
      <c r="ON29" s="14"/>
      <c r="OO29" s="14"/>
      <c r="OP29" s="14"/>
      <c r="OQ29" s="14"/>
      <c r="OR29" s="14"/>
      <c r="OS29" s="14"/>
      <c r="OT29" s="14"/>
      <c r="OU29" s="14"/>
      <c r="OV29" s="14"/>
      <c r="OW29" s="14"/>
      <c r="OX29" s="14"/>
      <c r="OY29" s="14"/>
      <c r="OZ29" s="14"/>
      <c r="PA29" s="14"/>
      <c r="PB29" s="14"/>
      <c r="PC29" s="14"/>
      <c r="PD29" s="14"/>
      <c r="PE29" s="14"/>
      <c r="PF29" s="14"/>
      <c r="PG29" s="14"/>
      <c r="PH29" s="14"/>
      <c r="PI29" s="14"/>
      <c r="PJ29" s="14"/>
      <c r="PK29" s="14"/>
      <c r="PL29" s="14"/>
      <c r="PM29" s="14"/>
      <c r="PN29" s="14"/>
      <c r="PO29" s="14"/>
      <c r="PP29" s="14"/>
      <c r="PQ29" s="14"/>
      <c r="PR29" s="14"/>
      <c r="PS29" s="14"/>
      <c r="PT29" s="14"/>
      <c r="PU29" s="14"/>
      <c r="PV29" s="14"/>
      <c r="PW29" s="14"/>
      <c r="PX29" s="14"/>
      <c r="PY29" s="14"/>
      <c r="PZ29" s="14"/>
      <c r="QA29" s="14"/>
      <c r="QB29" s="14"/>
      <c r="QC29" s="14"/>
      <c r="QD29" s="14"/>
      <c r="QE29" s="14"/>
      <c r="QF29" s="14"/>
      <c r="QG29" s="14"/>
      <c r="QH29" s="14"/>
      <c r="QI29" s="14"/>
      <c r="QJ29" s="14"/>
      <c r="QK29" s="14"/>
      <c r="QL29" s="14"/>
      <c r="QM29" s="14"/>
      <c r="QN29" s="14"/>
      <c r="QO29" s="14"/>
      <c r="QP29" s="14"/>
      <c r="QQ29" s="14"/>
      <c r="QR29" s="14"/>
      <c r="QS29" s="14"/>
      <c r="QT29" s="14"/>
      <c r="QU29" s="14"/>
      <c r="QV29" s="14"/>
      <c r="QW29" s="14"/>
      <c r="QX29" s="14"/>
      <c r="QY29" s="14"/>
      <c r="QZ29" s="14"/>
      <c r="RA29" s="14"/>
      <c r="RB29" s="14"/>
      <c r="RC29" s="14"/>
      <c r="RD29" s="14"/>
      <c r="RE29" s="14"/>
      <c r="RF29" s="14"/>
      <c r="RG29" s="14"/>
      <c r="RH29" s="14"/>
      <c r="RI29" s="14"/>
      <c r="RJ29" s="14"/>
      <c r="RK29" s="14"/>
      <c r="RL29" s="14"/>
      <c r="RM29" s="14"/>
      <c r="RN29" s="14"/>
      <c r="RO29" s="14"/>
      <c r="RP29" s="14"/>
      <c r="RQ29" s="14"/>
      <c r="RR29" s="14"/>
      <c r="RS29" s="14"/>
      <c r="RT29" s="14"/>
      <c r="RU29" s="14"/>
      <c r="RV29" s="14"/>
      <c r="RW29" s="14"/>
      <c r="RX29" s="14"/>
      <c r="RY29" s="14"/>
      <c r="RZ29" s="14"/>
      <c r="SA29" s="14"/>
      <c r="SB29" s="14"/>
      <c r="SC29" s="14"/>
      <c r="SD29" s="14"/>
      <c r="SE29" s="14"/>
      <c r="SF29" s="14"/>
      <c r="SG29" s="14"/>
      <c r="SH29" s="14"/>
      <c r="SI29" s="14"/>
      <c r="SJ29" s="14"/>
      <c r="SK29" s="14"/>
      <c r="SL29" s="14"/>
      <c r="SM29" s="14"/>
      <c r="SN29" s="14"/>
      <c r="SO29" s="14"/>
      <c r="SP29" s="14"/>
      <c r="SQ29" s="14"/>
      <c r="SR29" s="14"/>
      <c r="SS29" s="14"/>
      <c r="ST29" s="14"/>
      <c r="SU29" s="14"/>
      <c r="SV29" s="14"/>
      <c r="SW29" s="14"/>
      <c r="SX29" s="14"/>
      <c r="SY29" s="14"/>
      <c r="SZ29" s="14"/>
      <c r="TA29" s="14"/>
      <c r="TB29" s="14"/>
      <c r="TC29" s="14"/>
      <c r="TD29" s="14"/>
      <c r="TE29" s="14"/>
      <c r="TF29" s="14"/>
      <c r="TG29" s="14"/>
      <c r="TH29" s="14"/>
      <c r="TI29" s="14"/>
      <c r="TJ29" s="14"/>
      <c r="TK29" s="14"/>
      <c r="TL29" s="14"/>
      <c r="TM29" s="14"/>
      <c r="TN29" s="14"/>
      <c r="TO29" s="14"/>
      <c r="TP29" s="14"/>
      <c r="TQ29" s="14"/>
      <c r="TR29" s="14"/>
      <c r="TS29" s="14"/>
      <c r="TT29" s="14"/>
      <c r="TU29" s="14"/>
      <c r="TV29" s="14"/>
      <c r="TW29" s="14"/>
      <c r="TX29" s="14"/>
      <c r="TY29" s="14"/>
      <c r="TZ29" s="14"/>
      <c r="UA29" s="14"/>
      <c r="UB29" s="14"/>
      <c r="UC29" s="14"/>
      <c r="UD29" s="14"/>
      <c r="UE29" s="14"/>
      <c r="UF29" s="14"/>
      <c r="UG29" s="14"/>
      <c r="UH29" s="14"/>
      <c r="UI29" s="14"/>
      <c r="UJ29" s="14"/>
      <c r="UK29" s="14"/>
      <c r="UL29" s="14"/>
      <c r="UM29" s="14"/>
      <c r="UN29" s="14"/>
      <c r="UO29" s="14"/>
      <c r="UP29" s="14"/>
      <c r="UQ29" s="14"/>
      <c r="UR29" s="14"/>
      <c r="US29" s="14"/>
      <c r="UT29" s="14"/>
      <c r="UU29" s="14"/>
      <c r="UV29" s="14"/>
      <c r="UW29" s="14"/>
      <c r="UX29" s="14"/>
      <c r="UY29" s="14"/>
      <c r="UZ29" s="14"/>
      <c r="VA29" s="14"/>
      <c r="VB29" s="14"/>
      <c r="VC29" s="14"/>
      <c r="VD29" s="14"/>
      <c r="VE29" s="14"/>
      <c r="VF29" s="14"/>
      <c r="VG29" s="14"/>
      <c r="VH29" s="14"/>
      <c r="VI29" s="14"/>
      <c r="VJ29" s="14"/>
      <c r="VK29" s="14"/>
      <c r="VL29" s="14"/>
      <c r="VM29" s="14"/>
      <c r="VN29" s="14"/>
      <c r="VO29" s="14"/>
      <c r="VP29" s="14"/>
      <c r="VQ29" s="14"/>
      <c r="VR29" s="14"/>
      <c r="VS29" s="14"/>
      <c r="VT29" s="14"/>
      <c r="VU29" s="14"/>
      <c r="VV29" s="14"/>
      <c r="VW29" s="14"/>
      <c r="VX29" s="14"/>
      <c r="VY29" s="14"/>
      <c r="VZ29" s="14"/>
      <c r="WA29" s="14"/>
      <c r="WB29" s="14"/>
      <c r="WC29" s="14"/>
      <c r="WD29" s="14"/>
      <c r="WE29" s="14"/>
      <c r="WF29" s="14"/>
      <c r="WG29" s="14"/>
      <c r="WH29" s="14"/>
      <c r="WI29" s="14"/>
      <c r="WJ29" s="14"/>
      <c r="WK29" s="14"/>
      <c r="WL29" s="14"/>
      <c r="WM29" s="14"/>
      <c r="WN29" s="14"/>
      <c r="WO29" s="14"/>
      <c r="WP29" s="14"/>
      <c r="WQ29" s="14"/>
      <c r="WR29" s="14"/>
      <c r="WS29" s="14"/>
      <c r="WT29" s="14"/>
      <c r="WU29" s="14"/>
      <c r="WV29" s="14"/>
      <c r="WW29" s="14"/>
      <c r="WX29" s="14"/>
      <c r="WY29" s="14"/>
      <c r="WZ29" s="14"/>
      <c r="XA29" s="14"/>
      <c r="XB29" s="14"/>
      <c r="XC29" s="14"/>
      <c r="XD29" s="14"/>
      <c r="XE29" s="14"/>
      <c r="XF29" s="14"/>
      <c r="XG29" s="14"/>
      <c r="XH29" s="14"/>
      <c r="XI29" s="14"/>
      <c r="XJ29" s="14"/>
      <c r="XK29" s="14"/>
      <c r="XL29" s="14"/>
      <c r="XM29" s="14"/>
      <c r="XN29" s="14"/>
      <c r="XO29" s="14"/>
      <c r="XP29" s="14"/>
      <c r="XQ29" s="14"/>
      <c r="XR29" s="14"/>
      <c r="XS29" s="14"/>
      <c r="XT29" s="14"/>
      <c r="XU29" s="14"/>
      <c r="XV29" s="14"/>
      <c r="XW29" s="14"/>
      <c r="XX29" s="14"/>
      <c r="XY29" s="14"/>
      <c r="XZ29" s="14"/>
      <c r="YA29" s="14"/>
      <c r="YB29" s="14"/>
      <c r="YC29" s="14"/>
      <c r="YD29" s="14"/>
      <c r="YE29" s="14"/>
      <c r="YF29" s="14"/>
      <c r="YG29" s="14"/>
      <c r="YH29" s="14"/>
      <c r="YI29" s="14"/>
      <c r="YJ29" s="14"/>
      <c r="YK29" s="14"/>
      <c r="YL29" s="14"/>
      <c r="YM29" s="14"/>
      <c r="YN29" s="14"/>
      <c r="YO29" s="14"/>
      <c r="YP29" s="14"/>
      <c r="YQ29" s="14"/>
      <c r="YR29" s="14"/>
      <c r="YS29" s="14"/>
      <c r="YT29" s="14"/>
      <c r="YU29" s="14"/>
      <c r="YV29" s="14"/>
      <c r="YW29" s="14"/>
      <c r="YX29" s="14"/>
      <c r="YY29" s="14"/>
      <c r="YZ29" s="14"/>
      <c r="ZA29" s="14"/>
      <c r="ZB29" s="14"/>
      <c r="ZC29" s="14"/>
      <c r="ZD29" s="14"/>
      <c r="ZE29" s="14"/>
      <c r="ZF29" s="14"/>
      <c r="ZG29" s="14"/>
      <c r="ZH29" s="14"/>
      <c r="ZI29" s="14"/>
      <c r="ZJ29" s="14"/>
      <c r="ZK29" s="14"/>
      <c r="ZL29" s="14"/>
      <c r="ZM29" s="14"/>
      <c r="ZN29" s="14"/>
      <c r="ZO29" s="14"/>
      <c r="ZP29" s="14"/>
      <c r="ZQ29" s="14"/>
      <c r="ZR29" s="14"/>
      <c r="ZS29" s="14"/>
      <c r="ZT29" s="14"/>
      <c r="ZU29" s="14"/>
      <c r="ZV29" s="14"/>
      <c r="ZW29" s="14"/>
      <c r="ZX29" s="14"/>
      <c r="ZY29" s="14"/>
      <c r="ZZ29" s="14"/>
      <c r="AAA29" s="14"/>
      <c r="AAB29" s="14"/>
      <c r="AAC29" s="14"/>
      <c r="AAD29" s="14"/>
      <c r="AAE29" s="14"/>
      <c r="AAF29" s="14"/>
      <c r="AAG29" s="14"/>
      <c r="AAH29" s="14"/>
      <c r="AAI29" s="14"/>
      <c r="AAJ29" s="14"/>
      <c r="AAK29" s="14"/>
      <c r="AAL29" s="14"/>
      <c r="AAM29" s="14"/>
      <c r="AAN29" s="14"/>
      <c r="AAO29" s="14"/>
      <c r="AAP29" s="14"/>
      <c r="AAQ29" s="14"/>
      <c r="AAR29" s="14"/>
      <c r="AAS29" s="14"/>
      <c r="AAT29" s="14"/>
      <c r="AAU29" s="14"/>
      <c r="AAV29" s="14"/>
      <c r="AAW29" s="14"/>
      <c r="AAX29" s="14"/>
      <c r="AAY29" s="14"/>
      <c r="AAZ29" s="14"/>
      <c r="ABA29" s="14"/>
      <c r="ABB29" s="14"/>
      <c r="ABC29" s="14"/>
      <c r="ABD29" s="14"/>
      <c r="ABE29" s="14"/>
      <c r="ABF29" s="14"/>
      <c r="ABG29" s="14"/>
      <c r="ABH29" s="14"/>
      <c r="ABI29" s="14"/>
      <c r="ABJ29" s="14"/>
      <c r="ABK29" s="14"/>
      <c r="ABL29" s="14"/>
      <c r="ABM29" s="14"/>
      <c r="ABN29" s="14"/>
      <c r="ABO29" s="14"/>
      <c r="ABP29" s="14"/>
      <c r="ABQ29" s="14"/>
      <c r="ABR29" s="14"/>
      <c r="ABS29" s="14"/>
      <c r="ABT29" s="14"/>
      <c r="ABU29" s="14"/>
      <c r="ABV29" s="14"/>
      <c r="ABW29" s="14"/>
      <c r="ABX29" s="14"/>
      <c r="ABY29" s="14"/>
      <c r="ABZ29" s="14"/>
      <c r="ACA29" s="14"/>
      <c r="ACB29" s="14"/>
      <c r="ACC29" s="14"/>
      <c r="ACD29" s="14"/>
      <c r="ACE29" s="14"/>
      <c r="ACF29" s="14"/>
      <c r="ACG29" s="14"/>
      <c r="ACH29" s="14"/>
      <c r="ACI29" s="14"/>
      <c r="ACJ29" s="14"/>
      <c r="ACK29" s="14"/>
      <c r="ACL29" s="14"/>
      <c r="ACM29" s="14"/>
      <c r="ACN29" s="14"/>
      <c r="ACO29" s="14"/>
      <c r="ACP29" s="14"/>
      <c r="ACQ29" s="14"/>
      <c r="ACR29" s="14"/>
      <c r="ACS29" s="14"/>
      <c r="ACT29" s="14"/>
      <c r="ACU29" s="14"/>
      <c r="ACV29" s="14"/>
      <c r="ACW29" s="14"/>
      <c r="ACX29" s="14"/>
      <c r="ACY29" s="14"/>
      <c r="ACZ29" s="14"/>
      <c r="ADA29" s="14"/>
      <c r="ADB29" s="14"/>
      <c r="ADC29" s="14"/>
      <c r="ADD29" s="14"/>
      <c r="ADE29" s="14"/>
      <c r="ADF29" s="14"/>
      <c r="ADG29" s="14"/>
      <c r="ADH29" s="14"/>
      <c r="ADI29" s="14"/>
      <c r="ADJ29" s="14"/>
      <c r="ADK29" s="14"/>
      <c r="ADL29" s="14"/>
      <c r="ADM29" s="14"/>
      <c r="ADN29" s="14"/>
      <c r="ADO29" s="14"/>
      <c r="ADP29" s="14"/>
      <c r="ADQ29" s="14"/>
      <c r="ADR29" s="14"/>
      <c r="ADS29" s="14"/>
      <c r="ADT29" s="14"/>
      <c r="ADU29" s="14"/>
      <c r="ADV29" s="14"/>
      <c r="ADW29" s="14"/>
      <c r="ADX29" s="14"/>
      <c r="ADY29" s="14"/>
      <c r="ADZ29" s="14"/>
      <c r="AEA29" s="14"/>
      <c r="AEB29" s="14"/>
      <c r="AEC29" s="14"/>
      <c r="AED29" s="14"/>
      <c r="AEE29" s="14"/>
      <c r="AEF29" s="14"/>
      <c r="AEG29" s="14"/>
      <c r="AEH29" s="14"/>
      <c r="AEI29" s="14"/>
      <c r="AEJ29" s="14"/>
      <c r="AEK29" s="14"/>
      <c r="AEL29" s="14"/>
      <c r="AEM29" s="14"/>
      <c r="AEN29" s="14"/>
      <c r="AEO29" s="14"/>
      <c r="AEP29" s="14"/>
      <c r="AEQ29" s="14"/>
      <c r="AER29" s="14"/>
      <c r="AES29" s="14"/>
      <c r="AET29" s="14"/>
      <c r="AEU29" s="14"/>
      <c r="AEV29" s="14"/>
      <c r="AEW29" s="14"/>
      <c r="AEX29" s="14"/>
      <c r="AEY29" s="14"/>
      <c r="AEZ29" s="14"/>
      <c r="AFA29" s="14"/>
      <c r="AFB29" s="14"/>
      <c r="AFC29" s="14"/>
      <c r="AFD29" s="14"/>
      <c r="AFE29" s="14"/>
      <c r="AFF29" s="14"/>
      <c r="AFG29" s="14"/>
      <c r="AFH29" s="14"/>
      <c r="AFI29" s="14"/>
      <c r="AFJ29" s="14"/>
      <c r="AFK29" s="14"/>
      <c r="AFL29" s="14"/>
      <c r="AFM29" s="14"/>
      <c r="AFN29" s="14"/>
      <c r="AFO29" s="14"/>
      <c r="AFP29" s="14"/>
      <c r="AFQ29" s="14"/>
      <c r="AFR29" s="14"/>
      <c r="AFS29" s="14"/>
      <c r="AFT29" s="14"/>
      <c r="AFU29" s="14"/>
      <c r="AFV29" s="14"/>
      <c r="AFW29" s="14"/>
      <c r="AFX29" s="14"/>
      <c r="AFY29" s="14"/>
      <c r="AFZ29" s="14"/>
      <c r="AGA29" s="14"/>
      <c r="AGB29" s="14"/>
      <c r="AGC29" s="14"/>
      <c r="AGD29" s="14"/>
      <c r="AGE29" s="14"/>
      <c r="AGF29" s="14"/>
      <c r="AGG29" s="14"/>
      <c r="AGH29" s="14"/>
      <c r="AGI29" s="14"/>
      <c r="AGJ29" s="14"/>
      <c r="AGK29" s="14"/>
      <c r="AGL29" s="14"/>
      <c r="AGM29" s="14"/>
      <c r="AGN29" s="14"/>
      <c r="AGO29" s="14"/>
      <c r="AGP29" s="14"/>
      <c r="AGQ29" s="14"/>
      <c r="AGR29" s="14"/>
      <c r="AGS29" s="14"/>
      <c r="AGT29" s="14"/>
      <c r="AGU29" s="14"/>
      <c r="AGV29" s="14"/>
      <c r="AGW29" s="14"/>
      <c r="AGX29" s="14"/>
      <c r="AGY29" s="14"/>
      <c r="AGZ29" s="14"/>
      <c r="AHA29" s="14"/>
      <c r="AHB29" s="14"/>
      <c r="AHC29" s="14"/>
      <c r="AHD29" s="14"/>
      <c r="AHE29" s="14"/>
      <c r="AHF29" s="14"/>
      <c r="AHG29" s="14"/>
      <c r="AHH29" s="14"/>
      <c r="AHI29" s="14"/>
      <c r="AHJ29" s="14"/>
      <c r="AHK29" s="14"/>
      <c r="AHL29" s="14"/>
      <c r="AHM29" s="14"/>
      <c r="AHN29" s="14"/>
      <c r="AHO29" s="14"/>
      <c r="AHP29" s="14"/>
      <c r="AHQ29" s="14"/>
      <c r="AHR29" s="14"/>
      <c r="AHS29" s="14"/>
      <c r="AHT29" s="14"/>
      <c r="AHU29" s="14"/>
      <c r="AHV29" s="14"/>
      <c r="AHW29" s="14"/>
      <c r="AHX29" s="14"/>
      <c r="AHY29" s="14"/>
      <c r="AHZ29" s="14"/>
      <c r="AIA29" s="14"/>
      <c r="AIB29" s="14"/>
      <c r="AIC29" s="14"/>
      <c r="AID29" s="14"/>
      <c r="AIE29" s="14"/>
      <c r="AIF29" s="14"/>
      <c r="AIG29" s="14"/>
      <c r="AIH29" s="14"/>
      <c r="AII29" s="14"/>
      <c r="AIJ29" s="14"/>
      <c r="AIK29" s="14"/>
      <c r="AIL29" s="14"/>
      <c r="AIM29" s="14"/>
      <c r="AIN29" s="14"/>
      <c r="AIO29" s="14"/>
      <c r="AIP29" s="14"/>
      <c r="AIQ29" s="14"/>
      <c r="AIR29" s="14"/>
      <c r="AIS29" s="14"/>
      <c r="AIT29" s="14"/>
      <c r="AIU29" s="14"/>
      <c r="AIV29" s="14"/>
      <c r="AIW29" s="14"/>
      <c r="AIX29" s="14"/>
      <c r="AIY29" s="14"/>
      <c r="AIZ29" s="14"/>
      <c r="AJA29" s="14"/>
      <c r="AJB29" s="14"/>
      <c r="AJC29" s="14"/>
      <c r="AJD29" s="14"/>
      <c r="AJE29" s="14"/>
      <c r="AJF29" s="14"/>
      <c r="AJG29" s="14"/>
      <c r="AJH29" s="14"/>
      <c r="AJI29" s="14"/>
      <c r="AJJ29" s="14"/>
      <c r="AJK29" s="14"/>
      <c r="AJL29" s="14"/>
      <c r="AJM29" s="14"/>
      <c r="AJN29" s="14"/>
      <c r="AJO29" s="14"/>
      <c r="AJP29" s="14"/>
      <c r="AJQ29" s="14"/>
      <c r="AJR29" s="14"/>
      <c r="AJS29" s="14"/>
      <c r="AJT29" s="14"/>
      <c r="AJU29" s="14"/>
      <c r="AJV29" s="14"/>
      <c r="AJW29" s="14"/>
      <c r="AJX29" s="14"/>
      <c r="AJY29" s="14"/>
      <c r="AJZ29" s="14"/>
      <c r="AKA29" s="14"/>
      <c r="AKB29" s="14"/>
      <c r="AKC29" s="14"/>
      <c r="AKD29" s="14"/>
      <c r="AKE29" s="14"/>
      <c r="AKF29" s="14"/>
      <c r="AKG29" s="14"/>
      <c r="AKH29" s="14"/>
      <c r="AKI29" s="14"/>
      <c r="AKJ29" s="14"/>
      <c r="AKK29" s="14"/>
      <c r="AKL29" s="14"/>
      <c r="AKM29" s="14"/>
      <c r="AKN29" s="14"/>
      <c r="AKO29" s="14"/>
      <c r="AKP29" s="14"/>
      <c r="AKQ29" s="14"/>
      <c r="AKR29" s="14"/>
      <c r="AKS29" s="14"/>
      <c r="AKT29" s="14"/>
      <c r="AKU29" s="14"/>
      <c r="AKV29" s="14"/>
      <c r="AKW29" s="14"/>
      <c r="AKX29" s="14"/>
      <c r="AKY29" s="14"/>
      <c r="AKZ29" s="14"/>
      <c r="ALA29" s="14"/>
      <c r="ALB29" s="14"/>
      <c r="ALC29" s="14"/>
      <c r="ALD29" s="14"/>
      <c r="ALE29" s="14"/>
      <c r="ALF29" s="14"/>
      <c r="ALG29" s="14"/>
      <c r="ALH29" s="14"/>
      <c r="ALI29" s="14"/>
      <c r="ALJ29" s="14"/>
      <c r="ALK29" s="14"/>
      <c r="ALL29" s="14"/>
      <c r="ALM29" s="14"/>
      <c r="ALN29" s="14"/>
      <c r="ALO29" s="14"/>
      <c r="ALP29" s="14"/>
      <c r="ALQ29" s="14"/>
      <c r="ALR29" s="14"/>
      <c r="ALS29" s="14"/>
      <c r="ALT29" s="14"/>
      <c r="ALU29" s="14"/>
      <c r="ALV29" s="14"/>
      <c r="ALW29" s="14"/>
      <c r="ALX29" s="14"/>
      <c r="ALY29" s="14"/>
      <c r="ALZ29" s="14"/>
      <c r="AMA29" s="14"/>
      <c r="AMB29" s="14"/>
      <c r="AMC29" s="14"/>
      <c r="AMD29" s="14"/>
    </row>
    <row r="30" spans="1:1018" s="19" customFormat="1" ht="18" customHeight="1" x14ac:dyDescent="0.25">
      <c r="A30" s="33"/>
      <c r="B30" s="38"/>
      <c r="C30" s="4"/>
      <c r="D30" s="4"/>
      <c r="E30" s="8"/>
      <c r="F30" s="4"/>
      <c r="G30" s="8"/>
      <c r="H30" s="3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  <c r="JM30" s="14"/>
      <c r="JN30" s="14"/>
      <c r="JO30" s="14"/>
      <c r="JP30" s="14"/>
      <c r="JQ30" s="14"/>
      <c r="JR30" s="14"/>
      <c r="JS30" s="14"/>
      <c r="JT30" s="14"/>
      <c r="JU30" s="14"/>
      <c r="JV30" s="14"/>
      <c r="JW30" s="14"/>
      <c r="JX30" s="14"/>
      <c r="JY30" s="14"/>
      <c r="JZ30" s="14"/>
      <c r="KA30" s="14"/>
      <c r="KB30" s="14"/>
      <c r="KC30" s="14"/>
      <c r="KD30" s="14"/>
      <c r="KE30" s="14"/>
      <c r="KF30" s="14"/>
      <c r="KG30" s="14"/>
      <c r="KH30" s="14"/>
      <c r="KI30" s="14"/>
      <c r="KJ30" s="14"/>
      <c r="KK30" s="14"/>
      <c r="KL30" s="14"/>
      <c r="KM30" s="14"/>
      <c r="KN30" s="14"/>
      <c r="KO30" s="14"/>
      <c r="KP30" s="14"/>
      <c r="KQ30" s="14"/>
      <c r="KR30" s="14"/>
      <c r="KS30" s="14"/>
      <c r="KT30" s="14"/>
      <c r="KU30" s="14"/>
      <c r="KV30" s="14"/>
      <c r="KW30" s="14"/>
      <c r="KX30" s="14"/>
      <c r="KY30" s="14"/>
      <c r="KZ30" s="14"/>
      <c r="LA30" s="14"/>
      <c r="LB30" s="14"/>
      <c r="LC30" s="14"/>
      <c r="LD30" s="14"/>
      <c r="LE30" s="14"/>
      <c r="LF30" s="14"/>
      <c r="LG30" s="14"/>
      <c r="LH30" s="14"/>
      <c r="LI30" s="14"/>
      <c r="LJ30" s="14"/>
      <c r="LK30" s="14"/>
      <c r="LL30" s="14"/>
      <c r="LM30" s="14"/>
      <c r="LN30" s="14"/>
      <c r="LO30" s="14"/>
      <c r="LP30" s="14"/>
      <c r="LQ30" s="14"/>
      <c r="LR30" s="14"/>
      <c r="LS30" s="14"/>
      <c r="LT30" s="14"/>
      <c r="LU30" s="14"/>
      <c r="LV30" s="14"/>
      <c r="LW30" s="14"/>
      <c r="LX30" s="14"/>
      <c r="LY30" s="14"/>
      <c r="LZ30" s="14"/>
      <c r="MA30" s="14"/>
      <c r="MB30" s="14"/>
      <c r="MC30" s="14"/>
      <c r="MD30" s="14"/>
      <c r="ME30" s="14"/>
      <c r="MF30" s="14"/>
      <c r="MG30" s="14"/>
      <c r="MH30" s="14"/>
      <c r="MI30" s="14"/>
      <c r="MJ30" s="14"/>
      <c r="MK30" s="14"/>
      <c r="ML30" s="14"/>
      <c r="MM30" s="14"/>
      <c r="MN30" s="14"/>
      <c r="MO30" s="14"/>
      <c r="MP30" s="14"/>
      <c r="MQ30" s="14"/>
      <c r="MR30" s="14"/>
      <c r="MS30" s="14"/>
      <c r="MT30" s="14"/>
      <c r="MU30" s="14"/>
      <c r="MV30" s="14"/>
      <c r="MW30" s="14"/>
      <c r="MX30" s="14"/>
      <c r="MY30" s="14"/>
      <c r="MZ30" s="14"/>
      <c r="NA30" s="14"/>
      <c r="NB30" s="14"/>
      <c r="NC30" s="14"/>
      <c r="ND30" s="14"/>
      <c r="NE30" s="14"/>
      <c r="NF30" s="14"/>
      <c r="NG30" s="14"/>
      <c r="NH30" s="14"/>
      <c r="NI30" s="14"/>
      <c r="NJ30" s="14"/>
      <c r="NK30" s="14"/>
      <c r="NL30" s="14"/>
      <c r="NM30" s="14"/>
      <c r="NN30" s="14"/>
      <c r="NO30" s="14"/>
      <c r="NP30" s="14"/>
      <c r="NQ30" s="14"/>
      <c r="NR30" s="14"/>
      <c r="NS30" s="14"/>
      <c r="NT30" s="14"/>
      <c r="NU30" s="14"/>
      <c r="NV30" s="14"/>
      <c r="NW30" s="14"/>
      <c r="NX30" s="14"/>
      <c r="NY30" s="14"/>
      <c r="NZ30" s="14"/>
      <c r="OA30" s="14"/>
      <c r="OB30" s="14"/>
      <c r="OC30" s="14"/>
      <c r="OD30" s="14"/>
      <c r="OE30" s="14"/>
      <c r="OF30" s="14"/>
      <c r="OG30" s="14"/>
      <c r="OH30" s="14"/>
      <c r="OI30" s="14"/>
      <c r="OJ30" s="14"/>
      <c r="OK30" s="14"/>
      <c r="OL30" s="14"/>
      <c r="OM30" s="14"/>
      <c r="ON30" s="14"/>
      <c r="OO30" s="14"/>
      <c r="OP30" s="14"/>
      <c r="OQ30" s="14"/>
      <c r="OR30" s="14"/>
      <c r="OS30" s="14"/>
      <c r="OT30" s="14"/>
      <c r="OU30" s="14"/>
      <c r="OV30" s="14"/>
      <c r="OW30" s="14"/>
      <c r="OX30" s="14"/>
      <c r="OY30" s="14"/>
      <c r="OZ30" s="14"/>
      <c r="PA30" s="14"/>
      <c r="PB30" s="14"/>
      <c r="PC30" s="14"/>
      <c r="PD30" s="14"/>
      <c r="PE30" s="14"/>
      <c r="PF30" s="14"/>
      <c r="PG30" s="14"/>
      <c r="PH30" s="14"/>
      <c r="PI30" s="14"/>
      <c r="PJ30" s="14"/>
      <c r="PK30" s="14"/>
      <c r="PL30" s="14"/>
      <c r="PM30" s="14"/>
      <c r="PN30" s="14"/>
      <c r="PO30" s="14"/>
      <c r="PP30" s="14"/>
      <c r="PQ30" s="14"/>
      <c r="PR30" s="14"/>
      <c r="PS30" s="14"/>
      <c r="PT30" s="14"/>
      <c r="PU30" s="14"/>
      <c r="PV30" s="14"/>
      <c r="PW30" s="14"/>
      <c r="PX30" s="14"/>
      <c r="PY30" s="14"/>
      <c r="PZ30" s="14"/>
      <c r="QA30" s="14"/>
      <c r="QB30" s="14"/>
      <c r="QC30" s="14"/>
      <c r="QD30" s="14"/>
      <c r="QE30" s="14"/>
      <c r="QF30" s="14"/>
      <c r="QG30" s="14"/>
      <c r="QH30" s="14"/>
      <c r="QI30" s="14"/>
      <c r="QJ30" s="14"/>
      <c r="QK30" s="14"/>
      <c r="QL30" s="14"/>
      <c r="QM30" s="14"/>
      <c r="QN30" s="14"/>
      <c r="QO30" s="14"/>
      <c r="QP30" s="14"/>
      <c r="QQ30" s="14"/>
      <c r="QR30" s="14"/>
      <c r="QS30" s="14"/>
      <c r="QT30" s="14"/>
      <c r="QU30" s="14"/>
      <c r="QV30" s="14"/>
      <c r="QW30" s="14"/>
      <c r="QX30" s="14"/>
      <c r="QY30" s="14"/>
      <c r="QZ30" s="14"/>
      <c r="RA30" s="14"/>
      <c r="RB30" s="14"/>
      <c r="RC30" s="14"/>
      <c r="RD30" s="14"/>
      <c r="RE30" s="14"/>
      <c r="RF30" s="14"/>
      <c r="RG30" s="14"/>
      <c r="RH30" s="14"/>
      <c r="RI30" s="14"/>
      <c r="RJ30" s="14"/>
      <c r="RK30" s="14"/>
      <c r="RL30" s="14"/>
      <c r="RM30" s="14"/>
      <c r="RN30" s="14"/>
      <c r="RO30" s="14"/>
      <c r="RP30" s="14"/>
      <c r="RQ30" s="14"/>
      <c r="RR30" s="14"/>
      <c r="RS30" s="14"/>
      <c r="RT30" s="14"/>
      <c r="RU30" s="14"/>
      <c r="RV30" s="14"/>
      <c r="RW30" s="14"/>
      <c r="RX30" s="14"/>
      <c r="RY30" s="14"/>
      <c r="RZ30" s="14"/>
      <c r="SA30" s="14"/>
      <c r="SB30" s="14"/>
      <c r="SC30" s="14"/>
      <c r="SD30" s="14"/>
      <c r="SE30" s="14"/>
      <c r="SF30" s="14"/>
      <c r="SG30" s="14"/>
      <c r="SH30" s="14"/>
      <c r="SI30" s="14"/>
      <c r="SJ30" s="14"/>
      <c r="SK30" s="14"/>
      <c r="SL30" s="14"/>
      <c r="SM30" s="14"/>
      <c r="SN30" s="14"/>
      <c r="SO30" s="14"/>
      <c r="SP30" s="14"/>
      <c r="SQ30" s="14"/>
      <c r="SR30" s="14"/>
      <c r="SS30" s="14"/>
      <c r="ST30" s="14"/>
      <c r="SU30" s="14"/>
      <c r="SV30" s="14"/>
      <c r="SW30" s="14"/>
      <c r="SX30" s="14"/>
      <c r="SY30" s="14"/>
      <c r="SZ30" s="14"/>
      <c r="TA30" s="14"/>
      <c r="TB30" s="14"/>
      <c r="TC30" s="14"/>
      <c r="TD30" s="14"/>
      <c r="TE30" s="14"/>
      <c r="TF30" s="14"/>
      <c r="TG30" s="14"/>
      <c r="TH30" s="14"/>
      <c r="TI30" s="14"/>
      <c r="TJ30" s="14"/>
      <c r="TK30" s="14"/>
      <c r="TL30" s="14"/>
      <c r="TM30" s="14"/>
      <c r="TN30" s="14"/>
      <c r="TO30" s="14"/>
      <c r="TP30" s="14"/>
      <c r="TQ30" s="14"/>
      <c r="TR30" s="14"/>
      <c r="TS30" s="14"/>
      <c r="TT30" s="14"/>
      <c r="TU30" s="14"/>
      <c r="TV30" s="14"/>
      <c r="TW30" s="14"/>
      <c r="TX30" s="14"/>
      <c r="TY30" s="14"/>
      <c r="TZ30" s="14"/>
      <c r="UA30" s="14"/>
      <c r="UB30" s="14"/>
      <c r="UC30" s="14"/>
      <c r="UD30" s="14"/>
      <c r="UE30" s="14"/>
      <c r="UF30" s="14"/>
      <c r="UG30" s="14"/>
      <c r="UH30" s="14"/>
      <c r="UI30" s="14"/>
      <c r="UJ30" s="14"/>
      <c r="UK30" s="14"/>
      <c r="UL30" s="14"/>
      <c r="UM30" s="14"/>
      <c r="UN30" s="14"/>
      <c r="UO30" s="14"/>
      <c r="UP30" s="14"/>
      <c r="UQ30" s="14"/>
      <c r="UR30" s="14"/>
      <c r="US30" s="14"/>
      <c r="UT30" s="14"/>
      <c r="UU30" s="14"/>
      <c r="UV30" s="14"/>
      <c r="UW30" s="14"/>
      <c r="UX30" s="14"/>
      <c r="UY30" s="14"/>
      <c r="UZ30" s="14"/>
      <c r="VA30" s="14"/>
      <c r="VB30" s="14"/>
      <c r="VC30" s="14"/>
      <c r="VD30" s="14"/>
      <c r="VE30" s="14"/>
      <c r="VF30" s="14"/>
      <c r="VG30" s="14"/>
      <c r="VH30" s="14"/>
      <c r="VI30" s="14"/>
      <c r="VJ30" s="14"/>
      <c r="VK30" s="14"/>
      <c r="VL30" s="14"/>
      <c r="VM30" s="14"/>
      <c r="VN30" s="14"/>
      <c r="VO30" s="14"/>
      <c r="VP30" s="14"/>
      <c r="VQ30" s="14"/>
      <c r="VR30" s="14"/>
      <c r="VS30" s="14"/>
      <c r="VT30" s="14"/>
      <c r="VU30" s="14"/>
      <c r="VV30" s="14"/>
      <c r="VW30" s="14"/>
      <c r="VX30" s="14"/>
      <c r="VY30" s="14"/>
      <c r="VZ30" s="14"/>
      <c r="WA30" s="14"/>
      <c r="WB30" s="14"/>
      <c r="WC30" s="14"/>
      <c r="WD30" s="14"/>
      <c r="WE30" s="14"/>
      <c r="WF30" s="14"/>
      <c r="WG30" s="14"/>
      <c r="WH30" s="14"/>
      <c r="WI30" s="14"/>
      <c r="WJ30" s="14"/>
      <c r="WK30" s="14"/>
      <c r="WL30" s="14"/>
      <c r="WM30" s="14"/>
      <c r="WN30" s="14"/>
      <c r="WO30" s="14"/>
      <c r="WP30" s="14"/>
      <c r="WQ30" s="14"/>
      <c r="WR30" s="14"/>
      <c r="WS30" s="14"/>
      <c r="WT30" s="14"/>
      <c r="WU30" s="14"/>
      <c r="WV30" s="14"/>
      <c r="WW30" s="14"/>
      <c r="WX30" s="14"/>
      <c r="WY30" s="14"/>
      <c r="WZ30" s="14"/>
      <c r="XA30" s="14"/>
      <c r="XB30" s="14"/>
      <c r="XC30" s="14"/>
      <c r="XD30" s="14"/>
      <c r="XE30" s="14"/>
      <c r="XF30" s="14"/>
      <c r="XG30" s="14"/>
      <c r="XH30" s="14"/>
      <c r="XI30" s="14"/>
      <c r="XJ30" s="14"/>
      <c r="XK30" s="14"/>
      <c r="XL30" s="14"/>
      <c r="XM30" s="14"/>
      <c r="XN30" s="14"/>
      <c r="XO30" s="14"/>
      <c r="XP30" s="14"/>
      <c r="XQ30" s="14"/>
      <c r="XR30" s="14"/>
      <c r="XS30" s="14"/>
      <c r="XT30" s="14"/>
      <c r="XU30" s="14"/>
      <c r="XV30" s="14"/>
      <c r="XW30" s="14"/>
      <c r="XX30" s="14"/>
      <c r="XY30" s="14"/>
      <c r="XZ30" s="14"/>
      <c r="YA30" s="14"/>
      <c r="YB30" s="14"/>
      <c r="YC30" s="14"/>
      <c r="YD30" s="14"/>
      <c r="YE30" s="14"/>
      <c r="YF30" s="14"/>
      <c r="YG30" s="14"/>
      <c r="YH30" s="14"/>
      <c r="YI30" s="14"/>
      <c r="YJ30" s="14"/>
      <c r="YK30" s="14"/>
      <c r="YL30" s="14"/>
      <c r="YM30" s="14"/>
      <c r="YN30" s="14"/>
      <c r="YO30" s="14"/>
      <c r="YP30" s="14"/>
      <c r="YQ30" s="14"/>
      <c r="YR30" s="14"/>
      <c r="YS30" s="14"/>
      <c r="YT30" s="14"/>
      <c r="YU30" s="14"/>
      <c r="YV30" s="14"/>
      <c r="YW30" s="14"/>
      <c r="YX30" s="14"/>
      <c r="YY30" s="14"/>
      <c r="YZ30" s="14"/>
      <c r="ZA30" s="14"/>
      <c r="ZB30" s="14"/>
      <c r="ZC30" s="14"/>
      <c r="ZD30" s="14"/>
      <c r="ZE30" s="14"/>
      <c r="ZF30" s="14"/>
      <c r="ZG30" s="14"/>
      <c r="ZH30" s="14"/>
      <c r="ZI30" s="14"/>
      <c r="ZJ30" s="14"/>
      <c r="ZK30" s="14"/>
      <c r="ZL30" s="14"/>
      <c r="ZM30" s="14"/>
      <c r="ZN30" s="14"/>
      <c r="ZO30" s="14"/>
      <c r="ZP30" s="14"/>
      <c r="ZQ30" s="14"/>
      <c r="ZR30" s="14"/>
      <c r="ZS30" s="14"/>
      <c r="ZT30" s="14"/>
      <c r="ZU30" s="14"/>
      <c r="ZV30" s="14"/>
      <c r="ZW30" s="14"/>
      <c r="ZX30" s="14"/>
      <c r="ZY30" s="14"/>
      <c r="ZZ30" s="14"/>
      <c r="AAA30" s="14"/>
      <c r="AAB30" s="14"/>
      <c r="AAC30" s="14"/>
      <c r="AAD30" s="14"/>
      <c r="AAE30" s="14"/>
      <c r="AAF30" s="14"/>
      <c r="AAG30" s="14"/>
      <c r="AAH30" s="14"/>
      <c r="AAI30" s="14"/>
      <c r="AAJ30" s="14"/>
      <c r="AAK30" s="14"/>
      <c r="AAL30" s="14"/>
      <c r="AAM30" s="14"/>
      <c r="AAN30" s="14"/>
      <c r="AAO30" s="14"/>
      <c r="AAP30" s="14"/>
      <c r="AAQ30" s="14"/>
      <c r="AAR30" s="14"/>
      <c r="AAS30" s="14"/>
      <c r="AAT30" s="14"/>
      <c r="AAU30" s="14"/>
      <c r="AAV30" s="14"/>
      <c r="AAW30" s="14"/>
      <c r="AAX30" s="14"/>
      <c r="AAY30" s="14"/>
      <c r="AAZ30" s="14"/>
      <c r="ABA30" s="14"/>
      <c r="ABB30" s="14"/>
      <c r="ABC30" s="14"/>
      <c r="ABD30" s="14"/>
      <c r="ABE30" s="14"/>
      <c r="ABF30" s="14"/>
      <c r="ABG30" s="14"/>
      <c r="ABH30" s="14"/>
      <c r="ABI30" s="14"/>
      <c r="ABJ30" s="14"/>
      <c r="ABK30" s="14"/>
      <c r="ABL30" s="14"/>
      <c r="ABM30" s="14"/>
      <c r="ABN30" s="14"/>
      <c r="ABO30" s="14"/>
      <c r="ABP30" s="14"/>
      <c r="ABQ30" s="14"/>
      <c r="ABR30" s="14"/>
      <c r="ABS30" s="14"/>
      <c r="ABT30" s="14"/>
      <c r="ABU30" s="14"/>
      <c r="ABV30" s="14"/>
      <c r="ABW30" s="14"/>
      <c r="ABX30" s="14"/>
      <c r="ABY30" s="14"/>
      <c r="ABZ30" s="14"/>
      <c r="ACA30" s="14"/>
      <c r="ACB30" s="14"/>
      <c r="ACC30" s="14"/>
      <c r="ACD30" s="14"/>
      <c r="ACE30" s="14"/>
      <c r="ACF30" s="14"/>
      <c r="ACG30" s="14"/>
      <c r="ACH30" s="14"/>
      <c r="ACI30" s="14"/>
      <c r="ACJ30" s="14"/>
      <c r="ACK30" s="14"/>
      <c r="ACL30" s="14"/>
      <c r="ACM30" s="14"/>
      <c r="ACN30" s="14"/>
      <c r="ACO30" s="14"/>
      <c r="ACP30" s="14"/>
      <c r="ACQ30" s="14"/>
      <c r="ACR30" s="14"/>
      <c r="ACS30" s="14"/>
      <c r="ACT30" s="14"/>
      <c r="ACU30" s="14"/>
      <c r="ACV30" s="14"/>
      <c r="ACW30" s="14"/>
      <c r="ACX30" s="14"/>
      <c r="ACY30" s="14"/>
      <c r="ACZ30" s="14"/>
      <c r="ADA30" s="14"/>
      <c r="ADB30" s="14"/>
      <c r="ADC30" s="14"/>
      <c r="ADD30" s="14"/>
      <c r="ADE30" s="14"/>
      <c r="ADF30" s="14"/>
      <c r="ADG30" s="14"/>
      <c r="ADH30" s="14"/>
      <c r="ADI30" s="14"/>
      <c r="ADJ30" s="14"/>
      <c r="ADK30" s="14"/>
      <c r="ADL30" s="14"/>
      <c r="ADM30" s="14"/>
      <c r="ADN30" s="14"/>
      <c r="ADO30" s="14"/>
      <c r="ADP30" s="14"/>
      <c r="ADQ30" s="14"/>
      <c r="ADR30" s="14"/>
      <c r="ADS30" s="14"/>
      <c r="ADT30" s="14"/>
      <c r="ADU30" s="14"/>
      <c r="ADV30" s="14"/>
      <c r="ADW30" s="14"/>
      <c r="ADX30" s="14"/>
      <c r="ADY30" s="14"/>
      <c r="ADZ30" s="14"/>
      <c r="AEA30" s="14"/>
      <c r="AEB30" s="14"/>
      <c r="AEC30" s="14"/>
      <c r="AED30" s="14"/>
      <c r="AEE30" s="14"/>
      <c r="AEF30" s="14"/>
      <c r="AEG30" s="14"/>
      <c r="AEH30" s="14"/>
      <c r="AEI30" s="14"/>
      <c r="AEJ30" s="14"/>
      <c r="AEK30" s="14"/>
      <c r="AEL30" s="14"/>
      <c r="AEM30" s="14"/>
      <c r="AEN30" s="14"/>
      <c r="AEO30" s="14"/>
      <c r="AEP30" s="14"/>
      <c r="AEQ30" s="14"/>
      <c r="AER30" s="14"/>
      <c r="AES30" s="14"/>
      <c r="AET30" s="14"/>
      <c r="AEU30" s="14"/>
      <c r="AEV30" s="14"/>
      <c r="AEW30" s="14"/>
      <c r="AEX30" s="14"/>
      <c r="AEY30" s="14"/>
      <c r="AEZ30" s="14"/>
      <c r="AFA30" s="14"/>
      <c r="AFB30" s="14"/>
      <c r="AFC30" s="14"/>
      <c r="AFD30" s="14"/>
      <c r="AFE30" s="14"/>
      <c r="AFF30" s="14"/>
      <c r="AFG30" s="14"/>
      <c r="AFH30" s="14"/>
      <c r="AFI30" s="14"/>
      <c r="AFJ30" s="14"/>
      <c r="AFK30" s="14"/>
      <c r="AFL30" s="14"/>
      <c r="AFM30" s="14"/>
      <c r="AFN30" s="14"/>
      <c r="AFO30" s="14"/>
      <c r="AFP30" s="14"/>
      <c r="AFQ30" s="14"/>
      <c r="AFR30" s="14"/>
      <c r="AFS30" s="14"/>
      <c r="AFT30" s="14"/>
      <c r="AFU30" s="14"/>
      <c r="AFV30" s="14"/>
      <c r="AFW30" s="14"/>
      <c r="AFX30" s="14"/>
      <c r="AFY30" s="14"/>
      <c r="AFZ30" s="14"/>
      <c r="AGA30" s="14"/>
      <c r="AGB30" s="14"/>
      <c r="AGC30" s="14"/>
      <c r="AGD30" s="14"/>
      <c r="AGE30" s="14"/>
      <c r="AGF30" s="14"/>
      <c r="AGG30" s="14"/>
      <c r="AGH30" s="14"/>
      <c r="AGI30" s="14"/>
      <c r="AGJ30" s="14"/>
      <c r="AGK30" s="14"/>
      <c r="AGL30" s="14"/>
      <c r="AGM30" s="14"/>
      <c r="AGN30" s="14"/>
      <c r="AGO30" s="14"/>
      <c r="AGP30" s="14"/>
      <c r="AGQ30" s="14"/>
      <c r="AGR30" s="14"/>
      <c r="AGS30" s="14"/>
      <c r="AGT30" s="14"/>
      <c r="AGU30" s="14"/>
      <c r="AGV30" s="14"/>
      <c r="AGW30" s="14"/>
      <c r="AGX30" s="14"/>
      <c r="AGY30" s="14"/>
      <c r="AGZ30" s="14"/>
      <c r="AHA30" s="14"/>
      <c r="AHB30" s="14"/>
      <c r="AHC30" s="14"/>
      <c r="AHD30" s="14"/>
      <c r="AHE30" s="14"/>
      <c r="AHF30" s="14"/>
      <c r="AHG30" s="14"/>
      <c r="AHH30" s="14"/>
      <c r="AHI30" s="14"/>
      <c r="AHJ30" s="14"/>
      <c r="AHK30" s="14"/>
      <c r="AHL30" s="14"/>
      <c r="AHM30" s="14"/>
      <c r="AHN30" s="14"/>
      <c r="AHO30" s="14"/>
      <c r="AHP30" s="14"/>
      <c r="AHQ30" s="14"/>
      <c r="AHR30" s="14"/>
      <c r="AHS30" s="14"/>
      <c r="AHT30" s="14"/>
      <c r="AHU30" s="14"/>
      <c r="AHV30" s="14"/>
      <c r="AHW30" s="14"/>
      <c r="AHX30" s="14"/>
      <c r="AHY30" s="14"/>
      <c r="AHZ30" s="14"/>
      <c r="AIA30" s="14"/>
      <c r="AIB30" s="14"/>
      <c r="AIC30" s="14"/>
      <c r="AID30" s="14"/>
      <c r="AIE30" s="14"/>
      <c r="AIF30" s="14"/>
      <c r="AIG30" s="14"/>
      <c r="AIH30" s="14"/>
      <c r="AII30" s="14"/>
      <c r="AIJ30" s="14"/>
      <c r="AIK30" s="14"/>
      <c r="AIL30" s="14"/>
      <c r="AIM30" s="14"/>
      <c r="AIN30" s="14"/>
      <c r="AIO30" s="14"/>
      <c r="AIP30" s="14"/>
      <c r="AIQ30" s="14"/>
      <c r="AIR30" s="14"/>
      <c r="AIS30" s="14"/>
      <c r="AIT30" s="14"/>
      <c r="AIU30" s="14"/>
      <c r="AIV30" s="14"/>
      <c r="AIW30" s="14"/>
      <c r="AIX30" s="14"/>
      <c r="AIY30" s="14"/>
      <c r="AIZ30" s="14"/>
      <c r="AJA30" s="14"/>
      <c r="AJB30" s="14"/>
      <c r="AJC30" s="14"/>
      <c r="AJD30" s="14"/>
      <c r="AJE30" s="14"/>
      <c r="AJF30" s="14"/>
      <c r="AJG30" s="14"/>
      <c r="AJH30" s="14"/>
      <c r="AJI30" s="14"/>
      <c r="AJJ30" s="14"/>
      <c r="AJK30" s="14"/>
      <c r="AJL30" s="14"/>
      <c r="AJM30" s="14"/>
      <c r="AJN30" s="14"/>
      <c r="AJO30" s="14"/>
      <c r="AJP30" s="14"/>
      <c r="AJQ30" s="14"/>
      <c r="AJR30" s="14"/>
      <c r="AJS30" s="14"/>
      <c r="AJT30" s="14"/>
      <c r="AJU30" s="14"/>
      <c r="AJV30" s="14"/>
      <c r="AJW30" s="14"/>
      <c r="AJX30" s="14"/>
      <c r="AJY30" s="14"/>
      <c r="AJZ30" s="14"/>
      <c r="AKA30" s="14"/>
      <c r="AKB30" s="14"/>
      <c r="AKC30" s="14"/>
      <c r="AKD30" s="14"/>
      <c r="AKE30" s="14"/>
      <c r="AKF30" s="14"/>
      <c r="AKG30" s="14"/>
      <c r="AKH30" s="14"/>
      <c r="AKI30" s="14"/>
      <c r="AKJ30" s="14"/>
      <c r="AKK30" s="14"/>
      <c r="AKL30" s="14"/>
      <c r="AKM30" s="14"/>
      <c r="AKN30" s="14"/>
      <c r="AKO30" s="14"/>
      <c r="AKP30" s="14"/>
      <c r="AKQ30" s="14"/>
      <c r="AKR30" s="14"/>
      <c r="AKS30" s="14"/>
      <c r="AKT30" s="14"/>
      <c r="AKU30" s="14"/>
      <c r="AKV30" s="14"/>
      <c r="AKW30" s="14"/>
      <c r="AKX30" s="14"/>
      <c r="AKY30" s="14"/>
      <c r="AKZ30" s="14"/>
      <c r="ALA30" s="14"/>
      <c r="ALB30" s="14"/>
      <c r="ALC30" s="14"/>
      <c r="ALD30" s="14"/>
      <c r="ALE30" s="14"/>
      <c r="ALF30" s="14"/>
      <c r="ALG30" s="14"/>
      <c r="ALH30" s="14"/>
      <c r="ALI30" s="14"/>
      <c r="ALJ30" s="14"/>
      <c r="ALK30" s="14"/>
      <c r="ALL30" s="14"/>
      <c r="ALM30" s="14"/>
      <c r="ALN30" s="14"/>
      <c r="ALO30" s="14"/>
      <c r="ALP30" s="14"/>
      <c r="ALQ30" s="14"/>
      <c r="ALR30" s="14"/>
      <c r="ALS30" s="14"/>
      <c r="ALT30" s="14"/>
      <c r="ALU30" s="14"/>
      <c r="ALV30" s="14"/>
      <c r="ALW30" s="14"/>
      <c r="ALX30" s="14"/>
      <c r="ALY30" s="14"/>
      <c r="ALZ30" s="14"/>
      <c r="AMA30" s="14"/>
      <c r="AMB30" s="14"/>
      <c r="AMC30" s="14"/>
      <c r="AMD30" s="14"/>
    </row>
    <row r="31" spans="1:1018" ht="18" customHeight="1" x14ac:dyDescent="0.25">
      <c r="A31" s="4"/>
      <c r="C31" s="4"/>
      <c r="D31" s="4"/>
      <c r="F31" s="4"/>
    </row>
    <row r="32" spans="1:1018" ht="18" customHeight="1" x14ac:dyDescent="0.25">
      <c r="A32" s="41" t="s">
        <v>13</v>
      </c>
      <c r="B32" s="41"/>
      <c r="C32" s="41"/>
      <c r="D32" s="41"/>
      <c r="E32" s="41"/>
      <c r="F32" s="41"/>
      <c r="G32" s="41"/>
      <c r="H32" s="41"/>
    </row>
    <row r="33" spans="1:8" ht="18" customHeight="1" x14ac:dyDescent="0.25">
      <c r="A33" s="6" t="s">
        <v>9</v>
      </c>
      <c r="B33" s="36" t="s">
        <v>10</v>
      </c>
      <c r="C33" s="6" t="s">
        <v>1</v>
      </c>
      <c r="D33" s="6" t="s">
        <v>2</v>
      </c>
      <c r="E33" s="6" t="s">
        <v>3</v>
      </c>
      <c r="F33" s="6" t="s">
        <v>5</v>
      </c>
      <c r="G33" s="6" t="s">
        <v>7</v>
      </c>
      <c r="H33" s="6" t="s">
        <v>11</v>
      </c>
    </row>
    <row r="34" spans="1:8" ht="18" customHeight="1" x14ac:dyDescent="0.25">
      <c r="A34" s="2">
        <v>1</v>
      </c>
      <c r="B34" s="40">
        <v>844</v>
      </c>
      <c r="C34" s="2">
        <f>IFERROR((VLOOKUP(B34,INSCRITOS!A:B,2,0)),"")</f>
        <v>103909</v>
      </c>
      <c r="D34" s="2" t="str">
        <f>IFERROR((VLOOKUP(B34,INSCRITOS!A:C,3,0)),"")</f>
        <v>INF</v>
      </c>
      <c r="E34" s="7" t="str">
        <f>IFERROR((VLOOKUP(B34,INSCRITOS!A:D,4,0)),"")</f>
        <v>Mateus Nascimento</v>
      </c>
      <c r="F34" s="2" t="str">
        <f>IFERROR((VLOOKUP(B34,INSCRITOS!A:F,6,0)),"")</f>
        <v>M</v>
      </c>
      <c r="G34" s="7" t="str">
        <f>IFERROR((VLOOKUP(B34,INSCRITOS!A:H,8,0)),"")</f>
        <v>Clube de Natação de Torres Novas</v>
      </c>
      <c r="H34" s="3">
        <v>100</v>
      </c>
    </row>
    <row r="35" spans="1:8" ht="18" customHeight="1" x14ac:dyDescent="0.25">
      <c r="A35" s="2">
        <v>2</v>
      </c>
      <c r="B35" s="40">
        <v>304</v>
      </c>
      <c r="C35" s="2">
        <f>IFERROR((VLOOKUP(B35,INSCRITOS!A:B,2,0)),"")</f>
        <v>103383</v>
      </c>
      <c r="D35" s="2" t="str">
        <f>IFERROR((VLOOKUP(B35,INSCRITOS!A:C,3,0)),"")</f>
        <v>INF</v>
      </c>
      <c r="E35" s="7" t="str">
        <f>IFERROR((VLOOKUP(B35,INSCRITOS!A:D,4,0)),"")</f>
        <v>Pedro Vieira Neves</v>
      </c>
      <c r="F35" s="2" t="str">
        <f>IFERROR((VLOOKUP(B35,INSCRITOS!A:F,6,0)),"")</f>
        <v>M</v>
      </c>
      <c r="G35" s="7" t="str">
        <f>IFERROR((VLOOKUP(B35,INSCRITOS!A:H,8,0)),"")</f>
        <v>GDR Manique de Cima/Outra região</v>
      </c>
      <c r="H35" s="3"/>
    </row>
    <row r="36" spans="1:8" ht="18" customHeight="1" x14ac:dyDescent="0.25">
      <c r="A36" s="2">
        <v>3</v>
      </c>
      <c r="B36" s="40">
        <v>854</v>
      </c>
      <c r="C36" s="2">
        <f>IFERROR((VLOOKUP(B36,INSCRITOS!A:B,2,0)),"")</f>
        <v>102351</v>
      </c>
      <c r="D36" s="2" t="str">
        <f>IFERROR((VLOOKUP(B36,INSCRITOS!A:C,3,0)),"")</f>
        <v>INF</v>
      </c>
      <c r="E36" s="7" t="str">
        <f>IFERROR((VLOOKUP(B36,INSCRITOS!A:D,4,0)),"")</f>
        <v>Guilherme Santos</v>
      </c>
      <c r="F36" s="2" t="str">
        <f>IFERROR((VLOOKUP(B36,INSCRITOS!A:F,6,0)),"")</f>
        <v>M</v>
      </c>
      <c r="G36" s="7" t="str">
        <f>IFERROR((VLOOKUP(B36,INSCRITOS!A:H,8,0)),"")</f>
        <v>FET-Fátima Escola de Triatlo</v>
      </c>
      <c r="H36" s="3">
        <v>99</v>
      </c>
    </row>
    <row r="37" spans="1:8" ht="18" customHeight="1" x14ac:dyDescent="0.25">
      <c r="A37" s="2">
        <v>4</v>
      </c>
      <c r="B37" s="40">
        <v>699</v>
      </c>
      <c r="C37" s="2">
        <f>IFERROR((VLOOKUP(B37,INSCRITOS!A:B,2,0)),"")</f>
        <v>105158</v>
      </c>
      <c r="D37" s="2" t="str">
        <f>IFERROR((VLOOKUP(B37,INSCRITOS!A:C,3,0)),"")</f>
        <v>INF</v>
      </c>
      <c r="E37" s="7" t="str">
        <f>IFERROR((VLOOKUP(B37,INSCRITOS!A:D,4,0)),"")</f>
        <v>João Afonso Gil</v>
      </c>
      <c r="F37" s="2" t="str">
        <f>IFERROR((VLOOKUP(B37,INSCRITOS!A:F,6,0)),"")</f>
        <v>M</v>
      </c>
      <c r="G37" s="7" t="str">
        <f>IFERROR((VLOOKUP(B37,INSCRITOS!A:H,8,0)),"")</f>
        <v>FET-Fátima Escola de Triatlo</v>
      </c>
      <c r="H37" s="3">
        <v>98</v>
      </c>
    </row>
    <row r="38" spans="1:8" ht="18" customHeight="1" x14ac:dyDescent="0.25">
      <c r="A38" s="2">
        <v>5</v>
      </c>
      <c r="B38" s="40">
        <v>857</v>
      </c>
      <c r="C38" s="2">
        <f>IFERROR((VLOOKUP(B38,INSCRITOS!A:B,2,0)),"")</f>
        <v>102147</v>
      </c>
      <c r="D38" s="2" t="str">
        <f>IFERROR((VLOOKUP(B38,INSCRITOS!A:C,3,0)),"")</f>
        <v>INF</v>
      </c>
      <c r="E38" s="7" t="str">
        <f>IFERROR((VLOOKUP(B38,INSCRITOS!A:D,4,0)),"")</f>
        <v>Francisco Frazão</v>
      </c>
      <c r="F38" s="2" t="str">
        <f>IFERROR((VLOOKUP(B38,INSCRITOS!A:F,6,0)),"")</f>
        <v>M</v>
      </c>
      <c r="G38" s="7" t="str">
        <f>IFERROR((VLOOKUP(B38,INSCRITOS!A:H,8,0)),"")</f>
        <v>FET-Fátima Escola de Triatlo</v>
      </c>
      <c r="H38" s="3">
        <v>97</v>
      </c>
    </row>
    <row r="39" spans="1:8" ht="18" customHeight="1" x14ac:dyDescent="0.25">
      <c r="A39" s="2">
        <v>6</v>
      </c>
      <c r="B39" s="40">
        <v>548</v>
      </c>
      <c r="C39" s="2">
        <f>IFERROR((VLOOKUP(B39,INSCRITOS!A:B,2,0)),"")</f>
        <v>104433</v>
      </c>
      <c r="D39" s="2" t="str">
        <f>IFERROR((VLOOKUP(B39,INSCRITOS!A:C,3,0)),"")</f>
        <v>INF</v>
      </c>
      <c r="E39" s="7" t="str">
        <f>IFERROR((VLOOKUP(B39,INSCRITOS!A:D,4,0)),"")</f>
        <v>Simão Vieira</v>
      </c>
      <c r="F39" s="2" t="str">
        <f>IFERROR((VLOOKUP(B39,INSCRITOS!A:F,6,0)),"")</f>
        <v>M</v>
      </c>
      <c r="G39" s="7" t="str">
        <f>IFERROR((VLOOKUP(B39,INSCRITOS!A:H,8,0)),"")</f>
        <v>Clube de Natação de Torres Novas</v>
      </c>
      <c r="H39" s="3">
        <v>96</v>
      </c>
    </row>
    <row r="40" spans="1:8" ht="18" customHeight="1" x14ac:dyDescent="0.25">
      <c r="A40" s="2">
        <v>7</v>
      </c>
      <c r="B40" s="40">
        <v>1018</v>
      </c>
      <c r="C40" s="2">
        <f>IFERROR((VLOOKUP(B40,INSCRITOS!A:B,2,0)),"")</f>
        <v>105568</v>
      </c>
      <c r="D40" s="2" t="str">
        <f>IFERROR((VLOOKUP(B40,INSCRITOS!A:C,3,0)),"")</f>
        <v>INF</v>
      </c>
      <c r="E40" s="7" t="str">
        <f>IFERROR((VLOOKUP(B40,INSCRITOS!A:D,4,0)),"")</f>
        <v>Tomé Sentieiro</v>
      </c>
      <c r="F40" s="2" t="str">
        <f>IFERROR((VLOOKUP(B40,INSCRITOS!A:F,6,0)),"")</f>
        <v>M</v>
      </c>
      <c r="G40" s="7" t="str">
        <f>IFERROR((VLOOKUP(B40,INSCRITOS!A:H,8,0)),"")</f>
        <v>Clube de Natação de Torres Novas</v>
      </c>
      <c r="H40" s="3">
        <v>95</v>
      </c>
    </row>
    <row r="41" spans="1:8" ht="18" customHeight="1" x14ac:dyDescent="0.25">
      <c r="A41" s="2">
        <v>8</v>
      </c>
      <c r="B41" s="40">
        <v>579</v>
      </c>
      <c r="C41" s="2">
        <f>IFERROR((VLOOKUP(B41,INSCRITOS!A:B,2,0)),"")</f>
        <v>103121</v>
      </c>
      <c r="D41" s="2" t="str">
        <f>IFERROR((VLOOKUP(B41,INSCRITOS!A:C,3,0)),"")</f>
        <v>INF</v>
      </c>
      <c r="E41" s="7" t="str">
        <f>IFERROR((VLOOKUP(B41,INSCRITOS!A:D,4,0)),"")</f>
        <v>Miguel Marques</v>
      </c>
      <c r="F41" s="2" t="str">
        <f>IFERROR((VLOOKUP(B41,INSCRITOS!A:F,6,0)),"")</f>
        <v>M</v>
      </c>
      <c r="G41" s="7" t="str">
        <f>IFERROR((VLOOKUP(B41,INSCRITOS!A:H,8,0)),"")</f>
        <v>Clube de Triatlo do Fundão</v>
      </c>
      <c r="H41" s="3">
        <v>94</v>
      </c>
    </row>
    <row r="42" spans="1:8" ht="18" customHeight="1" x14ac:dyDescent="0.25">
      <c r="A42" s="2">
        <v>9</v>
      </c>
      <c r="B42" s="40">
        <v>1083</v>
      </c>
      <c r="C42" s="2">
        <f>IFERROR((VLOOKUP(B42,INSCRITOS!A:B,2,0)),"")</f>
        <v>105865</v>
      </c>
      <c r="D42" s="2" t="str">
        <f>IFERROR((VLOOKUP(B42,INSCRITOS!A:C,3,0)),"")</f>
        <v>INF</v>
      </c>
      <c r="E42" s="7" t="str">
        <f>IFERROR((VLOOKUP(B42,INSCRITOS!A:D,4,0)),"")</f>
        <v>Tomás Roque</v>
      </c>
      <c r="F42" s="2" t="str">
        <f>IFERROR((VLOOKUP(B42,INSCRITOS!A:F,6,0)),"")</f>
        <v>M</v>
      </c>
      <c r="G42" s="7" t="str">
        <f>IFERROR((VLOOKUP(B42,INSCRITOS!A:H,8,0)),"")</f>
        <v>FET-Fátima Escola de Triatlo</v>
      </c>
      <c r="H42" s="3">
        <v>93</v>
      </c>
    </row>
    <row r="43" spans="1:8" ht="18" customHeight="1" x14ac:dyDescent="0.25">
      <c r="A43" s="2">
        <v>10</v>
      </c>
      <c r="B43" s="40">
        <v>905</v>
      </c>
      <c r="C43" s="2">
        <f>IFERROR((VLOOKUP(B43,INSCRITOS!A:B,2,0)),"")</f>
        <v>103990</v>
      </c>
      <c r="D43" s="2" t="str">
        <f>IFERROR((VLOOKUP(B43,INSCRITOS!A:C,3,0)),"")</f>
        <v>INF</v>
      </c>
      <c r="E43" s="7" t="str">
        <f>IFERROR((VLOOKUP(B43,INSCRITOS!A:D,4,0)),"")</f>
        <v>Diogo Viegas</v>
      </c>
      <c r="F43" s="2" t="str">
        <f>IFERROR((VLOOKUP(B43,INSCRITOS!A:F,6,0)),"")</f>
        <v>M</v>
      </c>
      <c r="G43" s="7" t="str">
        <f>IFERROR((VLOOKUP(B43,INSCRITOS!A:H,8,0)),"")</f>
        <v>Clube de Natação de Torres Novas</v>
      </c>
      <c r="H43" s="3">
        <v>92</v>
      </c>
    </row>
    <row r="44" spans="1:8" ht="18" customHeight="1" x14ac:dyDescent="0.25">
      <c r="A44" s="4"/>
      <c r="C44" s="4"/>
      <c r="D44" s="4"/>
      <c r="F44" s="4"/>
      <c r="H44" s="11"/>
    </row>
    <row r="45" spans="1:8" ht="18" customHeight="1" x14ac:dyDescent="0.25">
      <c r="A45" s="4"/>
      <c r="C45" s="4"/>
      <c r="D45" s="4"/>
      <c r="F45" s="4"/>
      <c r="H45" s="11"/>
    </row>
    <row r="46" spans="1:8" ht="18" customHeight="1" x14ac:dyDescent="0.25">
      <c r="A46" s="41" t="s">
        <v>14</v>
      </c>
      <c r="B46" s="41"/>
      <c r="C46" s="41"/>
      <c r="D46" s="41"/>
      <c r="E46" s="41"/>
      <c r="F46" s="41"/>
      <c r="G46" s="41"/>
      <c r="H46" s="41"/>
    </row>
    <row r="47" spans="1:8" ht="18" customHeight="1" x14ac:dyDescent="0.25">
      <c r="A47" s="6" t="s">
        <v>9</v>
      </c>
      <c r="B47" s="36" t="s">
        <v>10</v>
      </c>
      <c r="C47" s="6" t="s">
        <v>1</v>
      </c>
      <c r="D47" s="6" t="s">
        <v>2</v>
      </c>
      <c r="E47" s="6" t="s">
        <v>3</v>
      </c>
      <c r="F47" s="6" t="s">
        <v>5</v>
      </c>
      <c r="G47" s="6" t="s">
        <v>7</v>
      </c>
      <c r="H47" s="6" t="s">
        <v>11</v>
      </c>
    </row>
    <row r="48" spans="1:8" ht="18" customHeight="1" x14ac:dyDescent="0.25">
      <c r="A48" s="2">
        <v>1</v>
      </c>
      <c r="B48" s="52">
        <v>371</v>
      </c>
      <c r="C48" s="2">
        <f>IFERROR((VLOOKUP(B48,INSCRITOS!A:B,2,0)),"")</f>
        <v>103512</v>
      </c>
      <c r="D48" s="2" t="str">
        <f>IFERROR((VLOOKUP(B48,INSCRITOS!A:C,3,0)),"")</f>
        <v>INF</v>
      </c>
      <c r="E48" s="7" t="str">
        <f>IFERROR((VLOOKUP(B48,INSCRITOS!A:D,4,0)),"")</f>
        <v>Sara Realinho</v>
      </c>
      <c r="F48" s="2" t="str">
        <f>IFERROR((VLOOKUP(B48,INSCRITOS!A:F,6,0)),"")</f>
        <v>F</v>
      </c>
      <c r="G48" s="7" t="str">
        <f>IFERROR((VLOOKUP(B48,INSCRITOS!A:H,8,0)),"")</f>
        <v>Clube 4 Estilos</v>
      </c>
      <c r="H48" s="3">
        <v>100</v>
      </c>
    </row>
    <row r="49" spans="1:1018" ht="18" customHeight="1" x14ac:dyDescent="0.25">
      <c r="A49" s="2">
        <v>2</v>
      </c>
      <c r="B49" s="1">
        <v>1021</v>
      </c>
      <c r="C49" s="2">
        <f>IFERROR((VLOOKUP(B49,INSCRITOS!A:B,2,0)),"")</f>
        <v>105572</v>
      </c>
      <c r="D49" s="2" t="str">
        <f>IFERROR((VLOOKUP(B49,INSCRITOS!A:C,3,0)),"")</f>
        <v>INF</v>
      </c>
      <c r="E49" s="7" t="str">
        <f>IFERROR((VLOOKUP(B49,INSCRITOS!A:D,4,0)),"")</f>
        <v>Bárbara Rações</v>
      </c>
      <c r="F49" s="2" t="str">
        <f>IFERROR((VLOOKUP(B49,INSCRITOS!A:F,6,0)),"")</f>
        <v>F</v>
      </c>
      <c r="G49" s="7" t="str">
        <f>IFERROR((VLOOKUP(B49,INSCRITOS!A:H,8,0)),"")</f>
        <v>Clube Natação do Cartaxo</v>
      </c>
      <c r="H49" s="3">
        <v>99</v>
      </c>
    </row>
    <row r="50" spans="1:1018" ht="18" customHeight="1" x14ac:dyDescent="0.25">
      <c r="A50" s="2">
        <v>3</v>
      </c>
      <c r="B50" s="1">
        <v>879</v>
      </c>
      <c r="C50" s="2">
        <f>IFERROR((VLOOKUP(B50,INSCRITOS!A:B,2,0)),"")</f>
        <v>103919</v>
      </c>
      <c r="D50" s="2" t="str">
        <f>IFERROR((VLOOKUP(B50,INSCRITOS!A:C,3,0)),"")</f>
        <v>INF</v>
      </c>
      <c r="E50" s="7" t="str">
        <f>IFERROR((VLOOKUP(B50,INSCRITOS!A:D,4,0)),"")</f>
        <v>Francisca Leirião</v>
      </c>
      <c r="F50" s="2" t="str">
        <f>IFERROR((VLOOKUP(B50,INSCRITOS!A:F,6,0)),"")</f>
        <v>F</v>
      </c>
      <c r="G50" s="7" t="str">
        <f>IFERROR((VLOOKUP(B50,INSCRITOS!A:H,8,0)),"")</f>
        <v>Clube de Natação de Torres Novas</v>
      </c>
      <c r="H50" s="3">
        <v>98</v>
      </c>
    </row>
    <row r="51" spans="1:1018" ht="18" customHeight="1" x14ac:dyDescent="0.25">
      <c r="A51" s="2">
        <v>4</v>
      </c>
      <c r="B51" s="1">
        <v>2519</v>
      </c>
      <c r="C51" s="2">
        <f>IFERROR((VLOOKUP(B51,INSCRITOS!A:B,2,0)),"")</f>
        <v>0</v>
      </c>
      <c r="D51" s="2" t="str">
        <f>IFERROR((VLOOKUP(B51,INSCRITOS!A:C,3,0)),"")</f>
        <v>INF</v>
      </c>
      <c r="E51" s="7" t="str">
        <f>IFERROR((VLOOKUP(B51,INSCRITOS!A:D,4,0)),"")</f>
        <v>Beatriz Rodrigues</v>
      </c>
      <c r="F51" s="2" t="str">
        <f>IFERROR((VLOOKUP(B51,INSCRITOS!A:F,6,0)),"")</f>
        <v>F</v>
      </c>
      <c r="G51" s="7" t="str">
        <f>IFERROR((VLOOKUP(B51,INSCRITOS!A:H,8,0)),"")</f>
        <v>CDAguias/Não Federado</v>
      </c>
      <c r="H51" s="3"/>
    </row>
    <row r="52" spans="1:1018" ht="18" customHeight="1" x14ac:dyDescent="0.25">
      <c r="A52" s="2">
        <v>5</v>
      </c>
      <c r="B52" s="1">
        <v>602</v>
      </c>
      <c r="C52" s="2">
        <f>IFERROR((VLOOKUP(B52,INSCRITOS!A:B,2,0)),"")</f>
        <v>103668</v>
      </c>
      <c r="D52" s="2" t="str">
        <f>IFERROR((VLOOKUP(B52,INSCRITOS!A:C,3,0)),"")</f>
        <v>INF</v>
      </c>
      <c r="E52" s="7" t="str">
        <f>IFERROR((VLOOKUP(B52,INSCRITOS!A:D,4,0)),"")</f>
        <v>Inês Azeitona</v>
      </c>
      <c r="F52" s="2" t="str">
        <f>IFERROR((VLOOKUP(B52,INSCRITOS!A:F,6,0)),"")</f>
        <v>F</v>
      </c>
      <c r="G52" s="7" t="str">
        <f>IFERROR((VLOOKUP(B52,INSCRITOS!A:H,8,0)),"")</f>
        <v>Clube 4 Estilos</v>
      </c>
      <c r="H52" s="3">
        <v>97</v>
      </c>
    </row>
    <row r="53" spans="1:1018" ht="18" customHeight="1" x14ac:dyDescent="0.25">
      <c r="A53" s="2">
        <v>6</v>
      </c>
      <c r="B53" s="1">
        <v>1036</v>
      </c>
      <c r="C53" s="2">
        <f>IFERROR((VLOOKUP(B53,INSCRITOS!A:B,2,0)),"")</f>
        <v>105704</v>
      </c>
      <c r="D53" s="2" t="str">
        <f>IFERROR((VLOOKUP(B53,INSCRITOS!A:C,3,0)),"")</f>
        <v>INF</v>
      </c>
      <c r="E53" s="7" t="str">
        <f>IFERROR((VLOOKUP(B53,INSCRITOS!A:D,4,0)),"")</f>
        <v>Noémi Silva</v>
      </c>
      <c r="F53" s="2" t="str">
        <f>IFERROR((VLOOKUP(B53,INSCRITOS!A:F,6,0)),"")</f>
        <v>F</v>
      </c>
      <c r="G53" s="7" t="str">
        <f>IFERROR((VLOOKUP(B53,INSCRITOS!A:H,8,0)),"")</f>
        <v>Clube de Natação de Torres Novas/ Não federado</v>
      </c>
      <c r="H53" s="3"/>
    </row>
    <row r="54" spans="1:1018" ht="18" customHeight="1" x14ac:dyDescent="0.25">
      <c r="A54" s="2">
        <v>7</v>
      </c>
      <c r="B54" s="1">
        <v>1075</v>
      </c>
      <c r="C54" s="2">
        <f>IFERROR((VLOOKUP(B54,INSCRITOS!A:B,2,0)),"")</f>
        <v>105843</v>
      </c>
      <c r="D54" s="2" t="str">
        <f>IFERROR((VLOOKUP(B54,INSCRITOS!A:C,3,0)),"")</f>
        <v>INF</v>
      </c>
      <c r="E54" s="7" t="str">
        <f>IFERROR((VLOOKUP(B54,INSCRITOS!A:D,4,0)),"")</f>
        <v>Joana Torres</v>
      </c>
      <c r="F54" s="2" t="str">
        <f>IFERROR((VLOOKUP(B54,INSCRITOS!A:F,6,0)),"")</f>
        <v>F</v>
      </c>
      <c r="G54" s="7" t="str">
        <f>IFERROR((VLOOKUP(B54,INSCRITOS!A:H,8,0)),"")</f>
        <v>Clube Triatlo de Abrantes</v>
      </c>
      <c r="H54" s="3">
        <v>96</v>
      </c>
    </row>
    <row r="55" spans="1:1018" ht="18" customHeight="1" x14ac:dyDescent="0.25">
      <c r="A55" s="2">
        <v>8</v>
      </c>
      <c r="B55" s="1">
        <v>856</v>
      </c>
      <c r="C55" s="2">
        <f>IFERROR((VLOOKUP(B55,INSCRITOS!A:B,2,0)),"")</f>
        <v>102155</v>
      </c>
      <c r="D55" s="2" t="str">
        <f>IFERROR((VLOOKUP(B55,INSCRITOS!A:C,3,0)),"")</f>
        <v>INF</v>
      </c>
      <c r="E55" s="7" t="str">
        <f>IFERROR((VLOOKUP(B55,INSCRITOS!A:D,4,0)),"")</f>
        <v>Joana Gomes Ribeiro</v>
      </c>
      <c r="F55" s="2" t="str">
        <f>IFERROR((VLOOKUP(B55,INSCRITOS!A:F,6,0)),"")</f>
        <v>F</v>
      </c>
      <c r="G55" s="7" t="str">
        <f>IFERROR((VLOOKUP(B55,INSCRITOS!A:H,8,0)),"")</f>
        <v>FET-Fátima Escola de Triatlo</v>
      </c>
      <c r="H55" s="3">
        <v>95</v>
      </c>
    </row>
    <row r="56" spans="1:1018" ht="18" customHeight="1" x14ac:dyDescent="0.25">
      <c r="A56" s="2">
        <v>9</v>
      </c>
      <c r="B56" s="1">
        <v>909</v>
      </c>
      <c r="C56" s="2">
        <f>IFERROR((VLOOKUP(B56,INSCRITOS!A:B,2,0)),"")</f>
        <v>105270</v>
      </c>
      <c r="D56" s="2" t="str">
        <f>IFERROR((VLOOKUP(B56,INSCRITOS!A:C,3,0)),"")</f>
        <v>INF</v>
      </c>
      <c r="E56" s="7" t="str">
        <f>IFERROR((VLOOKUP(B56,INSCRITOS!A:D,4,0)),"")</f>
        <v>Inês Mesquita</v>
      </c>
      <c r="F56" s="2" t="str">
        <f>IFERROR((VLOOKUP(B56,INSCRITOS!A:F,6,0)),"")</f>
        <v>F</v>
      </c>
      <c r="G56" s="7" t="str">
        <f>IFERROR((VLOOKUP(B56,INSCRITOS!A:H,8,0)),"")</f>
        <v>Clube de Triatlo do Fundão</v>
      </c>
      <c r="H56" s="3">
        <v>94</v>
      </c>
    </row>
    <row r="57" spans="1:1018" ht="18" customHeight="1" x14ac:dyDescent="0.25">
      <c r="A57" s="2">
        <v>10</v>
      </c>
      <c r="B57" s="1">
        <v>1325</v>
      </c>
      <c r="C57" s="2">
        <f>IFERROR((VLOOKUP(B57,INSCRITOS!A:B,2,0)),"")</f>
        <v>105407</v>
      </c>
      <c r="D57" s="2" t="str">
        <f>IFERROR((VLOOKUP(B57,INSCRITOS!A:C,3,0)),"")</f>
        <v>INF</v>
      </c>
      <c r="E57" s="7" t="str">
        <f>IFERROR((VLOOKUP(B57,INSCRITOS!A:D,4,0)),"")</f>
        <v>Jéssica Santos</v>
      </c>
      <c r="F57" s="2" t="str">
        <f>IFERROR((VLOOKUP(B57,INSCRITOS!A:F,6,0)),"")</f>
        <v>F</v>
      </c>
      <c r="G57" s="7" t="str">
        <f>IFERROR((VLOOKUP(B57,INSCRITOS!A:H,8,0)),"")</f>
        <v>Clube de Triatlo do Fundão</v>
      </c>
      <c r="H57" s="3">
        <v>93</v>
      </c>
    </row>
    <row r="58" spans="1:1018" ht="18" customHeight="1" x14ac:dyDescent="0.25">
      <c r="A58" s="2">
        <v>11</v>
      </c>
      <c r="B58" s="40">
        <v>235</v>
      </c>
      <c r="C58" s="2">
        <f>IFERROR((VLOOKUP(B58,INSCRITOS!A:B,2,0)),"")</f>
        <v>103342</v>
      </c>
      <c r="D58" s="2" t="str">
        <f>IFERROR((VLOOKUP(B58,INSCRITOS!A:C,3,0)),"")</f>
        <v>INF</v>
      </c>
      <c r="E58" s="7" t="str">
        <f>IFERROR((VLOOKUP(B58,INSCRITOS!A:D,4,0)),"")</f>
        <v>Ema Maria</v>
      </c>
      <c r="F58" s="2" t="str">
        <f>IFERROR((VLOOKUP(B58,INSCRITOS!A:F,6,0)),"")</f>
        <v>F</v>
      </c>
      <c r="G58" s="7" t="str">
        <f>IFERROR((VLOOKUP(B58,INSCRITOS!A:H,8,0)),"")</f>
        <v>Clube de Triatlo do Fundão</v>
      </c>
      <c r="H58" s="3">
        <v>92</v>
      </c>
    </row>
    <row r="59" spans="1:1018" ht="18" customHeight="1" x14ac:dyDescent="0.25">
      <c r="A59" s="2">
        <v>12</v>
      </c>
      <c r="B59" s="40">
        <v>2513</v>
      </c>
      <c r="C59" s="2">
        <f>IFERROR((VLOOKUP(B59,INSCRITOS!A:B,2,0)),"")</f>
        <v>0</v>
      </c>
      <c r="D59" s="2" t="str">
        <f>IFERROR((VLOOKUP(B59,INSCRITOS!A:C,3,0)),"")</f>
        <v>INF</v>
      </c>
      <c r="E59" s="7" t="str">
        <f>IFERROR((VLOOKUP(B59,INSCRITOS!A:D,4,0)),"")</f>
        <v>Clara Rodrigues</v>
      </c>
      <c r="F59" s="2" t="str">
        <f>IFERROR((VLOOKUP(B59,INSCRITOS!A:F,6,0)),"")</f>
        <v>F</v>
      </c>
      <c r="G59" s="7" t="str">
        <f>IFERROR((VLOOKUP(B59,INSCRITOS!A:H,8,0)),"")</f>
        <v>CDAguias/Não Federado</v>
      </c>
      <c r="H59" s="3"/>
    </row>
    <row r="60" spans="1:1018" ht="18" customHeight="1" x14ac:dyDescent="0.25">
      <c r="A60" s="2">
        <v>13</v>
      </c>
      <c r="B60" s="40">
        <v>35</v>
      </c>
      <c r="C60" s="2">
        <f>IFERROR((VLOOKUP(B60,INSCRITOS!A:B,2,0)),"")</f>
        <v>103150</v>
      </c>
      <c r="D60" s="2" t="str">
        <f>IFERROR((VLOOKUP(B60,INSCRITOS!A:C,3,0)),"")</f>
        <v>INF</v>
      </c>
      <c r="E60" s="7" t="str">
        <f>IFERROR((VLOOKUP(B60,INSCRITOS!A:D,4,0)),"")</f>
        <v>Margarida Marques</v>
      </c>
      <c r="F60" s="2" t="str">
        <f>IFERROR((VLOOKUP(B60,INSCRITOS!A:F,6,0)),"")</f>
        <v>F</v>
      </c>
      <c r="G60" s="7" t="str">
        <f>IFERROR((VLOOKUP(B60,INSCRITOS!A:H,8,0)),"")</f>
        <v>FET-Fátima Escola de Triatlo</v>
      </c>
      <c r="H60" s="3">
        <v>91</v>
      </c>
    </row>
    <row r="61" spans="1:1018" ht="18" customHeight="1" x14ac:dyDescent="0.25">
      <c r="A61" s="2">
        <v>14</v>
      </c>
      <c r="B61" s="40">
        <v>1142</v>
      </c>
      <c r="C61" s="2">
        <f>IFERROR((VLOOKUP(B61,INSCRITOS!A:B,2,0)),"")</f>
        <v>105975</v>
      </c>
      <c r="D61" s="2" t="str">
        <f>IFERROR((VLOOKUP(B61,INSCRITOS!A:C,3,0)),"")</f>
        <v>INF</v>
      </c>
      <c r="E61" s="7" t="str">
        <f>IFERROR((VLOOKUP(B61,INSCRITOS!A:D,4,0)),"")</f>
        <v>Maria Rita Mendes</v>
      </c>
      <c r="F61" s="2" t="str">
        <f>IFERROR((VLOOKUP(B61,INSCRITOS!A:F,6,0)),"")</f>
        <v>F</v>
      </c>
      <c r="G61" s="7" t="str">
        <f>IFERROR((VLOOKUP(B61,INSCRITOS!A:H,8,0)),"")</f>
        <v>Clube de Triatlo do Fundão</v>
      </c>
      <c r="H61" s="3">
        <v>90</v>
      </c>
    </row>
    <row r="62" spans="1:1018" s="19" customFormat="1" ht="18" customHeight="1" x14ac:dyDescent="0.25">
      <c r="A62" s="13"/>
      <c r="B62" s="38"/>
      <c r="C62" s="13"/>
      <c r="D62" s="13"/>
      <c r="E62" s="14"/>
      <c r="F62" s="13"/>
      <c r="G62" s="14"/>
      <c r="H62" s="13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  <c r="IW62" s="14"/>
      <c r="IX62" s="14"/>
      <c r="IY62" s="14"/>
      <c r="IZ62" s="14"/>
      <c r="JA62" s="14"/>
      <c r="JB62" s="14"/>
      <c r="JC62" s="14"/>
      <c r="JD62" s="14"/>
      <c r="JE62" s="14"/>
      <c r="JF62" s="14"/>
      <c r="JG62" s="14"/>
      <c r="JH62" s="14"/>
      <c r="JI62" s="14"/>
      <c r="JJ62" s="14"/>
      <c r="JK62" s="14"/>
      <c r="JL62" s="14"/>
      <c r="JM62" s="14"/>
      <c r="JN62" s="14"/>
      <c r="JO62" s="14"/>
      <c r="JP62" s="14"/>
      <c r="JQ62" s="14"/>
      <c r="JR62" s="14"/>
      <c r="JS62" s="14"/>
      <c r="JT62" s="14"/>
      <c r="JU62" s="14"/>
      <c r="JV62" s="14"/>
      <c r="JW62" s="14"/>
      <c r="JX62" s="14"/>
      <c r="JY62" s="14"/>
      <c r="JZ62" s="14"/>
      <c r="KA62" s="14"/>
      <c r="KB62" s="14"/>
      <c r="KC62" s="14"/>
      <c r="KD62" s="14"/>
      <c r="KE62" s="14"/>
      <c r="KF62" s="14"/>
      <c r="KG62" s="14"/>
      <c r="KH62" s="14"/>
      <c r="KI62" s="14"/>
      <c r="KJ62" s="14"/>
      <c r="KK62" s="14"/>
      <c r="KL62" s="14"/>
      <c r="KM62" s="14"/>
      <c r="KN62" s="14"/>
      <c r="KO62" s="14"/>
      <c r="KP62" s="14"/>
      <c r="KQ62" s="14"/>
      <c r="KR62" s="14"/>
      <c r="KS62" s="14"/>
      <c r="KT62" s="14"/>
      <c r="KU62" s="14"/>
      <c r="KV62" s="14"/>
      <c r="KW62" s="14"/>
      <c r="KX62" s="14"/>
      <c r="KY62" s="14"/>
      <c r="KZ62" s="14"/>
      <c r="LA62" s="14"/>
      <c r="LB62" s="14"/>
      <c r="LC62" s="14"/>
      <c r="LD62" s="14"/>
      <c r="LE62" s="14"/>
      <c r="LF62" s="14"/>
      <c r="LG62" s="14"/>
      <c r="LH62" s="14"/>
      <c r="LI62" s="14"/>
      <c r="LJ62" s="14"/>
      <c r="LK62" s="14"/>
      <c r="LL62" s="14"/>
      <c r="LM62" s="14"/>
      <c r="LN62" s="14"/>
      <c r="LO62" s="14"/>
      <c r="LP62" s="14"/>
      <c r="LQ62" s="14"/>
      <c r="LR62" s="14"/>
      <c r="LS62" s="14"/>
      <c r="LT62" s="14"/>
      <c r="LU62" s="14"/>
      <c r="LV62" s="14"/>
      <c r="LW62" s="14"/>
      <c r="LX62" s="14"/>
      <c r="LY62" s="14"/>
      <c r="LZ62" s="14"/>
      <c r="MA62" s="14"/>
      <c r="MB62" s="14"/>
      <c r="MC62" s="14"/>
      <c r="MD62" s="14"/>
      <c r="ME62" s="14"/>
      <c r="MF62" s="14"/>
      <c r="MG62" s="14"/>
      <c r="MH62" s="14"/>
      <c r="MI62" s="14"/>
      <c r="MJ62" s="14"/>
      <c r="MK62" s="14"/>
      <c r="ML62" s="14"/>
      <c r="MM62" s="14"/>
      <c r="MN62" s="14"/>
      <c r="MO62" s="14"/>
      <c r="MP62" s="14"/>
      <c r="MQ62" s="14"/>
      <c r="MR62" s="14"/>
      <c r="MS62" s="14"/>
      <c r="MT62" s="14"/>
      <c r="MU62" s="14"/>
      <c r="MV62" s="14"/>
      <c r="MW62" s="14"/>
      <c r="MX62" s="14"/>
      <c r="MY62" s="14"/>
      <c r="MZ62" s="14"/>
      <c r="NA62" s="14"/>
      <c r="NB62" s="14"/>
      <c r="NC62" s="14"/>
      <c r="ND62" s="14"/>
      <c r="NE62" s="14"/>
      <c r="NF62" s="14"/>
      <c r="NG62" s="14"/>
      <c r="NH62" s="14"/>
      <c r="NI62" s="14"/>
      <c r="NJ62" s="14"/>
      <c r="NK62" s="14"/>
      <c r="NL62" s="14"/>
      <c r="NM62" s="14"/>
      <c r="NN62" s="14"/>
      <c r="NO62" s="14"/>
      <c r="NP62" s="14"/>
      <c r="NQ62" s="14"/>
      <c r="NR62" s="14"/>
      <c r="NS62" s="14"/>
      <c r="NT62" s="14"/>
      <c r="NU62" s="14"/>
      <c r="NV62" s="14"/>
      <c r="NW62" s="14"/>
      <c r="NX62" s="14"/>
      <c r="NY62" s="14"/>
      <c r="NZ62" s="14"/>
      <c r="OA62" s="14"/>
      <c r="OB62" s="14"/>
      <c r="OC62" s="14"/>
      <c r="OD62" s="14"/>
      <c r="OE62" s="14"/>
      <c r="OF62" s="14"/>
      <c r="OG62" s="14"/>
      <c r="OH62" s="14"/>
      <c r="OI62" s="14"/>
      <c r="OJ62" s="14"/>
      <c r="OK62" s="14"/>
      <c r="OL62" s="14"/>
      <c r="OM62" s="14"/>
      <c r="ON62" s="14"/>
      <c r="OO62" s="14"/>
      <c r="OP62" s="14"/>
      <c r="OQ62" s="14"/>
      <c r="OR62" s="14"/>
      <c r="OS62" s="14"/>
      <c r="OT62" s="14"/>
      <c r="OU62" s="14"/>
      <c r="OV62" s="14"/>
      <c r="OW62" s="14"/>
      <c r="OX62" s="14"/>
      <c r="OY62" s="14"/>
      <c r="OZ62" s="14"/>
      <c r="PA62" s="14"/>
      <c r="PB62" s="14"/>
      <c r="PC62" s="14"/>
      <c r="PD62" s="14"/>
      <c r="PE62" s="14"/>
      <c r="PF62" s="14"/>
      <c r="PG62" s="14"/>
      <c r="PH62" s="14"/>
      <c r="PI62" s="14"/>
      <c r="PJ62" s="14"/>
      <c r="PK62" s="14"/>
      <c r="PL62" s="14"/>
      <c r="PM62" s="14"/>
      <c r="PN62" s="14"/>
      <c r="PO62" s="14"/>
      <c r="PP62" s="14"/>
      <c r="PQ62" s="14"/>
      <c r="PR62" s="14"/>
      <c r="PS62" s="14"/>
      <c r="PT62" s="14"/>
      <c r="PU62" s="14"/>
      <c r="PV62" s="14"/>
      <c r="PW62" s="14"/>
      <c r="PX62" s="14"/>
      <c r="PY62" s="14"/>
      <c r="PZ62" s="14"/>
      <c r="QA62" s="14"/>
      <c r="QB62" s="14"/>
      <c r="QC62" s="14"/>
      <c r="QD62" s="14"/>
      <c r="QE62" s="14"/>
      <c r="QF62" s="14"/>
      <c r="QG62" s="14"/>
      <c r="QH62" s="14"/>
      <c r="QI62" s="14"/>
      <c r="QJ62" s="14"/>
      <c r="QK62" s="14"/>
      <c r="QL62" s="14"/>
      <c r="QM62" s="14"/>
      <c r="QN62" s="14"/>
      <c r="QO62" s="14"/>
      <c r="QP62" s="14"/>
      <c r="QQ62" s="14"/>
      <c r="QR62" s="14"/>
      <c r="QS62" s="14"/>
      <c r="QT62" s="14"/>
      <c r="QU62" s="14"/>
      <c r="QV62" s="14"/>
      <c r="QW62" s="14"/>
      <c r="QX62" s="14"/>
      <c r="QY62" s="14"/>
      <c r="QZ62" s="14"/>
      <c r="RA62" s="14"/>
      <c r="RB62" s="14"/>
      <c r="RC62" s="14"/>
      <c r="RD62" s="14"/>
      <c r="RE62" s="14"/>
      <c r="RF62" s="14"/>
      <c r="RG62" s="14"/>
      <c r="RH62" s="14"/>
      <c r="RI62" s="14"/>
      <c r="RJ62" s="14"/>
      <c r="RK62" s="14"/>
      <c r="RL62" s="14"/>
      <c r="RM62" s="14"/>
      <c r="RN62" s="14"/>
      <c r="RO62" s="14"/>
      <c r="RP62" s="14"/>
      <c r="RQ62" s="14"/>
      <c r="RR62" s="14"/>
      <c r="RS62" s="14"/>
      <c r="RT62" s="14"/>
      <c r="RU62" s="14"/>
      <c r="RV62" s="14"/>
      <c r="RW62" s="14"/>
      <c r="RX62" s="14"/>
      <c r="RY62" s="14"/>
      <c r="RZ62" s="14"/>
      <c r="SA62" s="14"/>
      <c r="SB62" s="14"/>
      <c r="SC62" s="14"/>
      <c r="SD62" s="14"/>
      <c r="SE62" s="14"/>
      <c r="SF62" s="14"/>
      <c r="SG62" s="14"/>
      <c r="SH62" s="14"/>
      <c r="SI62" s="14"/>
      <c r="SJ62" s="14"/>
      <c r="SK62" s="14"/>
      <c r="SL62" s="14"/>
      <c r="SM62" s="14"/>
      <c r="SN62" s="14"/>
      <c r="SO62" s="14"/>
      <c r="SP62" s="14"/>
      <c r="SQ62" s="14"/>
      <c r="SR62" s="14"/>
      <c r="SS62" s="14"/>
      <c r="ST62" s="14"/>
      <c r="SU62" s="14"/>
      <c r="SV62" s="14"/>
      <c r="SW62" s="14"/>
      <c r="SX62" s="14"/>
      <c r="SY62" s="14"/>
      <c r="SZ62" s="14"/>
      <c r="TA62" s="14"/>
      <c r="TB62" s="14"/>
      <c r="TC62" s="14"/>
      <c r="TD62" s="14"/>
      <c r="TE62" s="14"/>
      <c r="TF62" s="14"/>
      <c r="TG62" s="14"/>
      <c r="TH62" s="14"/>
      <c r="TI62" s="14"/>
      <c r="TJ62" s="14"/>
      <c r="TK62" s="14"/>
      <c r="TL62" s="14"/>
      <c r="TM62" s="14"/>
      <c r="TN62" s="14"/>
      <c r="TO62" s="14"/>
      <c r="TP62" s="14"/>
      <c r="TQ62" s="14"/>
      <c r="TR62" s="14"/>
      <c r="TS62" s="14"/>
      <c r="TT62" s="14"/>
      <c r="TU62" s="14"/>
      <c r="TV62" s="14"/>
      <c r="TW62" s="14"/>
      <c r="TX62" s="14"/>
      <c r="TY62" s="14"/>
      <c r="TZ62" s="14"/>
      <c r="UA62" s="14"/>
      <c r="UB62" s="14"/>
      <c r="UC62" s="14"/>
      <c r="UD62" s="14"/>
      <c r="UE62" s="14"/>
      <c r="UF62" s="14"/>
      <c r="UG62" s="14"/>
      <c r="UH62" s="14"/>
      <c r="UI62" s="14"/>
      <c r="UJ62" s="14"/>
      <c r="UK62" s="14"/>
      <c r="UL62" s="14"/>
      <c r="UM62" s="14"/>
      <c r="UN62" s="14"/>
      <c r="UO62" s="14"/>
      <c r="UP62" s="14"/>
      <c r="UQ62" s="14"/>
      <c r="UR62" s="14"/>
      <c r="US62" s="14"/>
      <c r="UT62" s="14"/>
      <c r="UU62" s="14"/>
      <c r="UV62" s="14"/>
      <c r="UW62" s="14"/>
      <c r="UX62" s="14"/>
      <c r="UY62" s="14"/>
      <c r="UZ62" s="14"/>
      <c r="VA62" s="14"/>
      <c r="VB62" s="14"/>
      <c r="VC62" s="14"/>
      <c r="VD62" s="14"/>
      <c r="VE62" s="14"/>
      <c r="VF62" s="14"/>
      <c r="VG62" s="14"/>
      <c r="VH62" s="14"/>
      <c r="VI62" s="14"/>
      <c r="VJ62" s="14"/>
      <c r="VK62" s="14"/>
      <c r="VL62" s="14"/>
      <c r="VM62" s="14"/>
      <c r="VN62" s="14"/>
      <c r="VO62" s="14"/>
      <c r="VP62" s="14"/>
      <c r="VQ62" s="14"/>
      <c r="VR62" s="14"/>
      <c r="VS62" s="14"/>
      <c r="VT62" s="14"/>
      <c r="VU62" s="14"/>
      <c r="VV62" s="14"/>
      <c r="VW62" s="14"/>
      <c r="VX62" s="14"/>
      <c r="VY62" s="14"/>
      <c r="VZ62" s="14"/>
      <c r="WA62" s="14"/>
      <c r="WB62" s="14"/>
      <c r="WC62" s="14"/>
      <c r="WD62" s="14"/>
      <c r="WE62" s="14"/>
      <c r="WF62" s="14"/>
      <c r="WG62" s="14"/>
      <c r="WH62" s="14"/>
      <c r="WI62" s="14"/>
      <c r="WJ62" s="14"/>
      <c r="WK62" s="14"/>
      <c r="WL62" s="14"/>
      <c r="WM62" s="14"/>
      <c r="WN62" s="14"/>
      <c r="WO62" s="14"/>
      <c r="WP62" s="14"/>
      <c r="WQ62" s="14"/>
      <c r="WR62" s="14"/>
      <c r="WS62" s="14"/>
      <c r="WT62" s="14"/>
      <c r="WU62" s="14"/>
      <c r="WV62" s="14"/>
      <c r="WW62" s="14"/>
      <c r="WX62" s="14"/>
      <c r="WY62" s="14"/>
      <c r="WZ62" s="14"/>
      <c r="XA62" s="14"/>
      <c r="XB62" s="14"/>
      <c r="XC62" s="14"/>
      <c r="XD62" s="14"/>
      <c r="XE62" s="14"/>
      <c r="XF62" s="14"/>
      <c r="XG62" s="14"/>
      <c r="XH62" s="14"/>
      <c r="XI62" s="14"/>
      <c r="XJ62" s="14"/>
      <c r="XK62" s="14"/>
      <c r="XL62" s="14"/>
      <c r="XM62" s="14"/>
      <c r="XN62" s="14"/>
      <c r="XO62" s="14"/>
      <c r="XP62" s="14"/>
      <c r="XQ62" s="14"/>
      <c r="XR62" s="14"/>
      <c r="XS62" s="14"/>
      <c r="XT62" s="14"/>
      <c r="XU62" s="14"/>
      <c r="XV62" s="14"/>
      <c r="XW62" s="14"/>
      <c r="XX62" s="14"/>
      <c r="XY62" s="14"/>
      <c r="XZ62" s="14"/>
      <c r="YA62" s="14"/>
      <c r="YB62" s="14"/>
      <c r="YC62" s="14"/>
      <c r="YD62" s="14"/>
      <c r="YE62" s="14"/>
      <c r="YF62" s="14"/>
      <c r="YG62" s="14"/>
      <c r="YH62" s="14"/>
      <c r="YI62" s="14"/>
      <c r="YJ62" s="14"/>
      <c r="YK62" s="14"/>
      <c r="YL62" s="14"/>
      <c r="YM62" s="14"/>
      <c r="YN62" s="14"/>
      <c r="YO62" s="14"/>
      <c r="YP62" s="14"/>
      <c r="YQ62" s="14"/>
      <c r="YR62" s="14"/>
      <c r="YS62" s="14"/>
      <c r="YT62" s="14"/>
      <c r="YU62" s="14"/>
      <c r="YV62" s="14"/>
      <c r="YW62" s="14"/>
      <c r="YX62" s="14"/>
      <c r="YY62" s="14"/>
      <c r="YZ62" s="14"/>
      <c r="ZA62" s="14"/>
      <c r="ZB62" s="14"/>
      <c r="ZC62" s="14"/>
      <c r="ZD62" s="14"/>
      <c r="ZE62" s="14"/>
      <c r="ZF62" s="14"/>
      <c r="ZG62" s="14"/>
      <c r="ZH62" s="14"/>
      <c r="ZI62" s="14"/>
      <c r="ZJ62" s="14"/>
      <c r="ZK62" s="14"/>
      <c r="ZL62" s="14"/>
      <c r="ZM62" s="14"/>
      <c r="ZN62" s="14"/>
      <c r="ZO62" s="14"/>
      <c r="ZP62" s="14"/>
      <c r="ZQ62" s="14"/>
      <c r="ZR62" s="14"/>
      <c r="ZS62" s="14"/>
      <c r="ZT62" s="14"/>
      <c r="ZU62" s="14"/>
      <c r="ZV62" s="14"/>
      <c r="ZW62" s="14"/>
      <c r="ZX62" s="14"/>
      <c r="ZY62" s="14"/>
      <c r="ZZ62" s="14"/>
      <c r="AAA62" s="14"/>
      <c r="AAB62" s="14"/>
      <c r="AAC62" s="14"/>
      <c r="AAD62" s="14"/>
      <c r="AAE62" s="14"/>
      <c r="AAF62" s="14"/>
      <c r="AAG62" s="14"/>
      <c r="AAH62" s="14"/>
      <c r="AAI62" s="14"/>
      <c r="AAJ62" s="14"/>
      <c r="AAK62" s="14"/>
      <c r="AAL62" s="14"/>
      <c r="AAM62" s="14"/>
      <c r="AAN62" s="14"/>
      <c r="AAO62" s="14"/>
      <c r="AAP62" s="14"/>
      <c r="AAQ62" s="14"/>
      <c r="AAR62" s="14"/>
      <c r="AAS62" s="14"/>
      <c r="AAT62" s="14"/>
      <c r="AAU62" s="14"/>
      <c r="AAV62" s="14"/>
      <c r="AAW62" s="14"/>
      <c r="AAX62" s="14"/>
      <c r="AAY62" s="14"/>
      <c r="AAZ62" s="14"/>
      <c r="ABA62" s="14"/>
      <c r="ABB62" s="14"/>
      <c r="ABC62" s="14"/>
      <c r="ABD62" s="14"/>
      <c r="ABE62" s="14"/>
      <c r="ABF62" s="14"/>
      <c r="ABG62" s="14"/>
      <c r="ABH62" s="14"/>
      <c r="ABI62" s="14"/>
      <c r="ABJ62" s="14"/>
      <c r="ABK62" s="14"/>
      <c r="ABL62" s="14"/>
      <c r="ABM62" s="14"/>
      <c r="ABN62" s="14"/>
      <c r="ABO62" s="14"/>
      <c r="ABP62" s="14"/>
      <c r="ABQ62" s="14"/>
      <c r="ABR62" s="14"/>
      <c r="ABS62" s="14"/>
      <c r="ABT62" s="14"/>
      <c r="ABU62" s="14"/>
      <c r="ABV62" s="14"/>
      <c r="ABW62" s="14"/>
      <c r="ABX62" s="14"/>
      <c r="ABY62" s="14"/>
      <c r="ABZ62" s="14"/>
      <c r="ACA62" s="14"/>
      <c r="ACB62" s="14"/>
      <c r="ACC62" s="14"/>
      <c r="ACD62" s="14"/>
      <c r="ACE62" s="14"/>
      <c r="ACF62" s="14"/>
      <c r="ACG62" s="14"/>
      <c r="ACH62" s="14"/>
      <c r="ACI62" s="14"/>
      <c r="ACJ62" s="14"/>
      <c r="ACK62" s="14"/>
      <c r="ACL62" s="14"/>
      <c r="ACM62" s="14"/>
      <c r="ACN62" s="14"/>
      <c r="ACO62" s="14"/>
      <c r="ACP62" s="14"/>
      <c r="ACQ62" s="14"/>
      <c r="ACR62" s="14"/>
      <c r="ACS62" s="14"/>
      <c r="ACT62" s="14"/>
      <c r="ACU62" s="14"/>
      <c r="ACV62" s="14"/>
      <c r="ACW62" s="14"/>
      <c r="ACX62" s="14"/>
      <c r="ACY62" s="14"/>
      <c r="ACZ62" s="14"/>
      <c r="ADA62" s="14"/>
      <c r="ADB62" s="14"/>
      <c r="ADC62" s="14"/>
      <c r="ADD62" s="14"/>
      <c r="ADE62" s="14"/>
      <c r="ADF62" s="14"/>
      <c r="ADG62" s="14"/>
      <c r="ADH62" s="14"/>
      <c r="ADI62" s="14"/>
      <c r="ADJ62" s="14"/>
      <c r="ADK62" s="14"/>
      <c r="ADL62" s="14"/>
      <c r="ADM62" s="14"/>
      <c r="ADN62" s="14"/>
      <c r="ADO62" s="14"/>
      <c r="ADP62" s="14"/>
      <c r="ADQ62" s="14"/>
      <c r="ADR62" s="14"/>
      <c r="ADS62" s="14"/>
      <c r="ADT62" s="14"/>
      <c r="ADU62" s="14"/>
      <c r="ADV62" s="14"/>
      <c r="ADW62" s="14"/>
      <c r="ADX62" s="14"/>
      <c r="ADY62" s="14"/>
      <c r="ADZ62" s="14"/>
      <c r="AEA62" s="14"/>
      <c r="AEB62" s="14"/>
      <c r="AEC62" s="14"/>
      <c r="AED62" s="14"/>
      <c r="AEE62" s="14"/>
      <c r="AEF62" s="14"/>
      <c r="AEG62" s="14"/>
      <c r="AEH62" s="14"/>
      <c r="AEI62" s="14"/>
      <c r="AEJ62" s="14"/>
      <c r="AEK62" s="14"/>
      <c r="AEL62" s="14"/>
      <c r="AEM62" s="14"/>
      <c r="AEN62" s="14"/>
      <c r="AEO62" s="14"/>
      <c r="AEP62" s="14"/>
      <c r="AEQ62" s="14"/>
      <c r="AER62" s="14"/>
      <c r="AES62" s="14"/>
      <c r="AET62" s="14"/>
      <c r="AEU62" s="14"/>
      <c r="AEV62" s="14"/>
      <c r="AEW62" s="14"/>
      <c r="AEX62" s="14"/>
      <c r="AEY62" s="14"/>
      <c r="AEZ62" s="14"/>
      <c r="AFA62" s="14"/>
      <c r="AFB62" s="14"/>
      <c r="AFC62" s="14"/>
      <c r="AFD62" s="14"/>
      <c r="AFE62" s="14"/>
      <c r="AFF62" s="14"/>
      <c r="AFG62" s="14"/>
      <c r="AFH62" s="14"/>
      <c r="AFI62" s="14"/>
      <c r="AFJ62" s="14"/>
      <c r="AFK62" s="14"/>
      <c r="AFL62" s="14"/>
      <c r="AFM62" s="14"/>
      <c r="AFN62" s="14"/>
      <c r="AFO62" s="14"/>
      <c r="AFP62" s="14"/>
      <c r="AFQ62" s="14"/>
      <c r="AFR62" s="14"/>
      <c r="AFS62" s="14"/>
      <c r="AFT62" s="14"/>
      <c r="AFU62" s="14"/>
      <c r="AFV62" s="14"/>
      <c r="AFW62" s="14"/>
      <c r="AFX62" s="14"/>
      <c r="AFY62" s="14"/>
      <c r="AFZ62" s="14"/>
      <c r="AGA62" s="14"/>
      <c r="AGB62" s="14"/>
      <c r="AGC62" s="14"/>
      <c r="AGD62" s="14"/>
      <c r="AGE62" s="14"/>
      <c r="AGF62" s="14"/>
      <c r="AGG62" s="14"/>
      <c r="AGH62" s="14"/>
      <c r="AGI62" s="14"/>
      <c r="AGJ62" s="14"/>
      <c r="AGK62" s="14"/>
      <c r="AGL62" s="14"/>
      <c r="AGM62" s="14"/>
      <c r="AGN62" s="14"/>
      <c r="AGO62" s="14"/>
      <c r="AGP62" s="14"/>
      <c r="AGQ62" s="14"/>
      <c r="AGR62" s="14"/>
      <c r="AGS62" s="14"/>
      <c r="AGT62" s="14"/>
      <c r="AGU62" s="14"/>
      <c r="AGV62" s="14"/>
      <c r="AGW62" s="14"/>
      <c r="AGX62" s="14"/>
      <c r="AGY62" s="14"/>
      <c r="AGZ62" s="14"/>
      <c r="AHA62" s="14"/>
      <c r="AHB62" s="14"/>
      <c r="AHC62" s="14"/>
      <c r="AHD62" s="14"/>
      <c r="AHE62" s="14"/>
      <c r="AHF62" s="14"/>
      <c r="AHG62" s="14"/>
      <c r="AHH62" s="14"/>
      <c r="AHI62" s="14"/>
      <c r="AHJ62" s="14"/>
      <c r="AHK62" s="14"/>
      <c r="AHL62" s="14"/>
      <c r="AHM62" s="14"/>
      <c r="AHN62" s="14"/>
      <c r="AHO62" s="14"/>
      <c r="AHP62" s="14"/>
      <c r="AHQ62" s="14"/>
      <c r="AHR62" s="14"/>
      <c r="AHS62" s="14"/>
      <c r="AHT62" s="14"/>
      <c r="AHU62" s="14"/>
      <c r="AHV62" s="14"/>
      <c r="AHW62" s="14"/>
      <c r="AHX62" s="14"/>
      <c r="AHY62" s="14"/>
      <c r="AHZ62" s="14"/>
      <c r="AIA62" s="14"/>
      <c r="AIB62" s="14"/>
      <c r="AIC62" s="14"/>
      <c r="AID62" s="14"/>
      <c r="AIE62" s="14"/>
      <c r="AIF62" s="14"/>
      <c r="AIG62" s="14"/>
      <c r="AIH62" s="14"/>
      <c r="AII62" s="14"/>
      <c r="AIJ62" s="14"/>
      <c r="AIK62" s="14"/>
      <c r="AIL62" s="14"/>
      <c r="AIM62" s="14"/>
      <c r="AIN62" s="14"/>
      <c r="AIO62" s="14"/>
      <c r="AIP62" s="14"/>
      <c r="AIQ62" s="14"/>
      <c r="AIR62" s="14"/>
      <c r="AIS62" s="14"/>
      <c r="AIT62" s="14"/>
      <c r="AIU62" s="14"/>
      <c r="AIV62" s="14"/>
      <c r="AIW62" s="14"/>
      <c r="AIX62" s="14"/>
      <c r="AIY62" s="14"/>
      <c r="AIZ62" s="14"/>
      <c r="AJA62" s="14"/>
      <c r="AJB62" s="14"/>
      <c r="AJC62" s="14"/>
      <c r="AJD62" s="14"/>
      <c r="AJE62" s="14"/>
      <c r="AJF62" s="14"/>
      <c r="AJG62" s="14"/>
      <c r="AJH62" s="14"/>
      <c r="AJI62" s="14"/>
      <c r="AJJ62" s="14"/>
      <c r="AJK62" s="14"/>
      <c r="AJL62" s="14"/>
      <c r="AJM62" s="14"/>
      <c r="AJN62" s="14"/>
      <c r="AJO62" s="14"/>
      <c r="AJP62" s="14"/>
      <c r="AJQ62" s="14"/>
      <c r="AJR62" s="14"/>
      <c r="AJS62" s="14"/>
      <c r="AJT62" s="14"/>
      <c r="AJU62" s="14"/>
      <c r="AJV62" s="14"/>
      <c r="AJW62" s="14"/>
      <c r="AJX62" s="14"/>
      <c r="AJY62" s="14"/>
      <c r="AJZ62" s="14"/>
      <c r="AKA62" s="14"/>
      <c r="AKB62" s="14"/>
      <c r="AKC62" s="14"/>
      <c r="AKD62" s="14"/>
      <c r="AKE62" s="14"/>
      <c r="AKF62" s="14"/>
      <c r="AKG62" s="14"/>
      <c r="AKH62" s="14"/>
      <c r="AKI62" s="14"/>
      <c r="AKJ62" s="14"/>
      <c r="AKK62" s="14"/>
      <c r="AKL62" s="14"/>
      <c r="AKM62" s="14"/>
      <c r="AKN62" s="14"/>
      <c r="AKO62" s="14"/>
      <c r="AKP62" s="14"/>
      <c r="AKQ62" s="14"/>
      <c r="AKR62" s="14"/>
      <c r="AKS62" s="14"/>
      <c r="AKT62" s="14"/>
      <c r="AKU62" s="14"/>
      <c r="AKV62" s="14"/>
      <c r="AKW62" s="14"/>
      <c r="AKX62" s="14"/>
      <c r="AKY62" s="14"/>
      <c r="AKZ62" s="14"/>
      <c r="ALA62" s="14"/>
      <c r="ALB62" s="14"/>
      <c r="ALC62" s="14"/>
      <c r="ALD62" s="14"/>
      <c r="ALE62" s="14"/>
      <c r="ALF62" s="14"/>
      <c r="ALG62" s="14"/>
      <c r="ALH62" s="14"/>
      <c r="ALI62" s="14"/>
      <c r="ALJ62" s="14"/>
      <c r="ALK62" s="14"/>
      <c r="ALL62" s="14"/>
      <c r="ALM62" s="14"/>
      <c r="ALN62" s="14"/>
      <c r="ALO62" s="14"/>
      <c r="ALP62" s="14"/>
      <c r="ALQ62" s="14"/>
      <c r="ALR62" s="14"/>
      <c r="ALS62" s="14"/>
      <c r="ALT62" s="14"/>
      <c r="ALU62" s="14"/>
      <c r="ALV62" s="14"/>
      <c r="ALW62" s="14"/>
      <c r="ALX62" s="14"/>
      <c r="ALY62" s="14"/>
      <c r="ALZ62" s="14"/>
      <c r="AMA62" s="14"/>
      <c r="AMB62" s="14"/>
      <c r="AMC62" s="14"/>
      <c r="AMD62" s="14"/>
    </row>
    <row r="63" spans="1:1018" ht="18" customHeight="1" x14ac:dyDescent="0.25">
      <c r="A63" s="17"/>
      <c r="B63" s="37"/>
      <c r="C63" s="17"/>
      <c r="D63" s="17"/>
      <c r="E63" s="17"/>
      <c r="F63" s="17"/>
      <c r="G63" s="17"/>
      <c r="H63" s="18"/>
    </row>
    <row r="64" spans="1:1018" ht="18" customHeight="1" x14ac:dyDescent="0.25">
      <c r="A64" s="41" t="s">
        <v>15</v>
      </c>
      <c r="B64" s="41"/>
      <c r="C64" s="41"/>
      <c r="D64" s="41"/>
      <c r="E64" s="41"/>
      <c r="F64" s="41"/>
      <c r="G64" s="41"/>
      <c r="H64" s="41"/>
    </row>
    <row r="65" spans="1:8" ht="18" customHeight="1" x14ac:dyDescent="0.25">
      <c r="A65" s="6" t="s">
        <v>9</v>
      </c>
      <c r="B65" s="36" t="s">
        <v>10</v>
      </c>
      <c r="C65" s="6" t="s">
        <v>1</v>
      </c>
      <c r="D65" s="6" t="s">
        <v>2</v>
      </c>
      <c r="E65" s="6" t="s">
        <v>3</v>
      </c>
      <c r="F65" s="6" t="s">
        <v>5</v>
      </c>
      <c r="G65" s="6" t="s">
        <v>7</v>
      </c>
      <c r="H65" s="6" t="s">
        <v>11</v>
      </c>
    </row>
    <row r="66" spans="1:8" ht="18" customHeight="1" x14ac:dyDescent="0.25">
      <c r="A66" s="2">
        <v>1</v>
      </c>
      <c r="B66" s="40">
        <v>590</v>
      </c>
      <c r="C66" s="2">
        <f>IFERROR((VLOOKUP(B66,INSCRITOS!A:B,2,0)),"")</f>
        <v>104099</v>
      </c>
      <c r="D66" s="2" t="str">
        <f>IFERROR((VLOOKUP(B66,INSCRITOS!A:C,3,0)),"")</f>
        <v>INI</v>
      </c>
      <c r="E66" s="7" t="str">
        <f>IFERROR((VLOOKUP(B66,INSCRITOS!A:D,4,0)),"")</f>
        <v>Manel Bartolomeu</v>
      </c>
      <c r="F66" s="2" t="str">
        <f>IFERROR((VLOOKUP(B66,INSCRITOS!A:F,6,0)),"")</f>
        <v>M</v>
      </c>
      <c r="G66" s="7" t="str">
        <f>IFERROR((VLOOKUP(B66,INSCRITOS!A:H,8,0)),"")</f>
        <v>FET-Fátima Escola de Triatlo</v>
      </c>
      <c r="H66" s="3">
        <v>100</v>
      </c>
    </row>
    <row r="67" spans="1:8" ht="18" customHeight="1" x14ac:dyDescent="0.25">
      <c r="A67" s="2">
        <v>2</v>
      </c>
      <c r="B67" s="40">
        <v>906</v>
      </c>
      <c r="C67" s="2">
        <f>IFERROR((VLOOKUP(B67,INSCRITOS!A:B,2,0)),"")</f>
        <v>102822</v>
      </c>
      <c r="D67" s="2" t="str">
        <f>IFERROR((VLOOKUP(B67,INSCRITOS!A:C,3,0)),"")</f>
        <v>INI</v>
      </c>
      <c r="E67" s="7" t="str">
        <f>IFERROR((VLOOKUP(B67,INSCRITOS!A:D,4,0)),"")</f>
        <v>Duarte Moreira</v>
      </c>
      <c r="F67" s="2" t="str">
        <f>IFERROR((VLOOKUP(B67,INSCRITOS!A:F,6,0)),"")</f>
        <v>M</v>
      </c>
      <c r="G67" s="7" t="str">
        <f>IFERROR((VLOOKUP(B67,INSCRITOS!A:H,8,0)),"")</f>
        <v>FET-Fátima Escola de Triatlo</v>
      </c>
      <c r="H67" s="3">
        <v>99</v>
      </c>
    </row>
    <row r="68" spans="1:8" ht="18" customHeight="1" x14ac:dyDescent="0.25">
      <c r="A68" s="2">
        <v>3</v>
      </c>
      <c r="B68" s="40">
        <v>1074</v>
      </c>
      <c r="C68" s="2">
        <f>IFERROR((VLOOKUP(B68,INSCRITOS!A:B,2,0)),"")</f>
        <v>105842</v>
      </c>
      <c r="D68" s="2" t="str">
        <f>IFERROR((VLOOKUP(B68,INSCRITOS!A:C,3,0)),"")</f>
        <v>INI</v>
      </c>
      <c r="E68" s="7" t="str">
        <f>IFERROR((VLOOKUP(B68,INSCRITOS!A:D,4,0)),"")</f>
        <v>João Torres</v>
      </c>
      <c r="F68" s="2" t="str">
        <f>IFERROR((VLOOKUP(B68,INSCRITOS!A:F,6,0)),"")</f>
        <v>M</v>
      </c>
      <c r="G68" s="7" t="str">
        <f>IFERROR((VLOOKUP(B68,INSCRITOS!A:H,8,0)),"")</f>
        <v>Clube Triatlo de Abrantes</v>
      </c>
      <c r="H68" s="3">
        <v>98</v>
      </c>
    </row>
    <row r="69" spans="1:8" ht="18" customHeight="1" x14ac:dyDescent="0.25">
      <c r="A69" s="2">
        <v>4</v>
      </c>
      <c r="B69" s="40">
        <v>255</v>
      </c>
      <c r="C69" s="2">
        <f>IFERROR((VLOOKUP(B69,INSCRITOS!A:B,2,0)),"")</f>
        <v>102643</v>
      </c>
      <c r="D69" s="2" t="str">
        <f>IFERROR((VLOOKUP(B69,INSCRITOS!A:C,3,0)),"")</f>
        <v>INI</v>
      </c>
      <c r="E69" s="7" t="str">
        <f>IFERROR((VLOOKUP(B69,INSCRITOS!A:D,4,0)),"")</f>
        <v>Guilherme Neves</v>
      </c>
      <c r="F69" s="2" t="str">
        <f>IFERROR((VLOOKUP(B69,INSCRITOS!A:F,6,0)),"")</f>
        <v>M</v>
      </c>
      <c r="G69" s="7" t="str">
        <f>IFERROR((VLOOKUP(B69,INSCRITOS!A:H,8,0)),"")</f>
        <v>Clube de Natação de Torres Novas</v>
      </c>
      <c r="H69" s="3">
        <v>97</v>
      </c>
    </row>
    <row r="70" spans="1:8" ht="18" customHeight="1" x14ac:dyDescent="0.25">
      <c r="A70" s="2">
        <v>5</v>
      </c>
      <c r="B70" s="40">
        <v>759</v>
      </c>
      <c r="C70" s="2">
        <f>IFERROR((VLOOKUP(B70,INSCRITOS!A:B,2,0)),"")</f>
        <v>102391</v>
      </c>
      <c r="D70" s="2" t="str">
        <f>IFERROR((VLOOKUP(B70,INSCRITOS!A:C,3,0)),"")</f>
        <v>INI</v>
      </c>
      <c r="E70" s="7" t="str">
        <f>IFERROR((VLOOKUP(B70,INSCRITOS!A:D,4,0)),"")</f>
        <v>Francisco Pires</v>
      </c>
      <c r="F70" s="2" t="str">
        <f>IFERROR((VLOOKUP(B70,INSCRITOS!A:F,6,0)),"")</f>
        <v>M</v>
      </c>
      <c r="G70" s="7" t="str">
        <f>IFERROR((VLOOKUP(B70,INSCRITOS!A:H,8,0)),"")</f>
        <v>Clube Triatlo de Abrantes</v>
      </c>
      <c r="H70" s="3">
        <v>96</v>
      </c>
    </row>
    <row r="71" spans="1:8" ht="18" customHeight="1" x14ac:dyDescent="0.25">
      <c r="A71" s="2">
        <v>6</v>
      </c>
      <c r="B71" s="40">
        <v>2527</v>
      </c>
      <c r="C71" s="2">
        <f>IFERROR((VLOOKUP(B71,INSCRITOS!A:B,2,0)),"")</f>
        <v>0</v>
      </c>
      <c r="D71" s="2" t="str">
        <f>IFERROR((VLOOKUP(B71,INSCRITOS!A:C,3,0)),"")</f>
        <v>INI</v>
      </c>
      <c r="E71" s="7" t="str">
        <f>IFERROR((VLOOKUP(B71,INSCRITOS!A:D,4,0)),"")</f>
        <v>Guilherme Aurélio</v>
      </c>
      <c r="F71" s="2" t="str">
        <f>IFERROR((VLOOKUP(B71,INSCRITOS!A:F,6,0)),"")</f>
        <v>M</v>
      </c>
      <c r="G71" s="7" t="str">
        <f>IFERROR((VLOOKUP(B71,INSCRITOS!A:H,8,0)),"")</f>
        <v>CDAguias/Não Federado</v>
      </c>
      <c r="H71" s="3"/>
    </row>
    <row r="72" spans="1:8" ht="18" customHeight="1" x14ac:dyDescent="0.25">
      <c r="A72" s="2">
        <v>7</v>
      </c>
      <c r="B72" s="40">
        <v>663</v>
      </c>
      <c r="C72" s="2">
        <f>IFERROR((VLOOKUP(B72,INSCRITOS!A:B,2,0)),"")</f>
        <v>101594</v>
      </c>
      <c r="D72" s="2" t="str">
        <f>IFERROR((VLOOKUP(B72,INSCRITOS!A:C,3,0)),"")</f>
        <v>INI</v>
      </c>
      <c r="E72" s="7" t="str">
        <f>IFERROR((VLOOKUP(B72,INSCRITOS!A:D,4,0)),"")</f>
        <v>Francisco Carvalho</v>
      </c>
      <c r="F72" s="2" t="str">
        <f>IFERROR((VLOOKUP(B72,INSCRITOS!A:F,6,0)),"")</f>
        <v>M</v>
      </c>
      <c r="G72" s="7" t="str">
        <f>IFERROR((VLOOKUP(B72,INSCRITOS!A:H,8,0)),"")</f>
        <v>Clube de Natação de Torres Novas</v>
      </c>
      <c r="H72" s="3">
        <v>95</v>
      </c>
    </row>
    <row r="73" spans="1:8" ht="18" customHeight="1" x14ac:dyDescent="0.25">
      <c r="A73" s="2">
        <v>8</v>
      </c>
      <c r="B73" s="40">
        <v>943</v>
      </c>
      <c r="C73" s="2">
        <f>IFERROR((VLOOKUP(B73,INSCRITOS!A:B,2,0)),"")</f>
        <v>104059</v>
      </c>
      <c r="D73" s="2" t="str">
        <f>IFERROR((VLOOKUP(B73,INSCRITOS!A:C,3,0)),"")</f>
        <v>INI</v>
      </c>
      <c r="E73" s="7" t="str">
        <f>IFERROR((VLOOKUP(B73,INSCRITOS!A:D,4,0)),"")</f>
        <v>Afonso Seco</v>
      </c>
      <c r="F73" s="2" t="str">
        <f>IFERROR((VLOOKUP(B73,INSCRITOS!A:F,6,0)),"")</f>
        <v>M</v>
      </c>
      <c r="G73" s="7" t="str">
        <f>IFERROR((VLOOKUP(B73,INSCRITOS!A:H,8,0)),"")</f>
        <v>Clube Natação do Cartaxo</v>
      </c>
      <c r="H73" s="3">
        <v>94</v>
      </c>
    </row>
    <row r="74" spans="1:8" ht="18" customHeight="1" x14ac:dyDescent="0.25">
      <c r="A74" s="2">
        <v>9</v>
      </c>
      <c r="B74" s="40">
        <v>596</v>
      </c>
      <c r="C74" s="2">
        <f>IFERROR((VLOOKUP(B74,INSCRITOS!A:B,2,0)),"")</f>
        <v>104478</v>
      </c>
      <c r="D74" s="2" t="str">
        <f>IFERROR((VLOOKUP(B74,INSCRITOS!A:C,3,0)),"")</f>
        <v>INI</v>
      </c>
      <c r="E74" s="7" t="str">
        <f>IFERROR((VLOOKUP(B74,INSCRITOS!A:D,4,0)),"")</f>
        <v>António Gasalho</v>
      </c>
      <c r="F74" s="2" t="str">
        <f>IFERROR((VLOOKUP(B74,INSCRITOS!A:F,6,0)),"")</f>
        <v>M</v>
      </c>
      <c r="G74" s="7" t="str">
        <f>IFERROR((VLOOKUP(B74,INSCRITOS!A:H,8,0)),"")</f>
        <v>Clube de Natação de Torres Novas</v>
      </c>
      <c r="H74" s="3">
        <v>93</v>
      </c>
    </row>
    <row r="75" spans="1:8" ht="18" customHeight="1" x14ac:dyDescent="0.25">
      <c r="A75" s="2">
        <v>10</v>
      </c>
      <c r="B75" s="40">
        <v>34</v>
      </c>
      <c r="C75" s="2">
        <f>IFERROR((VLOOKUP(B75,INSCRITOS!A:B,2,0)),"")</f>
        <v>103149</v>
      </c>
      <c r="D75" s="2" t="str">
        <f>IFERROR((VLOOKUP(B75,INSCRITOS!A:C,3,0)),"")</f>
        <v>INI</v>
      </c>
      <c r="E75" s="7" t="str">
        <f>IFERROR((VLOOKUP(B75,INSCRITOS!A:D,4,0)),"")</f>
        <v>Francisco Marques</v>
      </c>
      <c r="F75" s="2" t="str">
        <f>IFERROR((VLOOKUP(B75,INSCRITOS!A:F,6,0)),"")</f>
        <v>M</v>
      </c>
      <c r="G75" s="7" t="str">
        <f>IFERROR((VLOOKUP(B75,INSCRITOS!A:H,8,0)),"")</f>
        <v>FET-Fátima Escola de Triatlo</v>
      </c>
      <c r="H75" s="3">
        <v>92</v>
      </c>
    </row>
    <row r="76" spans="1:8" ht="18" customHeight="1" x14ac:dyDescent="0.25">
      <c r="A76" s="2">
        <v>11</v>
      </c>
      <c r="B76" s="40">
        <v>1307</v>
      </c>
      <c r="C76" s="2">
        <f>IFERROR((VLOOKUP(B76,INSCRITOS!A:B,2,0)),"")</f>
        <v>105339</v>
      </c>
      <c r="D76" s="2" t="str">
        <f>IFERROR((VLOOKUP(B76,INSCRITOS!A:C,3,0)),"")</f>
        <v>INI</v>
      </c>
      <c r="E76" s="7" t="str">
        <f>IFERROR((VLOOKUP(B76,INSCRITOS!A:D,4,0)),"")</f>
        <v>João Coutinho</v>
      </c>
      <c r="F76" s="2" t="str">
        <f>IFERROR((VLOOKUP(B76,INSCRITOS!A:F,6,0)),"")</f>
        <v>M</v>
      </c>
      <c r="G76" s="7" t="str">
        <f>IFERROR((VLOOKUP(B76,INSCRITOS!A:H,8,0)),"")</f>
        <v>Clube de Natação de Torres Novas</v>
      </c>
      <c r="H76" s="3">
        <v>91</v>
      </c>
    </row>
    <row r="77" spans="1:8" ht="18" customHeight="1" x14ac:dyDescent="0.25">
      <c r="A77" s="2">
        <v>12</v>
      </c>
      <c r="B77" s="40">
        <v>973</v>
      </c>
      <c r="C77" s="2">
        <f>IFERROR((VLOOKUP(B77,INSCRITOS!A:B,2,0)),"")</f>
        <v>103091</v>
      </c>
      <c r="D77" s="2" t="str">
        <f>IFERROR((VLOOKUP(B77,INSCRITOS!A:C,3,0)),"")</f>
        <v>INI</v>
      </c>
      <c r="E77" s="7" t="str">
        <f>IFERROR((VLOOKUP(B77,INSCRITOS!A:D,4,0)),"")</f>
        <v>Rodrigo Viegas</v>
      </c>
      <c r="F77" s="2" t="str">
        <f>IFERROR((VLOOKUP(B77,INSCRITOS!A:F,6,0)),"")</f>
        <v>M</v>
      </c>
      <c r="G77" s="7" t="str">
        <f>IFERROR((VLOOKUP(B77,INSCRITOS!A:H,8,0)),"")</f>
        <v>Clube de Natação de Torres Novas</v>
      </c>
      <c r="H77" s="3">
        <v>90</v>
      </c>
    </row>
    <row r="78" spans="1:8" ht="18" customHeight="1" x14ac:dyDescent="0.25">
      <c r="A78" s="4"/>
      <c r="C78" s="4"/>
      <c r="D78" s="4"/>
      <c r="F78" s="4"/>
      <c r="H78" s="11"/>
    </row>
    <row r="79" spans="1:8" ht="18" customHeight="1" x14ac:dyDescent="0.25">
      <c r="A79" s="13"/>
      <c r="C79" s="4"/>
      <c r="D79" s="4"/>
      <c r="F79" s="4"/>
    </row>
    <row r="80" spans="1:8" ht="18" customHeight="1" x14ac:dyDescent="0.25">
      <c r="A80" s="41" t="s">
        <v>16</v>
      </c>
      <c r="B80" s="41"/>
      <c r="C80" s="41"/>
      <c r="D80" s="41"/>
      <c r="E80" s="41"/>
      <c r="F80" s="41"/>
      <c r="G80" s="41"/>
      <c r="H80" s="41"/>
    </row>
    <row r="81" spans="1:8" ht="18" customHeight="1" x14ac:dyDescent="0.25">
      <c r="A81" s="6" t="s">
        <v>9</v>
      </c>
      <c r="B81" s="36" t="s">
        <v>10</v>
      </c>
      <c r="C81" s="6" t="s">
        <v>1</v>
      </c>
      <c r="D81" s="6" t="s">
        <v>2</v>
      </c>
      <c r="E81" s="6" t="s">
        <v>3</v>
      </c>
      <c r="F81" s="6" t="s">
        <v>5</v>
      </c>
      <c r="G81" s="6" t="s">
        <v>7</v>
      </c>
      <c r="H81" s="6" t="s">
        <v>11</v>
      </c>
    </row>
    <row r="82" spans="1:8" ht="18" customHeight="1" x14ac:dyDescent="0.25">
      <c r="A82" s="2">
        <v>1</v>
      </c>
      <c r="B82" s="40">
        <v>673</v>
      </c>
      <c r="C82" s="2">
        <f>IFERROR((VLOOKUP(B82,INSCRITOS!A:B,2,0)),"")</f>
        <v>103703</v>
      </c>
      <c r="D82" s="2" t="str">
        <f>IFERROR((VLOOKUP(B82,INSCRITOS!A:C,3,0)),"")</f>
        <v>INI</v>
      </c>
      <c r="E82" s="7" t="str">
        <f>IFERROR((VLOOKUP(B82,INSCRITOS!A:D,4,0)),"")</f>
        <v>Sofia Corrêa</v>
      </c>
      <c r="F82" s="2" t="str">
        <f>IFERROR((VLOOKUP(B82,INSCRITOS!A:F,6,0)),"")</f>
        <v>F</v>
      </c>
      <c r="G82" s="7" t="str">
        <f>IFERROR((VLOOKUP(B82,INSCRITOS!A:H,8,0)),"")</f>
        <v>Clube Natação do Cartaxo</v>
      </c>
      <c r="H82" s="3">
        <v>100</v>
      </c>
    </row>
    <row r="83" spans="1:8" ht="18" customHeight="1" x14ac:dyDescent="0.25">
      <c r="A83" s="2">
        <v>2</v>
      </c>
      <c r="B83" s="40">
        <v>787</v>
      </c>
      <c r="C83" s="2">
        <f>IFERROR((VLOOKUP(B83,INSCRITOS!A:B,2,0)),"")</f>
        <v>103813</v>
      </c>
      <c r="D83" s="2" t="str">
        <f>IFERROR((VLOOKUP(B83,INSCRITOS!A:C,3,0)),"")</f>
        <v>INI</v>
      </c>
      <c r="E83" s="7" t="str">
        <f>IFERROR((VLOOKUP(B83,INSCRITOS!A:D,4,0)),"")</f>
        <v>Matilde Moita</v>
      </c>
      <c r="F83" s="2" t="str">
        <f>IFERROR((VLOOKUP(B83,INSCRITOS!A:F,6,0)),"")</f>
        <v>F</v>
      </c>
      <c r="G83" s="7" t="str">
        <f>IFERROR((VLOOKUP(B83,INSCRITOS!A:H,8,0)),"")</f>
        <v>Clube de Natação de Torres Novas</v>
      </c>
      <c r="H83" s="3">
        <v>99</v>
      </c>
    </row>
    <row r="84" spans="1:8" ht="18" customHeight="1" x14ac:dyDescent="0.25">
      <c r="A84" s="2">
        <v>3</v>
      </c>
      <c r="B84" s="40">
        <v>715</v>
      </c>
      <c r="C84" s="2">
        <f>IFERROR((VLOOKUP(B84,INSCRITOS!A:B,2,0)),"")</f>
        <v>104550</v>
      </c>
      <c r="D84" s="2" t="str">
        <f>IFERROR((VLOOKUP(B84,INSCRITOS!A:C,3,0)),"")</f>
        <v>INI</v>
      </c>
      <c r="E84" s="7" t="str">
        <f>IFERROR((VLOOKUP(B84,INSCRITOS!A:D,4,0)),"")</f>
        <v xml:space="preserve"> Mafalda Leirião</v>
      </c>
      <c r="F84" s="2" t="str">
        <f>IFERROR((VLOOKUP(B84,INSCRITOS!A:F,6,0)),"")</f>
        <v>F</v>
      </c>
      <c r="G84" s="7" t="str">
        <f>IFERROR((VLOOKUP(B84,INSCRITOS!A:H,8,0)),"")</f>
        <v>Clube de Natação de Torres Novas</v>
      </c>
      <c r="H84" s="3">
        <v>98</v>
      </c>
    </row>
    <row r="85" spans="1:8" ht="18" customHeight="1" x14ac:dyDescent="0.25">
      <c r="A85" s="2">
        <v>4</v>
      </c>
      <c r="B85" s="40">
        <v>115</v>
      </c>
      <c r="C85" s="2">
        <f>IFERROR((VLOOKUP(B85,INSCRITOS!A:B,2,0)),"")</f>
        <v>102221</v>
      </c>
      <c r="D85" s="2" t="str">
        <f>IFERROR((VLOOKUP(B85,INSCRITOS!A:C,3,0)),"")</f>
        <v>INI</v>
      </c>
      <c r="E85" s="7" t="str">
        <f>IFERROR((VLOOKUP(B85,INSCRITOS!A:D,4,0)),"")</f>
        <v>Raquel Vital</v>
      </c>
      <c r="F85" s="2" t="str">
        <f>IFERROR((VLOOKUP(B85,INSCRITOS!A:F,6,0)),"")</f>
        <v>F</v>
      </c>
      <c r="G85" s="7" t="str">
        <f>IFERROR((VLOOKUP(B85,INSCRITOS!A:H,8,0)),"")</f>
        <v>Clube Triatlo de Abrantes</v>
      </c>
      <c r="H85" s="3">
        <v>97</v>
      </c>
    </row>
    <row r="86" spans="1:8" ht="18" customHeight="1" x14ac:dyDescent="0.25">
      <c r="A86" s="2">
        <v>5</v>
      </c>
      <c r="B86" s="40">
        <v>376</v>
      </c>
      <c r="C86" s="2">
        <f>IFERROR((VLOOKUP(B86,INSCRITOS!A:B,2,0)),"")</f>
        <v>102739</v>
      </c>
      <c r="D86" s="2" t="str">
        <f>IFERROR((VLOOKUP(B86,INSCRITOS!A:C,3,0)),"")</f>
        <v>INI</v>
      </c>
      <c r="E86" s="7" t="str">
        <f>IFERROR((VLOOKUP(B86,INSCRITOS!A:D,4,0)),"")</f>
        <v>Simone Lopes Fernandes</v>
      </c>
      <c r="F86" s="2" t="str">
        <f>IFERROR((VLOOKUP(B86,INSCRITOS!A:F,6,0)),"")</f>
        <v>F</v>
      </c>
      <c r="G86" s="7" t="str">
        <f>IFERROR((VLOOKUP(B86,INSCRITOS!A:H,8,0)),"")</f>
        <v>Clube 4 Estilos</v>
      </c>
      <c r="H86" s="3">
        <v>96</v>
      </c>
    </row>
    <row r="87" spans="1:8" ht="18" customHeight="1" x14ac:dyDescent="0.25">
      <c r="A87" s="2">
        <v>6</v>
      </c>
      <c r="B87" s="40">
        <v>116</v>
      </c>
      <c r="C87" s="2">
        <f>IFERROR((VLOOKUP(B87,INSCRITOS!A:B,2,0)),"")</f>
        <v>102153</v>
      </c>
      <c r="D87" s="2" t="str">
        <f>IFERROR((VLOOKUP(B87,INSCRITOS!A:C,3,0)),"")</f>
        <v>INI</v>
      </c>
      <c r="E87" s="7" t="str">
        <f>IFERROR((VLOOKUP(B87,INSCRITOS!A:D,4,0)),"")</f>
        <v>Inês Nunes</v>
      </c>
      <c r="F87" s="2" t="str">
        <f>IFERROR((VLOOKUP(B87,INSCRITOS!A:F,6,0)),"")</f>
        <v>F</v>
      </c>
      <c r="G87" s="7" t="str">
        <f>IFERROR((VLOOKUP(B87,INSCRITOS!A:H,8,0)),"")</f>
        <v>FET-Fátima Escola de Triatlo</v>
      </c>
      <c r="H87" s="3">
        <v>95</v>
      </c>
    </row>
    <row r="88" spans="1:8" ht="18" customHeight="1" x14ac:dyDescent="0.25">
      <c r="A88" s="2">
        <v>7</v>
      </c>
      <c r="B88" s="40">
        <v>1027</v>
      </c>
      <c r="C88" s="2">
        <f>IFERROR((VLOOKUP(B88,INSCRITOS!A:B,2,0)),"")</f>
        <v>105579</v>
      </c>
      <c r="D88" s="2" t="str">
        <f>IFERROR((VLOOKUP(B88,INSCRITOS!A:C,3,0)),"")</f>
        <v>INI</v>
      </c>
      <c r="E88" s="7" t="str">
        <f>IFERROR((VLOOKUP(B88,INSCRITOS!A:D,4,0)),"")</f>
        <v xml:space="preserve"> Margarida Cancela</v>
      </c>
      <c r="F88" s="2" t="str">
        <f>IFERROR((VLOOKUP(B88,INSCRITOS!A:F,6,0)),"")</f>
        <v>F</v>
      </c>
      <c r="G88" s="7" t="str">
        <f>IFERROR((VLOOKUP(B88,INSCRITOS!A:H,8,0)),"")</f>
        <v>Clube de Natação de Torres Novas</v>
      </c>
      <c r="H88" s="3">
        <v>94</v>
      </c>
    </row>
    <row r="89" spans="1:8" ht="18" customHeight="1" x14ac:dyDescent="0.25">
      <c r="A89" s="2">
        <v>8</v>
      </c>
      <c r="B89" s="40">
        <v>979</v>
      </c>
      <c r="C89" s="2">
        <f>IFERROR((VLOOKUP(B89,INSCRITOS!A:B,2,0)),"")</f>
        <v>104698</v>
      </c>
      <c r="D89" s="2" t="str">
        <f>IFERROR((VLOOKUP(B89,INSCRITOS!A:C,3,0)),"")</f>
        <v>INI</v>
      </c>
      <c r="E89" s="7" t="str">
        <f>IFERROR((VLOOKUP(B89,INSCRITOS!A:D,4,0)),"")</f>
        <v>Cláudia Orvalho</v>
      </c>
      <c r="F89" s="2" t="str">
        <f>IFERROR((VLOOKUP(B89,INSCRITOS!A:F,6,0)),"")</f>
        <v>F</v>
      </c>
      <c r="G89" s="7" t="str">
        <f>IFERROR((VLOOKUP(B89,INSCRITOS!A:H,8,0)),"")</f>
        <v>Clube de Natação de Torres Novas</v>
      </c>
      <c r="H89" s="3">
        <v>93</v>
      </c>
    </row>
    <row r="90" spans="1:8" ht="18" customHeight="1" x14ac:dyDescent="0.25">
      <c r="A90" s="2">
        <v>9</v>
      </c>
      <c r="B90" s="40">
        <v>567</v>
      </c>
      <c r="C90" s="2">
        <f>IFERROR((VLOOKUP(B90,INSCRITOS!A:B,2,0)),"")</f>
        <v>102881</v>
      </c>
      <c r="D90" s="2" t="str">
        <f>IFERROR((VLOOKUP(B90,INSCRITOS!A:C,3,0)),"")</f>
        <v>INI</v>
      </c>
      <c r="E90" s="7" t="str">
        <f>IFERROR((VLOOKUP(B90,INSCRITOS!A:D,4,0)),"")</f>
        <v>Júlia Marques</v>
      </c>
      <c r="F90" s="2" t="str">
        <f>IFERROR((VLOOKUP(B90,INSCRITOS!A:F,6,0)),"")</f>
        <v>F</v>
      </c>
      <c r="G90" s="7" t="str">
        <f>IFERROR((VLOOKUP(B90,INSCRITOS!A:H,8,0)),"")</f>
        <v>Clube de Natação de Torres Novas</v>
      </c>
      <c r="H90" s="2">
        <v>92</v>
      </c>
    </row>
    <row r="91" spans="1:8" ht="18" customHeight="1" x14ac:dyDescent="0.25">
      <c r="A91" s="2">
        <v>10</v>
      </c>
      <c r="B91" s="40">
        <v>74</v>
      </c>
      <c r="C91" s="2">
        <f>IFERROR((VLOOKUP(B91,INSCRITOS!A:B,2,0)),"")</f>
        <v>100180</v>
      </c>
      <c r="D91" s="2" t="str">
        <f>IFERROR((VLOOKUP(B91,INSCRITOS!A:C,3,0)),"")</f>
        <v>INI</v>
      </c>
      <c r="E91" s="7" t="str">
        <f>IFERROR((VLOOKUP(B91,INSCRITOS!A:D,4,0)),"")</f>
        <v>Margarida Inácio</v>
      </c>
      <c r="F91" s="2" t="str">
        <f>IFERROR((VLOOKUP(B91,INSCRITOS!A:F,6,0)),"")</f>
        <v>F</v>
      </c>
      <c r="G91" s="7" t="str">
        <f>IFERROR((VLOOKUP(B91,INSCRITOS!A:H,8,0)),"")</f>
        <v>Clube de Natação de Torres Novas</v>
      </c>
      <c r="H91" s="3">
        <v>91</v>
      </c>
    </row>
    <row r="92" spans="1:8" ht="18" customHeight="1" x14ac:dyDescent="0.25">
      <c r="A92" s="2">
        <v>11</v>
      </c>
      <c r="B92" s="40">
        <v>766</v>
      </c>
      <c r="C92" s="2">
        <f>IFERROR((VLOOKUP(B92,INSCRITOS!A:B,2,0)),"")</f>
        <v>103776</v>
      </c>
      <c r="D92" s="2" t="str">
        <f>IFERROR((VLOOKUP(B92,INSCRITOS!A:C,3,0)),"")</f>
        <v>INI</v>
      </c>
      <c r="E92" s="7" t="str">
        <f>IFERROR((VLOOKUP(B92,INSCRITOS!A:D,4,0)),"")</f>
        <v>Bruna Barros</v>
      </c>
      <c r="F92" s="2" t="str">
        <f>IFERROR((VLOOKUP(B92,INSCRITOS!A:F,6,0)),"")</f>
        <v>F</v>
      </c>
      <c r="G92" s="7" t="str">
        <f>IFERROR((VLOOKUP(B92,INSCRITOS!A:H,8,0)),"")</f>
        <v>Clube de Natação de Torres Novas</v>
      </c>
      <c r="H92" s="3">
        <v>90</v>
      </c>
    </row>
    <row r="93" spans="1:8" ht="18" customHeight="1" x14ac:dyDescent="0.25">
      <c r="A93" s="4"/>
      <c r="C93" s="4"/>
      <c r="D93" s="4"/>
      <c r="F93" s="4"/>
    </row>
    <row r="94" spans="1:8" ht="18" customHeight="1" x14ac:dyDescent="0.25">
      <c r="A94" s="4"/>
      <c r="C94" s="4"/>
      <c r="D94" s="4"/>
      <c r="F94" s="4"/>
    </row>
    <row r="95" spans="1:8" ht="18" customHeight="1" x14ac:dyDescent="0.25">
      <c r="A95" s="41" t="s">
        <v>17</v>
      </c>
      <c r="B95" s="41"/>
      <c r="C95" s="41"/>
      <c r="D95" s="41"/>
      <c r="E95" s="41"/>
      <c r="F95" s="41"/>
      <c r="G95" s="41"/>
      <c r="H95" s="41"/>
    </row>
    <row r="96" spans="1:8" ht="18" customHeight="1" x14ac:dyDescent="0.25">
      <c r="A96" s="6" t="s">
        <v>9</v>
      </c>
      <c r="B96" s="36" t="s">
        <v>10</v>
      </c>
      <c r="C96" s="6" t="s">
        <v>1</v>
      </c>
      <c r="D96" s="6" t="s">
        <v>2</v>
      </c>
      <c r="E96" s="6" t="s">
        <v>3</v>
      </c>
      <c r="F96" s="6" t="s">
        <v>5</v>
      </c>
      <c r="G96" s="6" t="s">
        <v>7</v>
      </c>
      <c r="H96" s="6" t="s">
        <v>11</v>
      </c>
    </row>
    <row r="97" spans="1:8" ht="18" customHeight="1" x14ac:dyDescent="0.25">
      <c r="A97" s="2">
        <v>1</v>
      </c>
      <c r="B97" s="52">
        <v>1378</v>
      </c>
      <c r="C97" s="2">
        <f>IFERROR((VLOOKUP(B97,INSCRITOS!A:B,2,0)),"")</f>
        <v>105502</v>
      </c>
      <c r="D97" s="2" t="str">
        <f>IFERROR((VLOOKUP(B97,INSCRITOS!A:C,3,0)),"")</f>
        <v>JUV</v>
      </c>
      <c r="E97" s="7" t="str">
        <f>IFERROR((VLOOKUP(B97,INSCRITOS!A:D,4,0)),"")</f>
        <v>Gonçalo Tavares</v>
      </c>
      <c r="F97" s="2" t="str">
        <f>IFERROR((VLOOKUP(B97,INSCRITOS!A:F,6,0)),"")</f>
        <v>M</v>
      </c>
      <c r="G97" s="7" t="str">
        <f>IFERROR((VLOOKUP(B97,INSCRITOS!A:H,8,0)),"")</f>
        <v>Clube Triatlo de Abrantes</v>
      </c>
      <c r="H97" s="3">
        <v>100</v>
      </c>
    </row>
    <row r="98" spans="1:8" ht="18" customHeight="1" x14ac:dyDescent="0.25">
      <c r="A98" s="2">
        <f>A97+1</f>
        <v>2</v>
      </c>
      <c r="B98" s="52">
        <v>239</v>
      </c>
      <c r="C98" s="2">
        <f>IFERROR((VLOOKUP(B98,INSCRITOS!A:B,2,0)),"")</f>
        <v>101609</v>
      </c>
      <c r="D98" s="2" t="str">
        <f>IFERROR((VLOOKUP(B98,INSCRITOS!A:C,3,0)),"")</f>
        <v>JUV</v>
      </c>
      <c r="E98" s="7" t="str">
        <f>IFERROR((VLOOKUP(B98,INSCRITOS!A:D,4,0)),"")</f>
        <v>João Nuno Batista</v>
      </c>
      <c r="F98" s="2" t="str">
        <f>IFERROR((VLOOKUP(B98,INSCRITOS!A:F,6,0)),"")</f>
        <v>M</v>
      </c>
      <c r="G98" s="7" t="str">
        <f>IFERROR((VLOOKUP(B98,INSCRITOS!A:H,8,0)),"")</f>
        <v>Clube de Natação de Torres Novas</v>
      </c>
      <c r="H98" s="3">
        <v>99</v>
      </c>
    </row>
    <row r="99" spans="1:8" ht="18" customHeight="1" x14ac:dyDescent="0.25">
      <c r="A99" s="2">
        <f t="shared" ref="A99:A113" si="0">A98+1</f>
        <v>3</v>
      </c>
      <c r="B99" s="52">
        <v>368</v>
      </c>
      <c r="C99" s="2">
        <f>IFERROR((VLOOKUP(B99,INSCRITOS!A:B,2,0)),"")</f>
        <v>100503</v>
      </c>
      <c r="D99" s="2" t="str">
        <f>IFERROR((VLOOKUP(B99,INSCRITOS!A:C,3,0)),"")</f>
        <v>JUV</v>
      </c>
      <c r="E99" s="7" t="str">
        <f>IFERROR((VLOOKUP(B99,INSCRITOS!A:D,4,0)),"")</f>
        <v>Bernardo Boal</v>
      </c>
      <c r="F99" s="2" t="str">
        <f>IFERROR((VLOOKUP(B99,INSCRITOS!A:F,6,0)),"")</f>
        <v>M</v>
      </c>
      <c r="G99" s="7" t="str">
        <f>IFERROR((VLOOKUP(B99,INSCRITOS!A:H,8,0)),"")</f>
        <v>Clube Natação do Cartaxo</v>
      </c>
      <c r="H99" s="3">
        <v>98</v>
      </c>
    </row>
    <row r="100" spans="1:8" ht="18" customHeight="1" x14ac:dyDescent="0.25">
      <c r="A100" s="2">
        <f t="shared" si="0"/>
        <v>4</v>
      </c>
      <c r="B100" s="1">
        <v>216</v>
      </c>
      <c r="C100" s="2">
        <f>IFERROR((VLOOKUP(B100,INSCRITOS!A:B,2,0)),"")</f>
        <v>103335</v>
      </c>
      <c r="D100" s="2" t="str">
        <f>IFERROR((VLOOKUP(B100,INSCRITOS!A:C,3,0)),"")</f>
        <v>JUV</v>
      </c>
      <c r="E100" s="7" t="str">
        <f>IFERROR((VLOOKUP(B100,INSCRITOS!A:D,4,0)),"")</f>
        <v>David Fernandes</v>
      </c>
      <c r="F100" s="2" t="str">
        <f>IFERROR((VLOOKUP(B100,INSCRITOS!A:F,6,0)),"")</f>
        <v>M</v>
      </c>
      <c r="G100" s="7" t="str">
        <f>IFERROR((VLOOKUP(B100,INSCRITOS!A:H,8,0)),"")</f>
        <v>Clube Triatlo de Abrantes</v>
      </c>
      <c r="H100" s="3">
        <v>97</v>
      </c>
    </row>
    <row r="101" spans="1:8" ht="18" customHeight="1" x14ac:dyDescent="0.25">
      <c r="A101" s="2">
        <f t="shared" si="0"/>
        <v>5</v>
      </c>
      <c r="B101" s="1">
        <v>131</v>
      </c>
      <c r="C101" s="2">
        <f>IFERROR((VLOOKUP(B101,INSCRITOS!A:B,2,0)),"")</f>
        <v>102204</v>
      </c>
      <c r="D101" s="2" t="str">
        <f>IFERROR((VLOOKUP(B101,INSCRITOS!A:C,3,0)),"")</f>
        <v>JUV</v>
      </c>
      <c r="E101" s="7" t="str">
        <f>IFERROR((VLOOKUP(B101,INSCRITOS!A:D,4,0)),"")</f>
        <v>João Mendes</v>
      </c>
      <c r="F101" s="2" t="str">
        <f>IFERROR((VLOOKUP(B101,INSCRITOS!A:F,6,0)),"")</f>
        <v>M</v>
      </c>
      <c r="G101" s="7" t="str">
        <f>IFERROR((VLOOKUP(B101,INSCRITOS!A:H,8,0)),"")</f>
        <v>Clube Triatlo de Abrantes</v>
      </c>
      <c r="H101" s="3">
        <v>96</v>
      </c>
    </row>
    <row r="102" spans="1:8" ht="18" customHeight="1" x14ac:dyDescent="0.25">
      <c r="A102" s="2">
        <f t="shared" si="0"/>
        <v>6</v>
      </c>
      <c r="B102" s="1">
        <v>241</v>
      </c>
      <c r="C102" s="2">
        <f>IFERROR((VLOOKUP(B102,INSCRITOS!A:B,2,0)),"")</f>
        <v>101627</v>
      </c>
      <c r="D102" s="2" t="str">
        <f>IFERROR((VLOOKUP(B102,INSCRITOS!A:C,3,0)),"")</f>
        <v>JUV</v>
      </c>
      <c r="E102" s="7" t="str">
        <f>IFERROR((VLOOKUP(B102,INSCRITOS!A:D,4,0)),"")</f>
        <v>Pedro Afonso Razões</v>
      </c>
      <c r="F102" s="2" t="str">
        <f>IFERROR((VLOOKUP(B102,INSCRITOS!A:F,6,0)),"")</f>
        <v>M</v>
      </c>
      <c r="G102" s="7" t="str">
        <f>IFERROR((VLOOKUP(B102,INSCRITOS!A:H,8,0)),"")</f>
        <v>Clube de Natação de Torres Novas</v>
      </c>
      <c r="H102" s="3">
        <v>95</v>
      </c>
    </row>
    <row r="103" spans="1:8" ht="18" customHeight="1" x14ac:dyDescent="0.25">
      <c r="A103" s="2">
        <f t="shared" si="0"/>
        <v>7</v>
      </c>
      <c r="B103" s="1">
        <v>951</v>
      </c>
      <c r="C103" s="2">
        <f>IFERROR((VLOOKUP(B103,INSCRITOS!A:B,2,0)),"")</f>
        <v>104060</v>
      </c>
      <c r="D103" s="2" t="str">
        <f>IFERROR((VLOOKUP(B103,INSCRITOS!A:C,3,0)),"")</f>
        <v>JUV</v>
      </c>
      <c r="E103" s="7" t="str">
        <f>IFERROR((VLOOKUP(B103,INSCRITOS!A:D,4,0)),"")</f>
        <v>Vasco Nunes</v>
      </c>
      <c r="F103" s="2" t="str">
        <f>IFERROR((VLOOKUP(B103,INSCRITOS!A:F,6,0)),"")</f>
        <v>M</v>
      </c>
      <c r="G103" s="7" t="str">
        <f>IFERROR((VLOOKUP(B103,INSCRITOS!A:H,8,0)),"")</f>
        <v>Clube Natação do Cartaxo</v>
      </c>
      <c r="H103" s="3">
        <v>94</v>
      </c>
    </row>
    <row r="104" spans="1:8" ht="18" customHeight="1" x14ac:dyDescent="0.25">
      <c r="A104" s="2">
        <f t="shared" si="0"/>
        <v>8</v>
      </c>
      <c r="B104" s="1">
        <v>706</v>
      </c>
      <c r="C104" s="2">
        <f>IFERROR((VLOOKUP(B104,INSCRITOS!A:B,2,0)),"")</f>
        <v>101621</v>
      </c>
      <c r="D104" s="2" t="str">
        <f>IFERROR((VLOOKUP(B104,INSCRITOS!A:C,3,0)),"")</f>
        <v>JUV</v>
      </c>
      <c r="E104" s="7" t="str">
        <f>IFERROR((VLOOKUP(B104,INSCRITOS!A:D,4,0)),"")</f>
        <v>Martim Salvador</v>
      </c>
      <c r="F104" s="2" t="str">
        <f>IFERROR((VLOOKUP(B104,INSCRITOS!A:F,6,0)),"")</f>
        <v>M</v>
      </c>
      <c r="G104" s="7" t="str">
        <f>IFERROR((VLOOKUP(B104,INSCRITOS!A:H,8,0)),"")</f>
        <v>Clube de Natação de Torres Novas</v>
      </c>
      <c r="H104" s="3">
        <v>93</v>
      </c>
    </row>
    <row r="105" spans="1:8" ht="18" customHeight="1" x14ac:dyDescent="0.25">
      <c r="A105" s="2">
        <f t="shared" si="0"/>
        <v>9</v>
      </c>
      <c r="B105" s="1">
        <v>87</v>
      </c>
      <c r="C105" s="2">
        <f>IFERROR((VLOOKUP(B105,INSCRITOS!A:B,2,0)),"")</f>
        <v>104093</v>
      </c>
      <c r="D105" s="2" t="str">
        <f>IFERROR((VLOOKUP(B105,INSCRITOS!A:C,3,0)),"")</f>
        <v>JUV</v>
      </c>
      <c r="E105" s="7" t="str">
        <f>IFERROR((VLOOKUP(B105,INSCRITOS!A:D,4,0)),"")</f>
        <v>Dinis Santos</v>
      </c>
      <c r="F105" s="2" t="str">
        <f>IFERROR((VLOOKUP(B105,INSCRITOS!A:F,6,0)),"")</f>
        <v>M</v>
      </c>
      <c r="G105" s="7" t="str">
        <f>IFERROR((VLOOKUP(B105,INSCRITOS!A:H,8,0)),"")</f>
        <v>FET-Fátima Escola de Triatlo</v>
      </c>
      <c r="H105" s="3">
        <v>92</v>
      </c>
    </row>
    <row r="106" spans="1:8" ht="18" customHeight="1" x14ac:dyDescent="0.25">
      <c r="A106" s="2">
        <f t="shared" si="0"/>
        <v>10</v>
      </c>
      <c r="B106" s="1">
        <v>820</v>
      </c>
      <c r="C106" s="2">
        <f>IFERROR((VLOOKUP(B106,INSCRITOS!A:B,2,0)),"")</f>
        <v>101581</v>
      </c>
      <c r="D106" s="2" t="str">
        <f>IFERROR((VLOOKUP(B106,INSCRITOS!A:C,3,0)),"")</f>
        <v>JUV</v>
      </c>
      <c r="E106" s="7" t="str">
        <f>IFERROR((VLOOKUP(B106,INSCRITOS!A:D,4,0)),"")</f>
        <v>André Neves</v>
      </c>
      <c r="F106" s="2" t="str">
        <f>IFERROR((VLOOKUP(B106,INSCRITOS!A:F,6,0)),"")</f>
        <v>M</v>
      </c>
      <c r="G106" s="7" t="str">
        <f>IFERROR((VLOOKUP(B106,INSCRITOS!A:H,8,0)),"")</f>
        <v>Clube de Natação de Torres Novas</v>
      </c>
      <c r="H106" s="3">
        <v>91</v>
      </c>
    </row>
    <row r="107" spans="1:8" ht="18" customHeight="1" x14ac:dyDescent="0.25">
      <c r="A107" s="2">
        <f t="shared" si="0"/>
        <v>11</v>
      </c>
      <c r="B107" s="1">
        <v>436</v>
      </c>
      <c r="C107" s="2">
        <f>IFERROR((VLOOKUP(B107,INSCRITOS!A:B,2,0)),"")</f>
        <v>103058</v>
      </c>
      <c r="D107" s="2" t="str">
        <f>IFERROR((VLOOKUP(B107,INSCRITOS!A:C,3,0)),"")</f>
        <v>JUV</v>
      </c>
      <c r="E107" s="7" t="str">
        <f>IFERROR((VLOOKUP(B107,INSCRITOS!A:D,4,0)),"")</f>
        <v>Tiago Carvalho</v>
      </c>
      <c r="F107" s="2" t="str">
        <f>IFERROR((VLOOKUP(B107,INSCRITOS!A:F,6,0)),"")</f>
        <v>M</v>
      </c>
      <c r="G107" s="7" t="str">
        <f>IFERROR((VLOOKUP(B107,INSCRITOS!A:H,8,0)),"")</f>
        <v>Clube Natação do Cartaxo</v>
      </c>
      <c r="H107" s="3">
        <v>90</v>
      </c>
    </row>
    <row r="108" spans="1:8" ht="18" customHeight="1" x14ac:dyDescent="0.25">
      <c r="A108" s="2">
        <f t="shared" si="0"/>
        <v>12</v>
      </c>
      <c r="B108" s="1">
        <v>765</v>
      </c>
      <c r="C108" s="2">
        <f>IFERROR((VLOOKUP(B108,INSCRITOS!A:B,2,0)),"")</f>
        <v>103775</v>
      </c>
      <c r="D108" s="2" t="str">
        <f>IFERROR((VLOOKUP(B108,INSCRITOS!A:C,3,0)),"")</f>
        <v>JUV</v>
      </c>
      <c r="E108" s="7" t="str">
        <f>IFERROR((VLOOKUP(B108,INSCRITOS!A:D,4,0)),"")</f>
        <v>Francisco Borges</v>
      </c>
      <c r="F108" s="2" t="str">
        <f>IFERROR((VLOOKUP(B108,INSCRITOS!A:F,6,0)),"")</f>
        <v>M</v>
      </c>
      <c r="G108" s="7" t="str">
        <f>IFERROR((VLOOKUP(B108,INSCRITOS!A:H,8,0)),"")</f>
        <v>Clube de Natação de Torres Novas</v>
      </c>
      <c r="H108" s="3">
        <v>89</v>
      </c>
    </row>
    <row r="109" spans="1:8" ht="18" customHeight="1" x14ac:dyDescent="0.25">
      <c r="A109" s="2">
        <f t="shared" si="0"/>
        <v>13</v>
      </c>
      <c r="B109" s="1">
        <v>158</v>
      </c>
      <c r="C109" s="2">
        <f>IFERROR((VLOOKUP(B109,INSCRITOS!A:B,2,0)),"")</f>
        <v>104777</v>
      </c>
      <c r="D109" s="2" t="str">
        <f>IFERROR((VLOOKUP(B109,INSCRITOS!A:C,3,0)),"")</f>
        <v>JUV</v>
      </c>
      <c r="E109" s="7" t="str">
        <f>IFERROR((VLOOKUP(B109,INSCRITOS!A:D,4,0)),"")</f>
        <v>Francisco Martim</v>
      </c>
      <c r="F109" s="2" t="str">
        <f>IFERROR((VLOOKUP(B109,INSCRITOS!A:F,6,0)),"")</f>
        <v>M</v>
      </c>
      <c r="G109" s="7" t="str">
        <f>IFERROR((VLOOKUP(B109,INSCRITOS!A:H,8,0)),"")</f>
        <v>FET-Fátima Escola de Triatlo/ Não federado</v>
      </c>
      <c r="H109" s="3"/>
    </row>
    <row r="110" spans="1:8" ht="18" customHeight="1" x14ac:dyDescent="0.25">
      <c r="A110" s="2">
        <f t="shared" si="0"/>
        <v>14</v>
      </c>
      <c r="B110" s="1">
        <v>957</v>
      </c>
      <c r="C110" s="2">
        <f>IFERROR((VLOOKUP(B110,INSCRITOS!A:B,2,0)),"")</f>
        <v>104065</v>
      </c>
      <c r="D110" s="2" t="str">
        <f>IFERROR((VLOOKUP(B110,INSCRITOS!A:C,3,0)),"")</f>
        <v>JUV</v>
      </c>
      <c r="E110" s="7" t="str">
        <f>IFERROR((VLOOKUP(B110,INSCRITOS!A:D,4,0)),"")</f>
        <v>João Bandarra</v>
      </c>
      <c r="F110" s="2" t="str">
        <f>IFERROR((VLOOKUP(B110,INSCRITOS!A:F,6,0)),"")</f>
        <v>M</v>
      </c>
      <c r="G110" s="7" t="str">
        <f>IFERROR((VLOOKUP(B110,INSCRITOS!A:H,8,0)),"")</f>
        <v>Clube Triatlo de Abrantes</v>
      </c>
      <c r="H110" s="2">
        <v>88</v>
      </c>
    </row>
    <row r="111" spans="1:8" ht="18" customHeight="1" x14ac:dyDescent="0.25">
      <c r="A111" s="2">
        <f t="shared" si="0"/>
        <v>15</v>
      </c>
      <c r="B111" s="1">
        <v>1143</v>
      </c>
      <c r="C111" s="2">
        <f>IFERROR((VLOOKUP(B111,INSCRITOS!A:B,2,0)),"")</f>
        <v>105977</v>
      </c>
      <c r="D111" s="2" t="str">
        <f>IFERROR((VLOOKUP(B111,INSCRITOS!A:C,3,0)),"")</f>
        <v>JUV</v>
      </c>
      <c r="E111" s="7" t="str">
        <f>IFERROR((VLOOKUP(B111,INSCRITOS!A:D,4,0)),"")</f>
        <v>Rui Marques</v>
      </c>
      <c r="F111" s="2" t="str">
        <f>IFERROR((VLOOKUP(B111,INSCRITOS!A:F,6,0)),"")</f>
        <v>M</v>
      </c>
      <c r="G111" s="7" t="str">
        <f>IFERROR((VLOOKUP(B111,INSCRITOS!A:H,8,0)),"")</f>
        <v>Clube de Triatlo do Fundão</v>
      </c>
      <c r="H111" s="3">
        <v>87</v>
      </c>
    </row>
    <row r="112" spans="1:8" ht="18" customHeight="1" x14ac:dyDescent="0.25">
      <c r="A112" s="2">
        <f t="shared" si="0"/>
        <v>16</v>
      </c>
      <c r="B112" s="1">
        <v>780</v>
      </c>
      <c r="C112" s="2">
        <f>IFERROR((VLOOKUP(B112,INSCRITOS!A:B,2,0)),"")</f>
        <v>102362</v>
      </c>
      <c r="D112" s="2" t="str">
        <f>IFERROR((VLOOKUP(B112,INSCRITOS!A:C,3,0)),"")</f>
        <v>JUV</v>
      </c>
      <c r="E112" s="7" t="str">
        <f>IFERROR((VLOOKUP(B112,INSCRITOS!A:D,4,0)),"")</f>
        <v>Vasco Santos</v>
      </c>
      <c r="F112" s="2" t="str">
        <f>IFERROR((VLOOKUP(B112,INSCRITOS!A:F,6,0)),"")</f>
        <v>M</v>
      </c>
      <c r="G112" s="7" t="str">
        <f>IFERROR((VLOOKUP(B112,INSCRITOS!A:H,8,0)),"")</f>
        <v>Clube de Natação de Torres Novas</v>
      </c>
      <c r="H112" s="3">
        <v>86</v>
      </c>
    </row>
    <row r="113" spans="1:8" ht="18" customHeight="1" x14ac:dyDescent="0.25">
      <c r="A113" s="2">
        <f t="shared" si="0"/>
        <v>17</v>
      </c>
      <c r="B113" s="1">
        <v>91</v>
      </c>
      <c r="C113" s="2">
        <f>IFERROR((VLOOKUP(B113,INSCRITOS!A:B,2,0)),"")</f>
        <v>101574</v>
      </c>
      <c r="D113" s="2" t="str">
        <f>IFERROR((VLOOKUP(B113,INSCRITOS!A:C,3,0)),"")</f>
        <v>JUV</v>
      </c>
      <c r="E113" s="7" t="str">
        <f>IFERROR((VLOOKUP(B113,INSCRITOS!A:D,4,0)),"")</f>
        <v>Afonso Mourão</v>
      </c>
      <c r="F113" s="2" t="str">
        <f>IFERROR((VLOOKUP(B113,INSCRITOS!A:F,6,0)),"")</f>
        <v>M</v>
      </c>
      <c r="G113" s="7" t="str">
        <f>IFERROR((VLOOKUP(B113,INSCRITOS!A:H,8,0)),"")</f>
        <v>Clube de Natação de Torres Novas</v>
      </c>
      <c r="H113" s="3">
        <v>85</v>
      </c>
    </row>
    <row r="114" spans="1:8" s="8" customFormat="1" ht="18" customHeight="1" x14ac:dyDescent="0.25">
      <c r="A114" s="4"/>
      <c r="B114" s="39"/>
      <c r="C114" s="4"/>
      <c r="D114" s="4"/>
      <c r="F114" s="4"/>
      <c r="H114" s="4"/>
    </row>
    <row r="115" spans="1:8" s="8" customFormat="1" ht="18" customHeight="1" x14ac:dyDescent="0.25">
      <c r="A115" s="4"/>
      <c r="B115" s="39"/>
      <c r="C115" s="4"/>
      <c r="D115" s="4"/>
      <c r="F115" s="4"/>
      <c r="H115" s="12"/>
    </row>
    <row r="116" spans="1:8" ht="18" customHeight="1" x14ac:dyDescent="0.25">
      <c r="A116" s="41" t="s">
        <v>18</v>
      </c>
      <c r="B116" s="41"/>
      <c r="C116" s="41"/>
      <c r="D116" s="41"/>
      <c r="E116" s="41"/>
      <c r="F116" s="41"/>
      <c r="G116" s="41"/>
      <c r="H116" s="41"/>
    </row>
    <row r="117" spans="1:8" ht="18" customHeight="1" x14ac:dyDescent="0.25">
      <c r="A117" s="6" t="s">
        <v>9</v>
      </c>
      <c r="B117" s="36" t="s">
        <v>10</v>
      </c>
      <c r="C117" s="6" t="s">
        <v>1</v>
      </c>
      <c r="D117" s="6" t="s">
        <v>2</v>
      </c>
      <c r="E117" s="6" t="s">
        <v>3</v>
      </c>
      <c r="F117" s="6" t="s">
        <v>5</v>
      </c>
      <c r="G117" s="6" t="s">
        <v>7</v>
      </c>
      <c r="H117" s="6" t="s">
        <v>11</v>
      </c>
    </row>
    <row r="118" spans="1:8" ht="18" customHeight="1" x14ac:dyDescent="0.25">
      <c r="A118" s="2">
        <v>1</v>
      </c>
      <c r="B118" s="40">
        <v>773</v>
      </c>
      <c r="C118" s="2">
        <f>IFERROR((VLOOKUP(B118,INSCRITOS!A:B,2,0)),"")</f>
        <v>100515</v>
      </c>
      <c r="D118" s="2" t="str">
        <f>IFERROR((VLOOKUP(B118,INSCRITOS!A:C,3,0)),"")</f>
        <v>JUV</v>
      </c>
      <c r="E118" s="7" t="str">
        <f>IFERROR((VLOOKUP(B118,INSCRITOS!A:D,4,0)),"")</f>
        <v>Rafaela Cananó Silva</v>
      </c>
      <c r="F118" s="2" t="str">
        <f>IFERROR((VLOOKUP(B118,INSCRITOS!A:F,6,0)),"")</f>
        <v>F</v>
      </c>
      <c r="G118" s="7" t="str">
        <f>IFERROR((VLOOKUP(B118,INSCRITOS!A:H,8,0)),"")</f>
        <v>Clube Natação do Cartaxo</v>
      </c>
      <c r="H118" s="3">
        <v>100</v>
      </c>
    </row>
    <row r="119" spans="1:8" ht="18" customHeight="1" x14ac:dyDescent="0.25">
      <c r="A119" s="2">
        <v>2</v>
      </c>
      <c r="B119" s="40">
        <v>656</v>
      </c>
      <c r="C119" s="2">
        <f>IFERROR((VLOOKUP(B119,INSCRITOS!A:B,2,0)),"")</f>
        <v>100502</v>
      </c>
      <c r="D119" s="2" t="str">
        <f>IFERROR((VLOOKUP(B119,INSCRITOS!A:C,3,0)),"")</f>
        <v>JUV</v>
      </c>
      <c r="E119" s="7" t="str">
        <f>IFERROR((VLOOKUP(B119,INSCRITOS!A:D,4,0)),"")</f>
        <v>Beatriz Boal</v>
      </c>
      <c r="F119" s="2" t="str">
        <f>IFERROR((VLOOKUP(B119,INSCRITOS!A:F,6,0)),"")</f>
        <v>F</v>
      </c>
      <c r="G119" s="7" t="str">
        <f>IFERROR((VLOOKUP(B119,INSCRITOS!A:H,8,0)),"")</f>
        <v>Clube Natação do Cartaxo</v>
      </c>
      <c r="H119" s="3">
        <v>99</v>
      </c>
    </row>
    <row r="120" spans="1:8" x14ac:dyDescent="0.25">
      <c r="A120" s="2">
        <v>3</v>
      </c>
      <c r="B120" s="40">
        <v>847</v>
      </c>
      <c r="C120" s="2">
        <f>IFERROR((VLOOKUP(B120,INSCRITOS!A:B,2,0)),"")</f>
        <v>102342</v>
      </c>
      <c r="D120" s="2" t="str">
        <f>IFERROR((VLOOKUP(B120,INSCRITOS!A:C,3,0)),"")</f>
        <v>JUV</v>
      </c>
      <c r="E120" s="7" t="str">
        <f>IFERROR((VLOOKUP(B120,INSCRITOS!A:D,4,0)),"")</f>
        <v>Rita Matos</v>
      </c>
      <c r="F120" s="2" t="str">
        <f>IFERROR((VLOOKUP(B120,INSCRITOS!A:F,6,0)),"")</f>
        <v>F</v>
      </c>
      <c r="G120" s="7" t="str">
        <f>IFERROR((VLOOKUP(B120,INSCRITOS!A:H,8,0)),"")</f>
        <v>Clube de Triatlo do Fundão</v>
      </c>
      <c r="H120" s="3">
        <v>98</v>
      </c>
    </row>
    <row r="121" spans="1:8" x14ac:dyDescent="0.25">
      <c r="A121" s="2">
        <v>4</v>
      </c>
      <c r="B121" s="40">
        <v>163</v>
      </c>
      <c r="C121" s="2">
        <f>IFERROR((VLOOKUP(B121,INSCRITOS!A:B,2,0)),"")</f>
        <v>104885</v>
      </c>
      <c r="D121" s="2" t="str">
        <f>IFERROR((VLOOKUP(B121,INSCRITOS!A:C,3,0)),"")</f>
        <v>JUV</v>
      </c>
      <c r="E121" s="7" t="str">
        <f>IFERROR((VLOOKUP(B121,INSCRITOS!A:D,4,0)),"")</f>
        <v>Maria João Bartolomeu</v>
      </c>
      <c r="F121" s="2" t="str">
        <f>IFERROR((VLOOKUP(B121,INSCRITOS!A:F,6,0)),"")</f>
        <v>F</v>
      </c>
      <c r="G121" s="7" t="str">
        <f>IFERROR((VLOOKUP(B121,INSCRITOS!A:H,8,0)),"")</f>
        <v>FET-Fátima Escola de Triatlo</v>
      </c>
      <c r="H121" s="3">
        <v>97</v>
      </c>
    </row>
    <row r="122" spans="1:8" x14ac:dyDescent="0.25">
      <c r="A122" s="2">
        <v>5</v>
      </c>
      <c r="B122" s="40">
        <v>863</v>
      </c>
      <c r="C122" s="2">
        <f>IFERROR((VLOOKUP(B122,INSCRITOS!A:B,2,0)),"")</f>
        <v>103917</v>
      </c>
      <c r="D122" s="2" t="str">
        <f>IFERROR((VLOOKUP(B122,INSCRITOS!A:C,3,0)),"")</f>
        <v>JUV</v>
      </c>
      <c r="E122" s="7" t="str">
        <f>IFERROR((VLOOKUP(B122,INSCRITOS!A:D,4,0)),"")</f>
        <v>Joana Silva</v>
      </c>
      <c r="F122" s="2" t="str">
        <f>IFERROR((VLOOKUP(B122,INSCRITOS!A:F,6,0)),"")</f>
        <v>F</v>
      </c>
      <c r="G122" s="7" t="str">
        <f>IFERROR((VLOOKUP(B122,INSCRITOS!A:H,8,0)),"")</f>
        <v>Clube de Natação de Torres Novas</v>
      </c>
      <c r="H122" s="3">
        <v>96</v>
      </c>
    </row>
    <row r="123" spans="1:8" x14ac:dyDescent="0.25">
      <c r="A123" s="2">
        <v>6</v>
      </c>
      <c r="B123" s="40">
        <v>845</v>
      </c>
      <c r="C123" s="2">
        <f>IFERROR((VLOOKUP(B123,INSCRITOS!A:B,2,0)),"")</f>
        <v>103910</v>
      </c>
      <c r="D123" s="2" t="str">
        <f>IFERROR((VLOOKUP(B123,INSCRITOS!A:C,3,0)),"")</f>
        <v>JUV</v>
      </c>
      <c r="E123" s="7" t="str">
        <f>IFERROR((VLOOKUP(B123,INSCRITOS!A:D,4,0)),"")</f>
        <v>Natércia Carvalho</v>
      </c>
      <c r="F123" s="2" t="str">
        <f>IFERROR((VLOOKUP(B123,INSCRITOS!A:F,6,0)),"")</f>
        <v>F</v>
      </c>
      <c r="G123" s="7" t="str">
        <f>IFERROR((VLOOKUP(B123,INSCRITOS!A:H,8,0)),"")</f>
        <v>Clube de Natação de Torres Novas</v>
      </c>
      <c r="H123" s="3">
        <v>95</v>
      </c>
    </row>
    <row r="124" spans="1:8" x14ac:dyDescent="0.25">
      <c r="A124" s="2">
        <v>7</v>
      </c>
      <c r="B124" s="40">
        <v>838</v>
      </c>
      <c r="C124" s="2">
        <f>IFERROR((VLOOKUP(B124,INSCRITOS!A:B,2,0)),"")</f>
        <v>103906</v>
      </c>
      <c r="D124" s="2" t="str">
        <f>IFERROR((VLOOKUP(B124,INSCRITOS!A:C,3,0)),"")</f>
        <v>JUV</v>
      </c>
      <c r="E124" s="7" t="str">
        <f>IFERROR((VLOOKUP(B124,INSCRITOS!A:D,4,0)),"")</f>
        <v>Constança Manuel Martins</v>
      </c>
      <c r="F124" s="2" t="str">
        <f>IFERROR((VLOOKUP(B124,INSCRITOS!A:F,6,0)),"")</f>
        <v>F</v>
      </c>
      <c r="G124" s="7" t="str">
        <f>IFERROR((VLOOKUP(B124,INSCRITOS!A:H,8,0)),"")</f>
        <v>Clube de Natação de Torres Novas</v>
      </c>
      <c r="H124" s="3">
        <v>94</v>
      </c>
    </row>
    <row r="125" spans="1:8" x14ac:dyDescent="0.25">
      <c r="A125" s="2">
        <v>8</v>
      </c>
      <c r="B125" s="40">
        <v>580</v>
      </c>
      <c r="C125" s="2">
        <f>IFERROR((VLOOKUP(B125,INSCRITOS!A:B,2,0)),"")</f>
        <v>103637</v>
      </c>
      <c r="D125" s="2" t="str">
        <f>IFERROR((VLOOKUP(B125,INSCRITOS!A:C,3,0)),"")</f>
        <v>JUV</v>
      </c>
      <c r="E125" s="7" t="str">
        <f>IFERROR((VLOOKUP(B125,INSCRITOS!A:D,4,0)),"")</f>
        <v>Beatriz Amoreira</v>
      </c>
      <c r="F125" s="2" t="str">
        <f>IFERROR((VLOOKUP(B125,INSCRITOS!A:F,6,0)),"")</f>
        <v>F</v>
      </c>
      <c r="G125" s="7" t="str">
        <f>IFERROR((VLOOKUP(B125,INSCRITOS!A:H,8,0)),"")</f>
        <v>Clube de Triatlo do Fundão</v>
      </c>
      <c r="H125" s="3">
        <v>93</v>
      </c>
    </row>
    <row r="126" spans="1:8" x14ac:dyDescent="0.25">
      <c r="A126" s="2">
        <v>9</v>
      </c>
      <c r="B126" s="40">
        <v>400</v>
      </c>
      <c r="C126" s="2">
        <f>IFERROR((VLOOKUP(B126,INSCRITOS!A:B,2,0)),"")</f>
        <v>102724</v>
      </c>
      <c r="D126" s="2" t="str">
        <f>IFERROR((VLOOKUP(B126,INSCRITOS!A:C,3,0)),"")</f>
        <v>JUV</v>
      </c>
      <c r="E126" s="7" t="str">
        <f>IFERROR((VLOOKUP(B126,INSCRITOS!A:D,4,0)),"")</f>
        <v>Maria Pires</v>
      </c>
      <c r="F126" s="2" t="str">
        <f>IFERROR((VLOOKUP(B126,INSCRITOS!A:F,6,0)),"")</f>
        <v>F</v>
      </c>
      <c r="G126" s="7" t="str">
        <f>IFERROR((VLOOKUP(B126,INSCRITOS!A:H,8,0)),"")</f>
        <v>Clube 4 Estilos</v>
      </c>
      <c r="H126" s="3">
        <v>92</v>
      </c>
    </row>
    <row r="127" spans="1:8" x14ac:dyDescent="0.25">
      <c r="A127" s="2">
        <v>10</v>
      </c>
      <c r="B127" s="40">
        <v>1056</v>
      </c>
      <c r="C127" s="2">
        <f>IFERROR((VLOOKUP(B127,INSCRITOS!A:B,2,0)),"")</f>
        <v>105805</v>
      </c>
      <c r="D127" s="2" t="str">
        <f>IFERROR((VLOOKUP(B127,INSCRITOS!A:C,3,0)),"")</f>
        <v>JUV</v>
      </c>
      <c r="E127" s="7" t="str">
        <f>IFERROR((VLOOKUP(B127,INSCRITOS!A:D,4,0)),"")</f>
        <v>Maria Rafaela Santos</v>
      </c>
      <c r="F127" s="2" t="str">
        <f>IFERROR((VLOOKUP(B127,INSCRITOS!A:F,6,0)),"")</f>
        <v>F</v>
      </c>
      <c r="G127" s="7" t="str">
        <f>IFERROR((VLOOKUP(B127,INSCRITOS!A:H,8,0)),"")</f>
        <v>Rio Maior Triatlo/ Não federado</v>
      </c>
      <c r="H127" s="3"/>
    </row>
    <row r="128" spans="1:8" x14ac:dyDescent="0.25">
      <c r="A128" s="4"/>
      <c r="C128" s="4"/>
      <c r="D128" s="4"/>
      <c r="F128" s="4"/>
      <c r="H128" s="34"/>
    </row>
    <row r="129" spans="1:8" x14ac:dyDescent="0.25">
      <c r="A129" s="4"/>
      <c r="C129" s="4"/>
      <c r="D129" s="4"/>
      <c r="F129" s="4"/>
      <c r="H129" s="34"/>
    </row>
    <row r="130" spans="1:8" x14ac:dyDescent="0.25">
      <c r="A130" s="41" t="s">
        <v>27</v>
      </c>
      <c r="B130" s="41"/>
      <c r="C130" s="41"/>
      <c r="D130" s="41"/>
      <c r="E130" s="41"/>
      <c r="F130" s="41"/>
      <c r="G130" s="41"/>
      <c r="H130" s="41"/>
    </row>
    <row r="131" spans="1:8" x14ac:dyDescent="0.25">
      <c r="A131" s="6" t="s">
        <v>9</v>
      </c>
      <c r="B131" s="36" t="s">
        <v>0</v>
      </c>
      <c r="C131" s="6" t="s">
        <v>1</v>
      </c>
      <c r="D131" s="6" t="s">
        <v>2</v>
      </c>
      <c r="E131" s="6" t="s">
        <v>3</v>
      </c>
      <c r="F131" s="6" t="s">
        <v>5</v>
      </c>
      <c r="G131" s="6" t="s">
        <v>7</v>
      </c>
      <c r="H131" s="6" t="s">
        <v>11</v>
      </c>
    </row>
    <row r="132" spans="1:8" x14ac:dyDescent="0.25">
      <c r="A132" s="2">
        <v>1</v>
      </c>
      <c r="B132" s="1">
        <v>1600</v>
      </c>
      <c r="C132" s="2">
        <f>IFERROR((VLOOKUP(B132,INSCRITOS!A:B,2,0)),"")</f>
        <v>104092</v>
      </c>
      <c r="D132" s="2" t="str">
        <f>IFERROR((VLOOKUP(B132,INSCRITOS!A:C,3,0)),"")</f>
        <v>CAD</v>
      </c>
      <c r="E132" s="7" t="str">
        <f>IFERROR((VLOOKUP(B132,INSCRITOS!A:D,4,0)),"")</f>
        <v>Tiago Dias Santos</v>
      </c>
      <c r="F132" s="2" t="str">
        <f>IFERROR((VLOOKUP(B132,INSCRITOS!A:F,6,0)),"")</f>
        <v>M</v>
      </c>
      <c r="G132" s="7" t="str">
        <f>IFERROR((VLOOKUP(B132,INSCRITOS!A:H,8,0)),"")</f>
        <v>FET-Fátima Escola de Triatlo</v>
      </c>
      <c r="H132" s="3">
        <v>100</v>
      </c>
    </row>
    <row r="133" spans="1:8" x14ac:dyDescent="0.25">
      <c r="A133" s="2">
        <v>2</v>
      </c>
      <c r="B133" s="1">
        <v>1541</v>
      </c>
      <c r="C133" s="2">
        <f>IFERROR((VLOOKUP(B133,INSCRITOS!A:B,2,0)),"")</f>
        <v>102224</v>
      </c>
      <c r="D133" s="2" t="str">
        <f>IFERROR((VLOOKUP(B133,INSCRITOS!A:C,3,0)),"")</f>
        <v>CAD</v>
      </c>
      <c r="E133" s="7" t="str">
        <f>IFERROR((VLOOKUP(B133,INSCRITOS!A:D,4,0)),"")</f>
        <v>Simão Roseiro</v>
      </c>
      <c r="F133" s="2" t="str">
        <f>IFERROR((VLOOKUP(B133,INSCRITOS!A:F,6,0)),"")</f>
        <v>M</v>
      </c>
      <c r="G133" s="7" t="str">
        <f>IFERROR((VLOOKUP(B133,INSCRITOS!A:H,8,0)),"")</f>
        <v>Clube Triatlo de Abrantes</v>
      </c>
      <c r="H133" s="3">
        <v>99</v>
      </c>
    </row>
    <row r="134" spans="1:8" x14ac:dyDescent="0.25">
      <c r="A134" s="2">
        <v>3</v>
      </c>
      <c r="B134" s="1">
        <v>1686</v>
      </c>
      <c r="C134" s="2">
        <f>IFERROR((VLOOKUP(B134,INSCRITOS!A:B,2,0)),"")</f>
        <v>105867</v>
      </c>
      <c r="D134" s="2" t="str">
        <f>IFERROR((VLOOKUP(B134,INSCRITOS!A:C,3,0)),"")</f>
        <v>CAD</v>
      </c>
      <c r="E134" s="7" t="str">
        <f>IFERROR((VLOOKUP(B134,INSCRITOS!A:D,4,0)),"")</f>
        <v>José Francisco Arco</v>
      </c>
      <c r="F134" s="2" t="str">
        <f>IFERROR((VLOOKUP(B134,INSCRITOS!A:F,6,0)),"")</f>
        <v>M</v>
      </c>
      <c r="G134" s="7" t="str">
        <f>IFERROR((VLOOKUP(B134,INSCRITOS!A:H,8,0)),"")</f>
        <v>Clube 4 Estilos</v>
      </c>
      <c r="H134" s="3">
        <v>98</v>
      </c>
    </row>
    <row r="135" spans="1:8" x14ac:dyDescent="0.25">
      <c r="A135" s="2">
        <v>4</v>
      </c>
      <c r="B135" s="1">
        <v>1655</v>
      </c>
      <c r="C135" s="2">
        <f>IFERROR((VLOOKUP(B135,INSCRITOS!A:B,2,0)),"")</f>
        <v>103918</v>
      </c>
      <c r="D135" s="2" t="str">
        <f>IFERROR((VLOOKUP(B135,INSCRITOS!A:C,3,0)),"")</f>
        <v>CAD</v>
      </c>
      <c r="E135" s="7" t="str">
        <f>IFERROR((VLOOKUP(B135,INSCRITOS!A:D,4,0)),"")</f>
        <v>Bruno Proença</v>
      </c>
      <c r="F135" s="2" t="str">
        <f>IFERROR((VLOOKUP(B135,INSCRITOS!A:F,6,0)),"")</f>
        <v>M</v>
      </c>
      <c r="G135" s="7" t="str">
        <f>IFERROR((VLOOKUP(B135,INSCRITOS!A:H,8,0)),"")</f>
        <v>Clube de Natação de Torres Novas</v>
      </c>
      <c r="H135" s="3">
        <v>97</v>
      </c>
    </row>
    <row r="136" spans="1:8" x14ac:dyDescent="0.25">
      <c r="A136" s="4"/>
      <c r="C136" s="4"/>
      <c r="D136" s="4"/>
      <c r="F136" s="4"/>
    </row>
    <row r="137" spans="1:8" x14ac:dyDescent="0.25">
      <c r="A137" s="4"/>
      <c r="C137" s="4"/>
      <c r="D137" s="4"/>
      <c r="F137" s="4"/>
      <c r="H137" s="12"/>
    </row>
    <row r="138" spans="1:8" x14ac:dyDescent="0.25">
      <c r="A138" s="41" t="s">
        <v>28</v>
      </c>
      <c r="B138" s="41"/>
      <c r="C138" s="41"/>
      <c r="D138" s="41"/>
      <c r="E138" s="41"/>
      <c r="F138" s="41"/>
      <c r="G138" s="41"/>
      <c r="H138" s="41"/>
    </row>
    <row r="139" spans="1:8" x14ac:dyDescent="0.25">
      <c r="A139" s="6" t="s">
        <v>9</v>
      </c>
      <c r="B139" s="36" t="s">
        <v>0</v>
      </c>
      <c r="C139" s="6" t="s">
        <v>1</v>
      </c>
      <c r="D139" s="6" t="s">
        <v>2</v>
      </c>
      <c r="E139" s="6" t="s">
        <v>3</v>
      </c>
      <c r="F139" s="6" t="s">
        <v>5</v>
      </c>
      <c r="G139" s="6" t="s">
        <v>7</v>
      </c>
      <c r="H139" s="6" t="s">
        <v>11</v>
      </c>
    </row>
    <row r="140" spans="1:8" x14ac:dyDescent="0.25">
      <c r="A140" s="2">
        <v>1</v>
      </c>
      <c r="B140" s="40">
        <v>1684</v>
      </c>
      <c r="C140" s="2">
        <f>IFERROR((VLOOKUP(B140,INSCRITOS!A:B,2,0)),"")</f>
        <v>102722</v>
      </c>
      <c r="D140" s="2" t="str">
        <f>IFERROR((VLOOKUP(B140,INSCRITOS!A:C,3,0)),"")</f>
        <v>CAD</v>
      </c>
      <c r="E140" s="7" t="str">
        <f>IFERROR((VLOOKUP(B140,INSCRITOS!A:D,4,0)),"")</f>
        <v>Helena Feiteira</v>
      </c>
      <c r="F140" s="2" t="str">
        <f>IFERROR((VLOOKUP(B140,INSCRITOS!A:F,6,0)),"")</f>
        <v>F</v>
      </c>
      <c r="G140" s="7" t="str">
        <f>IFERROR((VLOOKUP(B140,INSCRITOS!A:H,8,0)),"")</f>
        <v>Clube 4 Estilos</v>
      </c>
      <c r="H140" s="3">
        <v>100</v>
      </c>
    </row>
    <row r="141" spans="1:8" x14ac:dyDescent="0.25">
      <c r="A141" s="2">
        <v>2</v>
      </c>
      <c r="B141" s="40">
        <v>1588</v>
      </c>
      <c r="C141" s="2">
        <f>IFERROR((VLOOKUP(B141,INSCRITOS!A:B,2,0)),"")</f>
        <v>103905</v>
      </c>
      <c r="D141" s="2" t="str">
        <f>IFERROR((VLOOKUP(B141,INSCRITOS!A:C,3,0)),"")</f>
        <v>CAD</v>
      </c>
      <c r="E141" s="7" t="str">
        <f>IFERROR((VLOOKUP(B141,INSCRITOS!A:D,4,0)),"")</f>
        <v>Carlota Francisca Martins</v>
      </c>
      <c r="F141" s="2" t="str">
        <f>IFERROR((VLOOKUP(B141,INSCRITOS!A:F,6,0)),"")</f>
        <v>F</v>
      </c>
      <c r="G141" s="7" t="str">
        <f>IFERROR((VLOOKUP(B141,INSCRITOS!A:H,8,0)),"")</f>
        <v>Clube de Natação de Torres Novas</v>
      </c>
      <c r="H141" s="3">
        <v>99</v>
      </c>
    </row>
    <row r="142" spans="1:8" x14ac:dyDescent="0.25">
      <c r="A142" s="2">
        <v>3</v>
      </c>
      <c r="B142" s="40">
        <v>1698</v>
      </c>
      <c r="C142" s="2">
        <f>IFERROR((VLOOKUP(B142,INSCRITOS!A:B,2,0)),"")</f>
        <v>105994</v>
      </c>
      <c r="D142" s="2" t="str">
        <f>IFERROR((VLOOKUP(B142,INSCRITOS!A:C,3,0)),"")</f>
        <v>CAD</v>
      </c>
      <c r="E142" s="7" t="str">
        <f>IFERROR((VLOOKUP(B142,INSCRITOS!A:D,4,0)),"")</f>
        <v>Sofia Lima</v>
      </c>
      <c r="F142" s="2" t="str">
        <f>IFERROR((VLOOKUP(B142,INSCRITOS!A:F,6,0)),"")</f>
        <v>F</v>
      </c>
      <c r="G142" s="7" t="str">
        <f>IFERROR((VLOOKUP(B142,INSCRITOS!A:H,8,0)),"")</f>
        <v>Clube 4 Estilos</v>
      </c>
      <c r="H142" s="3">
        <v>98</v>
      </c>
    </row>
    <row r="143" spans="1:8" x14ac:dyDescent="0.25">
      <c r="A143" s="4"/>
      <c r="C143" s="4"/>
      <c r="D143" s="4"/>
      <c r="F143" s="4"/>
      <c r="H143" s="34"/>
    </row>
    <row r="145" spans="4:6" x14ac:dyDescent="0.25">
      <c r="D145" s="77" t="s">
        <v>19</v>
      </c>
      <c r="E145" s="78"/>
      <c r="F145" s="79"/>
    </row>
    <row r="147" spans="4:6" x14ac:dyDescent="0.25">
      <c r="D147" s="30" t="s">
        <v>26</v>
      </c>
      <c r="E147" s="30" t="s">
        <v>7</v>
      </c>
      <c r="F147" s="30" t="s">
        <v>11</v>
      </c>
    </row>
    <row r="148" spans="4:6" x14ac:dyDescent="0.25">
      <c r="D148" s="31">
        <v>1</v>
      </c>
      <c r="E148" s="51" t="s">
        <v>127</v>
      </c>
      <c r="F148" s="68">
        <v>3217</v>
      </c>
    </row>
    <row r="149" spans="4:6" x14ac:dyDescent="0.25">
      <c r="D149" s="31">
        <v>2</v>
      </c>
      <c r="E149" s="32" t="s">
        <v>67</v>
      </c>
      <c r="F149" s="69">
        <v>1539</v>
      </c>
    </row>
    <row r="150" spans="4:6" x14ac:dyDescent="0.25">
      <c r="D150" s="31">
        <v>3</v>
      </c>
      <c r="E150" s="32" t="s">
        <v>102</v>
      </c>
      <c r="F150" s="70">
        <v>964</v>
      </c>
    </row>
    <row r="151" spans="4:6" x14ac:dyDescent="0.25">
      <c r="D151" s="31">
        <v>4</v>
      </c>
      <c r="E151" s="32" t="s">
        <v>113</v>
      </c>
      <c r="F151" s="70">
        <v>934</v>
      </c>
    </row>
    <row r="152" spans="4:6" x14ac:dyDescent="0.25">
      <c r="D152" s="31">
        <v>5</v>
      </c>
      <c r="E152" s="32" t="s">
        <v>87</v>
      </c>
      <c r="F152" s="69">
        <v>774</v>
      </c>
    </row>
    <row r="153" spans="4:6" x14ac:dyDescent="0.25">
      <c r="D153" s="31">
        <v>6</v>
      </c>
      <c r="E153" s="32" t="s">
        <v>53</v>
      </c>
      <c r="F153" s="69">
        <v>681</v>
      </c>
    </row>
  </sheetData>
  <sheetProtection algorithmName="SHA-512" hashValue="YMSyWsN3VQ8yHsCbDL9M9D7OTlovVgzSILxUJcEa9oYyVdJXox/xEkEixp3EZulejqoGh+lIx7YB16ct+lkBDA==" saltValue="3kdMsJTh/dIPBFqg7Bmz2A==" spinCount="100000" sheet="1" objects="1" scenarios="1"/>
  <autoFilter ref="G1:G163"/>
  <sortState ref="D282:F296">
    <sortCondition descending="1" ref="F282:F296"/>
  </sortState>
  <mergeCells count="1">
    <mergeCell ref="D145:F145"/>
  </mergeCells>
  <printOptions horizontalCentered="1"/>
  <pageMargins left="0.51181102362204722" right="0.19685039370078741" top="0.55118110236220474" bottom="0.35433070866141736" header="0.11811023622047245" footer="0.11811023622047245"/>
  <pageSetup paperSize="9" scale="70" firstPageNumber="0" fitToHeight="0" orientation="portrait" r:id="rId1"/>
  <rowBreaks count="7" manualBreakCount="7">
    <brk id="16" max="7" man="1"/>
    <brk id="31" max="7" man="1"/>
    <brk id="45" max="7" man="1"/>
    <brk id="63" max="7" man="1"/>
    <brk id="79" max="7" man="1"/>
    <brk id="94" max="7" man="1"/>
    <brk id="11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5150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3</vt:i4>
      </vt:variant>
    </vt:vector>
  </HeadingPairs>
  <TitlesOfParts>
    <vt:vector size="5" baseType="lpstr">
      <vt:lpstr>INSCRITOS</vt:lpstr>
      <vt:lpstr>Escalões Jov</vt:lpstr>
      <vt:lpstr>'Escalões Jov'!Área_de_Impressão</vt:lpstr>
      <vt:lpstr>INSCRITOS!Área_de_Impressão</vt:lpstr>
      <vt:lpstr>'Escalões Jov'!Títulos_de_Impressão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Artur Parreira</cp:lastModifiedBy>
  <cp:revision>12</cp:revision>
  <cp:lastPrinted>2019-02-16T18:26:39Z</cp:lastPrinted>
  <dcterms:created xsi:type="dcterms:W3CDTF">2016-04-26T14:30:14Z</dcterms:created>
  <dcterms:modified xsi:type="dcterms:W3CDTF">2019-02-16T22:41:07Z</dcterms:modified>
  <dc:language>pt-PT</dc:language>
</cp:coreProperties>
</file>