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arreira\Desktop\2018\REGIÕES\CENTRO LITORAL - LISBOA_LEIRIA\2018_11_11 I Duatlo BTT Jovem de Sintra\INSCRIÇÕES E RESULTADOS\"/>
    </mc:Choice>
  </mc:AlternateContent>
  <bookViews>
    <workbookView xWindow="0" yWindow="0" windowWidth="16410" windowHeight="6570" tabRatio="801" firstSheet="1" activeTab="1"/>
  </bookViews>
  <sheets>
    <sheet name="INSCRITOS" sheetId="1" state="hidden" r:id="rId1"/>
    <sheet name="Escalões Jov" sheetId="2" r:id="rId2"/>
    <sheet name="16+" sheetId="6" state="hidden" r:id="rId3"/>
  </sheets>
  <definedNames>
    <definedName name="_xlnm._FilterDatabase" localSheetId="1" hidden="1">'Escalões Jov'!$A$52:$H$52</definedName>
    <definedName name="_xlnm._FilterDatabase" localSheetId="0" hidden="1">INSCRITOS!$A$1:$I$268</definedName>
    <definedName name="_xlnm.Print_Area" localSheetId="1">'Escalões Jov'!$A$1:$H$202</definedName>
    <definedName name="_xlnm.Print_Area" localSheetId="0">INSCRITOS!$A$1:$J$273</definedName>
    <definedName name="_xlnm.Print_Titles" localSheetId="1">'Escalões Jov'!$2:$3</definedName>
  </definedNames>
  <calcPr calcId="152511"/>
</workbook>
</file>

<file path=xl/calcChain.xml><?xml version="1.0" encoding="utf-8"?>
<calcChain xmlns="http://schemas.openxmlformats.org/spreadsheetml/2006/main">
  <c r="D8" i="2" l="1"/>
  <c r="C9" i="2" l="1"/>
  <c r="D9" i="2"/>
  <c r="E9" i="2"/>
  <c r="F9" i="2"/>
  <c r="G9" i="2"/>
  <c r="C10" i="2"/>
  <c r="D10" i="2"/>
  <c r="E10" i="2"/>
  <c r="F10" i="2"/>
  <c r="G10" i="2"/>
  <c r="C11" i="2"/>
  <c r="D11" i="2"/>
  <c r="E11" i="2"/>
  <c r="F11" i="2"/>
  <c r="G11" i="2"/>
  <c r="C12" i="2"/>
  <c r="D12" i="2"/>
  <c r="E12" i="2"/>
  <c r="F12" i="2"/>
  <c r="G12" i="2"/>
  <c r="C13" i="2"/>
  <c r="D13" i="2"/>
  <c r="E13" i="2"/>
  <c r="F13" i="2"/>
  <c r="G13" i="2"/>
  <c r="C14" i="2"/>
  <c r="D14" i="2"/>
  <c r="E14" i="2"/>
  <c r="F14" i="2"/>
  <c r="G14" i="2"/>
  <c r="C15" i="2"/>
  <c r="D15" i="2"/>
  <c r="E15" i="2"/>
  <c r="F15" i="2"/>
  <c r="G15" i="2"/>
  <c r="C16" i="2"/>
  <c r="D16" i="2"/>
  <c r="E16" i="2"/>
  <c r="F16" i="2"/>
  <c r="G16" i="2"/>
  <c r="C17" i="2"/>
  <c r="D17" i="2"/>
  <c r="E17" i="2"/>
  <c r="F17" i="2"/>
  <c r="G17" i="2"/>
  <c r="C18" i="2"/>
  <c r="D18" i="2"/>
  <c r="E18" i="2"/>
  <c r="F18" i="2"/>
  <c r="G18" i="2"/>
  <c r="C19" i="2"/>
  <c r="D19" i="2"/>
  <c r="E19" i="2"/>
  <c r="F19" i="2"/>
  <c r="G19" i="2"/>
  <c r="C20" i="2"/>
  <c r="D20" i="2"/>
  <c r="E20" i="2"/>
  <c r="F20" i="2"/>
  <c r="G20" i="2"/>
  <c r="C21" i="2"/>
  <c r="D21" i="2"/>
  <c r="E21" i="2"/>
  <c r="F21" i="2"/>
  <c r="G21" i="2"/>
  <c r="C22" i="2"/>
  <c r="D22" i="2"/>
  <c r="E22" i="2"/>
  <c r="F22" i="2"/>
  <c r="G22" i="2"/>
  <c r="C23" i="2"/>
  <c r="D23" i="2"/>
  <c r="E23" i="2"/>
  <c r="F23" i="2"/>
  <c r="G23" i="2"/>
  <c r="C24" i="2"/>
  <c r="D24" i="2"/>
  <c r="E24" i="2"/>
  <c r="F24" i="2"/>
  <c r="G24" i="2"/>
  <c r="C25" i="2"/>
  <c r="D25" i="2"/>
  <c r="E25" i="2"/>
  <c r="F25" i="2"/>
  <c r="G25" i="2"/>
  <c r="C26" i="2"/>
  <c r="D26" i="2"/>
  <c r="E26" i="2"/>
  <c r="F26" i="2"/>
  <c r="G26" i="2"/>
  <c r="C27" i="2"/>
  <c r="D27" i="2"/>
  <c r="E27" i="2"/>
  <c r="F27" i="2"/>
  <c r="G27" i="2"/>
  <c r="C28" i="2"/>
  <c r="D28" i="2"/>
  <c r="E28" i="2"/>
  <c r="F28" i="2"/>
  <c r="G28" i="2"/>
  <c r="C29" i="2"/>
  <c r="D29" i="2"/>
  <c r="E29" i="2"/>
  <c r="F29" i="2"/>
  <c r="G29" i="2"/>
  <c r="C30" i="2"/>
  <c r="D30" i="2"/>
  <c r="E30" i="2"/>
  <c r="F30" i="2"/>
  <c r="G30" i="2"/>
  <c r="C176" i="2" l="1"/>
  <c r="D176" i="2"/>
  <c r="E176" i="2"/>
  <c r="F176" i="2"/>
  <c r="G176" i="2"/>
  <c r="C177" i="2"/>
  <c r="D177" i="2"/>
  <c r="E177" i="2"/>
  <c r="F177" i="2"/>
  <c r="G177" i="2"/>
  <c r="C178" i="2"/>
  <c r="D178" i="2"/>
  <c r="E178" i="2"/>
  <c r="F178" i="2"/>
  <c r="G178" i="2"/>
  <c r="C179" i="2"/>
  <c r="D179" i="2"/>
  <c r="E179" i="2"/>
  <c r="F179" i="2"/>
  <c r="G179" i="2"/>
  <c r="C180" i="2"/>
  <c r="D180" i="2"/>
  <c r="E180" i="2"/>
  <c r="F180" i="2"/>
  <c r="G180" i="2"/>
  <c r="C181" i="2"/>
  <c r="D181" i="2"/>
  <c r="E181" i="2"/>
  <c r="F181" i="2"/>
  <c r="G181" i="2"/>
  <c r="C182" i="2"/>
  <c r="D182" i="2"/>
  <c r="E182" i="2"/>
  <c r="F182" i="2"/>
  <c r="G182" i="2"/>
  <c r="C183" i="2"/>
  <c r="D183" i="2"/>
  <c r="E183" i="2"/>
  <c r="F183" i="2"/>
  <c r="G183" i="2"/>
  <c r="C156" i="2"/>
  <c r="D156" i="2"/>
  <c r="E156" i="2"/>
  <c r="F156" i="2"/>
  <c r="G156" i="2"/>
  <c r="C157" i="2"/>
  <c r="D157" i="2"/>
  <c r="E157" i="2"/>
  <c r="F157" i="2"/>
  <c r="G157" i="2"/>
  <c r="C158" i="2"/>
  <c r="D158" i="2"/>
  <c r="E158" i="2"/>
  <c r="F158" i="2"/>
  <c r="G158" i="2"/>
  <c r="C159" i="2"/>
  <c r="D159" i="2"/>
  <c r="E159" i="2"/>
  <c r="F159" i="2"/>
  <c r="G159" i="2"/>
  <c r="C160" i="2"/>
  <c r="D160" i="2"/>
  <c r="E160" i="2"/>
  <c r="F160" i="2"/>
  <c r="G160" i="2"/>
  <c r="C161" i="2"/>
  <c r="D161" i="2"/>
  <c r="E161" i="2"/>
  <c r="F161" i="2"/>
  <c r="G161" i="2"/>
  <c r="C162" i="2"/>
  <c r="D162" i="2"/>
  <c r="E162" i="2"/>
  <c r="F162" i="2"/>
  <c r="G162" i="2"/>
  <c r="C163" i="2"/>
  <c r="D163" i="2"/>
  <c r="E163" i="2"/>
  <c r="F163" i="2"/>
  <c r="G163" i="2"/>
  <c r="C164" i="2"/>
  <c r="D164" i="2"/>
  <c r="E164" i="2"/>
  <c r="F164" i="2"/>
  <c r="G164" i="2"/>
  <c r="C165" i="2"/>
  <c r="D165" i="2"/>
  <c r="E165" i="2"/>
  <c r="F165" i="2"/>
  <c r="G165" i="2"/>
  <c r="C166" i="2"/>
  <c r="D166" i="2"/>
  <c r="E166" i="2"/>
  <c r="F166" i="2"/>
  <c r="G166" i="2"/>
  <c r="C167" i="2"/>
  <c r="D167" i="2"/>
  <c r="E167" i="2"/>
  <c r="F167" i="2"/>
  <c r="G167" i="2"/>
  <c r="C168" i="2"/>
  <c r="D168" i="2"/>
  <c r="E168" i="2"/>
  <c r="F168" i="2"/>
  <c r="G168" i="2"/>
  <c r="C169" i="2"/>
  <c r="D169" i="2"/>
  <c r="E169" i="2"/>
  <c r="F169" i="2"/>
  <c r="G169" i="2"/>
  <c r="C133" i="2"/>
  <c r="D133" i="2"/>
  <c r="E133" i="2"/>
  <c r="F133" i="2"/>
  <c r="G133" i="2"/>
  <c r="C134" i="2"/>
  <c r="D134" i="2"/>
  <c r="E134" i="2"/>
  <c r="F134" i="2"/>
  <c r="G134" i="2"/>
  <c r="C135" i="2"/>
  <c r="D135" i="2"/>
  <c r="E135" i="2"/>
  <c r="F135" i="2"/>
  <c r="G135" i="2"/>
  <c r="C136" i="2"/>
  <c r="D136" i="2"/>
  <c r="E136" i="2"/>
  <c r="F136" i="2"/>
  <c r="G136" i="2"/>
  <c r="C137" i="2"/>
  <c r="D137" i="2"/>
  <c r="E137" i="2"/>
  <c r="F137" i="2"/>
  <c r="G137" i="2"/>
  <c r="C138" i="2"/>
  <c r="D138" i="2"/>
  <c r="E138" i="2"/>
  <c r="F138" i="2"/>
  <c r="G138" i="2"/>
  <c r="C139" i="2"/>
  <c r="D139" i="2"/>
  <c r="E139" i="2"/>
  <c r="F139" i="2"/>
  <c r="G139" i="2"/>
  <c r="C140" i="2"/>
  <c r="D140" i="2"/>
  <c r="E140" i="2"/>
  <c r="F140" i="2"/>
  <c r="G140" i="2"/>
  <c r="C141" i="2"/>
  <c r="D141" i="2"/>
  <c r="E141" i="2"/>
  <c r="F141" i="2"/>
  <c r="G141" i="2"/>
  <c r="C142" i="2"/>
  <c r="D142" i="2"/>
  <c r="E142" i="2"/>
  <c r="F142" i="2"/>
  <c r="G142" i="2"/>
  <c r="C143" i="2"/>
  <c r="D143" i="2"/>
  <c r="E143" i="2"/>
  <c r="F143" i="2"/>
  <c r="G143" i="2"/>
  <c r="C144" i="2"/>
  <c r="D144" i="2"/>
  <c r="E144" i="2"/>
  <c r="F144" i="2"/>
  <c r="G144" i="2"/>
  <c r="C145" i="2"/>
  <c r="D145" i="2"/>
  <c r="E145" i="2"/>
  <c r="F145" i="2"/>
  <c r="G145" i="2"/>
  <c r="C146" i="2"/>
  <c r="D146" i="2"/>
  <c r="E146" i="2"/>
  <c r="F146" i="2"/>
  <c r="G146" i="2"/>
  <c r="C147" i="2"/>
  <c r="D147" i="2"/>
  <c r="E147" i="2"/>
  <c r="F147" i="2"/>
  <c r="G147" i="2"/>
  <c r="C148" i="2"/>
  <c r="D148" i="2"/>
  <c r="E148" i="2"/>
  <c r="F148" i="2"/>
  <c r="G148" i="2"/>
  <c r="C149" i="2"/>
  <c r="D149" i="2"/>
  <c r="E149" i="2"/>
  <c r="F149" i="2"/>
  <c r="G149" i="2"/>
  <c r="C101" i="2"/>
  <c r="D101" i="2"/>
  <c r="E101" i="2"/>
  <c r="F101" i="2"/>
  <c r="G101" i="2"/>
  <c r="C102" i="2"/>
  <c r="D102" i="2"/>
  <c r="E102" i="2"/>
  <c r="F102" i="2"/>
  <c r="G102" i="2"/>
  <c r="C103" i="2"/>
  <c r="D103" i="2"/>
  <c r="E103" i="2"/>
  <c r="F103" i="2"/>
  <c r="G103" i="2"/>
  <c r="C104" i="2"/>
  <c r="D104" i="2"/>
  <c r="E104" i="2"/>
  <c r="F104" i="2"/>
  <c r="G104" i="2"/>
  <c r="C105" i="2"/>
  <c r="D105" i="2"/>
  <c r="E105" i="2"/>
  <c r="F105" i="2"/>
  <c r="G105" i="2"/>
  <c r="C106" i="2"/>
  <c r="D106" i="2"/>
  <c r="E106" i="2"/>
  <c r="F106" i="2"/>
  <c r="G106" i="2"/>
  <c r="C107" i="2"/>
  <c r="D107" i="2"/>
  <c r="E107" i="2"/>
  <c r="F107" i="2"/>
  <c r="G107" i="2"/>
  <c r="C108" i="2"/>
  <c r="D108" i="2"/>
  <c r="E108" i="2"/>
  <c r="F108" i="2"/>
  <c r="G108" i="2"/>
  <c r="C109" i="2"/>
  <c r="D109" i="2"/>
  <c r="E109" i="2"/>
  <c r="F109" i="2"/>
  <c r="G109" i="2"/>
  <c r="C110" i="2"/>
  <c r="D110" i="2"/>
  <c r="E110" i="2"/>
  <c r="F110" i="2"/>
  <c r="G110" i="2"/>
  <c r="C111" i="2"/>
  <c r="D111" i="2"/>
  <c r="E111" i="2"/>
  <c r="F111" i="2"/>
  <c r="G111" i="2"/>
  <c r="C112" i="2"/>
  <c r="D112" i="2"/>
  <c r="E112" i="2"/>
  <c r="F112" i="2"/>
  <c r="G112" i="2"/>
  <c r="C113" i="2"/>
  <c r="D113" i="2"/>
  <c r="E113" i="2"/>
  <c r="F113" i="2"/>
  <c r="G113" i="2"/>
  <c r="C114" i="2"/>
  <c r="D114" i="2"/>
  <c r="E114" i="2"/>
  <c r="F114" i="2"/>
  <c r="G114" i="2"/>
  <c r="C115" i="2"/>
  <c r="D115" i="2"/>
  <c r="E115" i="2"/>
  <c r="F115" i="2"/>
  <c r="G115" i="2"/>
  <c r="C116" i="2"/>
  <c r="D116" i="2"/>
  <c r="E116" i="2"/>
  <c r="F116" i="2"/>
  <c r="G116" i="2"/>
  <c r="C117" i="2"/>
  <c r="D117" i="2"/>
  <c r="E117" i="2"/>
  <c r="F117" i="2"/>
  <c r="G117" i="2"/>
  <c r="C118" i="2"/>
  <c r="D118" i="2"/>
  <c r="E118" i="2"/>
  <c r="F118" i="2"/>
  <c r="G118" i="2"/>
  <c r="C119" i="2"/>
  <c r="D119" i="2"/>
  <c r="E119" i="2"/>
  <c r="F119" i="2"/>
  <c r="G119" i="2"/>
  <c r="C120" i="2"/>
  <c r="D120" i="2"/>
  <c r="E120" i="2"/>
  <c r="F120" i="2"/>
  <c r="G120" i="2"/>
  <c r="C121" i="2"/>
  <c r="D121" i="2"/>
  <c r="E121" i="2"/>
  <c r="F121" i="2"/>
  <c r="G121" i="2"/>
  <c r="C122" i="2"/>
  <c r="D122" i="2"/>
  <c r="E122" i="2"/>
  <c r="F122" i="2"/>
  <c r="G122" i="2"/>
  <c r="C123" i="2"/>
  <c r="D123" i="2"/>
  <c r="E123" i="2"/>
  <c r="F123" i="2"/>
  <c r="G123" i="2"/>
  <c r="C124" i="2"/>
  <c r="D124" i="2"/>
  <c r="E124" i="2"/>
  <c r="F124" i="2"/>
  <c r="G124" i="2"/>
  <c r="C125" i="2"/>
  <c r="D125" i="2"/>
  <c r="E125" i="2"/>
  <c r="F125" i="2"/>
  <c r="G125" i="2"/>
  <c r="C126" i="2"/>
  <c r="D126" i="2"/>
  <c r="E126" i="2"/>
  <c r="F126" i="2"/>
  <c r="G126" i="2"/>
  <c r="C82" i="2"/>
  <c r="D82" i="2"/>
  <c r="E82" i="2"/>
  <c r="F82" i="2"/>
  <c r="G82" i="2"/>
  <c r="C83" i="2"/>
  <c r="D83" i="2"/>
  <c r="E83" i="2"/>
  <c r="F83" i="2"/>
  <c r="G83" i="2"/>
  <c r="C84" i="2"/>
  <c r="D84" i="2"/>
  <c r="E84" i="2"/>
  <c r="F84" i="2"/>
  <c r="G84" i="2"/>
  <c r="C85" i="2"/>
  <c r="D85" i="2"/>
  <c r="E85" i="2"/>
  <c r="F85" i="2"/>
  <c r="G85" i="2"/>
  <c r="C86" i="2"/>
  <c r="D86" i="2"/>
  <c r="E86" i="2"/>
  <c r="F86" i="2"/>
  <c r="G86" i="2"/>
  <c r="C87" i="2"/>
  <c r="D87" i="2"/>
  <c r="E87" i="2"/>
  <c r="F87" i="2"/>
  <c r="G87" i="2"/>
  <c r="C88" i="2"/>
  <c r="D88" i="2"/>
  <c r="E88" i="2"/>
  <c r="F88" i="2"/>
  <c r="G88" i="2"/>
  <c r="C89" i="2"/>
  <c r="D89" i="2"/>
  <c r="E89" i="2"/>
  <c r="F89" i="2"/>
  <c r="G89" i="2"/>
  <c r="C90" i="2"/>
  <c r="D90" i="2"/>
  <c r="E90" i="2"/>
  <c r="F90" i="2"/>
  <c r="G90" i="2"/>
  <c r="C91" i="2"/>
  <c r="D91" i="2"/>
  <c r="E91" i="2"/>
  <c r="F91" i="2"/>
  <c r="G91" i="2"/>
  <c r="C92" i="2"/>
  <c r="D92" i="2"/>
  <c r="E92" i="2"/>
  <c r="F92" i="2"/>
  <c r="G92" i="2"/>
  <c r="C93" i="2"/>
  <c r="D93" i="2"/>
  <c r="E93" i="2"/>
  <c r="F93" i="2"/>
  <c r="G93" i="2"/>
  <c r="C94" i="2"/>
  <c r="D94" i="2"/>
  <c r="E94" i="2"/>
  <c r="F94" i="2"/>
  <c r="G94" i="2"/>
  <c r="C54" i="2"/>
  <c r="D54" i="2"/>
  <c r="E54" i="2"/>
  <c r="F54" i="2"/>
  <c r="G54" i="2"/>
  <c r="C55" i="2"/>
  <c r="D55" i="2"/>
  <c r="E55" i="2"/>
  <c r="F55" i="2"/>
  <c r="G55" i="2"/>
  <c r="C56" i="2"/>
  <c r="D56" i="2"/>
  <c r="E56" i="2"/>
  <c r="F56" i="2"/>
  <c r="G56" i="2"/>
  <c r="C57" i="2"/>
  <c r="D57" i="2"/>
  <c r="E57" i="2"/>
  <c r="F57" i="2"/>
  <c r="G57" i="2"/>
  <c r="C58" i="2"/>
  <c r="D58" i="2"/>
  <c r="E58" i="2"/>
  <c r="F58" i="2"/>
  <c r="G58" i="2"/>
  <c r="C59" i="2"/>
  <c r="D59" i="2"/>
  <c r="E59" i="2"/>
  <c r="F59" i="2"/>
  <c r="G59" i="2"/>
  <c r="C60" i="2"/>
  <c r="D60" i="2"/>
  <c r="E60" i="2"/>
  <c r="F60" i="2"/>
  <c r="G60" i="2"/>
  <c r="C61" i="2"/>
  <c r="D61" i="2"/>
  <c r="E61" i="2"/>
  <c r="F61" i="2"/>
  <c r="G61" i="2"/>
  <c r="C62" i="2"/>
  <c r="D62" i="2"/>
  <c r="E62" i="2"/>
  <c r="F62" i="2"/>
  <c r="G62" i="2"/>
  <c r="C63" i="2"/>
  <c r="D63" i="2"/>
  <c r="E63" i="2"/>
  <c r="F63" i="2"/>
  <c r="G63" i="2"/>
  <c r="C64" i="2"/>
  <c r="D64" i="2"/>
  <c r="E64" i="2"/>
  <c r="F64" i="2"/>
  <c r="G64" i="2"/>
  <c r="C65" i="2"/>
  <c r="D65" i="2"/>
  <c r="E65" i="2"/>
  <c r="F65" i="2"/>
  <c r="G65" i="2"/>
  <c r="C66" i="2"/>
  <c r="D66" i="2"/>
  <c r="E66" i="2"/>
  <c r="F66" i="2"/>
  <c r="G66" i="2"/>
  <c r="C67" i="2"/>
  <c r="D67" i="2"/>
  <c r="E67" i="2"/>
  <c r="F67" i="2"/>
  <c r="G67" i="2"/>
  <c r="C68" i="2"/>
  <c r="D68" i="2"/>
  <c r="E68" i="2"/>
  <c r="F68" i="2"/>
  <c r="G68" i="2"/>
  <c r="C69" i="2"/>
  <c r="D69" i="2"/>
  <c r="E69" i="2"/>
  <c r="F69" i="2"/>
  <c r="G69" i="2"/>
  <c r="C70" i="2"/>
  <c r="D70" i="2"/>
  <c r="E70" i="2"/>
  <c r="F70" i="2"/>
  <c r="G70" i="2"/>
  <c r="C71" i="2"/>
  <c r="D71" i="2"/>
  <c r="E71" i="2"/>
  <c r="F71" i="2"/>
  <c r="G71" i="2"/>
  <c r="C72" i="2"/>
  <c r="D72" i="2"/>
  <c r="E72" i="2"/>
  <c r="F72" i="2"/>
  <c r="G72" i="2"/>
  <c r="C73" i="2"/>
  <c r="D73" i="2"/>
  <c r="E73" i="2"/>
  <c r="F73" i="2"/>
  <c r="G73" i="2"/>
  <c r="C74" i="2"/>
  <c r="D74" i="2"/>
  <c r="E74" i="2"/>
  <c r="F74" i="2"/>
  <c r="G74" i="2"/>
  <c r="C75" i="2"/>
  <c r="D75" i="2"/>
  <c r="E75" i="2"/>
  <c r="F75" i="2"/>
  <c r="G75" i="2"/>
  <c r="C37" i="2"/>
  <c r="D37" i="2"/>
  <c r="E37" i="2"/>
  <c r="F37" i="2"/>
  <c r="G37" i="2"/>
  <c r="C38" i="2"/>
  <c r="D38" i="2"/>
  <c r="E38" i="2"/>
  <c r="F38" i="2"/>
  <c r="G38" i="2"/>
  <c r="C39" i="2"/>
  <c r="D39" i="2"/>
  <c r="E39" i="2"/>
  <c r="F39" i="2"/>
  <c r="G39" i="2"/>
  <c r="C40" i="2"/>
  <c r="D40" i="2"/>
  <c r="E40" i="2"/>
  <c r="F40" i="2"/>
  <c r="G40" i="2"/>
  <c r="C41" i="2"/>
  <c r="D41" i="2"/>
  <c r="E41" i="2"/>
  <c r="F41" i="2"/>
  <c r="G41" i="2"/>
  <c r="C42" i="2"/>
  <c r="D42" i="2"/>
  <c r="E42" i="2"/>
  <c r="F42" i="2"/>
  <c r="G42" i="2"/>
  <c r="C43" i="2"/>
  <c r="D43" i="2"/>
  <c r="E43" i="2"/>
  <c r="F43" i="2"/>
  <c r="G43" i="2"/>
  <c r="C44" i="2"/>
  <c r="D44" i="2"/>
  <c r="E44" i="2"/>
  <c r="F44" i="2"/>
  <c r="G44" i="2"/>
  <c r="C45" i="2"/>
  <c r="D45" i="2"/>
  <c r="E45" i="2"/>
  <c r="F45" i="2"/>
  <c r="G45" i="2"/>
  <c r="C46" i="2"/>
  <c r="D46" i="2"/>
  <c r="E46" i="2"/>
  <c r="F46" i="2"/>
  <c r="G46" i="2"/>
  <c r="C47" i="2"/>
  <c r="D47" i="2"/>
  <c r="E47" i="2"/>
  <c r="F47" i="2"/>
  <c r="G47" i="2"/>
  <c r="G32" i="6" l="1"/>
  <c r="F32" i="6"/>
  <c r="E32" i="6"/>
  <c r="D32" i="6"/>
  <c r="C32" i="6"/>
  <c r="G31" i="6"/>
  <c r="F31" i="6"/>
  <c r="E31" i="6"/>
  <c r="D31" i="6"/>
  <c r="C31" i="6"/>
  <c r="G30" i="6"/>
  <c r="F30" i="6"/>
  <c r="E30" i="6"/>
  <c r="D30" i="6"/>
  <c r="C30" i="6"/>
  <c r="C8" i="6"/>
  <c r="D8" i="6"/>
  <c r="E8" i="6"/>
  <c r="F8" i="6"/>
  <c r="G8" i="6"/>
  <c r="C9" i="6"/>
  <c r="D9" i="6"/>
  <c r="E9" i="6"/>
  <c r="F9" i="6"/>
  <c r="G9" i="6"/>
  <c r="C10" i="6"/>
  <c r="D10" i="6"/>
  <c r="E10" i="6"/>
  <c r="F10" i="6"/>
  <c r="G10" i="6"/>
  <c r="C11" i="6"/>
  <c r="D11" i="6"/>
  <c r="E11" i="6"/>
  <c r="F11" i="6"/>
  <c r="G11" i="6"/>
  <c r="C12" i="6"/>
  <c r="D12" i="6"/>
  <c r="E12" i="6"/>
  <c r="F12" i="6"/>
  <c r="G12" i="6"/>
  <c r="C13" i="6"/>
  <c r="D13" i="6"/>
  <c r="E13" i="6"/>
  <c r="F13" i="6"/>
  <c r="G13" i="6"/>
  <c r="C14" i="6"/>
  <c r="D14" i="6"/>
  <c r="E14" i="6"/>
  <c r="F14" i="6"/>
  <c r="G14" i="6"/>
  <c r="C15" i="6"/>
  <c r="D15" i="6"/>
  <c r="E15" i="6"/>
  <c r="F15" i="6"/>
  <c r="G15" i="6"/>
  <c r="C16" i="6"/>
  <c r="D16" i="6"/>
  <c r="E16" i="6"/>
  <c r="F16" i="6"/>
  <c r="G16" i="6"/>
  <c r="C17" i="6"/>
  <c r="D17" i="6"/>
  <c r="E17" i="6"/>
  <c r="F17" i="6"/>
  <c r="G17" i="6"/>
  <c r="C18" i="6"/>
  <c r="D18" i="6"/>
  <c r="E18" i="6"/>
  <c r="F18" i="6"/>
  <c r="G18" i="6"/>
  <c r="C19" i="6"/>
  <c r="D19" i="6"/>
  <c r="E19" i="6"/>
  <c r="F19" i="6"/>
  <c r="G19" i="6"/>
  <c r="C20" i="6"/>
  <c r="D20" i="6"/>
  <c r="E20" i="6"/>
  <c r="F20" i="6"/>
  <c r="G20" i="6"/>
  <c r="C21" i="6"/>
  <c r="D21" i="6"/>
  <c r="E21" i="6"/>
  <c r="F21" i="6"/>
  <c r="G21" i="6"/>
  <c r="C22" i="6"/>
  <c r="D22" i="6"/>
  <c r="E22" i="6"/>
  <c r="F22" i="6"/>
  <c r="G22" i="6"/>
  <c r="C23" i="6"/>
  <c r="D23" i="6"/>
  <c r="E23" i="6"/>
  <c r="F23" i="6"/>
  <c r="G23" i="6"/>
  <c r="C24" i="6"/>
  <c r="D24" i="6"/>
  <c r="E24" i="6"/>
  <c r="F24" i="6"/>
  <c r="G24" i="6"/>
  <c r="D7" i="6"/>
  <c r="C7" i="6"/>
  <c r="G155" i="2" l="1"/>
  <c r="F155" i="2"/>
  <c r="E155" i="2"/>
  <c r="D155" i="2"/>
  <c r="C155" i="2"/>
  <c r="G36" i="2" l="1"/>
  <c r="F36" i="2"/>
  <c r="E36" i="2"/>
  <c r="D36" i="2"/>
  <c r="C36" i="2"/>
  <c r="C100" i="2" l="1"/>
  <c r="D100" i="2"/>
  <c r="E100" i="2"/>
  <c r="F100" i="2"/>
  <c r="G100" i="2"/>
  <c r="C53" i="2" l="1"/>
  <c r="D53" i="2"/>
  <c r="E53" i="2"/>
  <c r="F53" i="2"/>
  <c r="G53" i="2"/>
  <c r="G175" i="2" l="1"/>
  <c r="F175" i="2"/>
  <c r="E175" i="2"/>
  <c r="D175" i="2"/>
  <c r="C175" i="2"/>
  <c r="G132" i="2"/>
  <c r="F132" i="2"/>
  <c r="E132" i="2"/>
  <c r="D132" i="2"/>
  <c r="C132" i="2"/>
  <c r="G81" i="2"/>
  <c r="F81" i="2"/>
  <c r="E81" i="2"/>
  <c r="D81" i="2"/>
  <c r="C81" i="2"/>
</calcChain>
</file>

<file path=xl/sharedStrings.xml><?xml version="1.0" encoding="utf-8"?>
<sst xmlns="http://schemas.openxmlformats.org/spreadsheetml/2006/main" count="1191" uniqueCount="335">
  <si>
    <t>Dorsal</t>
  </si>
  <si>
    <t>Licença</t>
  </si>
  <si>
    <t>Escalão</t>
  </si>
  <si>
    <t>Nome</t>
  </si>
  <si>
    <t>Data Nasc.</t>
  </si>
  <si>
    <t>Género</t>
  </si>
  <si>
    <t>Atestado médico</t>
  </si>
  <si>
    <t>Clube</t>
  </si>
  <si>
    <t>BENJAMINS MASCULINOS</t>
  </si>
  <si>
    <t>Pos</t>
  </si>
  <si>
    <t>Dorsal</t>
  </si>
  <si>
    <t>Pontos</t>
  </si>
  <si>
    <t>BENJAMINS FEMININOS</t>
  </si>
  <si>
    <t>INFANTIS MASCULINOS</t>
  </si>
  <si>
    <t>INFANTIS FEMININOS</t>
  </si>
  <si>
    <t>INICIADOS MASCULINOS</t>
  </si>
  <si>
    <t>INICIADOS FEMININOS</t>
  </si>
  <si>
    <t>JUVENIS MASCULINOS</t>
  </si>
  <si>
    <t>JUVENIS FEMININOS</t>
  </si>
  <si>
    <t>CLASSIFICAÇÃO POR CLUBES</t>
  </si>
  <si>
    <t>INF</t>
  </si>
  <si>
    <t>JUV</t>
  </si>
  <si>
    <t>BEN</t>
  </si>
  <si>
    <t>INIC</t>
  </si>
  <si>
    <t>M</t>
  </si>
  <si>
    <t>F</t>
  </si>
  <si>
    <t>Cassilda Maria Duarte Carvalho</t>
  </si>
  <si>
    <t>Sport Lisboa e Benfica</t>
  </si>
  <si>
    <t>Catarina Felicio Santos</t>
  </si>
  <si>
    <t>Luisa Maria Margarido Miranda</t>
  </si>
  <si>
    <t>Tiago Margarido</t>
  </si>
  <si>
    <t>Sofia Margarido</t>
  </si>
  <si>
    <t>DUATLO JOVEM BTT DE SINTRA - Prova de preparação Região Centro Litoral - 3ª Etapa</t>
  </si>
  <si>
    <t>11 DE NOVEMBRO DE 2018</t>
  </si>
  <si>
    <t>João Gaspar Mariz</t>
  </si>
  <si>
    <t>CNATRIL Triatlo</t>
  </si>
  <si>
    <t>Guilherme Rafael Almeida da Costa</t>
  </si>
  <si>
    <t>CCDSintrense</t>
  </si>
  <si>
    <t>Bernardo Lopes de Almeida</t>
  </si>
  <si>
    <t>David Marques da Fonseca</t>
  </si>
  <si>
    <t>Gonçalo Lopes Almeida</t>
  </si>
  <si>
    <t>João Marques da Fonseca</t>
  </si>
  <si>
    <t>Maria Inês Alves Rodrigues</t>
  </si>
  <si>
    <t>João Ricardo Figueiredo e Sousa Pissarra</t>
  </si>
  <si>
    <t>Duarte Emanuel Montes Pinho</t>
  </si>
  <si>
    <t>Ana Graça Serra Carapeta</t>
  </si>
  <si>
    <t>Alhandra Sporting Club</t>
  </si>
  <si>
    <t>Ana Maria Martins Fung</t>
  </si>
  <si>
    <t>Ana Rita Serafim Guerreiro</t>
  </si>
  <si>
    <t>Beatriz Alexandra Pinto de Jesus</t>
  </si>
  <si>
    <t>Beatriz Fernandes PInto</t>
  </si>
  <si>
    <t>Beatriz Raquel Cunha Pereira</t>
  </si>
  <si>
    <t>Bruna Alexandra Gomes Albuquerque</t>
  </si>
  <si>
    <t>Bruna Filipa Trindade Martins</t>
  </si>
  <si>
    <t>Carina Alexandra Trindade Martins</t>
  </si>
  <si>
    <t>Carolina Maurício Góis</t>
  </si>
  <si>
    <t>Carolina Silva Matos</t>
  </si>
  <si>
    <t>David Luis Borda d´Água</t>
  </si>
  <si>
    <t>David Santos Carvalhinho</t>
  </si>
  <si>
    <t>Dinis Lobato Coelho Barrocas</t>
  </si>
  <si>
    <t>Dinis Santos Carvalhinho</t>
  </si>
  <si>
    <t>Diogo Coelho Ribeiro</t>
  </si>
  <si>
    <t>Diogo Santos Carvalhinho</t>
  </si>
  <si>
    <t>Duarte Almeida Fernandes</t>
  </si>
  <si>
    <t>Filipe Duarte Falardo Gamado</t>
  </si>
  <si>
    <t>Francisco Manuel Rocha Cardeira</t>
  </si>
  <si>
    <t>Guilherme Ferreira Videira da Cruz</t>
  </si>
  <si>
    <t>Inês Filipa Lopes Tomás de Sousa</t>
  </si>
  <si>
    <t>Inês Jesus Ferro Anastácio</t>
  </si>
  <si>
    <t>Inês Margarida Cerquido Fernandes</t>
  </si>
  <si>
    <t>Joana Correia Calçada Oliveira</t>
  </si>
  <si>
    <t>João Afonso Pimenta Valentim</t>
  </si>
  <si>
    <t>João Francisco Eustáquio Vitorino</t>
  </si>
  <si>
    <t>João Pedro Silva Martins Canilho</t>
  </si>
  <si>
    <t>Lara Henriques Santos</t>
  </si>
  <si>
    <t>Luana Alexandra Candeias Quaresma</t>
  </si>
  <si>
    <t>Manuel Morgado Cerqueira</t>
  </si>
  <si>
    <t>Maria do Carmo Gonçalves Vitorino</t>
  </si>
  <si>
    <t>Maria Leonor Rocha Cardeira</t>
  </si>
  <si>
    <t>Maria Pereira Calçada</t>
  </si>
  <si>
    <t>Mariana da Silva Ângelo</t>
  </si>
  <si>
    <t>Mariana Silva Matos</t>
  </si>
  <si>
    <t>Martim Lourinho de Sousa Nobre</t>
  </si>
  <si>
    <t>Matilde Tiago Tomás</t>
  </si>
  <si>
    <t>Miguel Afonso Guerreiro Serafim</t>
  </si>
  <si>
    <t>Miguel Duarte Falardo Gamado</t>
  </si>
  <si>
    <t>Miguel Gomes Nunes</t>
  </si>
  <si>
    <t>Pedro de Sousa Pereira Machado</t>
  </si>
  <si>
    <t>Pedro Duarte Falardo Gamado</t>
  </si>
  <si>
    <t>Pedro Gabriel Trindade Martins</t>
  </si>
  <si>
    <t>Pedro Henrique Bicho Branquinho da Palma Sardinha</t>
  </si>
  <si>
    <t>Pedro Miguel Lopes Jesus</t>
  </si>
  <si>
    <t>Pedro Nuno Gonçalves Vitorino</t>
  </si>
  <si>
    <t>Pedro Rito Rasquilho</t>
  </si>
  <si>
    <t>Rafael Teixeira da Silva Galvão Vaz</t>
  </si>
  <si>
    <t>Raul Domingos Mogne Casquinha</t>
  </si>
  <si>
    <t>Rodrigo Filipe Batista Lopes</t>
  </si>
  <si>
    <t>Rodrigo Maurício Gois</t>
  </si>
  <si>
    <t>Rodrigo Paulos Pereira Barreto</t>
  </si>
  <si>
    <t>Ruben Miguel Gomes Nobre</t>
  </si>
  <si>
    <t>Santiago Pereira Gaspar</t>
  </si>
  <si>
    <t>Tatiana Correia Marques</t>
  </si>
  <si>
    <t>Tiago Domingos Mogne Casquinha</t>
  </si>
  <si>
    <t>Tiago Miguel Batista Orfão</t>
  </si>
  <si>
    <t>Tomas Lobato Coelho Barrocas</t>
  </si>
  <si>
    <t>Tomás Estrelinha Branco Rafael</t>
  </si>
  <si>
    <t>Tomás Rodelo Mascote</t>
  </si>
  <si>
    <t>Beatriz Catarino Mendes</t>
  </si>
  <si>
    <t>CNCVG</t>
  </si>
  <si>
    <t>Bernardo Martins de Carvalho</t>
  </si>
  <si>
    <t>Daniel Maria Leitão dos Santos Baço</t>
  </si>
  <si>
    <t>Daniela Rodrigues Pinto</t>
  </si>
  <si>
    <t>Gonçalo Miguel Vieira Coelho</t>
  </si>
  <si>
    <t>João Pedro Antunes Pereira</t>
  </si>
  <si>
    <t>Leonor Domingos Pedro</t>
  </si>
  <si>
    <t>Marcelo António Zagallo Félix Soares Alves</t>
  </si>
  <si>
    <t>Margarida Gilot Carvalho Barão</t>
  </si>
  <si>
    <t>Margarida Santos Alves</t>
  </si>
  <si>
    <t>Maria Inês França Kovshar</t>
  </si>
  <si>
    <t>Mariana Fernandes do Amaral</t>
  </si>
  <si>
    <t>Mariana Filipa Ferreira Gomes</t>
  </si>
  <si>
    <t>Matilde Sofia Ferreira Gomes</t>
  </si>
  <si>
    <t>Pedro Alexandre Vieira Coelho</t>
  </si>
  <si>
    <t>Pedro Carvalho dos Santos</t>
  </si>
  <si>
    <t>Rodrigo Almeida Ribeiro</t>
  </si>
  <si>
    <t>Salvador Filipe Pereira Gonçalves</t>
  </si>
  <si>
    <t>Tiago Carvalho dos Santos</t>
  </si>
  <si>
    <t>Tiago Miguel Rodrigues Casinha</t>
  </si>
  <si>
    <t>Vasco Fonseca Jesus Sequeira</t>
  </si>
  <si>
    <t>Afonso Filipe Marriço Teles Carvalho</t>
  </si>
  <si>
    <t>Martim Silva de Almeida Pereira</t>
  </si>
  <si>
    <t>Nuno Miguel Ferreira Duarte</t>
  </si>
  <si>
    <t>SERUL</t>
  </si>
  <si>
    <t>Nuno Miguel Nobre</t>
  </si>
  <si>
    <t>Triatlo SUColarense</t>
  </si>
  <si>
    <t>Pedro Manuel Frade Ribeiro</t>
  </si>
  <si>
    <t>Bruno André dos Santos Dias</t>
  </si>
  <si>
    <t>Nuno Henrique Guerreiro da Silva</t>
  </si>
  <si>
    <t>Nuno Rafael da Silva Sá</t>
  </si>
  <si>
    <t>Rui Miguel Dias Pereira</t>
  </si>
  <si>
    <t>Afonso Jacinto Vaz</t>
  </si>
  <si>
    <t>André Corvo Talento</t>
  </si>
  <si>
    <t>Beatriz Monteiro Palma</t>
  </si>
  <si>
    <t>Carolina Filipa Monteiro Palma</t>
  </si>
  <si>
    <t>João Vaz Ferreira Fernandes de Jesus</t>
  </si>
  <si>
    <t>Lourenço de Sousa Ribeiro</t>
  </si>
  <si>
    <t>Mateus Corvo Soares de Albergaria</t>
  </si>
  <si>
    <t>Pedro Vieira Neves</t>
  </si>
  <si>
    <t>Rita Rivotti Mendes</t>
  </si>
  <si>
    <t>Samuel Corvo Soares de Albergaria</t>
  </si>
  <si>
    <t>Sofia Roxo Iglésias</t>
  </si>
  <si>
    <t>Tomas Sequeira Figueiredo</t>
  </si>
  <si>
    <t>Tomás de Sousa Ribeiro</t>
  </si>
  <si>
    <t>Tomás Jacinto Vaz</t>
  </si>
  <si>
    <t>António Vaz Pedro</t>
  </si>
  <si>
    <t>SFRAA TRIATLO</t>
  </si>
  <si>
    <t>Benedita Vaz Pedro</t>
  </si>
  <si>
    <t>Bernardo Pereira Fernandes</t>
  </si>
  <si>
    <t>Catarina Maria Gracinhas Silva</t>
  </si>
  <si>
    <t>Daniel Seyral Duarte Pacheco</t>
  </si>
  <si>
    <t>David Seyral Duarte Pacheco</t>
  </si>
  <si>
    <t>Guilherme Clemente Pita</t>
  </si>
  <si>
    <t>João Pedro Corte Real Pinhão</t>
  </si>
  <si>
    <t>Maria Miguel Silva Santos</t>
  </si>
  <si>
    <t>Mariana Filipa Gracinhas Silva</t>
  </si>
  <si>
    <t>Marta Fernandes e Fernandes Saraiva de Melo</t>
  </si>
  <si>
    <t>Matilde Abreu Matos Silva Santos</t>
  </si>
  <si>
    <t>Mauro Alexandre Louçã Veiga</t>
  </si>
  <si>
    <t>Rafael Ribeiro Santos</t>
  </si>
  <si>
    <t>Rafael Seyral Duarte Pacheco</t>
  </si>
  <si>
    <t>Rafaela Roseiro da Silva</t>
  </si>
  <si>
    <t>Ricardo Henriques Costa</t>
  </si>
  <si>
    <t>Salvador Pereira Fernandes</t>
  </si>
  <si>
    <t>Vasco Fernandes e Fernandes Saraiva de Melo</t>
  </si>
  <si>
    <t>André Pimenta Dias</t>
  </si>
  <si>
    <t>GDR Manique de Cima</t>
  </si>
  <si>
    <t>Carolina Dias Silva</t>
  </si>
  <si>
    <t>Cátia Alexandra Martins Costa</t>
  </si>
  <si>
    <t>Daniel Santos Pinto</t>
  </si>
  <si>
    <t>Gabriel Alves Viana</t>
  </si>
  <si>
    <t>Margarida da Silva Simões</t>
  </si>
  <si>
    <t>Mariana Santos Pinto</t>
  </si>
  <si>
    <t>Teleperformance - Os Belenenses</t>
  </si>
  <si>
    <t>Duarte de Magalhães Lúcio Filipe</t>
  </si>
  <si>
    <t>Filipe de Magalhães Lúcio Filipe</t>
  </si>
  <si>
    <t>David Rafael Teló</t>
  </si>
  <si>
    <t>Vasco Rafael Teló</t>
  </si>
  <si>
    <t>Pedro Gonçalo Correia Carvalho</t>
  </si>
  <si>
    <t>Bernardo Nunes Mendes</t>
  </si>
  <si>
    <t>Luna Pereira Crispim</t>
  </si>
  <si>
    <t>Vânia Pereira Crispim</t>
  </si>
  <si>
    <t>Joana Maria Martins Salgado</t>
  </si>
  <si>
    <t>Miguel Margarido Miranda</t>
  </si>
  <si>
    <t>Ana Sofia Kolobaric Marcelino</t>
  </si>
  <si>
    <t>Diana Filipa Kolobaric Marcelino</t>
  </si>
  <si>
    <t>Francisco Manuel Silva Protásio</t>
  </si>
  <si>
    <t>João António Queixada Prudencio</t>
  </si>
  <si>
    <t>Tomás Alexandre Queixada Prudêncio</t>
  </si>
  <si>
    <t>Arthur Matti Fonseca Torres</t>
  </si>
  <si>
    <t>Outsystems Olímpico de Oeiras</t>
  </si>
  <si>
    <t>Filipe Fernandes Tsorakidis</t>
  </si>
  <si>
    <t>Gonçalo Andrez Duarte de Frias Nunes</t>
  </si>
  <si>
    <t>Miguel Andrés Marí da Silva</t>
  </si>
  <si>
    <t>Sofia Ribeiro Baptista de Almeida Sousa</t>
  </si>
  <si>
    <t>Tiago Jerónimo Lourenço</t>
  </si>
  <si>
    <t>Vasco Ferreira Silva</t>
  </si>
  <si>
    <t>Vicente Andrez Duarte de Frias Nunes</t>
  </si>
  <si>
    <t>Afonso Miguel Rodrigues Pais de Almeida</t>
  </si>
  <si>
    <t>Mariana almeida Galego Rodrigues Prudêncio</t>
  </si>
  <si>
    <t>Rafael Rosado Vasconcelos</t>
  </si>
  <si>
    <t>Francisco Maria Pignatelli Soares Varela Pinto</t>
  </si>
  <si>
    <t>Miguel Bernardo Pignatelli Soares Varela Pinto</t>
  </si>
  <si>
    <t>Salvador Rolim</t>
  </si>
  <si>
    <t>David Tomé Costa</t>
  </si>
  <si>
    <t>Diogo Nunes</t>
  </si>
  <si>
    <t>Rafael Inácio</t>
  </si>
  <si>
    <t>Sport Ponto Come</t>
  </si>
  <si>
    <t>Tiago Silva</t>
  </si>
  <si>
    <t>Tiago Carvalho</t>
  </si>
  <si>
    <t>Tomás Pais</t>
  </si>
  <si>
    <t>Mateus Pires</t>
  </si>
  <si>
    <t>Catarina Espada</t>
  </si>
  <si>
    <t>Afonso Carvalho</t>
  </si>
  <si>
    <t>Guilherme Garcia</t>
  </si>
  <si>
    <t>Lara Fernandes</t>
  </si>
  <si>
    <t>Tomás Lopes</t>
  </si>
  <si>
    <t>Francisco Lázaro</t>
  </si>
  <si>
    <t>Miguel Angelo Arsénio</t>
  </si>
  <si>
    <t>Leonor Casimiro</t>
  </si>
  <si>
    <t>AEBTT Rio</t>
  </si>
  <si>
    <t>Camila Rosário</t>
  </si>
  <si>
    <t>Sara Casimiro</t>
  </si>
  <si>
    <t>Mariana Viais</t>
  </si>
  <si>
    <t>David Gomes</t>
  </si>
  <si>
    <t>Lara Oliveira</t>
  </si>
  <si>
    <t>Duarte Oliveira</t>
  </si>
  <si>
    <t>João Rebocho</t>
  </si>
  <si>
    <t>Rui Grazina</t>
  </si>
  <si>
    <t>Tiago Machado</t>
  </si>
  <si>
    <t>David Palhais</t>
  </si>
  <si>
    <t>Diogo Afonso</t>
  </si>
  <si>
    <t>João Melo</t>
  </si>
  <si>
    <t>Mariana Filipa Resende</t>
  </si>
  <si>
    <t>Esc. Cicl. Lisboa</t>
  </si>
  <si>
    <t>Amil Rachid</t>
  </si>
  <si>
    <t>Francisco Silvestre</t>
  </si>
  <si>
    <t>CCBikes</t>
  </si>
  <si>
    <t>Hélder Vaz</t>
  </si>
  <si>
    <t>Gonçalo Jorge</t>
  </si>
  <si>
    <t>Removil Mata</t>
  </si>
  <si>
    <t>Mafalda Vieira</t>
  </si>
  <si>
    <t>Sérgio Ferreira</t>
  </si>
  <si>
    <t>Carlos Iglésias</t>
  </si>
  <si>
    <t>Mónica Iglésias</t>
  </si>
  <si>
    <t>Afonso Fonseca</t>
  </si>
  <si>
    <t>José Salgueiro</t>
  </si>
  <si>
    <t>Miguel Caetano</t>
  </si>
  <si>
    <t>Salvador Ribeiro</t>
  </si>
  <si>
    <t>André Souto</t>
  </si>
  <si>
    <t>Miguel Corino</t>
  </si>
  <si>
    <t>Gabriela Zózimo</t>
  </si>
  <si>
    <t>Ana Rita Zózimo</t>
  </si>
  <si>
    <t>Maria Lúcio</t>
  </si>
  <si>
    <t>Nuno Salgueiro</t>
  </si>
  <si>
    <t>Tiago Rosa Nabais</t>
  </si>
  <si>
    <t>Afonso Ventura</t>
  </si>
  <si>
    <t>Benvinda Almeida</t>
  </si>
  <si>
    <t>Não Federado</t>
  </si>
  <si>
    <t>Rita Prudêncio</t>
  </si>
  <si>
    <t>Gustavo Nalha</t>
  </si>
  <si>
    <t>Individual/ Outra região</t>
  </si>
  <si>
    <t>Beatriz Fernandes Pinto</t>
  </si>
  <si>
    <t>CAD</t>
  </si>
  <si>
    <t>JUN</t>
  </si>
  <si>
    <t>20/24</t>
  </si>
  <si>
    <t>30/34</t>
  </si>
  <si>
    <t>35/39</t>
  </si>
  <si>
    <t>40/44</t>
  </si>
  <si>
    <t>45/49</t>
  </si>
  <si>
    <t>55/59</t>
  </si>
  <si>
    <t>Pagar</t>
  </si>
  <si>
    <t>Individual</t>
  </si>
  <si>
    <t>MASCULINOS</t>
  </si>
  <si>
    <t>CLASSIFICAÇÃO POR EQUIPAS</t>
  </si>
  <si>
    <t>DUATLO JOVEM BTT DE SINTRA - Prova de promoção 16+</t>
  </si>
  <si>
    <t>FEMININOS</t>
  </si>
  <si>
    <t>GDR Manique de Cima Fem</t>
  </si>
  <si>
    <t>SFRAA TRIATLO Fem</t>
  </si>
  <si>
    <t>Teleperformance - Os Belenenses Fem</t>
  </si>
  <si>
    <t>Clube de Natação da Amadora</t>
  </si>
  <si>
    <t>Afonso Bertini de Sousa Lopes</t>
  </si>
  <si>
    <t>André Filipe Espadanal Costa Canhoto</t>
  </si>
  <si>
    <t>André Manuel Pinto da Mota</t>
  </si>
  <si>
    <t>David Zambujo dos Santos</t>
  </si>
  <si>
    <t>Francisco Espadual Costa Barreiro</t>
  </si>
  <si>
    <t>Gustavo Morgado Coelho</t>
  </si>
  <si>
    <t>Henrique Ferreira Dias Quitério</t>
  </si>
  <si>
    <t>Hugo Filipe Castanheira Rocha</t>
  </si>
  <si>
    <t>Inês Simões de Oliveira Vicente Ramos</t>
  </si>
  <si>
    <t>Joao Franclim da Cunha Brito David Vaz</t>
  </si>
  <si>
    <t>João Rodrigo Pernas Figueiredo</t>
  </si>
  <si>
    <t>João Simões Oliveira Vicente Ramos</t>
  </si>
  <si>
    <t>Marta Pernas Figueiredo</t>
  </si>
  <si>
    <t>Rodrigo Francisco Paulos</t>
  </si>
  <si>
    <t>Rodrigo Pereirinha Feiteirona</t>
  </si>
  <si>
    <t>Samuel Santana Parisot</t>
  </si>
  <si>
    <t>Tiago Santos Ferreira</t>
  </si>
  <si>
    <t>Tomás Filipe Coelho Pita</t>
  </si>
  <si>
    <t>Vicente Venâncio Graça</t>
  </si>
  <si>
    <t>Matilde Macedo Teixeira</t>
  </si>
  <si>
    <t>Daniela Simões</t>
  </si>
  <si>
    <t>Ana Francisca Moreira</t>
  </si>
  <si>
    <t>André Martins</t>
  </si>
  <si>
    <t>Catarina Moutinho</t>
  </si>
  <si>
    <t>Letícia Magalhães</t>
  </si>
  <si>
    <t>Tiago Madeira</t>
  </si>
  <si>
    <t>Peniche Amigos Clube</t>
  </si>
  <si>
    <t>Hugo Rebocho</t>
  </si>
  <si>
    <t>Pedro Salgueiro Sousa</t>
  </si>
  <si>
    <t>Ricardo Pedro Sousa</t>
  </si>
  <si>
    <t>João Carvalho</t>
  </si>
  <si>
    <t>m</t>
  </si>
  <si>
    <t>Rodrigo Gato</t>
  </si>
  <si>
    <t>Raul Figueira Pinto</t>
  </si>
  <si>
    <t>Catarina Perpetuo</t>
  </si>
  <si>
    <t>f</t>
  </si>
  <si>
    <t>por pagar</t>
  </si>
  <si>
    <t>Leonor Inácio</t>
  </si>
  <si>
    <t>Guilherme Branco</t>
  </si>
  <si>
    <t>a</t>
  </si>
  <si>
    <t>Sara Pereira</t>
  </si>
  <si>
    <t>Filipa Afonso</t>
  </si>
  <si>
    <t>Vasco Silva</t>
  </si>
  <si>
    <t>Nuno Silva</t>
  </si>
  <si>
    <t>Posição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</si>
</sst>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18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1"/>
    </font>
    <font>
      <b/>
      <sz val="12"/>
      <name val="Calibri"/>
      <family val="2"/>
      <scheme val="minor"/>
    </font>
    <font>
      <sz val="12"/>
      <color rgb="FF000000"/>
      <name val="Calibri"/>
      <family val="2"/>
      <charset val="1"/>
    </font>
    <font>
      <sz val="11"/>
      <name val="Calibri"/>
      <family val="2"/>
    </font>
    <font>
      <b/>
      <sz val="12"/>
      <name val="Calibri"/>
      <family val="2"/>
      <charset val="1"/>
    </font>
    <font>
      <sz val="12"/>
      <name val="Calibri"/>
      <family val="2"/>
      <charset val="1"/>
    </font>
    <font>
      <sz val="12"/>
      <name val="Calibri"/>
      <family val="2"/>
    </font>
    <font>
      <sz val="10"/>
      <name val="Segoe U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333333"/>
      <name val="Calibri"/>
      <family val="2"/>
      <scheme val="minor"/>
    </font>
    <font>
      <b/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AEFFD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5">
    <xf numFmtId="0" fontId="0" fillId="0" borderId="0" xfId="0"/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45" fontId="10" fillId="0" borderId="0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" fontId="9" fillId="0" borderId="0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45" fontId="6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14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 shrinkToFit="1"/>
    </xf>
    <xf numFmtId="0" fontId="14" fillId="0" borderId="1" xfId="0" applyFont="1" applyFill="1" applyBorder="1" applyAlignment="1">
      <alignment horizontal="left" vertical="center"/>
    </xf>
    <xf numFmtId="1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0" fontId="15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 shrinkToFit="1"/>
    </xf>
    <xf numFmtId="8" fontId="14" fillId="0" borderId="1" xfId="0" applyNumberFormat="1" applyFont="1" applyFill="1" applyBorder="1" applyAlignment="1">
      <alignment vertical="center"/>
    </xf>
    <xf numFmtId="14" fontId="14" fillId="0" borderId="1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shrinkToFit="1"/>
    </xf>
    <xf numFmtId="0" fontId="13" fillId="4" borderId="0" xfId="0" applyFont="1" applyFill="1" applyAlignment="1">
      <alignment vertical="top"/>
    </xf>
    <xf numFmtId="0" fontId="13" fillId="5" borderId="0" xfId="0" applyFont="1" applyFill="1" applyAlignment="1">
      <alignment vertical="top"/>
    </xf>
    <xf numFmtId="0" fontId="14" fillId="0" borderId="1" xfId="0" applyFont="1" applyFill="1" applyBorder="1" applyAlignment="1">
      <alignment vertical="top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Border="1"/>
    <xf numFmtId="14" fontId="14" fillId="0" borderId="0" xfId="0" applyNumberFormat="1" applyFont="1" applyFill="1" applyBorder="1" applyAlignment="1">
      <alignment horizontal="center" vertical="center"/>
    </xf>
    <xf numFmtId="8" fontId="14" fillId="3" borderId="1" xfId="0" applyNumberFormat="1" applyFont="1" applyFill="1" applyBorder="1" applyAlignment="1">
      <alignment vertical="center"/>
    </xf>
    <xf numFmtId="0" fontId="14" fillId="3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center" vertical="center"/>
    </xf>
    <xf numFmtId="14" fontId="14" fillId="3" borderId="1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8" fontId="14" fillId="6" borderId="1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4" fillId="6" borderId="1" xfId="0" applyFont="1" applyFill="1" applyBorder="1" applyAlignment="1">
      <alignment vertical="center"/>
    </xf>
    <xf numFmtId="8" fontId="14" fillId="3" borderId="0" xfId="0" applyNumberFormat="1" applyFont="1" applyFill="1" applyBorder="1" applyAlignment="1">
      <alignment vertical="center"/>
    </xf>
    <xf numFmtId="8" fontId="14" fillId="0" borderId="0" xfId="0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3"/>
  <sheetViews>
    <sheetView view="pageBreakPreview" zoomScaleNormal="100" zoomScaleSheetLayoutView="100" workbookViewId="0">
      <pane ySplit="1" topLeftCell="A252" activePane="bottomLeft" state="frozen"/>
      <selection pane="bottomLeft" activeCell="B266" sqref="B266"/>
    </sheetView>
  </sheetViews>
  <sheetFormatPr defaultRowHeight="15" x14ac:dyDescent="0.25"/>
  <cols>
    <col min="1" max="1" width="7.140625" style="29" customWidth="1"/>
    <col min="2" max="2" width="9" style="29" customWidth="1"/>
    <col min="3" max="3" width="7.28515625" style="29" customWidth="1"/>
    <col min="4" max="4" width="34.42578125" style="26" customWidth="1"/>
    <col min="5" max="5" width="14.85546875" style="29" bestFit="1" customWidth="1"/>
    <col min="6" max="6" width="8.140625" style="29" bestFit="1" customWidth="1"/>
    <col min="7" max="7" width="0.28515625" style="29" customWidth="1"/>
    <col min="8" max="8" width="40.140625" style="30" customWidth="1"/>
    <col min="9" max="9" width="9.140625" style="26"/>
    <col min="10" max="10" width="10" style="26" bestFit="1" customWidth="1"/>
    <col min="11" max="11" width="9.28515625" style="26" bestFit="1" customWidth="1"/>
    <col min="12" max="16384" width="9.140625" style="26"/>
  </cols>
  <sheetData>
    <row r="1" spans="1:9" ht="18" customHeight="1" x14ac:dyDescent="0.25">
      <c r="A1" s="32" t="s">
        <v>0</v>
      </c>
      <c r="B1" s="33" t="s">
        <v>1</v>
      </c>
      <c r="C1" s="33" t="s">
        <v>2</v>
      </c>
      <c r="D1" s="36" t="s">
        <v>3</v>
      </c>
      <c r="E1" s="33" t="s">
        <v>4</v>
      </c>
      <c r="F1" s="33" t="s">
        <v>5</v>
      </c>
      <c r="G1" s="33" t="s">
        <v>6</v>
      </c>
      <c r="H1" s="34" t="s">
        <v>7</v>
      </c>
      <c r="I1" s="33" t="s">
        <v>280</v>
      </c>
    </row>
    <row r="2" spans="1:9" ht="15" customHeight="1" x14ac:dyDescent="0.25">
      <c r="A2" s="25">
        <v>9</v>
      </c>
      <c r="B2" s="25">
        <v>103146</v>
      </c>
      <c r="C2" s="25" t="s">
        <v>21</v>
      </c>
      <c r="D2" s="28" t="s">
        <v>64</v>
      </c>
      <c r="E2" s="27">
        <v>37648</v>
      </c>
      <c r="F2" s="25" t="s">
        <v>24</v>
      </c>
      <c r="G2" s="25"/>
      <c r="H2" s="28" t="s">
        <v>46</v>
      </c>
      <c r="I2" s="28"/>
    </row>
    <row r="3" spans="1:9" ht="15" customHeight="1" x14ac:dyDescent="0.25">
      <c r="A3" s="25">
        <v>17</v>
      </c>
      <c r="B3" s="25">
        <v>104701</v>
      </c>
      <c r="C3" s="25" t="s">
        <v>22</v>
      </c>
      <c r="D3" s="28" t="s">
        <v>93</v>
      </c>
      <c r="E3" s="27">
        <v>40303</v>
      </c>
      <c r="F3" s="25" t="s">
        <v>24</v>
      </c>
      <c r="G3" s="25"/>
      <c r="H3" s="28" t="s">
        <v>46</v>
      </c>
      <c r="I3" s="28"/>
    </row>
    <row r="4" spans="1:9" ht="15" customHeight="1" x14ac:dyDescent="0.25">
      <c r="A4" s="25">
        <v>22</v>
      </c>
      <c r="B4" s="25">
        <v>100690</v>
      </c>
      <c r="C4" s="25" t="s">
        <v>21</v>
      </c>
      <c r="D4" s="28" t="s">
        <v>75</v>
      </c>
      <c r="E4" s="27">
        <v>38266</v>
      </c>
      <c r="F4" s="25" t="s">
        <v>25</v>
      </c>
      <c r="G4" s="25"/>
      <c r="H4" s="28" t="s">
        <v>46</v>
      </c>
      <c r="I4" s="38"/>
    </row>
    <row r="5" spans="1:9" ht="15" customHeight="1" x14ac:dyDescent="0.25">
      <c r="A5" s="25">
        <v>25</v>
      </c>
      <c r="B5" s="25">
        <v>104960</v>
      </c>
      <c r="C5" s="25" t="s">
        <v>22</v>
      </c>
      <c r="D5" s="28" t="s">
        <v>55</v>
      </c>
      <c r="E5" s="27">
        <v>40797</v>
      </c>
      <c r="F5" s="25" t="s">
        <v>25</v>
      </c>
      <c r="G5" s="25"/>
      <c r="H5" s="28" t="s">
        <v>46</v>
      </c>
      <c r="I5" s="28"/>
    </row>
    <row r="6" spans="1:9" ht="15" customHeight="1" x14ac:dyDescent="0.25">
      <c r="A6" s="25">
        <v>41</v>
      </c>
      <c r="B6" s="25">
        <v>103154</v>
      </c>
      <c r="C6" s="25" t="s">
        <v>23</v>
      </c>
      <c r="D6" s="28" t="s">
        <v>81</v>
      </c>
      <c r="E6" s="27">
        <v>38828</v>
      </c>
      <c r="F6" s="25" t="s">
        <v>25</v>
      </c>
      <c r="G6" s="25"/>
      <c r="H6" s="28" t="s">
        <v>46</v>
      </c>
      <c r="I6" s="28"/>
    </row>
    <row r="7" spans="1:9" ht="15" customHeight="1" x14ac:dyDescent="0.25">
      <c r="A7" s="25">
        <v>42</v>
      </c>
      <c r="B7" s="25">
        <v>103155</v>
      </c>
      <c r="C7" s="25" t="s">
        <v>21</v>
      </c>
      <c r="D7" s="28" t="s">
        <v>118</v>
      </c>
      <c r="E7" s="27">
        <v>38247</v>
      </c>
      <c r="F7" s="25" t="s">
        <v>25</v>
      </c>
      <c r="G7" s="25"/>
      <c r="H7" s="28" t="s">
        <v>108</v>
      </c>
      <c r="I7" s="28"/>
    </row>
    <row r="8" spans="1:9" ht="15" customHeight="1" x14ac:dyDescent="0.25">
      <c r="A8" s="25">
        <v>55</v>
      </c>
      <c r="B8" s="25">
        <v>104128</v>
      </c>
      <c r="C8" s="25" t="s">
        <v>22</v>
      </c>
      <c r="D8" s="28" t="s">
        <v>82</v>
      </c>
      <c r="E8" s="27">
        <v>40308</v>
      </c>
      <c r="F8" s="25" t="s">
        <v>24</v>
      </c>
      <c r="G8" s="25"/>
      <c r="H8" s="28" t="s">
        <v>46</v>
      </c>
      <c r="I8" s="28"/>
    </row>
    <row r="9" spans="1:9" ht="15" customHeight="1" x14ac:dyDescent="0.25">
      <c r="A9" s="25">
        <v>68</v>
      </c>
      <c r="B9" s="25">
        <v>104130</v>
      </c>
      <c r="C9" s="25" t="s">
        <v>21</v>
      </c>
      <c r="D9" s="28" t="s">
        <v>99</v>
      </c>
      <c r="E9" s="27">
        <v>37835</v>
      </c>
      <c r="F9" s="25" t="s">
        <v>24</v>
      </c>
      <c r="G9" s="25"/>
      <c r="H9" s="28" t="s">
        <v>46</v>
      </c>
      <c r="I9" s="28"/>
    </row>
    <row r="10" spans="1:9" ht="15" customHeight="1" x14ac:dyDescent="0.25">
      <c r="A10" s="25">
        <v>84</v>
      </c>
      <c r="B10" s="25">
        <v>104146</v>
      </c>
      <c r="C10" s="25" t="s">
        <v>21</v>
      </c>
      <c r="D10" s="28" t="s">
        <v>109</v>
      </c>
      <c r="E10" s="27">
        <v>37845</v>
      </c>
      <c r="F10" s="25" t="s">
        <v>24</v>
      </c>
      <c r="G10" s="25"/>
      <c r="H10" s="28" t="s">
        <v>108</v>
      </c>
      <c r="I10" s="28"/>
    </row>
    <row r="11" spans="1:9" ht="15" customHeight="1" x14ac:dyDescent="0.25">
      <c r="A11" s="25">
        <v>109</v>
      </c>
      <c r="B11" s="25">
        <v>103257</v>
      </c>
      <c r="C11" s="25" t="s">
        <v>22</v>
      </c>
      <c r="D11" s="28" t="s">
        <v>156</v>
      </c>
      <c r="E11" s="27">
        <v>39888</v>
      </c>
      <c r="F11" s="25" t="s">
        <v>25</v>
      </c>
      <c r="G11" s="25"/>
      <c r="H11" s="28" t="s">
        <v>155</v>
      </c>
      <c r="I11" s="28"/>
    </row>
    <row r="12" spans="1:9" ht="15" customHeight="1" x14ac:dyDescent="0.25">
      <c r="A12" s="25">
        <v>112</v>
      </c>
      <c r="B12" s="25">
        <v>103260</v>
      </c>
      <c r="C12" s="25" t="s">
        <v>23</v>
      </c>
      <c r="D12" s="28" t="s">
        <v>171</v>
      </c>
      <c r="E12" s="27">
        <v>38779</v>
      </c>
      <c r="F12" s="25" t="s">
        <v>24</v>
      </c>
      <c r="G12" s="25"/>
      <c r="H12" s="28" t="s">
        <v>155</v>
      </c>
      <c r="I12" s="28"/>
    </row>
    <row r="13" spans="1:9" ht="15" customHeight="1" x14ac:dyDescent="0.25">
      <c r="A13" s="25">
        <v>113</v>
      </c>
      <c r="B13" s="25">
        <v>103261</v>
      </c>
      <c r="C13" s="25" t="s">
        <v>23</v>
      </c>
      <c r="D13" s="28" t="s">
        <v>173</v>
      </c>
      <c r="E13" s="27">
        <v>38826</v>
      </c>
      <c r="F13" s="25" t="s">
        <v>24</v>
      </c>
      <c r="G13" s="25"/>
      <c r="H13" s="28" t="s">
        <v>155</v>
      </c>
      <c r="I13" s="28"/>
    </row>
    <row r="14" spans="1:9" ht="15" customHeight="1" x14ac:dyDescent="0.25">
      <c r="A14" s="25">
        <v>129</v>
      </c>
      <c r="B14" s="25">
        <v>102210</v>
      </c>
      <c r="C14" s="25" t="s">
        <v>23</v>
      </c>
      <c r="D14" s="28" t="s">
        <v>29</v>
      </c>
      <c r="E14" s="27">
        <v>38536</v>
      </c>
      <c r="F14" s="25" t="s">
        <v>25</v>
      </c>
      <c r="G14" s="25"/>
      <c r="H14" s="28" t="s">
        <v>27</v>
      </c>
      <c r="I14" s="28"/>
    </row>
    <row r="15" spans="1:9" ht="15" customHeight="1" x14ac:dyDescent="0.25">
      <c r="A15" s="25">
        <v>132</v>
      </c>
      <c r="B15" s="25">
        <v>104161</v>
      </c>
      <c r="C15" s="25" t="s">
        <v>22</v>
      </c>
      <c r="D15" s="28" t="s">
        <v>303</v>
      </c>
      <c r="E15" s="27">
        <v>39904</v>
      </c>
      <c r="F15" s="25" t="s">
        <v>24</v>
      </c>
      <c r="G15" s="25"/>
      <c r="H15" s="28" t="s">
        <v>289</v>
      </c>
      <c r="I15" s="28"/>
    </row>
    <row r="16" spans="1:9" ht="15" customHeight="1" x14ac:dyDescent="0.25">
      <c r="A16" s="29">
        <v>136</v>
      </c>
      <c r="B16" s="25">
        <v>104166</v>
      </c>
      <c r="C16" s="25" t="s">
        <v>22</v>
      </c>
      <c r="D16" s="28" t="s">
        <v>305</v>
      </c>
      <c r="E16" s="27">
        <v>40016</v>
      </c>
      <c r="F16" s="25" t="s">
        <v>24</v>
      </c>
      <c r="G16" s="25"/>
      <c r="H16" s="28" t="s">
        <v>289</v>
      </c>
      <c r="I16" s="38">
        <v>2.5</v>
      </c>
    </row>
    <row r="17" spans="1:9" ht="15" customHeight="1" x14ac:dyDescent="0.25">
      <c r="A17" s="25">
        <v>142</v>
      </c>
      <c r="B17" s="25"/>
      <c r="C17" s="25" t="s">
        <v>23</v>
      </c>
      <c r="D17" s="28" t="s">
        <v>330</v>
      </c>
      <c r="E17" s="27">
        <v>38832</v>
      </c>
      <c r="F17" s="25" t="s">
        <v>25</v>
      </c>
      <c r="G17" s="25"/>
      <c r="H17" s="37" t="s">
        <v>199</v>
      </c>
      <c r="I17" s="64">
        <v>5</v>
      </c>
    </row>
    <row r="18" spans="1:9" ht="15" customHeight="1" x14ac:dyDescent="0.25">
      <c r="A18" s="25">
        <v>147</v>
      </c>
      <c r="B18" s="25">
        <v>104766</v>
      </c>
      <c r="C18" s="25" t="s">
        <v>21</v>
      </c>
      <c r="D18" s="28" t="s">
        <v>34</v>
      </c>
      <c r="E18" s="27">
        <v>37728</v>
      </c>
      <c r="F18" s="25" t="s">
        <v>24</v>
      </c>
      <c r="G18" s="25"/>
      <c r="H18" s="28" t="s">
        <v>35</v>
      </c>
      <c r="I18" s="28"/>
    </row>
    <row r="19" spans="1:9" ht="15" customHeight="1" x14ac:dyDescent="0.25">
      <c r="A19" s="25">
        <v>148</v>
      </c>
      <c r="B19" s="25">
        <v>104973</v>
      </c>
      <c r="C19" s="25" t="s">
        <v>23</v>
      </c>
      <c r="D19" s="28" t="s">
        <v>128</v>
      </c>
      <c r="E19" s="27">
        <v>38471</v>
      </c>
      <c r="F19" s="25" t="s">
        <v>24</v>
      </c>
      <c r="G19" s="25"/>
      <c r="H19" s="28" t="s">
        <v>108</v>
      </c>
      <c r="I19" s="28"/>
    </row>
    <row r="20" spans="1:9" ht="15" customHeight="1" x14ac:dyDescent="0.25">
      <c r="A20" s="25">
        <v>155</v>
      </c>
      <c r="B20" s="25">
        <v>100655</v>
      </c>
      <c r="C20" s="25" t="s">
        <v>23</v>
      </c>
      <c r="D20" s="28" t="s">
        <v>57</v>
      </c>
      <c r="E20" s="27">
        <v>38367</v>
      </c>
      <c r="F20" s="25" t="s">
        <v>24</v>
      </c>
      <c r="G20" s="25"/>
      <c r="H20" s="28" t="s">
        <v>46</v>
      </c>
      <c r="I20" s="28"/>
    </row>
    <row r="21" spans="1:9" ht="15" customHeight="1" x14ac:dyDescent="0.25">
      <c r="A21" s="25">
        <v>159</v>
      </c>
      <c r="B21" s="25">
        <v>104171</v>
      </c>
      <c r="C21" s="25" t="s">
        <v>20</v>
      </c>
      <c r="D21" s="28" t="s">
        <v>126</v>
      </c>
      <c r="E21" s="27">
        <v>39338</v>
      </c>
      <c r="F21" s="25" t="s">
        <v>24</v>
      </c>
      <c r="G21" s="25"/>
      <c r="H21" s="28" t="s">
        <v>108</v>
      </c>
      <c r="I21" s="28"/>
    </row>
    <row r="22" spans="1:9" ht="15" customHeight="1" x14ac:dyDescent="0.25">
      <c r="A22" s="25">
        <v>161</v>
      </c>
      <c r="B22" s="25">
        <v>104172</v>
      </c>
      <c r="C22" s="25" t="s">
        <v>20</v>
      </c>
      <c r="D22" s="28" t="s">
        <v>123</v>
      </c>
      <c r="E22" s="27">
        <v>39338</v>
      </c>
      <c r="F22" s="25" t="s">
        <v>24</v>
      </c>
      <c r="G22" s="25"/>
      <c r="H22" s="28" t="s">
        <v>108</v>
      </c>
      <c r="I22" s="28"/>
    </row>
    <row r="23" spans="1:9" ht="15" customHeight="1" x14ac:dyDescent="0.25">
      <c r="A23" s="25">
        <v>165</v>
      </c>
      <c r="B23" s="25">
        <v>100682</v>
      </c>
      <c r="C23" s="25" t="s">
        <v>21</v>
      </c>
      <c r="D23" s="28" t="s">
        <v>73</v>
      </c>
      <c r="E23" s="27">
        <v>38241</v>
      </c>
      <c r="F23" s="25" t="s">
        <v>24</v>
      </c>
      <c r="G23" s="25"/>
      <c r="H23" s="28" t="s">
        <v>46</v>
      </c>
      <c r="I23" s="38">
        <v>2.5</v>
      </c>
    </row>
    <row r="24" spans="1:9" ht="15" customHeight="1" x14ac:dyDescent="0.25">
      <c r="A24" s="25">
        <v>173</v>
      </c>
      <c r="B24" s="25">
        <v>104176</v>
      </c>
      <c r="C24" s="25" t="s">
        <v>21</v>
      </c>
      <c r="D24" s="28" t="s">
        <v>306</v>
      </c>
      <c r="E24" s="27">
        <v>38195</v>
      </c>
      <c r="F24" s="25" t="s">
        <v>24</v>
      </c>
      <c r="G24" s="25"/>
      <c r="H24" s="28" t="s">
        <v>289</v>
      </c>
      <c r="I24" s="38">
        <v>2.5</v>
      </c>
    </row>
    <row r="25" spans="1:9" ht="15" customHeight="1" x14ac:dyDescent="0.25">
      <c r="A25" s="29">
        <v>177</v>
      </c>
      <c r="B25" s="25">
        <v>100447</v>
      </c>
      <c r="C25" s="25" t="s">
        <v>21</v>
      </c>
      <c r="D25" s="28" t="s">
        <v>154</v>
      </c>
      <c r="E25" s="27">
        <v>38348</v>
      </c>
      <c r="F25" s="25" t="s">
        <v>24</v>
      </c>
      <c r="G25" s="25"/>
      <c r="H25" s="28" t="s">
        <v>155</v>
      </c>
      <c r="I25" s="28"/>
    </row>
    <row r="26" spans="1:9" ht="15" customHeight="1" x14ac:dyDescent="0.25">
      <c r="A26" s="25">
        <v>178</v>
      </c>
      <c r="B26" s="25">
        <v>104178</v>
      </c>
      <c r="C26" s="25" t="s">
        <v>20</v>
      </c>
      <c r="D26" s="28" t="s">
        <v>124</v>
      </c>
      <c r="E26" s="27">
        <v>39612</v>
      </c>
      <c r="F26" s="25" t="s">
        <v>24</v>
      </c>
      <c r="G26" s="25"/>
      <c r="H26" s="28" t="s">
        <v>108</v>
      </c>
      <c r="I26" s="38">
        <v>2.5</v>
      </c>
    </row>
    <row r="27" spans="1:9" ht="15" customHeight="1" x14ac:dyDescent="0.25">
      <c r="A27" s="25">
        <v>186</v>
      </c>
      <c r="B27" s="25">
        <v>104180</v>
      </c>
      <c r="C27" s="25" t="s">
        <v>20</v>
      </c>
      <c r="D27" s="28" t="s">
        <v>51</v>
      </c>
      <c r="E27" s="27">
        <v>39592</v>
      </c>
      <c r="F27" s="25" t="s">
        <v>25</v>
      </c>
      <c r="G27" s="25"/>
      <c r="H27" s="28" t="s">
        <v>46</v>
      </c>
      <c r="I27" s="28"/>
    </row>
    <row r="28" spans="1:9" ht="15" customHeight="1" x14ac:dyDescent="0.25">
      <c r="A28" s="25">
        <v>187</v>
      </c>
      <c r="B28" s="25">
        <v>102059</v>
      </c>
      <c r="C28" s="25" t="s">
        <v>23</v>
      </c>
      <c r="D28" s="28" t="s">
        <v>143</v>
      </c>
      <c r="E28" s="27">
        <v>38812</v>
      </c>
      <c r="F28" s="25" t="s">
        <v>25</v>
      </c>
      <c r="G28" s="25"/>
      <c r="H28" s="28" t="s">
        <v>134</v>
      </c>
      <c r="I28" s="28"/>
    </row>
    <row r="29" spans="1:9" ht="15" customHeight="1" x14ac:dyDescent="0.25">
      <c r="A29" s="25">
        <v>194</v>
      </c>
      <c r="B29" s="25">
        <v>104182</v>
      </c>
      <c r="C29" s="25" t="s">
        <v>23</v>
      </c>
      <c r="D29" s="28" t="s">
        <v>141</v>
      </c>
      <c r="E29" s="27">
        <v>38900</v>
      </c>
      <c r="F29" s="25" t="s">
        <v>24</v>
      </c>
      <c r="G29" s="25"/>
      <c r="H29" s="28" t="s">
        <v>134</v>
      </c>
      <c r="I29" s="28"/>
    </row>
    <row r="30" spans="1:9" ht="15" customHeight="1" x14ac:dyDescent="0.25">
      <c r="A30" s="25">
        <v>196</v>
      </c>
      <c r="B30" s="25">
        <v>102619</v>
      </c>
      <c r="C30" s="25" t="s">
        <v>21</v>
      </c>
      <c r="D30" s="28" t="s">
        <v>186</v>
      </c>
      <c r="E30" s="27">
        <v>38264</v>
      </c>
      <c r="F30" s="25" t="s">
        <v>24</v>
      </c>
      <c r="G30" s="25"/>
      <c r="H30" s="28" t="s">
        <v>27</v>
      </c>
      <c r="I30" s="38"/>
    </row>
    <row r="31" spans="1:9" ht="15" customHeight="1" x14ac:dyDescent="0.25">
      <c r="A31" s="25">
        <v>197</v>
      </c>
      <c r="B31" s="25">
        <v>103325</v>
      </c>
      <c r="C31" s="25" t="s">
        <v>23</v>
      </c>
      <c r="D31" s="28" t="s">
        <v>42</v>
      </c>
      <c r="E31" s="27">
        <v>38850</v>
      </c>
      <c r="F31" s="25" t="s">
        <v>25</v>
      </c>
      <c r="G31" s="25"/>
      <c r="H31" s="28" t="s">
        <v>270</v>
      </c>
      <c r="I31" s="28"/>
    </row>
    <row r="32" spans="1:9" ht="15" customHeight="1" x14ac:dyDescent="0.25">
      <c r="A32" s="25">
        <v>219</v>
      </c>
      <c r="B32" s="25">
        <v>104190</v>
      </c>
      <c r="C32" s="25" t="s">
        <v>23</v>
      </c>
      <c r="D32" s="28" t="s">
        <v>170</v>
      </c>
      <c r="E32" s="27">
        <v>38358</v>
      </c>
      <c r="F32" s="25" t="s">
        <v>25</v>
      </c>
      <c r="G32" s="25"/>
      <c r="H32" s="28" t="s">
        <v>155</v>
      </c>
      <c r="I32" s="28"/>
    </row>
    <row r="33" spans="1:9" ht="15" customHeight="1" x14ac:dyDescent="0.25">
      <c r="A33" s="25">
        <v>220</v>
      </c>
      <c r="B33" s="25">
        <v>104191</v>
      </c>
      <c r="C33" s="25" t="s">
        <v>22</v>
      </c>
      <c r="D33" s="28" t="s">
        <v>169</v>
      </c>
      <c r="E33" s="27">
        <v>39869</v>
      </c>
      <c r="F33" s="25" t="s">
        <v>24</v>
      </c>
      <c r="G33" s="25"/>
      <c r="H33" s="28" t="s">
        <v>155</v>
      </c>
      <c r="I33" s="28"/>
    </row>
    <row r="34" spans="1:9" ht="15" customHeight="1" x14ac:dyDescent="0.25">
      <c r="A34" s="25">
        <v>233</v>
      </c>
      <c r="B34" s="25">
        <v>102225</v>
      </c>
      <c r="C34" s="25" t="s">
        <v>23</v>
      </c>
      <c r="D34" s="28" t="s">
        <v>30</v>
      </c>
      <c r="E34" s="27">
        <v>38408</v>
      </c>
      <c r="F34" s="25" t="s">
        <v>24</v>
      </c>
      <c r="G34" s="39">
        <v>38408</v>
      </c>
      <c r="H34" s="37" t="s">
        <v>270</v>
      </c>
      <c r="I34" s="28"/>
    </row>
    <row r="35" spans="1:9" ht="15" customHeight="1" x14ac:dyDescent="0.25">
      <c r="A35" s="25">
        <v>237</v>
      </c>
      <c r="B35" s="25">
        <v>102622</v>
      </c>
      <c r="C35" s="25" t="s">
        <v>20</v>
      </c>
      <c r="D35" s="28" t="s">
        <v>104</v>
      </c>
      <c r="E35" s="27">
        <v>39514</v>
      </c>
      <c r="F35" s="25" t="s">
        <v>24</v>
      </c>
      <c r="G35" s="25"/>
      <c r="H35" s="28" t="s">
        <v>46</v>
      </c>
      <c r="I35" s="28"/>
    </row>
    <row r="36" spans="1:9" ht="15" customHeight="1" x14ac:dyDescent="0.25">
      <c r="A36" s="25">
        <v>243</v>
      </c>
      <c r="B36" s="25">
        <v>104197</v>
      </c>
      <c r="C36" s="25" t="s">
        <v>20</v>
      </c>
      <c r="D36" s="28" t="s">
        <v>89</v>
      </c>
      <c r="E36" s="27">
        <v>39742</v>
      </c>
      <c r="F36" s="25" t="s">
        <v>24</v>
      </c>
      <c r="G36" s="25"/>
      <c r="H36" s="28" t="s">
        <v>46</v>
      </c>
      <c r="I36" s="62">
        <v>2.5</v>
      </c>
    </row>
    <row r="37" spans="1:9" ht="15" customHeight="1" x14ac:dyDescent="0.25">
      <c r="A37" s="25">
        <v>245</v>
      </c>
      <c r="B37" s="25">
        <v>102635</v>
      </c>
      <c r="C37" s="25" t="s">
        <v>20</v>
      </c>
      <c r="D37" s="28" t="s">
        <v>58</v>
      </c>
      <c r="E37" s="27">
        <v>39411</v>
      </c>
      <c r="F37" s="25" t="s">
        <v>24</v>
      </c>
      <c r="G37" s="25"/>
      <c r="H37" s="28" t="s">
        <v>46</v>
      </c>
      <c r="I37" s="28"/>
    </row>
    <row r="38" spans="1:9" ht="15" customHeight="1" x14ac:dyDescent="0.25">
      <c r="A38" s="25">
        <v>249</v>
      </c>
      <c r="B38" s="25">
        <v>102636</v>
      </c>
      <c r="C38" s="25" t="s">
        <v>20</v>
      </c>
      <c r="D38" s="28" t="s">
        <v>60</v>
      </c>
      <c r="E38" s="27">
        <v>39411</v>
      </c>
      <c r="F38" s="25" t="s">
        <v>24</v>
      </c>
      <c r="G38" s="25"/>
      <c r="H38" s="28" t="s">
        <v>46</v>
      </c>
      <c r="I38" s="28"/>
    </row>
    <row r="39" spans="1:9" ht="15" customHeight="1" x14ac:dyDescent="0.25">
      <c r="A39" s="25">
        <v>251</v>
      </c>
      <c r="B39" s="25">
        <v>104200</v>
      </c>
      <c r="C39" s="25" t="s">
        <v>22</v>
      </c>
      <c r="D39" s="28" t="s">
        <v>268</v>
      </c>
      <c r="E39" s="27">
        <v>40444</v>
      </c>
      <c r="F39" s="25" t="s">
        <v>25</v>
      </c>
      <c r="G39" s="25"/>
      <c r="H39" s="28" t="s">
        <v>27</v>
      </c>
      <c r="I39" s="38"/>
    </row>
    <row r="40" spans="1:9" ht="15" customHeight="1" x14ac:dyDescent="0.25">
      <c r="A40" s="25">
        <v>253</v>
      </c>
      <c r="B40" s="25">
        <v>102637</v>
      </c>
      <c r="C40" s="25" t="s">
        <v>21</v>
      </c>
      <c r="D40" s="28" t="s">
        <v>62</v>
      </c>
      <c r="E40" s="27">
        <v>38225</v>
      </c>
      <c r="F40" s="25" t="s">
        <v>24</v>
      </c>
      <c r="G40" s="25"/>
      <c r="H40" s="28" t="s">
        <v>46</v>
      </c>
      <c r="I40" s="28"/>
    </row>
    <row r="41" spans="1:9" ht="15" customHeight="1" x14ac:dyDescent="0.25">
      <c r="A41" s="25">
        <v>260</v>
      </c>
      <c r="B41" s="25">
        <v>104800</v>
      </c>
      <c r="C41" s="25" t="s">
        <v>22</v>
      </c>
      <c r="D41" s="28" t="s">
        <v>204</v>
      </c>
      <c r="E41" s="27">
        <v>40628</v>
      </c>
      <c r="F41" s="25" t="s">
        <v>24</v>
      </c>
      <c r="G41" s="25"/>
      <c r="H41" s="28" t="s">
        <v>199</v>
      </c>
      <c r="I41" s="28"/>
    </row>
    <row r="42" spans="1:9" ht="15" customHeight="1" x14ac:dyDescent="0.25">
      <c r="A42" s="25">
        <v>264</v>
      </c>
      <c r="B42" s="25">
        <v>104803</v>
      </c>
      <c r="C42" s="25" t="s">
        <v>21</v>
      </c>
      <c r="D42" s="28" t="s">
        <v>201</v>
      </c>
      <c r="E42" s="27">
        <v>38321</v>
      </c>
      <c r="F42" s="25" t="s">
        <v>24</v>
      </c>
      <c r="G42" s="25"/>
      <c r="H42" s="28" t="s">
        <v>199</v>
      </c>
      <c r="I42" s="28"/>
    </row>
    <row r="43" spans="1:9" ht="15" customHeight="1" x14ac:dyDescent="0.25">
      <c r="A43" s="25">
        <v>265</v>
      </c>
      <c r="B43" s="25">
        <v>103357</v>
      </c>
      <c r="C43" s="25" t="s">
        <v>20</v>
      </c>
      <c r="D43" s="28" t="s">
        <v>298</v>
      </c>
      <c r="E43" s="27">
        <v>39211</v>
      </c>
      <c r="F43" s="25" t="s">
        <v>25</v>
      </c>
      <c r="G43" s="25"/>
      <c r="H43" s="28" t="s">
        <v>289</v>
      </c>
      <c r="I43" s="28"/>
    </row>
    <row r="44" spans="1:9" ht="15" customHeight="1" x14ac:dyDescent="0.25">
      <c r="A44" s="25">
        <v>266</v>
      </c>
      <c r="B44" s="25">
        <v>104206</v>
      </c>
      <c r="C44" s="25" t="s">
        <v>22</v>
      </c>
      <c r="D44" s="28" t="s">
        <v>44</v>
      </c>
      <c r="E44" s="27">
        <v>40473</v>
      </c>
      <c r="F44" s="25" t="s">
        <v>24</v>
      </c>
      <c r="G44" s="25"/>
      <c r="H44" s="28" t="s">
        <v>281</v>
      </c>
      <c r="I44" s="38">
        <v>2.5</v>
      </c>
    </row>
    <row r="45" spans="1:9" ht="15" customHeight="1" x14ac:dyDescent="0.25">
      <c r="A45" s="25">
        <v>267</v>
      </c>
      <c r="B45" s="25">
        <v>101162</v>
      </c>
      <c r="C45" s="25" t="s">
        <v>21</v>
      </c>
      <c r="D45" s="28" t="s">
        <v>112</v>
      </c>
      <c r="E45" s="27">
        <v>37946</v>
      </c>
      <c r="F45" s="25" t="s">
        <v>24</v>
      </c>
      <c r="G45" s="25"/>
      <c r="H45" s="28" t="s">
        <v>108</v>
      </c>
      <c r="I45" s="28"/>
    </row>
    <row r="46" spans="1:9" ht="15" customHeight="1" x14ac:dyDescent="0.25">
      <c r="A46" s="25">
        <v>270</v>
      </c>
      <c r="B46" s="25">
        <v>104990</v>
      </c>
      <c r="C46" s="25" t="s">
        <v>20</v>
      </c>
      <c r="D46" s="28" t="s">
        <v>210</v>
      </c>
      <c r="E46" s="27">
        <v>39580</v>
      </c>
      <c r="F46" s="25" t="s">
        <v>24</v>
      </c>
      <c r="G46" s="25"/>
      <c r="H46" s="28" t="s">
        <v>199</v>
      </c>
      <c r="I46" s="38">
        <v>2.5</v>
      </c>
    </row>
    <row r="47" spans="1:9" ht="15" customHeight="1" x14ac:dyDescent="0.25">
      <c r="A47" s="25">
        <v>283</v>
      </c>
      <c r="B47" s="25">
        <v>103369</v>
      </c>
      <c r="C47" s="25" t="s">
        <v>20</v>
      </c>
      <c r="D47" s="28" t="s">
        <v>299</v>
      </c>
      <c r="E47" s="27">
        <v>39135</v>
      </c>
      <c r="F47" s="25" t="s">
        <v>24</v>
      </c>
      <c r="G47" s="25"/>
      <c r="H47" s="28" t="s">
        <v>289</v>
      </c>
      <c r="I47" s="28"/>
    </row>
    <row r="48" spans="1:9" ht="15" customHeight="1" x14ac:dyDescent="0.25">
      <c r="A48" s="25">
        <v>288</v>
      </c>
      <c r="B48" s="25">
        <v>100669</v>
      </c>
      <c r="C48" s="25" t="s">
        <v>23</v>
      </c>
      <c r="D48" s="28" t="s">
        <v>66</v>
      </c>
      <c r="E48" s="27">
        <v>38567</v>
      </c>
      <c r="F48" s="25" t="s">
        <v>24</v>
      </c>
      <c r="G48" s="25"/>
      <c r="H48" s="28" t="s">
        <v>46</v>
      </c>
      <c r="I48" s="28"/>
    </row>
    <row r="49" spans="1:9" ht="15" customHeight="1" x14ac:dyDescent="0.25">
      <c r="A49" s="25">
        <v>289</v>
      </c>
      <c r="B49" s="25">
        <v>105003</v>
      </c>
      <c r="C49" s="25" t="s">
        <v>23</v>
      </c>
      <c r="D49" s="28" t="s">
        <v>208</v>
      </c>
      <c r="E49" s="27">
        <v>38813</v>
      </c>
      <c r="F49" s="25" t="s">
        <v>25</v>
      </c>
      <c r="G49" s="25"/>
      <c r="H49" s="28" t="s">
        <v>199</v>
      </c>
      <c r="I49" s="28"/>
    </row>
    <row r="50" spans="1:9" ht="15" customHeight="1" x14ac:dyDescent="0.25">
      <c r="A50" s="25">
        <v>299</v>
      </c>
      <c r="B50" s="25">
        <v>103105</v>
      </c>
      <c r="C50" s="25" t="s">
        <v>23</v>
      </c>
      <c r="D50" s="28" t="s">
        <v>296</v>
      </c>
      <c r="E50" s="27">
        <v>38859</v>
      </c>
      <c r="F50" s="25" t="s">
        <v>24</v>
      </c>
      <c r="G50" s="25"/>
      <c r="H50" s="28" t="s">
        <v>289</v>
      </c>
      <c r="I50" s="28"/>
    </row>
    <row r="51" spans="1:9" ht="15" customHeight="1" x14ac:dyDescent="0.25">
      <c r="A51" s="25">
        <v>300</v>
      </c>
      <c r="B51" s="25">
        <v>103376</v>
      </c>
      <c r="C51" s="25" t="s">
        <v>21</v>
      </c>
      <c r="D51" s="28" t="s">
        <v>292</v>
      </c>
      <c r="E51" s="27">
        <v>37857</v>
      </c>
      <c r="F51" s="25" t="s">
        <v>24</v>
      </c>
      <c r="G51" s="25"/>
      <c r="H51" s="28" t="s">
        <v>289</v>
      </c>
      <c r="I51" s="38">
        <v>2.5</v>
      </c>
    </row>
    <row r="52" spans="1:9" ht="15" customHeight="1" x14ac:dyDescent="0.25">
      <c r="A52" s="25">
        <v>304</v>
      </c>
      <c r="B52" s="25">
        <v>103383</v>
      </c>
      <c r="C52" s="25" t="s">
        <v>20</v>
      </c>
      <c r="D52" s="28" t="s">
        <v>147</v>
      </c>
      <c r="E52" s="27">
        <v>39540</v>
      </c>
      <c r="F52" s="25" t="s">
        <v>24</v>
      </c>
      <c r="G52" s="25"/>
      <c r="H52" s="28" t="s">
        <v>134</v>
      </c>
      <c r="I52" s="28"/>
    </row>
    <row r="53" spans="1:9" ht="15" customHeight="1" x14ac:dyDescent="0.25">
      <c r="A53" s="25">
        <v>305</v>
      </c>
      <c r="B53" s="25">
        <v>102761</v>
      </c>
      <c r="C53" s="25" t="s">
        <v>20</v>
      </c>
      <c r="D53" s="28" t="s">
        <v>297</v>
      </c>
      <c r="E53" s="27">
        <v>39230</v>
      </c>
      <c r="F53" s="25" t="s">
        <v>24</v>
      </c>
      <c r="G53" s="25"/>
      <c r="H53" s="28" t="s">
        <v>289</v>
      </c>
      <c r="I53" s="28"/>
    </row>
    <row r="54" spans="1:9" ht="15" customHeight="1" x14ac:dyDescent="0.25">
      <c r="A54" s="25">
        <v>310</v>
      </c>
      <c r="B54" s="25">
        <v>104985</v>
      </c>
      <c r="C54" s="25" t="s">
        <v>20</v>
      </c>
      <c r="D54" s="28" t="s">
        <v>172</v>
      </c>
      <c r="E54" s="27">
        <v>39405</v>
      </c>
      <c r="F54" s="25" t="s">
        <v>24</v>
      </c>
      <c r="G54" s="25"/>
      <c r="H54" s="28" t="s">
        <v>155</v>
      </c>
      <c r="I54" s="28"/>
    </row>
    <row r="55" spans="1:9" ht="15" customHeight="1" x14ac:dyDescent="0.25">
      <c r="A55" s="25">
        <v>313</v>
      </c>
      <c r="B55" s="25">
        <v>104488</v>
      </c>
      <c r="C55" s="25" t="s">
        <v>22</v>
      </c>
      <c r="D55" s="28" t="s">
        <v>190</v>
      </c>
      <c r="E55" s="27">
        <v>40749</v>
      </c>
      <c r="F55" s="25" t="s">
        <v>25</v>
      </c>
      <c r="G55" s="25"/>
      <c r="H55" s="28" t="s">
        <v>27</v>
      </c>
      <c r="I55" s="28"/>
    </row>
    <row r="56" spans="1:9" ht="15" customHeight="1" x14ac:dyDescent="0.25">
      <c r="A56" s="25">
        <v>323</v>
      </c>
      <c r="B56" s="25">
        <v>102922</v>
      </c>
      <c r="C56" s="25" t="s">
        <v>21</v>
      </c>
      <c r="D56" s="28" t="s">
        <v>166</v>
      </c>
      <c r="E56" s="27">
        <v>38253</v>
      </c>
      <c r="F56" s="25" t="s">
        <v>25</v>
      </c>
      <c r="G56" s="25"/>
      <c r="H56" s="28" t="s">
        <v>155</v>
      </c>
      <c r="I56" s="57" t="s">
        <v>329</v>
      </c>
    </row>
    <row r="57" spans="1:9" ht="15" customHeight="1" x14ac:dyDescent="0.25">
      <c r="A57" s="25">
        <v>325</v>
      </c>
      <c r="B57" s="25">
        <v>103405</v>
      </c>
      <c r="C57" s="25" t="s">
        <v>22</v>
      </c>
      <c r="D57" s="28" t="s">
        <v>196</v>
      </c>
      <c r="E57" s="27">
        <v>39991</v>
      </c>
      <c r="F57" s="25" t="s">
        <v>24</v>
      </c>
      <c r="G57" s="25"/>
      <c r="H57" s="28" t="s">
        <v>27</v>
      </c>
      <c r="I57" s="28"/>
    </row>
    <row r="58" spans="1:9" ht="15" customHeight="1" x14ac:dyDescent="0.25">
      <c r="A58" s="25">
        <v>348</v>
      </c>
      <c r="B58" s="25">
        <v>105009</v>
      </c>
      <c r="C58" s="25" t="s">
        <v>22</v>
      </c>
      <c r="D58" s="28" t="s">
        <v>160</v>
      </c>
      <c r="E58" s="27">
        <v>40785</v>
      </c>
      <c r="F58" s="25" t="s">
        <v>24</v>
      </c>
      <c r="G58" s="25"/>
      <c r="H58" s="28" t="s">
        <v>155</v>
      </c>
      <c r="I58" s="38">
        <v>2.5</v>
      </c>
    </row>
    <row r="59" spans="1:9" ht="15" customHeight="1" x14ac:dyDescent="0.25">
      <c r="A59" s="25">
        <v>349</v>
      </c>
      <c r="B59" s="25">
        <v>105010</v>
      </c>
      <c r="C59" s="25" t="s">
        <v>20</v>
      </c>
      <c r="D59" s="28" t="s">
        <v>159</v>
      </c>
      <c r="E59" s="27">
        <v>39252</v>
      </c>
      <c r="F59" s="25" t="s">
        <v>24</v>
      </c>
      <c r="G59" s="25"/>
      <c r="H59" s="28" t="s">
        <v>155</v>
      </c>
      <c r="I59" s="38">
        <v>2.5</v>
      </c>
    </row>
    <row r="60" spans="1:9" ht="15" customHeight="1" x14ac:dyDescent="0.25">
      <c r="A60" s="25">
        <v>356</v>
      </c>
      <c r="B60" s="25">
        <v>100658</v>
      </c>
      <c r="C60" s="25" t="s">
        <v>23</v>
      </c>
      <c r="D60" s="28" t="s">
        <v>59</v>
      </c>
      <c r="E60" s="27">
        <v>38702</v>
      </c>
      <c r="F60" s="25" t="s">
        <v>24</v>
      </c>
      <c r="G60" s="25"/>
      <c r="H60" s="28" t="s">
        <v>46</v>
      </c>
      <c r="I60" s="28"/>
    </row>
    <row r="61" spans="1:9" ht="15" customHeight="1" x14ac:dyDescent="0.25">
      <c r="A61" s="25">
        <v>374</v>
      </c>
      <c r="B61" s="25">
        <v>100698</v>
      </c>
      <c r="C61" s="25" t="s">
        <v>21</v>
      </c>
      <c r="D61" s="28" t="s">
        <v>80</v>
      </c>
      <c r="E61" s="27">
        <v>38139</v>
      </c>
      <c r="F61" s="25" t="s">
        <v>25</v>
      </c>
      <c r="G61" s="25"/>
      <c r="H61" s="28" t="s">
        <v>46</v>
      </c>
      <c r="I61" s="28"/>
    </row>
    <row r="62" spans="1:9" ht="15" customHeight="1" x14ac:dyDescent="0.25">
      <c r="A62" s="25">
        <v>379</v>
      </c>
      <c r="B62" s="25">
        <v>100720</v>
      </c>
      <c r="C62" s="25" t="s">
        <v>23</v>
      </c>
      <c r="D62" s="28" t="s">
        <v>101</v>
      </c>
      <c r="E62" s="27">
        <v>38881</v>
      </c>
      <c r="F62" s="25" t="s">
        <v>25</v>
      </c>
      <c r="G62" s="25"/>
      <c r="H62" s="28" t="s">
        <v>46</v>
      </c>
      <c r="I62" s="28"/>
    </row>
    <row r="63" spans="1:9" ht="15" customHeight="1" x14ac:dyDescent="0.25">
      <c r="A63" s="25">
        <v>395</v>
      </c>
      <c r="B63" s="25">
        <v>104289</v>
      </c>
      <c r="C63" s="25" t="s">
        <v>20</v>
      </c>
      <c r="D63" s="28" t="s">
        <v>96</v>
      </c>
      <c r="E63" s="27">
        <v>39470</v>
      </c>
      <c r="F63" s="25" t="s">
        <v>24</v>
      </c>
      <c r="G63" s="25"/>
      <c r="H63" s="28" t="s">
        <v>46</v>
      </c>
      <c r="I63" s="28"/>
    </row>
    <row r="64" spans="1:9" ht="15" customHeight="1" x14ac:dyDescent="0.25">
      <c r="A64" s="25">
        <v>399</v>
      </c>
      <c r="B64" s="25">
        <v>100665</v>
      </c>
      <c r="C64" s="25" t="s">
        <v>23</v>
      </c>
      <c r="D64" s="28" t="s">
        <v>65</v>
      </c>
      <c r="E64" s="27">
        <v>38749</v>
      </c>
      <c r="F64" s="25" t="s">
        <v>24</v>
      </c>
      <c r="G64" s="25"/>
      <c r="H64" s="28" t="s">
        <v>46</v>
      </c>
      <c r="I64" s="28"/>
    </row>
    <row r="65" spans="1:9" ht="15" customHeight="1" x14ac:dyDescent="0.25">
      <c r="A65" s="25">
        <v>405</v>
      </c>
      <c r="B65" s="25">
        <v>103109</v>
      </c>
      <c r="C65" s="25" t="s">
        <v>23</v>
      </c>
      <c r="D65" s="28" t="s">
        <v>151</v>
      </c>
      <c r="E65" s="27">
        <v>38932</v>
      </c>
      <c r="F65" s="25" t="s">
        <v>24</v>
      </c>
      <c r="G65" s="25"/>
      <c r="H65" s="28" t="s">
        <v>134</v>
      </c>
      <c r="I65" s="38">
        <v>2.5</v>
      </c>
    </row>
    <row r="66" spans="1:9" ht="15" customHeight="1" x14ac:dyDescent="0.25">
      <c r="A66" s="25">
        <v>406</v>
      </c>
      <c r="B66" s="25">
        <v>104296</v>
      </c>
      <c r="C66" s="25" t="s">
        <v>22</v>
      </c>
      <c r="D66" s="28" t="s">
        <v>157</v>
      </c>
      <c r="E66" s="27">
        <v>40514</v>
      </c>
      <c r="F66" s="25" t="s">
        <v>24</v>
      </c>
      <c r="G66" s="25"/>
      <c r="H66" s="28" t="s">
        <v>155</v>
      </c>
      <c r="I66" s="28"/>
    </row>
    <row r="67" spans="1:9" ht="15" customHeight="1" x14ac:dyDescent="0.25">
      <c r="A67" s="25">
        <v>415</v>
      </c>
      <c r="B67" s="25">
        <v>100762</v>
      </c>
      <c r="C67" s="25" t="s">
        <v>21</v>
      </c>
      <c r="D67" s="28" t="s">
        <v>195</v>
      </c>
      <c r="E67" s="27">
        <v>38229</v>
      </c>
      <c r="F67" s="25" t="s">
        <v>24</v>
      </c>
      <c r="G67" s="25"/>
      <c r="H67" s="28" t="s">
        <v>27</v>
      </c>
      <c r="I67" s="28"/>
    </row>
    <row r="68" spans="1:9" ht="15" customHeight="1" x14ac:dyDescent="0.25">
      <c r="A68" s="25">
        <v>444</v>
      </c>
      <c r="B68" s="25">
        <v>104336</v>
      </c>
      <c r="C68" s="25" t="s">
        <v>23</v>
      </c>
      <c r="D68" s="28" t="s">
        <v>176</v>
      </c>
      <c r="E68" s="27">
        <v>38726</v>
      </c>
      <c r="F68" s="25" t="s">
        <v>25</v>
      </c>
      <c r="G68" s="25"/>
      <c r="H68" s="28" t="s">
        <v>175</v>
      </c>
      <c r="I68" s="28"/>
    </row>
    <row r="69" spans="1:9" ht="15" customHeight="1" x14ac:dyDescent="0.25">
      <c r="A69" s="25">
        <v>449</v>
      </c>
      <c r="B69" s="25">
        <v>105036</v>
      </c>
      <c r="C69" s="25" t="s">
        <v>23</v>
      </c>
      <c r="D69" s="28" t="s">
        <v>161</v>
      </c>
      <c r="E69" s="27">
        <v>38848</v>
      </c>
      <c r="F69" s="25" t="s">
        <v>24</v>
      </c>
      <c r="G69" s="25"/>
      <c r="H69" s="28" t="s">
        <v>155</v>
      </c>
      <c r="I69" s="38">
        <v>2.5</v>
      </c>
    </row>
    <row r="70" spans="1:9" ht="15" customHeight="1" x14ac:dyDescent="0.25">
      <c r="A70" s="25">
        <v>456</v>
      </c>
      <c r="B70" s="25">
        <v>103464</v>
      </c>
      <c r="C70" s="25" t="s">
        <v>20</v>
      </c>
      <c r="D70" s="28" t="s">
        <v>88</v>
      </c>
      <c r="E70" s="27">
        <v>39742</v>
      </c>
      <c r="F70" s="25" t="s">
        <v>24</v>
      </c>
      <c r="G70" s="25"/>
      <c r="H70" s="28" t="s">
        <v>46</v>
      </c>
      <c r="I70" s="38">
        <v>2.5</v>
      </c>
    </row>
    <row r="71" spans="1:9" ht="15" customHeight="1" x14ac:dyDescent="0.25">
      <c r="A71" s="25">
        <v>458</v>
      </c>
      <c r="B71" s="25">
        <v>105037</v>
      </c>
      <c r="C71" s="25" t="s">
        <v>22</v>
      </c>
      <c r="D71" s="28" t="s">
        <v>162</v>
      </c>
      <c r="E71" s="27">
        <v>40554</v>
      </c>
      <c r="F71" s="25" t="s">
        <v>24</v>
      </c>
      <c r="G71" s="25"/>
      <c r="H71" s="28" t="s">
        <v>155</v>
      </c>
      <c r="I71" s="28"/>
    </row>
    <row r="72" spans="1:9" ht="15" customHeight="1" x14ac:dyDescent="0.25">
      <c r="A72" s="25">
        <v>459</v>
      </c>
      <c r="B72" s="25">
        <v>105038</v>
      </c>
      <c r="C72" s="25" t="s">
        <v>20</v>
      </c>
      <c r="D72" s="28" t="s">
        <v>167</v>
      </c>
      <c r="E72" s="27">
        <v>39585</v>
      </c>
      <c r="F72" s="25" t="s">
        <v>24</v>
      </c>
      <c r="G72" s="25"/>
      <c r="H72" s="28" t="s">
        <v>155</v>
      </c>
      <c r="I72" s="28"/>
    </row>
    <row r="73" spans="1:9" ht="15" customHeight="1" x14ac:dyDescent="0.25">
      <c r="A73" s="25">
        <v>460</v>
      </c>
      <c r="B73" s="25">
        <v>104344</v>
      </c>
      <c r="C73" s="25" t="s">
        <v>20</v>
      </c>
      <c r="D73" s="28" t="s">
        <v>180</v>
      </c>
      <c r="E73" s="27">
        <v>39121</v>
      </c>
      <c r="F73" s="25" t="s">
        <v>25</v>
      </c>
      <c r="G73" s="25"/>
      <c r="H73" s="28" t="s">
        <v>175</v>
      </c>
      <c r="I73" s="28"/>
    </row>
    <row r="74" spans="1:9" ht="15" customHeight="1" x14ac:dyDescent="0.25">
      <c r="A74" s="25">
        <v>464</v>
      </c>
      <c r="B74" s="25">
        <v>105047</v>
      </c>
      <c r="C74" s="25" t="s">
        <v>21</v>
      </c>
      <c r="D74" s="28" t="s">
        <v>211</v>
      </c>
      <c r="E74" s="27">
        <v>38167</v>
      </c>
      <c r="F74" s="25" t="s">
        <v>24</v>
      </c>
      <c r="G74" s="25"/>
      <c r="H74" s="28" t="s">
        <v>199</v>
      </c>
      <c r="I74" s="38">
        <v>2.5</v>
      </c>
    </row>
    <row r="75" spans="1:9" ht="15" customHeight="1" x14ac:dyDescent="0.25">
      <c r="A75" s="25">
        <v>484</v>
      </c>
      <c r="B75" s="25">
        <v>105068</v>
      </c>
      <c r="C75" s="25" t="s">
        <v>22</v>
      </c>
      <c r="D75" s="28" t="s">
        <v>74</v>
      </c>
      <c r="E75" s="27">
        <v>40180</v>
      </c>
      <c r="F75" s="25" t="s">
        <v>25</v>
      </c>
      <c r="G75" s="25"/>
      <c r="H75" s="28" t="s">
        <v>46</v>
      </c>
      <c r="I75" s="28"/>
    </row>
    <row r="76" spans="1:9" ht="15" customHeight="1" x14ac:dyDescent="0.25">
      <c r="A76" s="25">
        <v>486</v>
      </c>
      <c r="B76" s="25">
        <v>105072</v>
      </c>
      <c r="C76" s="25" t="s">
        <v>21</v>
      </c>
      <c r="D76" s="28" t="s">
        <v>36</v>
      </c>
      <c r="E76" s="27">
        <v>38328</v>
      </c>
      <c r="F76" s="25" t="s">
        <v>24</v>
      </c>
      <c r="G76" s="25"/>
      <c r="H76" s="28" t="s">
        <v>37</v>
      </c>
      <c r="I76" s="28"/>
    </row>
    <row r="77" spans="1:9" ht="15" customHeight="1" x14ac:dyDescent="0.25">
      <c r="A77" s="25">
        <v>489</v>
      </c>
      <c r="B77" s="25">
        <v>104354</v>
      </c>
      <c r="C77" s="25" t="s">
        <v>23</v>
      </c>
      <c r="D77" s="28" t="s">
        <v>83</v>
      </c>
      <c r="E77" s="27">
        <v>38973</v>
      </c>
      <c r="F77" s="25" t="s">
        <v>25</v>
      </c>
      <c r="G77" s="25"/>
      <c r="H77" s="28" t="s">
        <v>46</v>
      </c>
      <c r="I77" s="28"/>
    </row>
    <row r="78" spans="1:9" ht="15" customHeight="1" x14ac:dyDescent="0.25">
      <c r="A78" s="25">
        <v>493</v>
      </c>
      <c r="B78" s="25">
        <v>105078</v>
      </c>
      <c r="C78" s="25" t="s">
        <v>21</v>
      </c>
      <c r="D78" s="28" t="s">
        <v>95</v>
      </c>
      <c r="E78" s="27">
        <v>38151</v>
      </c>
      <c r="F78" s="25" t="s">
        <v>24</v>
      </c>
      <c r="G78" s="25"/>
      <c r="H78" s="28" t="s">
        <v>46</v>
      </c>
      <c r="I78" s="38">
        <v>2.5</v>
      </c>
    </row>
    <row r="79" spans="1:9" ht="15" customHeight="1" x14ac:dyDescent="0.25">
      <c r="A79" s="25">
        <v>499</v>
      </c>
      <c r="B79" s="25">
        <v>105079</v>
      </c>
      <c r="C79" s="25" t="s">
        <v>22</v>
      </c>
      <c r="D79" s="28" t="s">
        <v>102</v>
      </c>
      <c r="E79" s="27">
        <v>40786</v>
      </c>
      <c r="F79" s="25" t="s">
        <v>24</v>
      </c>
      <c r="G79" s="25"/>
      <c r="H79" s="28" t="s">
        <v>46</v>
      </c>
      <c r="I79" s="38">
        <v>2.5</v>
      </c>
    </row>
    <row r="80" spans="1:9" ht="15" customHeight="1" x14ac:dyDescent="0.25">
      <c r="A80" s="25">
        <v>503</v>
      </c>
      <c r="B80" s="25">
        <v>105081</v>
      </c>
      <c r="C80" s="25" t="s">
        <v>22</v>
      </c>
      <c r="D80" s="28" t="s">
        <v>301</v>
      </c>
      <c r="E80" s="27">
        <v>40737</v>
      </c>
      <c r="F80" s="25" t="s">
        <v>24</v>
      </c>
      <c r="G80" s="25"/>
      <c r="H80" s="28" t="s">
        <v>289</v>
      </c>
      <c r="I80" s="62">
        <v>2.5</v>
      </c>
    </row>
    <row r="81" spans="1:9" ht="15" customHeight="1" x14ac:dyDescent="0.25">
      <c r="A81" s="25">
        <v>506</v>
      </c>
      <c r="B81" s="25">
        <v>105084</v>
      </c>
      <c r="C81" s="25" t="s">
        <v>22</v>
      </c>
      <c r="D81" s="28" t="s">
        <v>130</v>
      </c>
      <c r="E81" s="27">
        <v>40038</v>
      </c>
      <c r="F81" s="25" t="s">
        <v>24</v>
      </c>
      <c r="G81" s="25"/>
      <c r="H81" s="28" t="s">
        <v>281</v>
      </c>
      <c r="I81" s="38">
        <v>2.5</v>
      </c>
    </row>
    <row r="82" spans="1:9" ht="15" customHeight="1" x14ac:dyDescent="0.25">
      <c r="A82" s="25">
        <v>509</v>
      </c>
      <c r="B82" s="25">
        <v>103104</v>
      </c>
      <c r="C82" s="25" t="s">
        <v>21</v>
      </c>
      <c r="D82" s="28" t="s">
        <v>302</v>
      </c>
      <c r="E82" s="27">
        <v>38044</v>
      </c>
      <c r="F82" s="25" t="s">
        <v>25</v>
      </c>
      <c r="G82" s="25"/>
      <c r="H82" s="28" t="s">
        <v>289</v>
      </c>
      <c r="I82" s="28"/>
    </row>
    <row r="83" spans="1:9" ht="15" customHeight="1" x14ac:dyDescent="0.25">
      <c r="A83" s="25">
        <v>513</v>
      </c>
      <c r="B83" s="25">
        <v>102894</v>
      </c>
      <c r="C83" s="25" t="s">
        <v>21</v>
      </c>
      <c r="D83" s="28" t="s">
        <v>113</v>
      </c>
      <c r="E83" s="27">
        <v>37837</v>
      </c>
      <c r="F83" s="25" t="s">
        <v>24</v>
      </c>
      <c r="G83" s="25"/>
      <c r="H83" s="28" t="s">
        <v>108</v>
      </c>
      <c r="I83" s="38">
        <v>2.5</v>
      </c>
    </row>
    <row r="84" spans="1:9" ht="15" customHeight="1" x14ac:dyDescent="0.25">
      <c r="A84" s="25">
        <v>518</v>
      </c>
      <c r="B84" s="25">
        <v>103565</v>
      </c>
      <c r="C84" s="25" t="s">
        <v>23</v>
      </c>
      <c r="D84" s="28" t="s">
        <v>39</v>
      </c>
      <c r="E84" s="27">
        <v>39024</v>
      </c>
      <c r="F84" s="25" t="s">
        <v>24</v>
      </c>
      <c r="G84" s="25"/>
      <c r="H84" s="28" t="s">
        <v>37</v>
      </c>
      <c r="I84" s="28"/>
    </row>
    <row r="85" spans="1:9" ht="15" customHeight="1" x14ac:dyDescent="0.25">
      <c r="A85" s="25">
        <v>519</v>
      </c>
      <c r="B85" s="25">
        <v>105088</v>
      </c>
      <c r="C85" s="25" t="s">
        <v>22</v>
      </c>
      <c r="D85" s="28" t="s">
        <v>294</v>
      </c>
      <c r="E85" s="27">
        <v>40037</v>
      </c>
      <c r="F85" s="25" t="s">
        <v>24</v>
      </c>
      <c r="G85" s="25"/>
      <c r="H85" s="28" t="s">
        <v>289</v>
      </c>
      <c r="I85" s="62">
        <v>2.5</v>
      </c>
    </row>
    <row r="86" spans="1:9" ht="15" customHeight="1" x14ac:dyDescent="0.25">
      <c r="A86" s="25">
        <v>520</v>
      </c>
      <c r="B86" s="25">
        <v>103566</v>
      </c>
      <c r="C86" s="25" t="s">
        <v>20</v>
      </c>
      <c r="D86" s="28" t="s">
        <v>179</v>
      </c>
      <c r="E86" s="27">
        <v>39480</v>
      </c>
      <c r="F86" s="25" t="s">
        <v>24</v>
      </c>
      <c r="G86" s="25"/>
      <c r="H86" s="28" t="s">
        <v>175</v>
      </c>
      <c r="I86" s="28"/>
    </row>
    <row r="87" spans="1:9" ht="15" customHeight="1" x14ac:dyDescent="0.25">
      <c r="A87" s="25">
        <v>523</v>
      </c>
      <c r="B87" s="25">
        <v>102827</v>
      </c>
      <c r="C87" s="25" t="s">
        <v>20</v>
      </c>
      <c r="D87" s="28" t="s">
        <v>185</v>
      </c>
      <c r="E87" s="27">
        <v>39493</v>
      </c>
      <c r="F87" s="25" t="s">
        <v>24</v>
      </c>
      <c r="G87" s="25"/>
      <c r="H87" s="28" t="s">
        <v>27</v>
      </c>
      <c r="I87" s="28"/>
    </row>
    <row r="88" spans="1:9" ht="15" customHeight="1" x14ac:dyDescent="0.25">
      <c r="A88" s="25">
        <v>531</v>
      </c>
      <c r="B88" s="25">
        <v>104410</v>
      </c>
      <c r="C88" s="25" t="s">
        <v>20</v>
      </c>
      <c r="D88" s="28" t="s">
        <v>202</v>
      </c>
      <c r="E88" s="27">
        <v>39582</v>
      </c>
      <c r="F88" s="25" t="s">
        <v>24</v>
      </c>
      <c r="G88" s="25"/>
      <c r="H88" s="28" t="s">
        <v>199</v>
      </c>
      <c r="I88" s="38">
        <v>2.5</v>
      </c>
    </row>
    <row r="89" spans="1:9" ht="15" customHeight="1" x14ac:dyDescent="0.25">
      <c r="A89" s="25">
        <v>544</v>
      </c>
      <c r="B89" s="25">
        <v>105112</v>
      </c>
      <c r="C89" s="25" t="s">
        <v>21</v>
      </c>
      <c r="D89" s="28" t="s">
        <v>111</v>
      </c>
      <c r="E89" s="27">
        <v>38040</v>
      </c>
      <c r="F89" s="25" t="s">
        <v>25</v>
      </c>
      <c r="G89" s="25"/>
      <c r="H89" s="28" t="s">
        <v>108</v>
      </c>
      <c r="I89" s="28"/>
    </row>
    <row r="90" spans="1:9" ht="15" customHeight="1" x14ac:dyDescent="0.25">
      <c r="A90" s="25">
        <v>546</v>
      </c>
      <c r="B90" s="25">
        <v>100760</v>
      </c>
      <c r="C90" s="25" t="s">
        <v>21</v>
      </c>
      <c r="D90" s="51" t="s">
        <v>313</v>
      </c>
      <c r="E90" s="27">
        <v>38036</v>
      </c>
      <c r="F90" s="25" t="s">
        <v>25</v>
      </c>
      <c r="G90" s="25"/>
      <c r="H90" s="51" t="s">
        <v>27</v>
      </c>
      <c r="I90" s="28"/>
    </row>
    <row r="91" spans="1:9" ht="15" customHeight="1" x14ac:dyDescent="0.25">
      <c r="A91" s="59">
        <v>547</v>
      </c>
      <c r="B91" s="59">
        <v>104431</v>
      </c>
      <c r="C91" s="59" t="s">
        <v>20</v>
      </c>
      <c r="D91" s="58" t="s">
        <v>119</v>
      </c>
      <c r="E91" s="60">
        <v>39355</v>
      </c>
      <c r="F91" s="59" t="s">
        <v>25</v>
      </c>
      <c r="G91" s="59"/>
      <c r="H91" s="58" t="s">
        <v>108</v>
      </c>
      <c r="I91" s="57">
        <v>2.5</v>
      </c>
    </row>
    <row r="92" spans="1:9" ht="15" customHeight="1" x14ac:dyDescent="0.25">
      <c r="A92" s="25">
        <v>561</v>
      </c>
      <c r="B92" s="25">
        <v>104447</v>
      </c>
      <c r="C92" s="25" t="s">
        <v>22</v>
      </c>
      <c r="D92" s="28" t="s">
        <v>158</v>
      </c>
      <c r="E92" s="27">
        <v>40190</v>
      </c>
      <c r="F92" s="25" t="s">
        <v>25</v>
      </c>
      <c r="G92" s="25"/>
      <c r="H92" s="28" t="s">
        <v>155</v>
      </c>
      <c r="I92" s="28"/>
    </row>
    <row r="93" spans="1:9" ht="15" customHeight="1" x14ac:dyDescent="0.25">
      <c r="A93" s="25">
        <v>566</v>
      </c>
      <c r="B93" s="25">
        <v>103622</v>
      </c>
      <c r="C93" s="25" t="s">
        <v>20</v>
      </c>
      <c r="D93" s="28" t="s">
        <v>106</v>
      </c>
      <c r="E93" s="27">
        <v>39113</v>
      </c>
      <c r="F93" s="25" t="s">
        <v>24</v>
      </c>
      <c r="G93" s="25"/>
      <c r="H93" s="28" t="s">
        <v>46</v>
      </c>
      <c r="I93" s="28"/>
    </row>
    <row r="94" spans="1:9" ht="15" customHeight="1" x14ac:dyDescent="0.25">
      <c r="A94" s="25">
        <v>568</v>
      </c>
      <c r="B94" s="25">
        <v>103623</v>
      </c>
      <c r="C94" s="25" t="s">
        <v>22</v>
      </c>
      <c r="D94" s="28" t="s">
        <v>90</v>
      </c>
      <c r="E94" s="27">
        <v>39919</v>
      </c>
      <c r="F94" s="25" t="s">
        <v>24</v>
      </c>
      <c r="G94" s="25"/>
      <c r="H94" s="28" t="s">
        <v>46</v>
      </c>
      <c r="I94" s="28"/>
    </row>
    <row r="95" spans="1:9" ht="15" customHeight="1" x14ac:dyDescent="0.25">
      <c r="A95" s="25">
        <v>570</v>
      </c>
      <c r="B95" s="25">
        <v>103625</v>
      </c>
      <c r="C95" s="25" t="s">
        <v>20</v>
      </c>
      <c r="D95" s="28" t="s">
        <v>76</v>
      </c>
      <c r="E95" s="27">
        <v>39710</v>
      </c>
      <c r="F95" s="25" t="s">
        <v>24</v>
      </c>
      <c r="G95" s="25"/>
      <c r="H95" s="28" t="s">
        <v>46</v>
      </c>
      <c r="I95" s="28"/>
    </row>
    <row r="96" spans="1:9" ht="15" customHeight="1" x14ac:dyDescent="0.25">
      <c r="A96" s="25">
        <v>572</v>
      </c>
      <c r="B96" s="25">
        <v>103633</v>
      </c>
      <c r="C96" s="25" t="s">
        <v>20</v>
      </c>
      <c r="D96" s="28" t="s">
        <v>103</v>
      </c>
      <c r="E96" s="27">
        <v>39336</v>
      </c>
      <c r="F96" s="25" t="s">
        <v>24</v>
      </c>
      <c r="G96" s="28"/>
      <c r="H96" s="28" t="s">
        <v>46</v>
      </c>
      <c r="I96" s="28"/>
    </row>
    <row r="97" spans="1:10" ht="15" customHeight="1" x14ac:dyDescent="0.25">
      <c r="A97" s="25">
        <v>573</v>
      </c>
      <c r="B97" s="25">
        <v>102079</v>
      </c>
      <c r="C97" s="25" t="s">
        <v>20</v>
      </c>
      <c r="D97" s="28" t="s">
        <v>148</v>
      </c>
      <c r="E97" s="27">
        <v>39111</v>
      </c>
      <c r="F97" s="25" t="s">
        <v>25</v>
      </c>
      <c r="G97" s="25"/>
      <c r="H97" s="28" t="s">
        <v>134</v>
      </c>
      <c r="I97" s="28"/>
    </row>
    <row r="98" spans="1:10" ht="15" customHeight="1" x14ac:dyDescent="0.25">
      <c r="A98" s="25">
        <v>576</v>
      </c>
      <c r="B98" s="25">
        <v>103627</v>
      </c>
      <c r="C98" s="25" t="s">
        <v>20</v>
      </c>
      <c r="D98" s="28" t="s">
        <v>52</v>
      </c>
      <c r="E98" s="27">
        <v>39796</v>
      </c>
      <c r="F98" s="25" t="s">
        <v>25</v>
      </c>
      <c r="G98" s="25"/>
      <c r="H98" s="28" t="s">
        <v>46</v>
      </c>
      <c r="I98" s="28"/>
    </row>
    <row r="99" spans="1:10" ht="15" customHeight="1" x14ac:dyDescent="0.25">
      <c r="A99" s="25">
        <v>591</v>
      </c>
      <c r="B99" s="25">
        <v>102284</v>
      </c>
      <c r="C99" s="25" t="s">
        <v>23</v>
      </c>
      <c r="D99" s="28" t="s">
        <v>45</v>
      </c>
      <c r="E99" s="27">
        <v>38769</v>
      </c>
      <c r="F99" s="25" t="s">
        <v>25</v>
      </c>
      <c r="G99" s="28"/>
      <c r="H99" s="28" t="s">
        <v>46</v>
      </c>
      <c r="I99" s="28"/>
    </row>
    <row r="100" spans="1:10" ht="15" customHeight="1" x14ac:dyDescent="0.25">
      <c r="A100" s="25">
        <v>593</v>
      </c>
      <c r="B100" s="25">
        <v>103097</v>
      </c>
      <c r="C100" s="25" t="s">
        <v>23</v>
      </c>
      <c r="D100" s="28" t="s">
        <v>307</v>
      </c>
      <c r="E100" s="27">
        <v>38363</v>
      </c>
      <c r="F100" s="25" t="s">
        <v>24</v>
      </c>
      <c r="G100" s="25"/>
      <c r="H100" s="28" t="s">
        <v>289</v>
      </c>
      <c r="I100" s="28"/>
    </row>
    <row r="101" spans="1:10" ht="15" customHeight="1" x14ac:dyDescent="0.25">
      <c r="A101" s="25">
        <v>609</v>
      </c>
      <c r="B101" s="25">
        <v>104484</v>
      </c>
      <c r="C101" s="25" t="s">
        <v>20</v>
      </c>
      <c r="D101" s="28" t="s">
        <v>28</v>
      </c>
      <c r="E101" s="27">
        <v>39235</v>
      </c>
      <c r="F101" s="25" t="s">
        <v>25</v>
      </c>
      <c r="G101" s="25"/>
      <c r="H101" s="28" t="s">
        <v>27</v>
      </c>
      <c r="I101" s="28"/>
    </row>
    <row r="102" spans="1:10" ht="15" customHeight="1" x14ac:dyDescent="0.25">
      <c r="A102" s="25">
        <v>611</v>
      </c>
      <c r="B102" s="25">
        <v>105121</v>
      </c>
      <c r="C102" s="25" t="s">
        <v>20</v>
      </c>
      <c r="D102" s="28" t="s">
        <v>304</v>
      </c>
      <c r="E102" s="27">
        <v>39422</v>
      </c>
      <c r="F102" s="25" t="s">
        <v>24</v>
      </c>
      <c r="G102" s="25"/>
      <c r="H102" s="28" t="s">
        <v>289</v>
      </c>
      <c r="I102" s="28"/>
    </row>
    <row r="103" spans="1:10" ht="15" customHeight="1" x14ac:dyDescent="0.25">
      <c r="A103" s="25">
        <v>612</v>
      </c>
      <c r="B103" s="25">
        <v>101180</v>
      </c>
      <c r="C103" s="25" t="s">
        <v>23</v>
      </c>
      <c r="D103" s="28" t="s">
        <v>122</v>
      </c>
      <c r="E103" s="27">
        <v>39048</v>
      </c>
      <c r="F103" s="25" t="s">
        <v>24</v>
      </c>
      <c r="G103" s="28"/>
      <c r="H103" s="28" t="s">
        <v>108</v>
      </c>
      <c r="I103" s="28"/>
    </row>
    <row r="104" spans="1:10" ht="15" customHeight="1" x14ac:dyDescent="0.25">
      <c r="A104" s="25">
        <v>620</v>
      </c>
      <c r="B104" s="25">
        <v>104486</v>
      </c>
      <c r="C104" s="25" t="s">
        <v>20</v>
      </c>
      <c r="D104" s="28" t="s">
        <v>189</v>
      </c>
      <c r="E104" s="27">
        <v>39608</v>
      </c>
      <c r="F104" s="25" t="s">
        <v>25</v>
      </c>
      <c r="G104" s="25"/>
      <c r="H104" s="28" t="s">
        <v>27</v>
      </c>
      <c r="I104" s="28"/>
    </row>
    <row r="105" spans="1:10" ht="15" customHeight="1" x14ac:dyDescent="0.25">
      <c r="A105" s="25">
        <v>623</v>
      </c>
      <c r="B105" s="25">
        <v>102920</v>
      </c>
      <c r="C105" s="25" t="s">
        <v>20</v>
      </c>
      <c r="D105" s="28" t="s">
        <v>43</v>
      </c>
      <c r="E105" s="27">
        <v>39499</v>
      </c>
      <c r="F105" s="25" t="s">
        <v>24</v>
      </c>
      <c r="G105" s="27"/>
      <c r="H105" s="28" t="s">
        <v>281</v>
      </c>
      <c r="I105" s="28"/>
    </row>
    <row r="106" spans="1:10" ht="15" customHeight="1" x14ac:dyDescent="0.25">
      <c r="A106" s="25">
        <v>625</v>
      </c>
      <c r="B106" s="25">
        <v>104490</v>
      </c>
      <c r="C106" s="25" t="s">
        <v>22</v>
      </c>
      <c r="D106" s="28" t="s">
        <v>308</v>
      </c>
      <c r="E106" s="27">
        <v>39809</v>
      </c>
      <c r="F106" s="25" t="s">
        <v>24</v>
      </c>
      <c r="G106" s="25"/>
      <c r="H106" s="28" t="s">
        <v>289</v>
      </c>
      <c r="I106" s="28"/>
    </row>
    <row r="107" spans="1:10" ht="15" customHeight="1" x14ac:dyDescent="0.25">
      <c r="A107" s="29">
        <v>630</v>
      </c>
      <c r="B107" s="25">
        <v>100784</v>
      </c>
      <c r="C107" s="25" t="s">
        <v>23</v>
      </c>
      <c r="D107" s="28" t="s">
        <v>197</v>
      </c>
      <c r="E107" s="27">
        <v>38530</v>
      </c>
      <c r="F107" s="25" t="s">
        <v>24</v>
      </c>
      <c r="G107" s="25"/>
      <c r="H107" s="28" t="s">
        <v>27</v>
      </c>
      <c r="I107" s="28"/>
    </row>
    <row r="108" spans="1:10" ht="15" customHeight="1" x14ac:dyDescent="0.25">
      <c r="A108" s="25">
        <v>636</v>
      </c>
      <c r="B108" s="25">
        <v>103683</v>
      </c>
      <c r="C108" s="25" t="s">
        <v>21</v>
      </c>
      <c r="D108" s="28" t="s">
        <v>115</v>
      </c>
      <c r="E108" s="27">
        <v>38254</v>
      </c>
      <c r="F108" s="25" t="s">
        <v>24</v>
      </c>
      <c r="G108" s="27"/>
      <c r="H108" s="28" t="s">
        <v>108</v>
      </c>
      <c r="I108" s="28"/>
    </row>
    <row r="109" spans="1:10" ht="15" customHeight="1" x14ac:dyDescent="0.25">
      <c r="A109" s="25">
        <v>637</v>
      </c>
      <c r="B109" s="25">
        <v>105131</v>
      </c>
      <c r="C109" s="25" t="s">
        <v>21</v>
      </c>
      <c r="D109" s="28" t="s">
        <v>174</v>
      </c>
      <c r="E109" s="27">
        <v>38081</v>
      </c>
      <c r="F109" s="25" t="s">
        <v>24</v>
      </c>
      <c r="G109" s="25"/>
      <c r="H109" s="28" t="s">
        <v>175</v>
      </c>
      <c r="I109" s="28"/>
    </row>
    <row r="110" spans="1:10" ht="15" customHeight="1" x14ac:dyDescent="0.25">
      <c r="A110" s="25">
        <v>648</v>
      </c>
      <c r="B110" s="25">
        <v>105146</v>
      </c>
      <c r="C110" s="25" t="s">
        <v>22</v>
      </c>
      <c r="D110" s="28" t="s">
        <v>53</v>
      </c>
      <c r="E110" s="27">
        <v>40487</v>
      </c>
      <c r="F110" s="25" t="s">
        <v>25</v>
      </c>
      <c r="G110" s="25"/>
      <c r="H110" s="28" t="s">
        <v>46</v>
      </c>
      <c r="I110" s="28"/>
      <c r="J110" s="26" t="s">
        <v>326</v>
      </c>
    </row>
    <row r="111" spans="1:10" ht="15" customHeight="1" x14ac:dyDescent="0.25">
      <c r="A111" s="25">
        <v>649</v>
      </c>
      <c r="B111" s="25">
        <v>105147</v>
      </c>
      <c r="C111" s="25" t="s">
        <v>22</v>
      </c>
      <c r="D111" s="28" t="s">
        <v>54</v>
      </c>
      <c r="E111" s="27">
        <v>40487</v>
      </c>
      <c r="F111" s="25" t="s">
        <v>25</v>
      </c>
      <c r="G111" s="25"/>
      <c r="H111" s="28" t="s">
        <v>46</v>
      </c>
      <c r="I111" s="28"/>
    </row>
    <row r="112" spans="1:10" ht="15" customHeight="1" x14ac:dyDescent="0.25">
      <c r="A112" s="25">
        <v>655</v>
      </c>
      <c r="B112" s="25">
        <v>103096</v>
      </c>
      <c r="C112" s="25" t="s">
        <v>23</v>
      </c>
      <c r="D112" s="28" t="s">
        <v>291</v>
      </c>
      <c r="E112" s="27">
        <v>38693</v>
      </c>
      <c r="F112" s="25" t="s">
        <v>24</v>
      </c>
      <c r="G112" s="25"/>
      <c r="H112" s="28" t="s">
        <v>289</v>
      </c>
      <c r="I112" s="28"/>
    </row>
    <row r="113" spans="1:9" ht="15" customHeight="1" x14ac:dyDescent="0.25">
      <c r="A113" s="25">
        <v>672</v>
      </c>
      <c r="B113" s="25">
        <v>104514</v>
      </c>
      <c r="C113" s="25" t="s">
        <v>21</v>
      </c>
      <c r="D113" s="28" t="s">
        <v>117</v>
      </c>
      <c r="E113" s="27">
        <v>38135</v>
      </c>
      <c r="F113" s="25" t="s">
        <v>25</v>
      </c>
      <c r="G113" s="25"/>
      <c r="H113" s="28" t="s">
        <v>108</v>
      </c>
      <c r="I113" s="38">
        <v>2.5</v>
      </c>
    </row>
    <row r="114" spans="1:9" ht="15" customHeight="1" x14ac:dyDescent="0.25">
      <c r="A114" s="25">
        <v>674</v>
      </c>
      <c r="B114" s="25">
        <v>102215</v>
      </c>
      <c r="C114" s="25" t="s">
        <v>20</v>
      </c>
      <c r="D114" s="28" t="s">
        <v>192</v>
      </c>
      <c r="E114" s="27">
        <v>39332</v>
      </c>
      <c r="F114" s="25" t="s">
        <v>24</v>
      </c>
      <c r="G114" s="27"/>
      <c r="H114" s="28" t="s">
        <v>27</v>
      </c>
      <c r="I114" s="28"/>
    </row>
    <row r="115" spans="1:9" ht="15" customHeight="1" x14ac:dyDescent="0.25">
      <c r="A115" s="25">
        <v>687</v>
      </c>
      <c r="B115" s="25">
        <v>104530</v>
      </c>
      <c r="C115" s="25" t="s">
        <v>23</v>
      </c>
      <c r="D115" s="28" t="s">
        <v>40</v>
      </c>
      <c r="E115" s="27">
        <v>38773</v>
      </c>
      <c r="F115" s="25" t="s">
        <v>24</v>
      </c>
      <c r="G115" s="25"/>
      <c r="H115" s="28" t="s">
        <v>37</v>
      </c>
      <c r="I115" s="28"/>
    </row>
    <row r="116" spans="1:9" ht="15" customHeight="1" x14ac:dyDescent="0.25">
      <c r="A116" s="25">
        <v>689</v>
      </c>
      <c r="B116" s="25">
        <v>102084</v>
      </c>
      <c r="C116" s="25" t="s">
        <v>23</v>
      </c>
      <c r="D116" s="28" t="s">
        <v>150</v>
      </c>
      <c r="E116" s="27">
        <v>38665</v>
      </c>
      <c r="F116" s="25" t="s">
        <v>25</v>
      </c>
      <c r="G116" s="27"/>
      <c r="H116" s="28" t="s">
        <v>134</v>
      </c>
      <c r="I116" s="38">
        <v>2.5</v>
      </c>
    </row>
    <row r="117" spans="1:9" ht="15" customHeight="1" x14ac:dyDescent="0.25">
      <c r="A117" s="25">
        <v>691</v>
      </c>
      <c r="B117" s="25">
        <v>102067</v>
      </c>
      <c r="C117" s="25" t="s">
        <v>23</v>
      </c>
      <c r="D117" s="28" t="s">
        <v>145</v>
      </c>
      <c r="E117" s="27">
        <v>38591</v>
      </c>
      <c r="F117" s="25" t="s">
        <v>24</v>
      </c>
      <c r="G117" s="25"/>
      <c r="H117" s="28" t="s">
        <v>134</v>
      </c>
      <c r="I117" s="38">
        <v>2.5</v>
      </c>
    </row>
    <row r="118" spans="1:9" ht="15" customHeight="1" x14ac:dyDescent="0.25">
      <c r="A118" s="25">
        <v>693</v>
      </c>
      <c r="B118" s="25">
        <v>102088</v>
      </c>
      <c r="C118" s="25" t="s">
        <v>23</v>
      </c>
      <c r="D118" s="28" t="s">
        <v>152</v>
      </c>
      <c r="E118" s="27">
        <v>38591</v>
      </c>
      <c r="F118" s="25" t="s">
        <v>24</v>
      </c>
      <c r="G118" s="28"/>
      <c r="H118" s="28" t="s">
        <v>134</v>
      </c>
      <c r="I118" s="38">
        <v>2.5</v>
      </c>
    </row>
    <row r="119" spans="1:9" ht="15" customHeight="1" x14ac:dyDescent="0.25">
      <c r="A119" s="25">
        <v>700</v>
      </c>
      <c r="B119" s="25">
        <v>102075</v>
      </c>
      <c r="C119" s="25" t="s">
        <v>23</v>
      </c>
      <c r="D119" s="28" t="s">
        <v>146</v>
      </c>
      <c r="E119" s="27">
        <v>38469</v>
      </c>
      <c r="F119" s="25" t="s">
        <v>24</v>
      </c>
      <c r="G119" s="25"/>
      <c r="H119" s="28" t="s">
        <v>134</v>
      </c>
      <c r="I119" s="28"/>
    </row>
    <row r="120" spans="1:9" ht="15" customHeight="1" x14ac:dyDescent="0.25">
      <c r="A120" s="25">
        <v>704</v>
      </c>
      <c r="B120" s="25">
        <v>103735</v>
      </c>
      <c r="C120" s="25" t="s">
        <v>22</v>
      </c>
      <c r="D120" s="28" t="s">
        <v>47</v>
      </c>
      <c r="E120" s="27">
        <v>39917</v>
      </c>
      <c r="F120" s="25" t="s">
        <v>25</v>
      </c>
      <c r="G120" s="25"/>
      <c r="H120" s="28" t="s">
        <v>46</v>
      </c>
      <c r="I120" s="28"/>
    </row>
    <row r="121" spans="1:9" ht="15" customHeight="1" x14ac:dyDescent="0.25">
      <c r="A121" s="25">
        <v>711</v>
      </c>
      <c r="B121" s="25">
        <v>105161</v>
      </c>
      <c r="C121" s="25" t="s">
        <v>22</v>
      </c>
      <c r="D121" s="28" t="s">
        <v>153</v>
      </c>
      <c r="E121" s="27">
        <v>40286</v>
      </c>
      <c r="F121" s="25" t="s">
        <v>24</v>
      </c>
      <c r="G121" s="28"/>
      <c r="H121" s="28" t="s">
        <v>134</v>
      </c>
      <c r="I121" s="28"/>
    </row>
    <row r="122" spans="1:9" ht="15" customHeight="1" x14ac:dyDescent="0.25">
      <c r="A122" s="25">
        <v>716</v>
      </c>
      <c r="B122" s="25">
        <v>102969</v>
      </c>
      <c r="C122" s="25" t="s">
        <v>23</v>
      </c>
      <c r="D122" s="28" t="s">
        <v>188</v>
      </c>
      <c r="E122" s="27">
        <v>38736</v>
      </c>
      <c r="F122" s="25" t="s">
        <v>24</v>
      </c>
      <c r="G122" s="25"/>
      <c r="H122" s="28" t="s">
        <v>27</v>
      </c>
      <c r="I122" s="28"/>
    </row>
    <row r="123" spans="1:9" ht="15" customHeight="1" x14ac:dyDescent="0.25">
      <c r="A123" s="25">
        <v>717</v>
      </c>
      <c r="B123" s="25">
        <v>100677</v>
      </c>
      <c r="C123" s="25" t="s">
        <v>23</v>
      </c>
      <c r="D123" s="28" t="s">
        <v>72</v>
      </c>
      <c r="E123" s="27">
        <v>38421</v>
      </c>
      <c r="F123" s="25" t="s">
        <v>24</v>
      </c>
      <c r="G123" s="25"/>
      <c r="H123" s="28" t="s">
        <v>46</v>
      </c>
      <c r="I123" s="28"/>
    </row>
    <row r="124" spans="1:9" ht="15" customHeight="1" x14ac:dyDescent="0.25">
      <c r="A124" s="25">
        <v>731</v>
      </c>
      <c r="B124" s="25">
        <v>100697</v>
      </c>
      <c r="C124" s="25" t="s">
        <v>23</v>
      </c>
      <c r="D124" s="28" t="s">
        <v>79</v>
      </c>
      <c r="E124" s="27">
        <v>38536</v>
      </c>
      <c r="F124" s="25" t="s">
        <v>25</v>
      </c>
      <c r="G124" s="25"/>
      <c r="H124" s="28" t="s">
        <v>46</v>
      </c>
      <c r="I124" s="28"/>
    </row>
    <row r="125" spans="1:9" ht="15" customHeight="1" x14ac:dyDescent="0.25">
      <c r="A125" s="25">
        <v>733</v>
      </c>
      <c r="B125" s="25">
        <v>102052</v>
      </c>
      <c r="C125" s="25" t="s">
        <v>23</v>
      </c>
      <c r="D125" s="28" t="s">
        <v>140</v>
      </c>
      <c r="E125" s="27">
        <v>38861</v>
      </c>
      <c r="F125" s="25" t="s">
        <v>24</v>
      </c>
      <c r="G125" s="27"/>
      <c r="H125" s="28" t="s">
        <v>134</v>
      </c>
      <c r="I125" s="28"/>
    </row>
    <row r="126" spans="1:9" ht="15" customHeight="1" x14ac:dyDescent="0.25">
      <c r="A126" s="25">
        <v>753</v>
      </c>
      <c r="B126" s="25">
        <v>103027</v>
      </c>
      <c r="C126" s="25" t="s">
        <v>23</v>
      </c>
      <c r="D126" s="28" t="s">
        <v>191</v>
      </c>
      <c r="E126" s="27">
        <v>38923</v>
      </c>
      <c r="F126" s="25" t="s">
        <v>25</v>
      </c>
      <c r="G126" s="25"/>
      <c r="H126" s="28" t="s">
        <v>27</v>
      </c>
      <c r="I126" s="28"/>
    </row>
    <row r="127" spans="1:9" ht="15" customHeight="1" x14ac:dyDescent="0.25">
      <c r="A127" s="25">
        <v>760</v>
      </c>
      <c r="B127" s="25">
        <v>105187</v>
      </c>
      <c r="C127" s="25" t="s">
        <v>22</v>
      </c>
      <c r="D127" s="28" t="s">
        <v>31</v>
      </c>
      <c r="E127" s="27">
        <v>40654</v>
      </c>
      <c r="F127" s="25" t="s">
        <v>25</v>
      </c>
      <c r="G127" s="39">
        <v>40654</v>
      </c>
      <c r="H127" s="37" t="s">
        <v>270</v>
      </c>
      <c r="I127" s="28"/>
    </row>
    <row r="128" spans="1:9" ht="15" customHeight="1" x14ac:dyDescent="0.25">
      <c r="A128" s="25">
        <v>770</v>
      </c>
      <c r="B128" s="25">
        <v>105218</v>
      </c>
      <c r="C128" s="25" t="s">
        <v>22</v>
      </c>
      <c r="D128" s="28" t="s">
        <v>41</v>
      </c>
      <c r="E128" s="27">
        <v>40566</v>
      </c>
      <c r="F128" s="25" t="s">
        <v>24</v>
      </c>
      <c r="G128" s="25"/>
      <c r="H128" s="28" t="s">
        <v>37</v>
      </c>
      <c r="I128" s="28"/>
    </row>
    <row r="129" spans="1:9" s="61" customFormat="1" ht="15" customHeight="1" x14ac:dyDescent="0.25">
      <c r="A129" s="25">
        <v>785</v>
      </c>
      <c r="B129" s="25">
        <v>105220</v>
      </c>
      <c r="C129" s="25" t="s">
        <v>20</v>
      </c>
      <c r="D129" s="28" t="s">
        <v>70</v>
      </c>
      <c r="E129" s="27">
        <v>39513</v>
      </c>
      <c r="F129" s="25" t="s">
        <v>25</v>
      </c>
      <c r="G129" s="25"/>
      <c r="H129" s="28" t="s">
        <v>46</v>
      </c>
      <c r="I129" s="28"/>
    </row>
    <row r="130" spans="1:9" ht="15" customHeight="1" x14ac:dyDescent="0.25">
      <c r="A130" s="25">
        <v>786</v>
      </c>
      <c r="B130" s="25">
        <v>103095</v>
      </c>
      <c r="C130" s="25" t="s">
        <v>20</v>
      </c>
      <c r="D130" s="28" t="s">
        <v>295</v>
      </c>
      <c r="E130" s="27">
        <v>39285</v>
      </c>
      <c r="F130" s="25" t="s">
        <v>24</v>
      </c>
      <c r="G130" s="25"/>
      <c r="H130" s="28" t="s">
        <v>289</v>
      </c>
      <c r="I130" s="28"/>
    </row>
    <row r="131" spans="1:9" ht="15" customHeight="1" x14ac:dyDescent="0.25">
      <c r="A131" s="29">
        <v>791</v>
      </c>
      <c r="B131" s="25">
        <v>103815</v>
      </c>
      <c r="C131" s="25" t="s">
        <v>21</v>
      </c>
      <c r="D131" s="28" t="s">
        <v>290</v>
      </c>
      <c r="E131" s="27">
        <v>38077</v>
      </c>
      <c r="F131" s="25" t="s">
        <v>24</v>
      </c>
      <c r="G131" s="25"/>
      <c r="H131" s="28" t="s">
        <v>289</v>
      </c>
      <c r="I131" s="28"/>
    </row>
    <row r="132" spans="1:9" ht="15" customHeight="1" x14ac:dyDescent="0.25">
      <c r="A132" s="25">
        <v>794</v>
      </c>
      <c r="B132" s="25">
        <v>104585</v>
      </c>
      <c r="C132" s="25" t="s">
        <v>21</v>
      </c>
      <c r="D132" s="28" t="s">
        <v>209</v>
      </c>
      <c r="E132" s="27">
        <v>38014</v>
      </c>
      <c r="F132" s="25" t="s">
        <v>24</v>
      </c>
      <c r="G132" s="27"/>
      <c r="H132" s="28" t="s">
        <v>199</v>
      </c>
      <c r="I132" s="28"/>
    </row>
    <row r="133" spans="1:9" ht="15" customHeight="1" x14ac:dyDescent="0.25">
      <c r="A133" s="25">
        <v>795</v>
      </c>
      <c r="B133" s="25">
        <v>104076</v>
      </c>
      <c r="C133" s="25" t="s">
        <v>22</v>
      </c>
      <c r="D133" s="28" t="s">
        <v>98</v>
      </c>
      <c r="E133" s="27">
        <v>39922</v>
      </c>
      <c r="F133" s="25" t="s">
        <v>24</v>
      </c>
      <c r="G133" s="25"/>
      <c r="H133" s="28" t="s">
        <v>46</v>
      </c>
      <c r="I133" s="28"/>
    </row>
    <row r="134" spans="1:9" ht="15" customHeight="1" x14ac:dyDescent="0.25">
      <c r="A134" s="25">
        <v>799</v>
      </c>
      <c r="B134" s="25">
        <v>102291</v>
      </c>
      <c r="C134" s="25" t="s">
        <v>20</v>
      </c>
      <c r="D134" s="51" t="s">
        <v>314</v>
      </c>
      <c r="E134" s="27">
        <v>39398</v>
      </c>
      <c r="F134" s="25" t="s">
        <v>25</v>
      </c>
      <c r="G134" s="25"/>
      <c r="H134" s="51" t="s">
        <v>27</v>
      </c>
      <c r="I134" s="28"/>
    </row>
    <row r="135" spans="1:9" ht="15" customHeight="1" x14ac:dyDescent="0.25">
      <c r="A135" s="25">
        <v>808</v>
      </c>
      <c r="B135" s="25">
        <v>103894</v>
      </c>
      <c r="C135" s="25" t="s">
        <v>20</v>
      </c>
      <c r="D135" s="28" t="s">
        <v>97</v>
      </c>
      <c r="E135" s="27">
        <v>39563</v>
      </c>
      <c r="F135" s="25" t="s">
        <v>24</v>
      </c>
      <c r="G135" s="25"/>
      <c r="H135" s="28" t="s">
        <v>46</v>
      </c>
      <c r="I135" s="28"/>
    </row>
    <row r="136" spans="1:9" ht="15" customHeight="1" x14ac:dyDescent="0.25">
      <c r="A136" s="25">
        <v>809</v>
      </c>
      <c r="B136" s="25">
        <v>102478</v>
      </c>
      <c r="C136" s="25" t="s">
        <v>20</v>
      </c>
      <c r="D136" s="28" t="s">
        <v>114</v>
      </c>
      <c r="E136" s="27">
        <v>39367</v>
      </c>
      <c r="F136" s="25" t="s">
        <v>25</v>
      </c>
      <c r="G136" s="25"/>
      <c r="H136" s="28" t="s">
        <v>108</v>
      </c>
      <c r="I136" s="38">
        <v>2.5</v>
      </c>
    </row>
    <row r="137" spans="1:9" ht="15" customHeight="1" x14ac:dyDescent="0.25">
      <c r="A137" s="25">
        <v>811</v>
      </c>
      <c r="B137" s="25">
        <v>102288</v>
      </c>
      <c r="C137" s="25" t="s">
        <v>23</v>
      </c>
      <c r="D137" s="28" t="s">
        <v>87</v>
      </c>
      <c r="E137" s="27">
        <v>38838</v>
      </c>
      <c r="F137" s="25" t="s">
        <v>24</v>
      </c>
      <c r="G137" s="25"/>
      <c r="H137" s="28" t="s">
        <v>46</v>
      </c>
      <c r="I137" s="28"/>
    </row>
    <row r="138" spans="1:9" ht="15" customHeight="1" x14ac:dyDescent="0.25">
      <c r="A138" s="82">
        <v>812</v>
      </c>
      <c r="B138" s="25"/>
      <c r="C138" s="25"/>
      <c r="D138" s="28" t="s">
        <v>331</v>
      </c>
      <c r="E138" s="27"/>
      <c r="F138" s="25" t="s">
        <v>25</v>
      </c>
      <c r="G138" s="25"/>
      <c r="H138" s="31" t="s">
        <v>46</v>
      </c>
      <c r="I138" s="62">
        <v>5</v>
      </c>
    </row>
    <row r="139" spans="1:9" ht="15" customHeight="1" x14ac:dyDescent="0.25">
      <c r="A139" s="25">
        <v>815</v>
      </c>
      <c r="B139" s="25">
        <v>102296</v>
      </c>
      <c r="C139" s="25" t="s">
        <v>23</v>
      </c>
      <c r="D139" s="28" t="s">
        <v>127</v>
      </c>
      <c r="E139" s="27">
        <v>38842</v>
      </c>
      <c r="F139" s="25" t="s">
        <v>24</v>
      </c>
      <c r="G139" s="28"/>
      <c r="H139" s="28" t="s">
        <v>108</v>
      </c>
      <c r="I139" s="28"/>
    </row>
    <row r="140" spans="1:9" ht="15" customHeight="1" x14ac:dyDescent="0.25">
      <c r="A140" s="25">
        <v>817</v>
      </c>
      <c r="B140" s="25">
        <v>103895</v>
      </c>
      <c r="C140" s="25" t="s">
        <v>22</v>
      </c>
      <c r="D140" s="28" t="s">
        <v>78</v>
      </c>
      <c r="E140" s="27">
        <v>40383</v>
      </c>
      <c r="F140" s="25" t="s">
        <v>25</v>
      </c>
      <c r="G140" s="25"/>
      <c r="H140" s="28" t="s">
        <v>46</v>
      </c>
      <c r="I140" s="28"/>
    </row>
    <row r="141" spans="1:9" ht="15" customHeight="1" x14ac:dyDescent="0.25">
      <c r="A141" s="25">
        <v>819</v>
      </c>
      <c r="B141" s="25">
        <v>100672</v>
      </c>
      <c r="C141" s="25" t="s">
        <v>21</v>
      </c>
      <c r="D141" s="28" t="s">
        <v>68</v>
      </c>
      <c r="E141" s="27">
        <v>38190</v>
      </c>
      <c r="F141" s="25" t="s">
        <v>25</v>
      </c>
      <c r="G141" s="27"/>
      <c r="H141" s="28" t="s">
        <v>46</v>
      </c>
      <c r="I141" s="28"/>
    </row>
    <row r="142" spans="1:9" ht="15" customHeight="1" x14ac:dyDescent="0.25">
      <c r="A142" s="25">
        <v>833</v>
      </c>
      <c r="B142" s="25">
        <v>103057</v>
      </c>
      <c r="C142" s="25" t="s">
        <v>23</v>
      </c>
      <c r="D142" s="28" t="s">
        <v>67</v>
      </c>
      <c r="E142" s="27">
        <v>38740</v>
      </c>
      <c r="F142" s="25" t="s">
        <v>25</v>
      </c>
      <c r="G142" s="25"/>
      <c r="H142" s="28" t="s">
        <v>46</v>
      </c>
      <c r="I142" s="28"/>
    </row>
    <row r="143" spans="1:9" ht="15" customHeight="1" x14ac:dyDescent="0.25">
      <c r="A143" s="25">
        <v>843</v>
      </c>
      <c r="B143" s="25">
        <v>104623</v>
      </c>
      <c r="C143" s="25" t="s">
        <v>20</v>
      </c>
      <c r="D143" s="28" t="s">
        <v>69</v>
      </c>
      <c r="E143" s="27">
        <v>39672</v>
      </c>
      <c r="F143" s="25" t="s">
        <v>25</v>
      </c>
      <c r="G143" s="25"/>
      <c r="H143" s="28" t="s">
        <v>46</v>
      </c>
      <c r="I143" s="28"/>
    </row>
    <row r="144" spans="1:9" ht="15" customHeight="1" x14ac:dyDescent="0.25">
      <c r="A144" s="25">
        <v>874</v>
      </c>
      <c r="B144" s="25">
        <v>102511</v>
      </c>
      <c r="C144" s="25" t="s">
        <v>23</v>
      </c>
      <c r="D144" s="28" t="s">
        <v>198</v>
      </c>
      <c r="E144" s="27">
        <v>38894</v>
      </c>
      <c r="F144" s="25" t="s">
        <v>24</v>
      </c>
      <c r="G144" s="25"/>
      <c r="H144" s="28" t="s">
        <v>199</v>
      </c>
      <c r="I144" s="28"/>
    </row>
    <row r="145" spans="1:9" ht="15" customHeight="1" x14ac:dyDescent="0.25">
      <c r="A145" s="25">
        <v>876</v>
      </c>
      <c r="B145" s="25">
        <v>102512</v>
      </c>
      <c r="C145" s="25" t="s">
        <v>23</v>
      </c>
      <c r="D145" s="28" t="s">
        <v>205</v>
      </c>
      <c r="E145" s="27">
        <v>38650</v>
      </c>
      <c r="F145" s="25" t="s">
        <v>24</v>
      </c>
      <c r="G145" s="25"/>
      <c r="H145" s="28" t="s">
        <v>199</v>
      </c>
      <c r="I145" s="38">
        <v>2.5</v>
      </c>
    </row>
    <row r="146" spans="1:9" ht="15" customHeight="1" x14ac:dyDescent="0.25">
      <c r="A146" s="82">
        <v>876</v>
      </c>
      <c r="B146" s="25"/>
      <c r="C146" s="25"/>
      <c r="D146" s="28" t="s">
        <v>332</v>
      </c>
      <c r="E146" s="27"/>
      <c r="F146" s="25" t="s">
        <v>25</v>
      </c>
      <c r="G146" s="25"/>
      <c r="H146" s="31" t="s">
        <v>199</v>
      </c>
      <c r="I146" s="62">
        <v>5</v>
      </c>
    </row>
    <row r="147" spans="1:9" ht="15" customHeight="1" x14ac:dyDescent="0.25">
      <c r="A147" s="25">
        <v>877</v>
      </c>
      <c r="B147" s="25">
        <v>102598</v>
      </c>
      <c r="C147" s="25" t="s">
        <v>20</v>
      </c>
      <c r="D147" s="28" t="s">
        <v>200</v>
      </c>
      <c r="E147" s="27">
        <v>39607</v>
      </c>
      <c r="F147" s="25" t="s">
        <v>24</v>
      </c>
      <c r="G147" s="25"/>
      <c r="H147" s="28" t="s">
        <v>199</v>
      </c>
      <c r="I147" s="62">
        <v>2.5</v>
      </c>
    </row>
    <row r="148" spans="1:9" ht="15" customHeight="1" x14ac:dyDescent="0.25">
      <c r="A148" s="25">
        <v>885</v>
      </c>
      <c r="B148" s="25">
        <v>105259</v>
      </c>
      <c r="C148" s="25" t="s">
        <v>20</v>
      </c>
      <c r="D148" s="28" t="s">
        <v>94</v>
      </c>
      <c r="E148" s="27">
        <v>39725</v>
      </c>
      <c r="F148" s="25" t="s">
        <v>24</v>
      </c>
      <c r="G148" s="25"/>
      <c r="H148" s="28" t="s">
        <v>46</v>
      </c>
      <c r="I148" s="57">
        <v>2.5</v>
      </c>
    </row>
    <row r="149" spans="1:9" ht="15" customHeight="1" x14ac:dyDescent="0.25">
      <c r="A149" s="25">
        <v>893</v>
      </c>
      <c r="B149" s="25">
        <v>103073</v>
      </c>
      <c r="C149" s="25" t="s">
        <v>23</v>
      </c>
      <c r="D149" s="28" t="s">
        <v>26</v>
      </c>
      <c r="E149" s="27">
        <v>38918</v>
      </c>
      <c r="F149" s="25" t="s">
        <v>25</v>
      </c>
      <c r="G149" s="25"/>
      <c r="H149" s="28" t="s">
        <v>27</v>
      </c>
      <c r="I149" s="28"/>
    </row>
    <row r="150" spans="1:9" ht="15" customHeight="1" x14ac:dyDescent="0.25">
      <c r="A150" s="25">
        <v>898</v>
      </c>
      <c r="B150" s="25">
        <v>103977</v>
      </c>
      <c r="C150" s="25" t="s">
        <v>20</v>
      </c>
      <c r="D150" s="28" t="s">
        <v>207</v>
      </c>
      <c r="E150" s="27">
        <v>39153</v>
      </c>
      <c r="F150" s="25" t="s">
        <v>24</v>
      </c>
      <c r="G150" s="25"/>
      <c r="H150" s="28" t="s">
        <v>199</v>
      </c>
      <c r="I150" s="28"/>
    </row>
    <row r="151" spans="1:9" ht="15" customHeight="1" x14ac:dyDescent="0.25">
      <c r="A151" s="25">
        <v>903</v>
      </c>
      <c r="B151" s="25">
        <v>100479</v>
      </c>
      <c r="C151" s="25" t="s">
        <v>23</v>
      </c>
      <c r="D151" s="28" t="s">
        <v>168</v>
      </c>
      <c r="E151" s="27">
        <v>39044</v>
      </c>
      <c r="F151" s="25" t="s">
        <v>24</v>
      </c>
      <c r="G151" s="25"/>
      <c r="H151" s="28" t="s">
        <v>155</v>
      </c>
      <c r="I151" s="28"/>
    </row>
    <row r="152" spans="1:9" ht="15" customHeight="1" x14ac:dyDescent="0.25">
      <c r="A152" s="25">
        <v>907</v>
      </c>
      <c r="B152" s="25">
        <v>104678</v>
      </c>
      <c r="C152" s="25" t="s">
        <v>20</v>
      </c>
      <c r="D152" s="28" t="s">
        <v>77</v>
      </c>
      <c r="E152" s="27">
        <v>39756</v>
      </c>
      <c r="F152" s="25" t="s">
        <v>25</v>
      </c>
      <c r="G152" s="25"/>
      <c r="H152" s="28" t="s">
        <v>46</v>
      </c>
      <c r="I152" s="28"/>
    </row>
    <row r="153" spans="1:9" ht="15" customHeight="1" x14ac:dyDescent="0.25">
      <c r="A153" s="25">
        <v>908</v>
      </c>
      <c r="B153" s="25">
        <v>104679</v>
      </c>
      <c r="C153" s="25" t="s">
        <v>20</v>
      </c>
      <c r="D153" s="28" t="s">
        <v>84</v>
      </c>
      <c r="E153" s="27">
        <v>39506</v>
      </c>
      <c r="F153" s="25" t="s">
        <v>24</v>
      </c>
      <c r="G153" s="25"/>
      <c r="H153" s="28" t="s">
        <v>46</v>
      </c>
      <c r="I153" s="28"/>
    </row>
    <row r="154" spans="1:9" ht="15" customHeight="1" x14ac:dyDescent="0.25">
      <c r="A154" s="25">
        <v>911</v>
      </c>
      <c r="B154" s="25">
        <v>100643</v>
      </c>
      <c r="C154" s="25" t="s">
        <v>21</v>
      </c>
      <c r="D154" s="28" t="s">
        <v>49</v>
      </c>
      <c r="E154" s="27">
        <v>37748</v>
      </c>
      <c r="F154" s="25" t="s">
        <v>25</v>
      </c>
      <c r="G154" s="25"/>
      <c r="H154" s="28" t="s">
        <v>46</v>
      </c>
      <c r="I154" s="28"/>
    </row>
    <row r="155" spans="1:9" ht="15" customHeight="1" x14ac:dyDescent="0.25">
      <c r="A155" s="25">
        <v>913</v>
      </c>
      <c r="B155" s="25">
        <v>104680</v>
      </c>
      <c r="C155" s="25" t="s">
        <v>23</v>
      </c>
      <c r="D155" s="28" t="s">
        <v>48</v>
      </c>
      <c r="E155" s="27">
        <v>38731</v>
      </c>
      <c r="F155" s="25" t="s">
        <v>25</v>
      </c>
      <c r="G155" s="25"/>
      <c r="H155" s="28" t="s">
        <v>46</v>
      </c>
      <c r="I155" s="28"/>
    </row>
    <row r="156" spans="1:9" ht="15" customHeight="1" x14ac:dyDescent="0.25">
      <c r="A156" s="25">
        <v>914</v>
      </c>
      <c r="B156" s="25">
        <v>105278</v>
      </c>
      <c r="C156" s="25" t="s">
        <v>22</v>
      </c>
      <c r="D156" s="28" t="s">
        <v>125</v>
      </c>
      <c r="E156" s="27">
        <v>40073</v>
      </c>
      <c r="F156" s="25" t="s">
        <v>24</v>
      </c>
      <c r="G156" s="25"/>
      <c r="H156" s="28" t="s">
        <v>108</v>
      </c>
      <c r="I156" s="38">
        <v>2.5</v>
      </c>
    </row>
    <row r="157" spans="1:9" ht="15" customHeight="1" x14ac:dyDescent="0.25">
      <c r="A157" s="25">
        <v>916</v>
      </c>
      <c r="B157" s="25">
        <v>104683</v>
      </c>
      <c r="C157" s="25" t="s">
        <v>22</v>
      </c>
      <c r="D157" s="28" t="s">
        <v>100</v>
      </c>
      <c r="E157" s="27">
        <v>40358</v>
      </c>
      <c r="F157" s="25" t="s">
        <v>24</v>
      </c>
      <c r="G157" s="25"/>
      <c r="H157" s="28" t="s">
        <v>46</v>
      </c>
      <c r="I157" s="28"/>
    </row>
    <row r="158" spans="1:9" ht="15" customHeight="1" x14ac:dyDescent="0.25">
      <c r="A158" s="25">
        <v>918</v>
      </c>
      <c r="B158" s="25">
        <v>104684</v>
      </c>
      <c r="C158" s="25" t="s">
        <v>23</v>
      </c>
      <c r="D158" s="28" t="s">
        <v>63</v>
      </c>
      <c r="E158" s="27">
        <v>38993</v>
      </c>
      <c r="F158" s="25" t="s">
        <v>24</v>
      </c>
      <c r="G158" s="25"/>
      <c r="H158" s="28" t="s">
        <v>46</v>
      </c>
      <c r="I158" s="57">
        <v>2.5</v>
      </c>
    </row>
    <row r="159" spans="1:9" ht="15" customHeight="1" x14ac:dyDescent="0.25">
      <c r="A159" s="25">
        <v>919</v>
      </c>
      <c r="B159" s="25">
        <v>103075</v>
      </c>
      <c r="C159" s="25" t="s">
        <v>20</v>
      </c>
      <c r="D159" s="28" t="s">
        <v>193</v>
      </c>
      <c r="E159" s="27">
        <v>39772</v>
      </c>
      <c r="F159" s="25" t="s">
        <v>25</v>
      </c>
      <c r="G159" s="25"/>
      <c r="H159" s="28" t="s">
        <v>27</v>
      </c>
      <c r="I159" s="28"/>
    </row>
    <row r="160" spans="1:9" ht="15" customHeight="1" x14ac:dyDescent="0.25">
      <c r="A160" s="25">
        <v>921</v>
      </c>
      <c r="B160" s="25">
        <v>103076</v>
      </c>
      <c r="C160" s="25" t="s">
        <v>20</v>
      </c>
      <c r="D160" s="28" t="s">
        <v>194</v>
      </c>
      <c r="E160" s="27">
        <v>39772</v>
      </c>
      <c r="F160" s="25" t="s">
        <v>25</v>
      </c>
      <c r="G160" s="25"/>
      <c r="H160" s="28" t="s">
        <v>27</v>
      </c>
      <c r="I160" s="28"/>
    </row>
    <row r="161" spans="1:9" ht="15" customHeight="1" x14ac:dyDescent="0.25">
      <c r="A161" s="25">
        <v>922</v>
      </c>
      <c r="B161" s="25">
        <v>104688</v>
      </c>
      <c r="C161" s="25" t="s">
        <v>21</v>
      </c>
      <c r="D161" s="28" t="s">
        <v>71</v>
      </c>
      <c r="E161" s="27">
        <v>38343</v>
      </c>
      <c r="F161" s="25" t="s">
        <v>24</v>
      </c>
      <c r="G161" s="25"/>
      <c r="H161" s="28" t="s">
        <v>46</v>
      </c>
      <c r="I161" s="28"/>
    </row>
    <row r="162" spans="1:9" ht="15" customHeight="1" x14ac:dyDescent="0.25">
      <c r="A162" s="25">
        <v>927</v>
      </c>
      <c r="B162" s="25">
        <v>103098</v>
      </c>
      <c r="C162" s="25" t="s">
        <v>23</v>
      </c>
      <c r="D162" s="28" t="s">
        <v>300</v>
      </c>
      <c r="E162" s="27">
        <v>38801</v>
      </c>
      <c r="F162" s="25" t="s">
        <v>24</v>
      </c>
      <c r="G162" s="25"/>
      <c r="H162" s="28" t="s">
        <v>289</v>
      </c>
      <c r="I162" s="28"/>
    </row>
    <row r="163" spans="1:9" ht="15" customHeight="1" x14ac:dyDescent="0.25">
      <c r="A163" s="25">
        <v>932</v>
      </c>
      <c r="B163" s="25">
        <v>104055</v>
      </c>
      <c r="C163" s="25" t="s">
        <v>23</v>
      </c>
      <c r="D163" s="28" t="s">
        <v>107</v>
      </c>
      <c r="E163" s="27">
        <v>38911</v>
      </c>
      <c r="F163" s="25" t="s">
        <v>25</v>
      </c>
      <c r="G163" s="25"/>
      <c r="H163" s="28" t="s">
        <v>108</v>
      </c>
      <c r="I163" s="28"/>
    </row>
    <row r="164" spans="1:9" ht="15" customHeight="1" x14ac:dyDescent="0.25">
      <c r="A164" s="25">
        <v>934</v>
      </c>
      <c r="B164" s="25">
        <v>104056</v>
      </c>
      <c r="C164" s="25" t="s">
        <v>20</v>
      </c>
      <c r="D164" s="28" t="s">
        <v>121</v>
      </c>
      <c r="E164" s="27">
        <v>39248</v>
      </c>
      <c r="F164" s="25" t="s">
        <v>25</v>
      </c>
      <c r="G164" s="25"/>
      <c r="H164" s="28" t="s">
        <v>108</v>
      </c>
      <c r="I164" s="38">
        <v>2.5</v>
      </c>
    </row>
    <row r="165" spans="1:9" ht="15" customHeight="1" x14ac:dyDescent="0.25">
      <c r="A165" s="25">
        <v>935</v>
      </c>
      <c r="B165" s="25">
        <v>104057</v>
      </c>
      <c r="C165" s="25" t="s">
        <v>21</v>
      </c>
      <c r="D165" s="28" t="s">
        <v>120</v>
      </c>
      <c r="E165" s="27">
        <v>37728</v>
      </c>
      <c r="F165" s="25" t="s">
        <v>25</v>
      </c>
      <c r="G165" s="25"/>
      <c r="H165" s="28" t="s">
        <v>108</v>
      </c>
      <c r="I165" s="28"/>
    </row>
    <row r="166" spans="1:9" ht="15" customHeight="1" x14ac:dyDescent="0.25">
      <c r="A166" s="25">
        <v>942</v>
      </c>
      <c r="B166" s="25">
        <v>100472</v>
      </c>
      <c r="C166" s="25" t="s">
        <v>21</v>
      </c>
      <c r="D166" s="28" t="s">
        <v>164</v>
      </c>
      <c r="E166" s="27">
        <v>38269</v>
      </c>
      <c r="F166" s="25" t="s">
        <v>25</v>
      </c>
      <c r="G166" s="25"/>
      <c r="H166" s="28" t="s">
        <v>155</v>
      </c>
      <c r="I166" s="38">
        <v>2.5</v>
      </c>
    </row>
    <row r="167" spans="1:9" ht="15" customHeight="1" x14ac:dyDescent="0.25">
      <c r="A167" s="25">
        <v>952</v>
      </c>
      <c r="B167" s="25">
        <v>102289</v>
      </c>
      <c r="C167" s="25" t="s">
        <v>23</v>
      </c>
      <c r="D167" s="28" t="s">
        <v>271</v>
      </c>
      <c r="E167" s="27">
        <v>39078</v>
      </c>
      <c r="F167" s="25" t="s">
        <v>25</v>
      </c>
      <c r="G167" s="25"/>
      <c r="H167" s="28" t="s">
        <v>46</v>
      </c>
      <c r="I167" s="28"/>
    </row>
    <row r="168" spans="1:9" ht="15" customHeight="1" x14ac:dyDescent="0.25">
      <c r="A168" s="25">
        <v>952</v>
      </c>
      <c r="B168" s="25">
        <v>102289</v>
      </c>
      <c r="C168" s="25" t="s">
        <v>23</v>
      </c>
      <c r="D168" s="28" t="s">
        <v>50</v>
      </c>
      <c r="E168" s="27">
        <v>39078</v>
      </c>
      <c r="F168" s="25" t="s">
        <v>25</v>
      </c>
      <c r="G168" s="25"/>
      <c r="H168" s="28" t="s">
        <v>46</v>
      </c>
      <c r="I168" s="28"/>
    </row>
    <row r="169" spans="1:9" ht="15" customHeight="1" x14ac:dyDescent="0.25">
      <c r="A169" s="25">
        <v>953</v>
      </c>
      <c r="B169" s="25">
        <v>104063</v>
      </c>
      <c r="C169" s="25" t="s">
        <v>20</v>
      </c>
      <c r="D169" s="28" t="s">
        <v>85</v>
      </c>
      <c r="E169" s="27">
        <v>39142</v>
      </c>
      <c r="F169" s="25" t="s">
        <v>24</v>
      </c>
      <c r="G169" s="25"/>
      <c r="H169" s="28" t="s">
        <v>46</v>
      </c>
      <c r="I169" s="28"/>
    </row>
    <row r="170" spans="1:9" ht="15" customHeight="1" x14ac:dyDescent="0.25">
      <c r="A170" s="25">
        <v>954</v>
      </c>
      <c r="B170" s="25">
        <v>105294</v>
      </c>
      <c r="C170" s="25" t="s">
        <v>22</v>
      </c>
      <c r="D170" s="28" t="s">
        <v>38</v>
      </c>
      <c r="E170" s="27">
        <v>40503</v>
      </c>
      <c r="F170" s="25" t="s">
        <v>24</v>
      </c>
      <c r="G170" s="25"/>
      <c r="H170" s="28" t="s">
        <v>37</v>
      </c>
      <c r="I170" s="28"/>
    </row>
    <row r="171" spans="1:9" ht="15" customHeight="1" x14ac:dyDescent="0.25">
      <c r="A171" s="25">
        <v>963</v>
      </c>
      <c r="B171" s="25">
        <v>105302</v>
      </c>
      <c r="C171" s="25" t="s">
        <v>20</v>
      </c>
      <c r="D171" s="28" t="s">
        <v>165</v>
      </c>
      <c r="E171" s="27">
        <v>39712</v>
      </c>
      <c r="F171" s="25" t="s">
        <v>25</v>
      </c>
      <c r="G171" s="25"/>
      <c r="H171" s="28" t="s">
        <v>155</v>
      </c>
      <c r="I171" s="38">
        <v>2.5</v>
      </c>
    </row>
    <row r="172" spans="1:9" ht="15" customHeight="1" x14ac:dyDescent="0.25">
      <c r="A172" s="25">
        <v>964</v>
      </c>
      <c r="B172" s="25">
        <v>103089</v>
      </c>
      <c r="C172" s="25" t="s">
        <v>21</v>
      </c>
      <c r="D172" s="51" t="s">
        <v>311</v>
      </c>
      <c r="E172" s="27">
        <v>38326</v>
      </c>
      <c r="F172" s="25" t="s">
        <v>25</v>
      </c>
      <c r="G172" s="25"/>
      <c r="H172" s="51" t="s">
        <v>27</v>
      </c>
      <c r="I172" s="28"/>
    </row>
    <row r="173" spans="1:9" ht="15" customHeight="1" x14ac:dyDescent="0.25">
      <c r="A173" s="25">
        <v>977</v>
      </c>
      <c r="B173" s="25">
        <v>104696</v>
      </c>
      <c r="C173" s="25" t="s">
        <v>22</v>
      </c>
      <c r="D173" s="51" t="s">
        <v>312</v>
      </c>
      <c r="E173" s="27">
        <v>40769</v>
      </c>
      <c r="F173" s="25" t="s">
        <v>24</v>
      </c>
      <c r="G173" s="25"/>
      <c r="H173" s="51" t="s">
        <v>27</v>
      </c>
      <c r="I173" s="28"/>
    </row>
    <row r="174" spans="1:9" ht="15" customHeight="1" x14ac:dyDescent="0.25">
      <c r="A174" s="25">
        <v>980</v>
      </c>
      <c r="B174" s="25">
        <v>103102</v>
      </c>
      <c r="C174" s="25" t="s">
        <v>23</v>
      </c>
      <c r="D174" s="28" t="s">
        <v>309</v>
      </c>
      <c r="E174" s="27">
        <v>38847</v>
      </c>
      <c r="F174" s="25" t="s">
        <v>25</v>
      </c>
      <c r="G174" s="25"/>
      <c r="H174" s="28" t="s">
        <v>289</v>
      </c>
      <c r="I174" s="28"/>
    </row>
    <row r="175" spans="1:9" ht="15" customHeight="1" x14ac:dyDescent="0.25">
      <c r="A175" s="25">
        <v>983</v>
      </c>
      <c r="B175" s="25">
        <v>104072</v>
      </c>
      <c r="C175" s="25" t="s">
        <v>20</v>
      </c>
      <c r="D175" s="28" t="s">
        <v>181</v>
      </c>
      <c r="E175" s="27">
        <v>39409</v>
      </c>
      <c r="F175" s="25" t="s">
        <v>25</v>
      </c>
      <c r="G175" s="25"/>
      <c r="H175" s="28" t="s">
        <v>175</v>
      </c>
      <c r="I175" s="28"/>
    </row>
    <row r="176" spans="1:9" ht="15" customHeight="1" x14ac:dyDescent="0.25">
      <c r="A176" s="25">
        <v>989</v>
      </c>
      <c r="B176" s="25">
        <v>104077</v>
      </c>
      <c r="C176" s="25" t="s">
        <v>22</v>
      </c>
      <c r="D176" s="28" t="s">
        <v>86</v>
      </c>
      <c r="E176" s="27">
        <v>40345</v>
      </c>
      <c r="F176" s="25" t="s">
        <v>24</v>
      </c>
      <c r="G176" s="25"/>
      <c r="H176" s="28" t="s">
        <v>46</v>
      </c>
      <c r="I176" s="28"/>
    </row>
    <row r="177" spans="1:9" ht="15" customHeight="1" x14ac:dyDescent="0.25">
      <c r="A177" s="25">
        <v>1004</v>
      </c>
      <c r="B177" s="25">
        <v>105540</v>
      </c>
      <c r="C177" s="25" t="s">
        <v>20</v>
      </c>
      <c r="D177" s="28" t="s">
        <v>206</v>
      </c>
      <c r="E177" s="27">
        <v>39802</v>
      </c>
      <c r="F177" s="25" t="s">
        <v>24</v>
      </c>
      <c r="G177" s="25"/>
      <c r="H177" s="28" t="s">
        <v>199</v>
      </c>
      <c r="I177" s="28"/>
    </row>
    <row r="178" spans="1:9" ht="15" customHeight="1" x14ac:dyDescent="0.25">
      <c r="A178" s="25">
        <v>1300</v>
      </c>
      <c r="B178" s="25">
        <v>103686</v>
      </c>
      <c r="C178" s="25" t="s">
        <v>21</v>
      </c>
      <c r="D178" s="28" t="s">
        <v>116</v>
      </c>
      <c r="E178" s="27">
        <v>38008</v>
      </c>
      <c r="F178" s="25" t="s">
        <v>25</v>
      </c>
      <c r="G178" s="25"/>
      <c r="H178" s="28" t="s">
        <v>108</v>
      </c>
      <c r="I178" s="28"/>
    </row>
    <row r="179" spans="1:9" ht="15" customHeight="1" x14ac:dyDescent="0.25">
      <c r="A179" s="29">
        <v>1304</v>
      </c>
      <c r="B179" s="25">
        <v>105332</v>
      </c>
      <c r="C179" s="25" t="s">
        <v>20</v>
      </c>
      <c r="D179" s="28" t="s">
        <v>91</v>
      </c>
      <c r="E179" s="27">
        <v>39089</v>
      </c>
      <c r="F179" s="25" t="s">
        <v>24</v>
      </c>
      <c r="G179" s="25"/>
      <c r="H179" s="28" t="s">
        <v>46</v>
      </c>
      <c r="I179" s="28"/>
    </row>
    <row r="180" spans="1:9" ht="15" customHeight="1" x14ac:dyDescent="0.25">
      <c r="A180" s="25">
        <v>1311</v>
      </c>
      <c r="B180" s="25">
        <v>105354</v>
      </c>
      <c r="C180" s="25" t="s">
        <v>21</v>
      </c>
      <c r="D180" s="28" t="s">
        <v>187</v>
      </c>
      <c r="E180" s="27">
        <v>38316</v>
      </c>
      <c r="F180" s="25" t="s">
        <v>24</v>
      </c>
      <c r="G180" s="25"/>
      <c r="H180" s="28" t="s">
        <v>27</v>
      </c>
      <c r="I180" s="28"/>
    </row>
    <row r="181" spans="1:9" ht="15" customHeight="1" x14ac:dyDescent="0.25">
      <c r="A181" s="25">
        <v>1316</v>
      </c>
      <c r="B181" s="25">
        <v>105360</v>
      </c>
      <c r="C181" s="25" t="s">
        <v>22</v>
      </c>
      <c r="D181" s="28" t="s">
        <v>61</v>
      </c>
      <c r="E181" s="27">
        <v>40546</v>
      </c>
      <c r="F181" s="25" t="s">
        <v>24</v>
      </c>
      <c r="G181" s="25"/>
      <c r="H181" s="28" t="s">
        <v>46</v>
      </c>
      <c r="I181" s="28"/>
    </row>
    <row r="182" spans="1:9" ht="15" customHeight="1" x14ac:dyDescent="0.25">
      <c r="A182" s="25">
        <v>1317</v>
      </c>
      <c r="B182" s="25">
        <v>105366</v>
      </c>
      <c r="C182" s="25" t="s">
        <v>22</v>
      </c>
      <c r="D182" s="28" t="s">
        <v>142</v>
      </c>
      <c r="E182" s="27">
        <v>40733</v>
      </c>
      <c r="F182" s="25" t="s">
        <v>25</v>
      </c>
      <c r="G182" s="25"/>
      <c r="H182" s="28" t="s">
        <v>134</v>
      </c>
      <c r="I182" s="28"/>
    </row>
    <row r="183" spans="1:9" ht="15" customHeight="1" x14ac:dyDescent="0.25">
      <c r="A183" s="25">
        <v>1318</v>
      </c>
      <c r="B183" s="25">
        <v>105367</v>
      </c>
      <c r="C183" s="25" t="s">
        <v>22</v>
      </c>
      <c r="D183" s="28" t="s">
        <v>149</v>
      </c>
      <c r="E183" s="27">
        <v>40163</v>
      </c>
      <c r="F183" s="25" t="s">
        <v>24</v>
      </c>
      <c r="G183" s="25"/>
      <c r="H183" s="28" t="s">
        <v>134</v>
      </c>
      <c r="I183" s="28"/>
    </row>
    <row r="184" spans="1:9" ht="15" customHeight="1" x14ac:dyDescent="0.25">
      <c r="A184" s="25">
        <v>1320</v>
      </c>
      <c r="B184" s="25">
        <v>105372</v>
      </c>
      <c r="C184" s="25" t="s">
        <v>20</v>
      </c>
      <c r="D184" s="28" t="s">
        <v>105</v>
      </c>
      <c r="E184" s="27">
        <v>39770</v>
      </c>
      <c r="F184" s="25" t="s">
        <v>24</v>
      </c>
      <c r="G184" s="25"/>
      <c r="H184" s="28" t="s">
        <v>46</v>
      </c>
      <c r="I184" s="28"/>
    </row>
    <row r="185" spans="1:9" ht="15" customHeight="1" x14ac:dyDescent="0.25">
      <c r="A185" s="25">
        <v>1365</v>
      </c>
      <c r="B185" s="25">
        <v>105458</v>
      </c>
      <c r="C185" s="25" t="s">
        <v>23</v>
      </c>
      <c r="D185" s="28" t="s">
        <v>92</v>
      </c>
      <c r="E185" s="27">
        <v>38743</v>
      </c>
      <c r="F185" s="25" t="s">
        <v>24</v>
      </c>
      <c r="G185" s="25"/>
      <c r="H185" s="28" t="s">
        <v>46</v>
      </c>
      <c r="I185" s="28"/>
    </row>
    <row r="186" spans="1:9" ht="15" customHeight="1" x14ac:dyDescent="0.25">
      <c r="A186" s="25">
        <v>1514</v>
      </c>
      <c r="B186" s="25">
        <v>102065</v>
      </c>
      <c r="C186" s="25" t="s">
        <v>272</v>
      </c>
      <c r="D186" s="28" t="s">
        <v>144</v>
      </c>
      <c r="E186" s="27">
        <v>37531</v>
      </c>
      <c r="F186" s="25" t="s">
        <v>24</v>
      </c>
      <c r="G186" s="25"/>
      <c r="H186" s="28" t="s">
        <v>134</v>
      </c>
      <c r="I186" s="57">
        <v>7.5</v>
      </c>
    </row>
    <row r="187" spans="1:9" ht="15" customHeight="1" x14ac:dyDescent="0.25">
      <c r="A187" s="82">
        <v>1636</v>
      </c>
      <c r="B187" s="25"/>
      <c r="C187" s="25" t="s">
        <v>272</v>
      </c>
      <c r="D187" s="28" t="s">
        <v>238</v>
      </c>
      <c r="E187" s="27">
        <v>37282</v>
      </c>
      <c r="F187" s="25" t="s">
        <v>24</v>
      </c>
      <c r="G187" s="25"/>
      <c r="H187" s="31" t="s">
        <v>134</v>
      </c>
      <c r="I187" s="57">
        <v>7.5</v>
      </c>
    </row>
    <row r="188" spans="1:9" ht="15" customHeight="1" x14ac:dyDescent="0.25">
      <c r="A188" s="29">
        <v>1646</v>
      </c>
      <c r="B188" s="29">
        <v>101156</v>
      </c>
      <c r="C188" s="29" t="s">
        <v>272</v>
      </c>
      <c r="D188" s="26" t="s">
        <v>177</v>
      </c>
      <c r="E188" s="56">
        <v>37541</v>
      </c>
      <c r="F188" s="29" t="s">
        <v>25</v>
      </c>
      <c r="H188" s="26" t="s">
        <v>286</v>
      </c>
      <c r="I188" s="65">
        <v>5</v>
      </c>
    </row>
    <row r="189" spans="1:9" ht="15" customHeight="1" x14ac:dyDescent="0.25">
      <c r="A189" s="25">
        <v>1647</v>
      </c>
      <c r="B189" s="25">
        <v>104071</v>
      </c>
      <c r="C189" s="25" t="s">
        <v>272</v>
      </c>
      <c r="D189" s="28" t="s">
        <v>178</v>
      </c>
      <c r="E189" s="27">
        <v>37525</v>
      </c>
      <c r="F189" s="25" t="s">
        <v>24</v>
      </c>
      <c r="G189" s="25"/>
      <c r="H189" s="28" t="s">
        <v>175</v>
      </c>
      <c r="I189" s="57">
        <v>5</v>
      </c>
    </row>
    <row r="190" spans="1:9" ht="15" customHeight="1" x14ac:dyDescent="0.25">
      <c r="A190" s="25">
        <v>1953</v>
      </c>
      <c r="B190" s="25">
        <v>105264</v>
      </c>
      <c r="C190" s="25" t="s">
        <v>272</v>
      </c>
      <c r="D190" s="28" t="s">
        <v>129</v>
      </c>
      <c r="E190" s="27">
        <v>37446</v>
      </c>
      <c r="F190" s="25" t="s">
        <v>24</v>
      </c>
      <c r="G190" s="25"/>
      <c r="H190" s="28" t="s">
        <v>281</v>
      </c>
      <c r="I190" s="38">
        <v>7.5</v>
      </c>
    </row>
    <row r="191" spans="1:9" ht="15" customHeight="1" x14ac:dyDescent="0.25">
      <c r="A191" s="25">
        <v>1954</v>
      </c>
      <c r="B191" s="25">
        <v>103258</v>
      </c>
      <c r="C191" s="25" t="s">
        <v>272</v>
      </c>
      <c r="D191" s="28" t="s">
        <v>163</v>
      </c>
      <c r="E191" s="27">
        <v>37399</v>
      </c>
      <c r="F191" s="25" t="s">
        <v>25</v>
      </c>
      <c r="G191" s="25"/>
      <c r="H191" s="28" t="s">
        <v>287</v>
      </c>
      <c r="I191" s="38">
        <v>7.5</v>
      </c>
    </row>
    <row r="192" spans="1:9" ht="15" customHeight="1" x14ac:dyDescent="0.25">
      <c r="A192" s="25">
        <v>2078</v>
      </c>
      <c r="B192" s="25">
        <v>105133</v>
      </c>
      <c r="C192" s="25" t="s">
        <v>273</v>
      </c>
      <c r="D192" s="51" t="s">
        <v>310</v>
      </c>
      <c r="E192" s="27">
        <v>36463</v>
      </c>
      <c r="F192" s="25" t="s">
        <v>25</v>
      </c>
      <c r="G192" s="25"/>
      <c r="H192" s="51" t="s">
        <v>286</v>
      </c>
      <c r="I192" s="58">
        <v>5</v>
      </c>
    </row>
    <row r="193" spans="1:9" ht="15" customHeight="1" x14ac:dyDescent="0.25">
      <c r="A193" s="25">
        <v>3895</v>
      </c>
      <c r="B193" s="25">
        <v>104043</v>
      </c>
      <c r="C193" s="25" t="s">
        <v>275</v>
      </c>
      <c r="D193" s="28" t="s">
        <v>138</v>
      </c>
      <c r="E193" s="27">
        <v>32201</v>
      </c>
      <c r="F193" s="25" t="s">
        <v>24</v>
      </c>
      <c r="G193" s="25"/>
      <c r="H193" s="28" t="s">
        <v>37</v>
      </c>
      <c r="I193" s="38"/>
    </row>
    <row r="194" spans="1:9" ht="15" customHeight="1" x14ac:dyDescent="0.25">
      <c r="A194" s="25">
        <v>4159</v>
      </c>
      <c r="B194" s="25">
        <v>104537</v>
      </c>
      <c r="C194" s="25" t="s">
        <v>277</v>
      </c>
      <c r="D194" s="28" t="s">
        <v>133</v>
      </c>
      <c r="E194" s="27">
        <v>27223</v>
      </c>
      <c r="F194" s="25" t="s">
        <v>24</v>
      </c>
      <c r="G194" s="25"/>
      <c r="H194" s="28" t="s">
        <v>134</v>
      </c>
      <c r="I194" s="38">
        <v>5</v>
      </c>
    </row>
    <row r="195" spans="1:9" ht="15" customHeight="1" x14ac:dyDescent="0.25">
      <c r="A195" s="25">
        <v>4197</v>
      </c>
      <c r="B195" s="25">
        <v>102527</v>
      </c>
      <c r="C195" s="25" t="s">
        <v>278</v>
      </c>
      <c r="D195" s="28" t="s">
        <v>252</v>
      </c>
      <c r="E195" s="27">
        <v>25588</v>
      </c>
      <c r="F195" s="25" t="s">
        <v>24</v>
      </c>
      <c r="G195" s="25"/>
      <c r="H195" s="28" t="s">
        <v>134</v>
      </c>
      <c r="I195" s="57">
        <v>7.5</v>
      </c>
    </row>
    <row r="196" spans="1:9" ht="15" customHeight="1" x14ac:dyDescent="0.25">
      <c r="A196" s="25">
        <v>4263</v>
      </c>
      <c r="B196" s="25">
        <v>102526</v>
      </c>
      <c r="C196" s="25" t="s">
        <v>278</v>
      </c>
      <c r="D196" s="28" t="s">
        <v>135</v>
      </c>
      <c r="E196" s="27">
        <v>25979</v>
      </c>
      <c r="F196" s="25" t="s">
        <v>24</v>
      </c>
      <c r="G196" s="25"/>
      <c r="H196" s="28" t="s">
        <v>134</v>
      </c>
      <c r="I196" s="38">
        <v>5</v>
      </c>
    </row>
    <row r="197" spans="1:9" ht="15" customHeight="1" x14ac:dyDescent="0.25">
      <c r="A197" s="25">
        <v>4288</v>
      </c>
      <c r="B197" s="25">
        <v>102528</v>
      </c>
      <c r="C197" s="25" t="s">
        <v>277</v>
      </c>
      <c r="D197" s="28" t="s">
        <v>253</v>
      </c>
      <c r="E197" s="27">
        <v>27488</v>
      </c>
      <c r="F197" s="25" t="s">
        <v>24</v>
      </c>
      <c r="G197" s="25"/>
      <c r="H197" s="28" t="s">
        <v>134</v>
      </c>
      <c r="I197" s="38">
        <v>7.5</v>
      </c>
    </row>
    <row r="198" spans="1:9" ht="15" customHeight="1" x14ac:dyDescent="0.25">
      <c r="A198" s="25">
        <v>4885</v>
      </c>
      <c r="B198" s="25">
        <v>101154</v>
      </c>
      <c r="C198" s="25" t="s">
        <v>277</v>
      </c>
      <c r="D198" s="28" t="s">
        <v>136</v>
      </c>
      <c r="E198" s="27">
        <v>28045</v>
      </c>
      <c r="F198" s="25" t="s">
        <v>24</v>
      </c>
      <c r="G198" s="25"/>
      <c r="H198" s="28" t="s">
        <v>37</v>
      </c>
      <c r="I198" s="38"/>
    </row>
    <row r="199" spans="1:9" ht="15" customHeight="1" x14ac:dyDescent="0.25">
      <c r="A199" s="25">
        <v>4987</v>
      </c>
      <c r="B199" s="25">
        <v>103643</v>
      </c>
      <c r="C199" s="25" t="s">
        <v>277</v>
      </c>
      <c r="D199" s="28" t="s">
        <v>137</v>
      </c>
      <c r="E199" s="27">
        <v>28370</v>
      </c>
      <c r="F199" s="25" t="s">
        <v>24</v>
      </c>
      <c r="G199" s="25"/>
      <c r="H199" s="28" t="s">
        <v>37</v>
      </c>
      <c r="I199" s="38"/>
    </row>
    <row r="200" spans="1:9" ht="15" customHeight="1" x14ac:dyDescent="0.25">
      <c r="A200" s="25">
        <v>5098</v>
      </c>
      <c r="B200" s="25">
        <v>105061</v>
      </c>
      <c r="C200" s="25" t="s">
        <v>277</v>
      </c>
      <c r="D200" s="28" t="s">
        <v>139</v>
      </c>
      <c r="E200" s="27">
        <v>28263</v>
      </c>
      <c r="F200" s="25" t="s">
        <v>24</v>
      </c>
      <c r="G200" s="25"/>
      <c r="H200" s="28" t="s">
        <v>37</v>
      </c>
      <c r="I200" s="38"/>
    </row>
    <row r="201" spans="1:9" ht="15" customHeight="1" x14ac:dyDescent="0.25">
      <c r="A201" s="25">
        <v>5120</v>
      </c>
      <c r="B201" s="25">
        <v>104978</v>
      </c>
      <c r="C201" s="25" t="s">
        <v>278</v>
      </c>
      <c r="D201" s="28" t="s">
        <v>131</v>
      </c>
      <c r="E201" s="27">
        <v>26833</v>
      </c>
      <c r="F201" s="25" t="s">
        <v>24</v>
      </c>
      <c r="G201" s="25"/>
      <c r="H201" s="28" t="s">
        <v>132</v>
      </c>
      <c r="I201" s="57">
        <v>5</v>
      </c>
    </row>
    <row r="202" spans="1:9" ht="15" customHeight="1" x14ac:dyDescent="0.25">
      <c r="A202" s="82">
        <v>5614</v>
      </c>
      <c r="B202" s="25"/>
      <c r="C202" s="25" t="s">
        <v>22</v>
      </c>
      <c r="D202" s="28" t="s">
        <v>234</v>
      </c>
      <c r="E202" s="27">
        <v>40239</v>
      </c>
      <c r="F202" s="25" t="s">
        <v>25</v>
      </c>
      <c r="G202" s="25"/>
      <c r="H202" s="31" t="s">
        <v>229</v>
      </c>
      <c r="I202" s="57">
        <v>2.5</v>
      </c>
    </row>
    <row r="203" spans="1:9" ht="15" customHeight="1" x14ac:dyDescent="0.25">
      <c r="A203" s="82">
        <v>5625</v>
      </c>
      <c r="B203" s="25"/>
      <c r="C203" s="25" t="s">
        <v>22</v>
      </c>
      <c r="D203" s="28" t="s">
        <v>235</v>
      </c>
      <c r="E203" s="27">
        <v>40239</v>
      </c>
      <c r="F203" s="25" t="s">
        <v>24</v>
      </c>
      <c r="G203" s="25"/>
      <c r="H203" s="31" t="s">
        <v>229</v>
      </c>
      <c r="I203" s="57">
        <v>2.5</v>
      </c>
    </row>
    <row r="204" spans="1:9" ht="15" customHeight="1" x14ac:dyDescent="0.25">
      <c r="A204" s="82">
        <v>5630</v>
      </c>
      <c r="B204" s="25"/>
      <c r="C204" s="25" t="s">
        <v>20</v>
      </c>
      <c r="D204" s="28" t="s">
        <v>228</v>
      </c>
      <c r="E204" s="27">
        <v>39357</v>
      </c>
      <c r="F204" s="25" t="s">
        <v>25</v>
      </c>
      <c r="G204" s="25"/>
      <c r="H204" s="31" t="s">
        <v>229</v>
      </c>
      <c r="I204" s="57">
        <v>2.5</v>
      </c>
    </row>
    <row r="205" spans="1:9" ht="15" customHeight="1" x14ac:dyDescent="0.25">
      <c r="A205" s="82">
        <v>5665</v>
      </c>
      <c r="B205" s="25"/>
      <c r="C205" s="25" t="s">
        <v>23</v>
      </c>
      <c r="D205" s="28" t="s">
        <v>241</v>
      </c>
      <c r="E205" s="27">
        <v>38873</v>
      </c>
      <c r="F205" s="25" t="s">
        <v>24</v>
      </c>
      <c r="G205" s="25"/>
      <c r="H205" s="31" t="s">
        <v>229</v>
      </c>
      <c r="I205" s="57">
        <v>2.5</v>
      </c>
    </row>
    <row r="206" spans="1:9" ht="15" customHeight="1" x14ac:dyDescent="0.25">
      <c r="A206" s="82">
        <v>5687</v>
      </c>
      <c r="B206" s="25"/>
      <c r="C206" s="25" t="s">
        <v>23</v>
      </c>
      <c r="D206" s="28" t="s">
        <v>240</v>
      </c>
      <c r="E206" s="27">
        <v>38621</v>
      </c>
      <c r="F206" s="25" t="s">
        <v>24</v>
      </c>
      <c r="G206" s="25"/>
      <c r="H206" s="31" t="s">
        <v>229</v>
      </c>
      <c r="I206" s="57">
        <v>2.5</v>
      </c>
    </row>
    <row r="207" spans="1:9" ht="15" customHeight="1" x14ac:dyDescent="0.25">
      <c r="A207" s="82">
        <v>5688</v>
      </c>
      <c r="B207" s="25"/>
      <c r="C207" s="25" t="s">
        <v>23</v>
      </c>
      <c r="D207" s="28" t="s">
        <v>230</v>
      </c>
      <c r="E207" s="27">
        <v>38608</v>
      </c>
      <c r="F207" s="25" t="s">
        <v>25</v>
      </c>
      <c r="G207" s="25"/>
      <c r="H207" s="31" t="s">
        <v>229</v>
      </c>
      <c r="I207" s="57">
        <v>2.5</v>
      </c>
    </row>
    <row r="208" spans="1:9" ht="15" customHeight="1" x14ac:dyDescent="0.25">
      <c r="A208" s="82">
        <v>5694</v>
      </c>
      <c r="B208" s="25"/>
      <c r="C208" s="25" t="s">
        <v>23</v>
      </c>
      <c r="D208" s="28" t="s">
        <v>239</v>
      </c>
      <c r="E208" s="27">
        <v>38563</v>
      </c>
      <c r="F208" s="25" t="s">
        <v>24</v>
      </c>
      <c r="G208" s="25"/>
      <c r="H208" s="31" t="s">
        <v>229</v>
      </c>
      <c r="I208" s="57">
        <v>2.5</v>
      </c>
    </row>
    <row r="209" spans="1:9" ht="15" customHeight="1" x14ac:dyDescent="0.25">
      <c r="A209" s="82">
        <v>5703</v>
      </c>
      <c r="B209" s="25"/>
      <c r="C209" s="25" t="s">
        <v>21</v>
      </c>
      <c r="D209" s="28" t="s">
        <v>233</v>
      </c>
      <c r="E209" s="27">
        <v>37761</v>
      </c>
      <c r="F209" s="25" t="s">
        <v>24</v>
      </c>
      <c r="G209" s="25"/>
      <c r="H209" s="31" t="s">
        <v>229</v>
      </c>
      <c r="I209" s="57">
        <v>2.5</v>
      </c>
    </row>
    <row r="210" spans="1:9" ht="15" customHeight="1" x14ac:dyDescent="0.25">
      <c r="A210" s="82">
        <v>5708</v>
      </c>
      <c r="B210" s="25"/>
      <c r="C210" s="25" t="s">
        <v>21</v>
      </c>
      <c r="D210" s="28" t="s">
        <v>232</v>
      </c>
      <c r="E210" s="27">
        <v>37749</v>
      </c>
      <c r="F210" s="25" t="s">
        <v>25</v>
      </c>
      <c r="G210" s="25"/>
      <c r="H210" s="31" t="s">
        <v>229</v>
      </c>
      <c r="I210" s="57">
        <v>2.5</v>
      </c>
    </row>
    <row r="211" spans="1:9" ht="15" customHeight="1" x14ac:dyDescent="0.25">
      <c r="A211" s="82">
        <v>5720</v>
      </c>
      <c r="B211" s="25"/>
      <c r="C211" s="25" t="s">
        <v>21</v>
      </c>
      <c r="D211" s="28" t="s">
        <v>231</v>
      </c>
      <c r="E211" s="27">
        <v>37732</v>
      </c>
      <c r="F211" s="25" t="s">
        <v>25</v>
      </c>
      <c r="G211" s="25"/>
      <c r="H211" s="31" t="s">
        <v>229</v>
      </c>
      <c r="I211" s="57">
        <v>2.5</v>
      </c>
    </row>
    <row r="212" spans="1:9" ht="15" customHeight="1" x14ac:dyDescent="0.25">
      <c r="A212" s="82">
        <v>5721</v>
      </c>
      <c r="B212" s="25"/>
      <c r="C212" s="25" t="s">
        <v>272</v>
      </c>
      <c r="D212" s="28" t="s">
        <v>236</v>
      </c>
      <c r="E212" s="27">
        <v>37608</v>
      </c>
      <c r="F212" s="25" t="s">
        <v>24</v>
      </c>
      <c r="G212" s="25"/>
      <c r="H212" s="31" t="s">
        <v>229</v>
      </c>
      <c r="I212" s="57">
        <v>7.5</v>
      </c>
    </row>
    <row r="213" spans="1:9" ht="15" customHeight="1" x14ac:dyDescent="0.25">
      <c r="A213" s="82">
        <v>5729</v>
      </c>
      <c r="B213" s="25"/>
      <c r="C213" s="25" t="s">
        <v>21</v>
      </c>
      <c r="D213" s="28" t="s">
        <v>245</v>
      </c>
      <c r="E213" s="27">
        <v>38264</v>
      </c>
      <c r="F213" s="25" t="s">
        <v>25</v>
      </c>
      <c r="G213" s="25"/>
      <c r="H213" s="31" t="s">
        <v>246</v>
      </c>
      <c r="I213" s="38">
        <v>2.5</v>
      </c>
    </row>
    <row r="214" spans="1:9" ht="15" customHeight="1" x14ac:dyDescent="0.25">
      <c r="A214" s="82">
        <v>5737</v>
      </c>
      <c r="B214" s="25"/>
      <c r="C214" s="25" t="s">
        <v>23</v>
      </c>
      <c r="D214" s="28" t="s">
        <v>266</v>
      </c>
      <c r="E214" s="27">
        <v>39009</v>
      </c>
      <c r="F214" s="25" t="s">
        <v>25</v>
      </c>
      <c r="G214" s="25"/>
      <c r="H214" s="28" t="s">
        <v>37</v>
      </c>
      <c r="I214" s="38"/>
    </row>
    <row r="215" spans="1:9" ht="15" customHeight="1" x14ac:dyDescent="0.25">
      <c r="A215" s="82">
        <v>5739</v>
      </c>
      <c r="B215" s="25"/>
      <c r="C215" s="25" t="s">
        <v>23</v>
      </c>
      <c r="D215" s="28" t="s">
        <v>265</v>
      </c>
      <c r="E215" s="27">
        <v>38760</v>
      </c>
      <c r="F215" s="25" t="s">
        <v>24</v>
      </c>
      <c r="G215" s="25"/>
      <c r="H215" s="28" t="s">
        <v>37</v>
      </c>
      <c r="I215" s="38"/>
    </row>
    <row r="216" spans="1:9" ht="15" customHeight="1" x14ac:dyDescent="0.25">
      <c r="A216" s="82">
        <v>5742</v>
      </c>
      <c r="B216" s="25"/>
      <c r="C216" s="25" t="s">
        <v>276</v>
      </c>
      <c r="D216" s="28" t="s">
        <v>248</v>
      </c>
      <c r="E216" s="27">
        <v>29873</v>
      </c>
      <c r="F216" s="25" t="s">
        <v>24</v>
      </c>
      <c r="G216" s="25"/>
      <c r="H216" s="28" t="s">
        <v>37</v>
      </c>
      <c r="I216" s="38"/>
    </row>
    <row r="217" spans="1:9" ht="15" customHeight="1" x14ac:dyDescent="0.25">
      <c r="A217" s="82">
        <v>5743</v>
      </c>
      <c r="B217" s="25"/>
      <c r="C217" s="25" t="s">
        <v>276</v>
      </c>
      <c r="D217" s="28" t="s">
        <v>247</v>
      </c>
      <c r="E217" s="27">
        <v>29292</v>
      </c>
      <c r="F217" s="25" t="s">
        <v>24</v>
      </c>
      <c r="G217" s="25"/>
      <c r="H217" s="28" t="s">
        <v>37</v>
      </c>
      <c r="I217" s="38"/>
    </row>
    <row r="218" spans="1:9" ht="15" customHeight="1" x14ac:dyDescent="0.25">
      <c r="A218" s="82">
        <v>5745</v>
      </c>
      <c r="B218" s="25"/>
      <c r="C218" s="25" t="s">
        <v>277</v>
      </c>
      <c r="D218" s="28" t="s">
        <v>251</v>
      </c>
      <c r="E218" s="27">
        <v>28019</v>
      </c>
      <c r="F218" s="25" t="s">
        <v>24</v>
      </c>
      <c r="G218" s="25"/>
      <c r="H218" s="28" t="s">
        <v>37</v>
      </c>
      <c r="I218" s="38"/>
    </row>
    <row r="219" spans="1:9" ht="15" customHeight="1" x14ac:dyDescent="0.25">
      <c r="A219" s="82">
        <v>5749</v>
      </c>
      <c r="B219" s="25"/>
      <c r="C219" s="25" t="s">
        <v>278</v>
      </c>
      <c r="D219" s="28" t="s">
        <v>249</v>
      </c>
      <c r="E219" s="27">
        <v>27019</v>
      </c>
      <c r="F219" s="25" t="s">
        <v>24</v>
      </c>
      <c r="G219" s="25"/>
      <c r="H219" s="28" t="s">
        <v>37</v>
      </c>
      <c r="I219" s="38"/>
    </row>
    <row r="220" spans="1:9" ht="15" customHeight="1" x14ac:dyDescent="0.25">
      <c r="A220" s="82">
        <v>5753</v>
      </c>
      <c r="B220" s="25"/>
      <c r="C220" s="25" t="s">
        <v>279</v>
      </c>
      <c r="D220" s="28" t="s">
        <v>237</v>
      </c>
      <c r="E220" s="27">
        <v>22589</v>
      </c>
      <c r="F220" s="25" t="s">
        <v>24</v>
      </c>
      <c r="G220" s="25"/>
      <c r="H220" s="28" t="s">
        <v>37</v>
      </c>
      <c r="I220" s="38"/>
    </row>
    <row r="221" spans="1:9" ht="15" customHeight="1" x14ac:dyDescent="0.25">
      <c r="A221" s="82">
        <v>5756</v>
      </c>
      <c r="B221" s="25"/>
      <c r="C221" s="25" t="s">
        <v>20</v>
      </c>
      <c r="D221" s="28" t="s">
        <v>242</v>
      </c>
      <c r="E221" s="27">
        <v>39648</v>
      </c>
      <c r="F221" s="25" t="s">
        <v>25</v>
      </c>
      <c r="G221" s="25"/>
      <c r="H221" s="31" t="s">
        <v>243</v>
      </c>
      <c r="I221" s="57">
        <v>2.5</v>
      </c>
    </row>
    <row r="222" spans="1:9" ht="15" customHeight="1" x14ac:dyDescent="0.25">
      <c r="A222" s="82">
        <v>5767</v>
      </c>
      <c r="B222" s="25"/>
      <c r="C222" s="25" t="s">
        <v>20</v>
      </c>
      <c r="D222" s="28" t="s">
        <v>260</v>
      </c>
      <c r="E222" s="27">
        <v>39578</v>
      </c>
      <c r="F222" s="25" t="s">
        <v>25</v>
      </c>
      <c r="G222" s="25"/>
      <c r="H222" s="31" t="s">
        <v>243</v>
      </c>
      <c r="I222" s="38">
        <v>2.5</v>
      </c>
    </row>
    <row r="223" spans="1:9" ht="15" customHeight="1" x14ac:dyDescent="0.25">
      <c r="A223" s="82">
        <v>5774</v>
      </c>
      <c r="B223" s="25"/>
      <c r="C223" s="25" t="s">
        <v>23</v>
      </c>
      <c r="D223" s="28" t="s">
        <v>261</v>
      </c>
      <c r="E223" s="27">
        <v>38563</v>
      </c>
      <c r="F223" s="25" t="s">
        <v>25</v>
      </c>
      <c r="G223" s="25"/>
      <c r="H223" s="31" t="s">
        <v>243</v>
      </c>
      <c r="I223" s="38">
        <v>2.5</v>
      </c>
    </row>
    <row r="224" spans="1:9" ht="15" customHeight="1" x14ac:dyDescent="0.25">
      <c r="A224" s="82">
        <v>5814</v>
      </c>
      <c r="B224" s="25"/>
      <c r="C224" s="25" t="s">
        <v>22</v>
      </c>
      <c r="D224" s="28" t="s">
        <v>269</v>
      </c>
      <c r="E224" s="27">
        <v>40696</v>
      </c>
      <c r="F224" s="25" t="s">
        <v>24</v>
      </c>
      <c r="G224" s="25"/>
      <c r="H224" s="31" t="s">
        <v>267</v>
      </c>
      <c r="I224" s="38">
        <v>2.5</v>
      </c>
    </row>
    <row r="225" spans="1:13" ht="15" customHeight="1" x14ac:dyDescent="0.25">
      <c r="A225" s="82">
        <v>5849</v>
      </c>
      <c r="B225" s="25"/>
      <c r="C225" s="25" t="s">
        <v>22</v>
      </c>
      <c r="D225" s="28" t="s">
        <v>264</v>
      </c>
      <c r="E225" s="27">
        <v>40664</v>
      </c>
      <c r="F225" s="25" t="s">
        <v>24</v>
      </c>
      <c r="G225" s="25"/>
      <c r="H225" s="31" t="s">
        <v>267</v>
      </c>
      <c r="I225" s="38">
        <v>2.5</v>
      </c>
    </row>
    <row r="226" spans="1:13" x14ac:dyDescent="0.25">
      <c r="A226" s="82">
        <v>5856</v>
      </c>
      <c r="B226" s="25"/>
      <c r="C226" s="25" t="s">
        <v>20</v>
      </c>
      <c r="D226" s="28" t="s">
        <v>212</v>
      </c>
      <c r="E226" s="27">
        <v>39544</v>
      </c>
      <c r="F226" s="25" t="s">
        <v>24</v>
      </c>
      <c r="G226" s="25"/>
      <c r="H226" s="31" t="s">
        <v>267</v>
      </c>
      <c r="I226" s="38">
        <v>2.5</v>
      </c>
      <c r="J226" s="49"/>
      <c r="K226" s="49"/>
      <c r="M226" s="49"/>
    </row>
    <row r="227" spans="1:13" x14ac:dyDescent="0.25">
      <c r="A227" s="82">
        <v>5861</v>
      </c>
      <c r="B227" s="25"/>
      <c r="C227" s="25" t="s">
        <v>20</v>
      </c>
      <c r="D227" s="28" t="s">
        <v>244</v>
      </c>
      <c r="E227" s="27">
        <v>39169</v>
      </c>
      <c r="F227" s="25" t="s">
        <v>24</v>
      </c>
      <c r="G227" s="25"/>
      <c r="H227" s="31" t="s">
        <v>267</v>
      </c>
      <c r="I227" s="38">
        <v>2.5</v>
      </c>
      <c r="J227" s="49"/>
      <c r="K227" s="49"/>
      <c r="M227" s="49"/>
    </row>
    <row r="228" spans="1:13" x14ac:dyDescent="0.25">
      <c r="A228" s="82">
        <v>5862</v>
      </c>
      <c r="B228" s="25"/>
      <c r="C228" s="25" t="s">
        <v>272</v>
      </c>
      <c r="D228" s="28" t="s">
        <v>214</v>
      </c>
      <c r="E228" s="27">
        <v>37442</v>
      </c>
      <c r="F228" s="25" t="s">
        <v>24</v>
      </c>
      <c r="G228" s="25"/>
      <c r="H228" s="31" t="s">
        <v>267</v>
      </c>
      <c r="I228" s="38">
        <v>7.5</v>
      </c>
      <c r="J228" s="49"/>
      <c r="K228" s="49"/>
      <c r="M228" s="49"/>
    </row>
    <row r="229" spans="1:13" x14ac:dyDescent="0.25">
      <c r="A229" s="82">
        <v>5869</v>
      </c>
      <c r="B229" s="25"/>
      <c r="C229" s="25" t="s">
        <v>274</v>
      </c>
      <c r="D229" s="28" t="s">
        <v>227</v>
      </c>
      <c r="E229" s="27">
        <v>35391</v>
      </c>
      <c r="F229" s="25" t="s">
        <v>24</v>
      </c>
      <c r="G229" s="25"/>
      <c r="H229" s="31" t="s">
        <v>267</v>
      </c>
      <c r="I229" s="38">
        <v>7.5</v>
      </c>
      <c r="J229" s="49"/>
      <c r="K229" s="49"/>
      <c r="M229" s="49"/>
    </row>
    <row r="230" spans="1:13" x14ac:dyDescent="0.25">
      <c r="A230" s="82">
        <v>5871</v>
      </c>
      <c r="B230" s="25"/>
      <c r="C230" s="25" t="s">
        <v>278</v>
      </c>
      <c r="D230" s="28" t="s">
        <v>259</v>
      </c>
      <c r="E230" s="27">
        <v>25957</v>
      </c>
      <c r="F230" s="25" t="s">
        <v>24</v>
      </c>
      <c r="G230" s="25"/>
      <c r="H230" s="31" t="s">
        <v>267</v>
      </c>
      <c r="I230" s="57">
        <v>7.5</v>
      </c>
      <c r="J230" s="50"/>
      <c r="K230" s="50"/>
      <c r="M230" s="50"/>
    </row>
    <row r="231" spans="1:13" x14ac:dyDescent="0.25">
      <c r="A231" s="82">
        <v>5892</v>
      </c>
      <c r="B231" s="25"/>
      <c r="C231" s="25" t="s">
        <v>278</v>
      </c>
      <c r="D231" s="28" t="s">
        <v>213</v>
      </c>
      <c r="E231" s="27">
        <v>25562</v>
      </c>
      <c r="F231" s="25" t="s">
        <v>24</v>
      </c>
      <c r="G231" s="25"/>
      <c r="H231" s="31" t="s">
        <v>267</v>
      </c>
      <c r="I231" s="57">
        <v>7.5</v>
      </c>
    </row>
    <row r="232" spans="1:13" x14ac:dyDescent="0.25">
      <c r="A232" s="82">
        <v>5939</v>
      </c>
      <c r="B232" s="25"/>
      <c r="C232" s="25" t="s">
        <v>22</v>
      </c>
      <c r="D232" s="28" t="s">
        <v>257</v>
      </c>
      <c r="E232" s="27">
        <v>39909</v>
      </c>
      <c r="F232" s="25" t="s">
        <v>24</v>
      </c>
      <c r="G232" s="25"/>
      <c r="H232" s="28" t="s">
        <v>199</v>
      </c>
      <c r="I232" s="38"/>
    </row>
    <row r="233" spans="1:13" x14ac:dyDescent="0.25">
      <c r="A233" s="82">
        <v>5941</v>
      </c>
      <c r="B233" s="25"/>
      <c r="C233" s="25" t="s">
        <v>20</v>
      </c>
      <c r="D233" s="28" t="s">
        <v>258</v>
      </c>
      <c r="E233" s="27">
        <v>39290</v>
      </c>
      <c r="F233" s="25" t="s">
        <v>24</v>
      </c>
      <c r="G233" s="25"/>
      <c r="H233" s="28" t="s">
        <v>199</v>
      </c>
      <c r="I233" s="38"/>
    </row>
    <row r="234" spans="1:13" x14ac:dyDescent="0.25">
      <c r="A234" s="82">
        <v>5944</v>
      </c>
      <c r="B234" s="25"/>
      <c r="C234" s="25" t="s">
        <v>23</v>
      </c>
      <c r="D234" s="28" t="s">
        <v>250</v>
      </c>
      <c r="E234" s="27">
        <v>38639</v>
      </c>
      <c r="F234" s="25" t="s">
        <v>25</v>
      </c>
      <c r="G234" s="25"/>
      <c r="H234" s="28" t="s">
        <v>267</v>
      </c>
      <c r="I234" s="38">
        <v>2.5</v>
      </c>
    </row>
    <row r="235" spans="1:13" x14ac:dyDescent="0.25">
      <c r="A235" s="82">
        <v>5945</v>
      </c>
      <c r="B235" s="25"/>
      <c r="C235" s="25" t="s">
        <v>22</v>
      </c>
      <c r="D235" s="28" t="s">
        <v>217</v>
      </c>
      <c r="E235" s="27">
        <v>40454</v>
      </c>
      <c r="F235" s="25" t="s">
        <v>24</v>
      </c>
      <c r="G235" s="25"/>
      <c r="H235" s="31" t="s">
        <v>216</v>
      </c>
      <c r="I235" s="57">
        <v>2.5</v>
      </c>
    </row>
    <row r="236" spans="1:13" x14ac:dyDescent="0.25">
      <c r="A236" s="82">
        <v>5946</v>
      </c>
      <c r="B236" s="25"/>
      <c r="C236" s="25" t="s">
        <v>22</v>
      </c>
      <c r="D236" s="28" t="s">
        <v>215</v>
      </c>
      <c r="E236" s="27">
        <v>40320</v>
      </c>
      <c r="F236" s="25" t="s">
        <v>24</v>
      </c>
      <c r="G236" s="25"/>
      <c r="H236" s="31" t="s">
        <v>216</v>
      </c>
      <c r="I236" s="57">
        <v>2.5</v>
      </c>
    </row>
    <row r="237" spans="1:13" x14ac:dyDescent="0.25">
      <c r="A237" s="82">
        <v>5947</v>
      </c>
      <c r="B237" s="25"/>
      <c r="C237" s="25" t="s">
        <v>20</v>
      </c>
      <c r="D237" s="28" t="s">
        <v>219</v>
      </c>
      <c r="E237" s="27">
        <v>39445</v>
      </c>
      <c r="F237" s="25" t="s">
        <v>24</v>
      </c>
      <c r="G237" s="25"/>
      <c r="H237" s="31" t="s">
        <v>216</v>
      </c>
      <c r="I237" s="57">
        <v>2.5</v>
      </c>
    </row>
    <row r="238" spans="1:13" x14ac:dyDescent="0.25">
      <c r="A238" s="82">
        <v>5948</v>
      </c>
      <c r="B238" s="25"/>
      <c r="C238" s="25" t="s">
        <v>20</v>
      </c>
      <c r="D238" s="28" t="s">
        <v>222</v>
      </c>
      <c r="E238" s="27">
        <v>39344</v>
      </c>
      <c r="F238" s="25" t="s">
        <v>24</v>
      </c>
      <c r="G238" s="25"/>
      <c r="H238" s="31" t="s">
        <v>216</v>
      </c>
      <c r="I238" s="57">
        <v>2.5</v>
      </c>
    </row>
    <row r="239" spans="1:13" x14ac:dyDescent="0.25">
      <c r="A239" s="82">
        <v>5949</v>
      </c>
      <c r="B239" s="25"/>
      <c r="C239" s="25" t="s">
        <v>23</v>
      </c>
      <c r="D239" s="28" t="s">
        <v>218</v>
      </c>
      <c r="E239" s="27">
        <v>38806</v>
      </c>
      <c r="F239" s="25" t="s">
        <v>24</v>
      </c>
      <c r="G239" s="25"/>
      <c r="H239" s="31" t="s">
        <v>216</v>
      </c>
      <c r="I239" s="57">
        <v>2.5</v>
      </c>
    </row>
    <row r="240" spans="1:13" x14ac:dyDescent="0.25">
      <c r="A240" s="82">
        <v>5952</v>
      </c>
      <c r="B240" s="25"/>
      <c r="C240" s="25" t="s">
        <v>23</v>
      </c>
      <c r="D240" s="28" t="s">
        <v>220</v>
      </c>
      <c r="E240" s="27">
        <v>38783</v>
      </c>
      <c r="F240" s="25" t="s">
        <v>24</v>
      </c>
      <c r="G240" s="25"/>
      <c r="H240" s="31" t="s">
        <v>216</v>
      </c>
      <c r="I240" s="57">
        <v>2.5</v>
      </c>
    </row>
    <row r="241" spans="1:10" x14ac:dyDescent="0.25">
      <c r="A241" s="82">
        <v>5954</v>
      </c>
      <c r="B241" s="25"/>
      <c r="C241" s="25" t="s">
        <v>23</v>
      </c>
      <c r="D241" s="28" t="s">
        <v>221</v>
      </c>
      <c r="E241" s="27">
        <v>38726</v>
      </c>
      <c r="F241" s="25" t="s">
        <v>25</v>
      </c>
      <c r="G241" s="25"/>
      <c r="H241" s="31" t="s">
        <v>216</v>
      </c>
      <c r="I241" s="57">
        <v>2.5</v>
      </c>
    </row>
    <row r="242" spans="1:10" x14ac:dyDescent="0.25">
      <c r="A242" s="82">
        <v>5956</v>
      </c>
      <c r="B242" s="25"/>
      <c r="C242" s="25" t="s">
        <v>23</v>
      </c>
      <c r="D242" s="28" t="s">
        <v>224</v>
      </c>
      <c r="E242" s="27">
        <v>38363</v>
      </c>
      <c r="F242" s="25" t="s">
        <v>25</v>
      </c>
      <c r="G242" s="25"/>
      <c r="H242" s="31" t="s">
        <v>216</v>
      </c>
      <c r="I242" s="57">
        <v>2.5</v>
      </c>
    </row>
    <row r="243" spans="1:10" x14ac:dyDescent="0.25">
      <c r="A243" s="82">
        <v>5958</v>
      </c>
      <c r="B243" s="25"/>
      <c r="C243" s="25" t="s">
        <v>21</v>
      </c>
      <c r="D243" s="28" t="s">
        <v>223</v>
      </c>
      <c r="E243" s="27">
        <v>37992</v>
      </c>
      <c r="F243" s="25" t="s">
        <v>24</v>
      </c>
      <c r="G243" s="25"/>
      <c r="H243" s="31" t="s">
        <v>216</v>
      </c>
      <c r="I243" s="57">
        <v>2.5</v>
      </c>
    </row>
    <row r="244" spans="1:10" x14ac:dyDescent="0.25">
      <c r="A244" s="82">
        <v>5962</v>
      </c>
      <c r="B244" s="25"/>
      <c r="C244" s="25" t="s">
        <v>21</v>
      </c>
      <c r="D244" s="28" t="s">
        <v>226</v>
      </c>
      <c r="E244" s="27">
        <v>37980</v>
      </c>
      <c r="F244" s="25" t="s">
        <v>24</v>
      </c>
      <c r="G244" s="25"/>
      <c r="H244" s="31" t="s">
        <v>216</v>
      </c>
      <c r="I244" s="57">
        <v>2.5</v>
      </c>
    </row>
    <row r="245" spans="1:10" x14ac:dyDescent="0.25">
      <c r="A245" s="82">
        <v>5964</v>
      </c>
      <c r="B245" s="25"/>
      <c r="C245" s="25" t="s">
        <v>272</v>
      </c>
      <c r="D245" s="28" t="s">
        <v>225</v>
      </c>
      <c r="E245" s="27">
        <v>37571</v>
      </c>
      <c r="F245" s="25" t="s">
        <v>24</v>
      </c>
      <c r="G245" s="25"/>
      <c r="H245" s="31" t="s">
        <v>216</v>
      </c>
      <c r="I245" s="57">
        <v>7.5</v>
      </c>
    </row>
    <row r="246" spans="1:10" x14ac:dyDescent="0.25">
      <c r="A246" s="82">
        <v>5967</v>
      </c>
      <c r="B246" s="25"/>
      <c r="C246" s="25" t="s">
        <v>22</v>
      </c>
      <c r="D246" s="28" t="s">
        <v>256</v>
      </c>
      <c r="E246" s="27">
        <v>39980</v>
      </c>
      <c r="F246" s="25" t="s">
        <v>24</v>
      </c>
      <c r="G246" s="25"/>
      <c r="H246" s="28" t="s">
        <v>182</v>
      </c>
      <c r="I246" s="57">
        <v>2.5</v>
      </c>
    </row>
    <row r="247" spans="1:10" x14ac:dyDescent="0.25">
      <c r="A247" s="82">
        <v>5970</v>
      </c>
      <c r="B247" s="25"/>
      <c r="C247" s="25" t="s">
        <v>20</v>
      </c>
      <c r="D247" s="28" t="s">
        <v>255</v>
      </c>
      <c r="E247" s="27">
        <v>39318</v>
      </c>
      <c r="F247" s="25" t="s">
        <v>24</v>
      </c>
      <c r="G247" s="25"/>
      <c r="H247" s="28" t="s">
        <v>182</v>
      </c>
      <c r="I247" s="57">
        <v>2.5</v>
      </c>
    </row>
    <row r="248" spans="1:10" x14ac:dyDescent="0.25">
      <c r="A248" s="82">
        <v>5972</v>
      </c>
      <c r="B248" s="25"/>
      <c r="C248" s="25" t="s">
        <v>23</v>
      </c>
      <c r="D248" s="28" t="s">
        <v>254</v>
      </c>
      <c r="E248" s="27">
        <v>38923</v>
      </c>
      <c r="F248" s="25" t="s">
        <v>24</v>
      </c>
      <c r="G248" s="25"/>
      <c r="H248" s="28" t="s">
        <v>182</v>
      </c>
      <c r="I248" s="57">
        <v>2.5</v>
      </c>
    </row>
    <row r="249" spans="1:10" x14ac:dyDescent="0.25">
      <c r="A249" s="82">
        <v>5973</v>
      </c>
      <c r="B249" s="25"/>
      <c r="C249" s="25" t="s">
        <v>277</v>
      </c>
      <c r="D249" s="28" t="s">
        <v>263</v>
      </c>
      <c r="E249" s="27">
        <v>28281</v>
      </c>
      <c r="F249" s="25" t="s">
        <v>24</v>
      </c>
      <c r="G249" s="25"/>
      <c r="H249" s="28" t="s">
        <v>182</v>
      </c>
      <c r="I249" s="57">
        <v>7.5</v>
      </c>
      <c r="J249" s="26">
        <v>500065438</v>
      </c>
    </row>
    <row r="250" spans="1:10" x14ac:dyDescent="0.25">
      <c r="A250" s="82">
        <v>5977</v>
      </c>
      <c r="B250" s="25"/>
      <c r="C250" s="25" t="s">
        <v>277</v>
      </c>
      <c r="D250" s="28" t="s">
        <v>262</v>
      </c>
      <c r="E250" s="27">
        <v>27620</v>
      </c>
      <c r="F250" s="25" t="s">
        <v>25</v>
      </c>
      <c r="G250" s="25"/>
      <c r="H250" s="28" t="s">
        <v>288</v>
      </c>
      <c r="I250" s="57">
        <v>7.5</v>
      </c>
    </row>
    <row r="251" spans="1:10" x14ac:dyDescent="0.25">
      <c r="A251" s="1">
        <v>5979</v>
      </c>
      <c r="B251" s="25"/>
      <c r="C251" s="25" t="s">
        <v>21</v>
      </c>
      <c r="D251" s="52" t="s">
        <v>318</v>
      </c>
      <c r="E251" s="53">
        <v>37797</v>
      </c>
      <c r="F251" s="25" t="s">
        <v>24</v>
      </c>
      <c r="G251" s="25"/>
      <c r="H251" s="48" t="s">
        <v>267</v>
      </c>
      <c r="I251" s="58"/>
    </row>
    <row r="252" spans="1:10" x14ac:dyDescent="0.25">
      <c r="A252" s="1">
        <v>5981</v>
      </c>
      <c r="B252" s="25"/>
      <c r="C252" s="25" t="s">
        <v>22</v>
      </c>
      <c r="D252" s="52" t="s">
        <v>315</v>
      </c>
      <c r="E252" s="53">
        <v>39963</v>
      </c>
      <c r="F252" s="25" t="s">
        <v>24</v>
      </c>
      <c r="G252" s="25"/>
      <c r="H252" s="54" t="s">
        <v>316</v>
      </c>
      <c r="I252" s="28"/>
    </row>
    <row r="253" spans="1:10" x14ac:dyDescent="0.25">
      <c r="A253" s="1">
        <v>5982</v>
      </c>
      <c r="B253" s="28"/>
      <c r="C253" s="25" t="s">
        <v>277</v>
      </c>
      <c r="D253" s="52" t="s">
        <v>317</v>
      </c>
      <c r="E253" s="53">
        <v>28644</v>
      </c>
      <c r="F253" s="25" t="s">
        <v>24</v>
      </c>
      <c r="G253" s="25"/>
      <c r="H253" s="54" t="s">
        <v>229</v>
      </c>
      <c r="I253" s="57">
        <v>7.5</v>
      </c>
    </row>
    <row r="254" spans="1:10" x14ac:dyDescent="0.25">
      <c r="A254" s="1">
        <v>5985</v>
      </c>
      <c r="B254" s="25"/>
      <c r="C254" s="25" t="s">
        <v>278</v>
      </c>
      <c r="D254" s="52" t="s">
        <v>319</v>
      </c>
      <c r="E254" s="53">
        <v>26860</v>
      </c>
      <c r="F254" s="25" t="s">
        <v>24</v>
      </c>
      <c r="G254" s="25"/>
      <c r="H254" s="48" t="s">
        <v>267</v>
      </c>
      <c r="I254" s="58"/>
    </row>
    <row r="255" spans="1:10" x14ac:dyDescent="0.25">
      <c r="A255" s="1">
        <v>5988</v>
      </c>
      <c r="B255" s="25"/>
      <c r="C255" s="25" t="s">
        <v>272</v>
      </c>
      <c r="D255" s="28" t="s">
        <v>320</v>
      </c>
      <c r="E255" s="27">
        <v>37260</v>
      </c>
      <c r="F255" s="25" t="s">
        <v>24</v>
      </c>
      <c r="G255" s="25"/>
      <c r="H255" s="31" t="s">
        <v>229</v>
      </c>
      <c r="I255" s="57">
        <v>12.5</v>
      </c>
    </row>
    <row r="256" spans="1:10" x14ac:dyDescent="0.25">
      <c r="A256" s="1">
        <v>5989</v>
      </c>
      <c r="B256" s="25"/>
      <c r="C256" s="25"/>
      <c r="D256" s="28" t="s">
        <v>322</v>
      </c>
      <c r="E256" s="27">
        <v>40179</v>
      </c>
      <c r="F256" s="25" t="s">
        <v>321</v>
      </c>
      <c r="G256" s="25"/>
      <c r="H256" s="28" t="s">
        <v>289</v>
      </c>
      <c r="I256" s="28">
        <v>5</v>
      </c>
    </row>
    <row r="257" spans="1:9" x14ac:dyDescent="0.25">
      <c r="A257" s="83">
        <v>6100</v>
      </c>
      <c r="B257" s="25">
        <v>103092</v>
      </c>
      <c r="C257" s="25" t="s">
        <v>23</v>
      </c>
      <c r="D257" s="28" t="s">
        <v>293</v>
      </c>
      <c r="E257" s="27">
        <v>38661</v>
      </c>
      <c r="F257" s="25" t="s">
        <v>24</v>
      </c>
      <c r="G257" s="25"/>
      <c r="H257" s="28" t="s">
        <v>289</v>
      </c>
      <c r="I257" s="28"/>
    </row>
    <row r="258" spans="1:9" x14ac:dyDescent="0.25">
      <c r="A258" s="1">
        <v>6102</v>
      </c>
      <c r="B258" s="25">
        <v>105428</v>
      </c>
      <c r="C258" s="25" t="s">
        <v>22</v>
      </c>
      <c r="D258" s="28" t="s">
        <v>110</v>
      </c>
      <c r="E258" s="27">
        <v>40686</v>
      </c>
      <c r="F258" s="25" t="s">
        <v>24</v>
      </c>
      <c r="G258" s="25"/>
      <c r="H258" s="28" t="s">
        <v>108</v>
      </c>
      <c r="I258" s="28"/>
    </row>
    <row r="259" spans="1:9" x14ac:dyDescent="0.25">
      <c r="A259" s="1">
        <v>6104</v>
      </c>
      <c r="B259" s="25"/>
      <c r="C259" s="25"/>
      <c r="D259" s="28" t="s">
        <v>323</v>
      </c>
      <c r="E259" s="27">
        <v>40375</v>
      </c>
      <c r="F259" s="25" t="s">
        <v>24</v>
      </c>
      <c r="G259" s="25"/>
      <c r="H259" s="37" t="s">
        <v>108</v>
      </c>
      <c r="I259" s="58">
        <v>2.5</v>
      </c>
    </row>
    <row r="260" spans="1:9" x14ac:dyDescent="0.25">
      <c r="A260" s="83">
        <v>6106</v>
      </c>
      <c r="B260" s="25"/>
      <c r="C260" s="25"/>
      <c r="D260" s="28" t="s">
        <v>324</v>
      </c>
      <c r="E260" s="27">
        <v>39262</v>
      </c>
      <c r="F260" s="25" t="s">
        <v>325</v>
      </c>
      <c r="G260" s="25"/>
      <c r="H260" s="37" t="s">
        <v>134</v>
      </c>
      <c r="I260" s="58">
        <v>2.5</v>
      </c>
    </row>
    <row r="261" spans="1:9" x14ac:dyDescent="0.25">
      <c r="A261" s="83">
        <v>6110</v>
      </c>
      <c r="B261" s="25">
        <v>102370</v>
      </c>
      <c r="C261" s="25" t="s">
        <v>20</v>
      </c>
      <c r="D261" s="28" t="s">
        <v>203</v>
      </c>
      <c r="E261" s="27">
        <v>39343</v>
      </c>
      <c r="F261" s="25" t="s">
        <v>25</v>
      </c>
      <c r="G261" s="25"/>
      <c r="H261" s="28" t="s">
        <v>199</v>
      </c>
      <c r="I261" s="62">
        <v>2.5</v>
      </c>
    </row>
    <row r="262" spans="1:9" x14ac:dyDescent="0.25">
      <c r="A262" s="83">
        <v>6113</v>
      </c>
      <c r="B262" s="25">
        <v>104126</v>
      </c>
      <c r="C262" s="25" t="s">
        <v>22</v>
      </c>
      <c r="D262" s="28" t="s">
        <v>56</v>
      </c>
      <c r="E262" s="27">
        <v>40364</v>
      </c>
      <c r="F262" s="25" t="s">
        <v>25</v>
      </c>
      <c r="G262" s="25"/>
      <c r="H262" s="28" t="s">
        <v>46</v>
      </c>
      <c r="I262" s="28"/>
    </row>
    <row r="263" spans="1:9" x14ac:dyDescent="0.25">
      <c r="A263" s="25">
        <v>6123</v>
      </c>
      <c r="B263" s="25"/>
      <c r="C263" s="25"/>
      <c r="D263" s="28" t="s">
        <v>327</v>
      </c>
      <c r="E263" s="27">
        <v>39713</v>
      </c>
      <c r="F263" s="25" t="s">
        <v>325</v>
      </c>
      <c r="G263" s="25"/>
      <c r="H263" s="37" t="s">
        <v>216</v>
      </c>
      <c r="I263" s="58">
        <v>2.5</v>
      </c>
    </row>
    <row r="264" spans="1:9" x14ac:dyDescent="0.25">
      <c r="A264" s="25">
        <v>6125</v>
      </c>
      <c r="B264" s="25"/>
      <c r="C264" s="25" t="s">
        <v>21</v>
      </c>
      <c r="D264" s="28" t="s">
        <v>328</v>
      </c>
      <c r="E264" s="27">
        <v>37637</v>
      </c>
      <c r="F264" s="25" t="s">
        <v>321</v>
      </c>
      <c r="G264" s="25"/>
      <c r="H264" s="37" t="s">
        <v>134</v>
      </c>
      <c r="I264" s="58">
        <v>2.5</v>
      </c>
    </row>
    <row r="265" spans="1:9" x14ac:dyDescent="0.25">
      <c r="A265" s="25">
        <v>6154</v>
      </c>
      <c r="B265" s="25">
        <v>105247</v>
      </c>
      <c r="C265" s="25" t="s">
        <v>22</v>
      </c>
      <c r="D265" s="28" t="s">
        <v>183</v>
      </c>
      <c r="E265" s="27">
        <v>40099</v>
      </c>
      <c r="F265" s="25" t="s">
        <v>24</v>
      </c>
      <c r="G265" s="25"/>
      <c r="H265" s="28" t="s">
        <v>182</v>
      </c>
      <c r="I265" s="57">
        <v>2.5</v>
      </c>
    </row>
    <row r="266" spans="1:9" x14ac:dyDescent="0.25">
      <c r="A266" s="25">
        <v>6189</v>
      </c>
      <c r="B266" s="25">
        <v>104179</v>
      </c>
      <c r="C266" s="25" t="s">
        <v>23</v>
      </c>
      <c r="D266" s="28" t="s">
        <v>184</v>
      </c>
      <c r="E266" s="27">
        <v>38650</v>
      </c>
      <c r="F266" s="25" t="s">
        <v>24</v>
      </c>
      <c r="G266" s="25"/>
      <c r="H266" s="28" t="s">
        <v>182</v>
      </c>
      <c r="I266" s="57">
        <v>2.5</v>
      </c>
    </row>
    <row r="267" spans="1:9" x14ac:dyDescent="0.25">
      <c r="A267" s="82"/>
      <c r="B267" s="25"/>
      <c r="C267" s="25"/>
      <c r="D267" s="28"/>
      <c r="E267" s="27"/>
      <c r="F267" s="25"/>
      <c r="G267" s="25"/>
      <c r="H267" s="31"/>
      <c r="I267" s="57"/>
    </row>
    <row r="268" spans="1:9" x14ac:dyDescent="0.25">
      <c r="A268" s="84"/>
      <c r="B268" s="25"/>
      <c r="C268" s="25"/>
      <c r="D268" s="28"/>
      <c r="E268" s="27"/>
      <c r="F268" s="25"/>
      <c r="G268" s="25"/>
      <c r="H268" s="31"/>
      <c r="I268" s="57"/>
    </row>
    <row r="269" spans="1:9" x14ac:dyDescent="0.25">
      <c r="A269" s="84"/>
      <c r="E269" s="56"/>
      <c r="H269" s="63"/>
      <c r="I269" s="66"/>
    </row>
    <row r="270" spans="1:9" x14ac:dyDescent="0.25">
      <c r="A270" s="84"/>
      <c r="E270" s="56"/>
      <c r="H270" s="63"/>
      <c r="I270" s="65"/>
    </row>
    <row r="271" spans="1:9" x14ac:dyDescent="0.25">
      <c r="E271" s="56"/>
      <c r="H271" s="26"/>
      <c r="I271" s="65"/>
    </row>
    <row r="272" spans="1:9" x14ac:dyDescent="0.25">
      <c r="E272" s="56"/>
      <c r="H272" s="26"/>
      <c r="I272" s="65"/>
    </row>
    <row r="273" spans="1:9" x14ac:dyDescent="0.25">
      <c r="A273" s="84"/>
      <c r="E273" s="56"/>
      <c r="H273" s="26"/>
      <c r="I273" s="65"/>
    </row>
  </sheetData>
  <autoFilter ref="A1:I268">
    <sortState ref="A2:I268">
      <sortCondition ref="A1:A268"/>
    </sortState>
  </autoFilter>
  <sortState ref="A2:I267">
    <sortCondition ref="A2:A267"/>
  </sortState>
  <printOptions horizontalCentered="1"/>
  <pageMargins left="0.35433070866141736" right="0.15748031496062992" top="0.35433070866141736" bottom="0.15748031496062992" header="0.51181102362204722" footer="0.51181102362204722"/>
  <pageSetup paperSize="9" scale="75" firstPageNumber="0" orientation="portrait" horizontalDpi="4294967294" verticalDpi="4294967294" r:id="rId1"/>
  <rowBreaks count="3" manualBreakCount="3">
    <brk id="117" max="9" man="1"/>
    <brk id="189" max="9" man="1"/>
    <brk id="260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G202"/>
  <sheetViews>
    <sheetView tabSelected="1" view="pageBreakPreview" zoomScaleNormal="100" zoomScaleSheetLayoutView="100" workbookViewId="0">
      <selection activeCell="G189" sqref="G189"/>
    </sheetView>
  </sheetViews>
  <sheetFormatPr defaultRowHeight="15.75" x14ac:dyDescent="0.25"/>
  <cols>
    <col min="1" max="1" width="5.28515625" style="13"/>
    <col min="2" max="2" width="7.7109375" style="79"/>
    <col min="3" max="3" width="7.7109375" style="13"/>
    <col min="4" max="4" width="8.140625" style="13"/>
    <col min="5" max="5" width="47.7109375" style="13" customWidth="1"/>
    <col min="6" max="6" width="8.140625" style="13" bestFit="1" customWidth="1"/>
    <col min="7" max="7" width="31.5703125" style="13" bestFit="1" customWidth="1"/>
    <col min="8" max="8" width="7.85546875" style="7"/>
    <col min="9" max="1021" width="9" style="13"/>
    <col min="1022" max="16384" width="9.140625" style="22"/>
  </cols>
  <sheetData>
    <row r="2" spans="1:8" ht="18" customHeight="1" x14ac:dyDescent="0.25">
      <c r="A2" s="20" t="s">
        <v>32</v>
      </c>
      <c r="B2" s="76"/>
      <c r="C2" s="21"/>
      <c r="D2" s="21"/>
      <c r="E2" s="20"/>
      <c r="F2" s="20"/>
      <c r="G2" s="20"/>
      <c r="H2" s="8"/>
    </row>
    <row r="3" spans="1:8" ht="18" customHeight="1" x14ac:dyDescent="0.25">
      <c r="A3" s="20" t="s">
        <v>33</v>
      </c>
      <c r="B3" s="76"/>
      <c r="C3" s="21"/>
      <c r="D3" s="21"/>
      <c r="E3" s="9"/>
      <c r="F3" s="9"/>
      <c r="G3" s="9"/>
      <c r="H3" s="10"/>
    </row>
    <row r="4" spans="1:8" ht="18" customHeight="1" x14ac:dyDescent="0.25">
      <c r="A4" s="8"/>
      <c r="B4" s="74"/>
      <c r="C4" s="8"/>
      <c r="D4" s="8"/>
      <c r="E4" s="8"/>
      <c r="F4" s="14"/>
      <c r="H4" s="8"/>
    </row>
    <row r="5" spans="1:8" ht="18" customHeight="1" x14ac:dyDescent="0.25">
      <c r="A5" s="67" t="s">
        <v>8</v>
      </c>
      <c r="B5" s="67"/>
      <c r="C5" s="67"/>
      <c r="D5" s="67"/>
      <c r="E5" s="67"/>
      <c r="F5" s="67"/>
      <c r="G5" s="67"/>
      <c r="H5" s="67"/>
    </row>
    <row r="6" spans="1:8" ht="18" customHeight="1" x14ac:dyDescent="0.25">
      <c r="A6" s="22"/>
      <c r="B6" s="77"/>
      <c r="C6" s="22"/>
      <c r="D6" s="22"/>
      <c r="E6" s="22"/>
      <c r="F6" s="22"/>
      <c r="G6" s="22"/>
      <c r="H6" s="23"/>
    </row>
    <row r="7" spans="1:8" ht="18" customHeight="1" x14ac:dyDescent="0.25">
      <c r="A7" s="11" t="s">
        <v>9</v>
      </c>
      <c r="B7" s="75" t="s">
        <v>10</v>
      </c>
      <c r="C7" s="11" t="s">
        <v>1</v>
      </c>
      <c r="D7" s="11" t="s">
        <v>2</v>
      </c>
      <c r="E7" s="11" t="s">
        <v>3</v>
      </c>
      <c r="F7" s="11" t="s">
        <v>5</v>
      </c>
      <c r="G7" s="11" t="s">
        <v>7</v>
      </c>
      <c r="H7" s="11" t="s">
        <v>11</v>
      </c>
    </row>
    <row r="8" spans="1:8" ht="18" customHeight="1" x14ac:dyDescent="0.25">
      <c r="A8" s="5">
        <v>1</v>
      </c>
      <c r="B8" s="25">
        <v>795</v>
      </c>
      <c r="C8" s="5"/>
      <c r="D8" s="5" t="str">
        <f>IFERROR((VLOOKUP(B8,INSCRITOS!A:C,3,0)),"")</f>
        <v>BEN</v>
      </c>
      <c r="E8" s="12" t="s">
        <v>98</v>
      </c>
      <c r="F8" s="5" t="s">
        <v>24</v>
      </c>
      <c r="G8" s="12" t="s">
        <v>46</v>
      </c>
      <c r="H8" s="6">
        <v>100</v>
      </c>
    </row>
    <row r="9" spans="1:8" ht="18" customHeight="1" x14ac:dyDescent="0.25">
      <c r="A9" s="5">
        <v>2</v>
      </c>
      <c r="B9" s="2">
        <v>17</v>
      </c>
      <c r="C9" s="5">
        <f>IFERROR((VLOOKUP(B9,INSCRITOS!A:B,2,0)),"")</f>
        <v>104701</v>
      </c>
      <c r="D9" s="5" t="str">
        <f>IFERROR((VLOOKUP(B9,INSCRITOS!A:C,3,0)),"")</f>
        <v>BEN</v>
      </c>
      <c r="E9" s="12" t="str">
        <f>IFERROR((VLOOKUP(B9,INSCRITOS!A:D,4,0)),"")</f>
        <v>Pedro Rito Rasquilho</v>
      </c>
      <c r="F9" s="5" t="str">
        <f>IFERROR((VLOOKUP(B9,INSCRITOS!A:F,6,0)),"")</f>
        <v>M</v>
      </c>
      <c r="G9" s="12" t="str">
        <f>IFERROR((VLOOKUP(B9,INSCRITOS!A:H,8,0)),"")</f>
        <v>Alhandra Sporting Club</v>
      </c>
      <c r="H9" s="6">
        <v>90</v>
      </c>
    </row>
    <row r="10" spans="1:8" ht="18" customHeight="1" x14ac:dyDescent="0.25">
      <c r="A10" s="5">
        <v>3</v>
      </c>
      <c r="B10" s="2">
        <v>5946</v>
      </c>
      <c r="C10" s="5">
        <f>IFERROR((VLOOKUP(B10,INSCRITOS!A:B,2,0)),"")</f>
        <v>0</v>
      </c>
      <c r="D10" s="5" t="str">
        <f>IFERROR((VLOOKUP(B10,INSCRITOS!A:C,3,0)),"")</f>
        <v>BEN</v>
      </c>
      <c r="E10" s="12" t="str">
        <f>IFERROR((VLOOKUP(B10,INSCRITOS!A:D,4,0)),"")</f>
        <v>Rafael Inácio</v>
      </c>
      <c r="F10" s="5" t="str">
        <f>IFERROR((VLOOKUP(B10,INSCRITOS!A:F,6,0)),"")</f>
        <v>M</v>
      </c>
      <c r="G10" s="12" t="str">
        <f>IFERROR((VLOOKUP(B10,INSCRITOS!A:H,8,0)),"")</f>
        <v>Sport Ponto Come</v>
      </c>
      <c r="H10" s="6">
        <v>80</v>
      </c>
    </row>
    <row r="11" spans="1:8" ht="18" customHeight="1" x14ac:dyDescent="0.25">
      <c r="A11" s="5">
        <v>4</v>
      </c>
      <c r="B11" s="2">
        <v>5625</v>
      </c>
      <c r="C11" s="5">
        <f>IFERROR((VLOOKUP(B11,INSCRITOS!A:B,2,0)),"")</f>
        <v>0</v>
      </c>
      <c r="D11" s="5" t="str">
        <f>IFERROR((VLOOKUP(B11,INSCRITOS!A:C,3,0)),"")</f>
        <v>BEN</v>
      </c>
      <c r="E11" s="12" t="str">
        <f>IFERROR((VLOOKUP(B11,INSCRITOS!A:D,4,0)),"")</f>
        <v>Duarte Oliveira</v>
      </c>
      <c r="F11" s="5" t="str">
        <f>IFERROR((VLOOKUP(B11,INSCRITOS!A:F,6,0)),"")</f>
        <v>M</v>
      </c>
      <c r="G11" s="12" t="str">
        <f>IFERROR((VLOOKUP(B11,INSCRITOS!A:H,8,0)),"")</f>
        <v>AEBTT Rio</v>
      </c>
      <c r="H11" s="6">
        <v>70</v>
      </c>
    </row>
    <row r="12" spans="1:8" ht="18" customHeight="1" x14ac:dyDescent="0.25">
      <c r="A12" s="5">
        <v>5</v>
      </c>
      <c r="B12" s="2">
        <v>977</v>
      </c>
      <c r="C12" s="5">
        <f>IFERROR((VLOOKUP(B12,INSCRITOS!A:B,2,0)),"")</f>
        <v>104696</v>
      </c>
      <c r="D12" s="5" t="str">
        <f>IFERROR((VLOOKUP(B12,INSCRITOS!A:C,3,0)),"")</f>
        <v>BEN</v>
      </c>
      <c r="E12" s="12" t="str">
        <f>IFERROR((VLOOKUP(B12,INSCRITOS!A:D,4,0)),"")</f>
        <v>André Martins</v>
      </c>
      <c r="F12" s="5" t="str">
        <f>IFERROR((VLOOKUP(B12,INSCRITOS!A:F,6,0)),"")</f>
        <v>M</v>
      </c>
      <c r="G12" s="12" t="str">
        <f>IFERROR((VLOOKUP(B12,INSCRITOS!A:H,8,0)),"")</f>
        <v>Sport Lisboa e Benfica</v>
      </c>
      <c r="H12" s="6">
        <v>60</v>
      </c>
    </row>
    <row r="13" spans="1:8" ht="18" customHeight="1" x14ac:dyDescent="0.25">
      <c r="A13" s="5">
        <v>6</v>
      </c>
      <c r="B13" s="2">
        <v>325</v>
      </c>
      <c r="C13" s="5">
        <f>IFERROR((VLOOKUP(B13,INSCRITOS!A:B,2,0)),"")</f>
        <v>103405</v>
      </c>
      <c r="D13" s="5" t="str">
        <f>IFERROR((VLOOKUP(B13,INSCRITOS!A:C,3,0)),"")</f>
        <v>BEN</v>
      </c>
      <c r="E13" s="12" t="str">
        <f>IFERROR((VLOOKUP(B13,INSCRITOS!A:D,4,0)),"")</f>
        <v>João António Queixada Prudencio</v>
      </c>
      <c r="F13" s="5" t="str">
        <f>IFERROR((VLOOKUP(B13,INSCRITOS!A:F,6,0)),"")</f>
        <v>M</v>
      </c>
      <c r="G13" s="12" t="str">
        <f>IFERROR((VLOOKUP(B13,INSCRITOS!A:H,8,0)),"")</f>
        <v>Sport Lisboa e Benfica</v>
      </c>
      <c r="H13" s="6">
        <v>55</v>
      </c>
    </row>
    <row r="14" spans="1:8" ht="18" customHeight="1" x14ac:dyDescent="0.25">
      <c r="A14" s="5">
        <v>7</v>
      </c>
      <c r="B14" s="2">
        <v>266</v>
      </c>
      <c r="C14" s="5">
        <f>IFERROR((VLOOKUP(B14,INSCRITOS!A:B,2,0)),"")</f>
        <v>104206</v>
      </c>
      <c r="D14" s="5" t="str">
        <f>IFERROR((VLOOKUP(B14,INSCRITOS!A:C,3,0)),"")</f>
        <v>BEN</v>
      </c>
      <c r="E14" s="12" t="str">
        <f>IFERROR((VLOOKUP(B14,INSCRITOS!A:D,4,0)),"")</f>
        <v>Duarte Emanuel Montes Pinho</v>
      </c>
      <c r="F14" s="5" t="str">
        <f>IFERROR((VLOOKUP(B14,INSCRITOS!A:F,6,0)),"")</f>
        <v>M</v>
      </c>
      <c r="G14" s="12" t="str">
        <f>IFERROR((VLOOKUP(B14,INSCRITOS!A:H,8,0)),"")</f>
        <v>Individual</v>
      </c>
      <c r="H14" s="6"/>
    </row>
    <row r="15" spans="1:8" ht="18" customHeight="1" x14ac:dyDescent="0.25">
      <c r="A15" s="5">
        <v>8</v>
      </c>
      <c r="B15" s="2">
        <v>770</v>
      </c>
      <c r="C15" s="5">
        <f>IFERROR((VLOOKUP(B15,INSCRITOS!A:B,2,0)),"")</f>
        <v>105218</v>
      </c>
      <c r="D15" s="5" t="str">
        <f>IFERROR((VLOOKUP(B15,INSCRITOS!A:C,3,0)),"")</f>
        <v>BEN</v>
      </c>
      <c r="E15" s="12" t="str">
        <f>IFERROR((VLOOKUP(B15,INSCRITOS!A:D,4,0)),"")</f>
        <v>João Marques da Fonseca</v>
      </c>
      <c r="F15" s="5" t="str">
        <f>IFERROR((VLOOKUP(B15,INSCRITOS!A:F,6,0)),"")</f>
        <v>M</v>
      </c>
      <c r="G15" s="12" t="str">
        <f>IFERROR((VLOOKUP(B15,INSCRITOS!A:H,8,0)),"")</f>
        <v>CCDSintrense</v>
      </c>
      <c r="H15" s="6">
        <v>50</v>
      </c>
    </row>
    <row r="16" spans="1:8" ht="18" customHeight="1" x14ac:dyDescent="0.25">
      <c r="A16" s="5">
        <v>9</v>
      </c>
      <c r="B16" s="2">
        <v>6154</v>
      </c>
      <c r="C16" s="5">
        <f>IFERROR((VLOOKUP(B16,INSCRITOS!A:B,2,0)),"")</f>
        <v>105247</v>
      </c>
      <c r="D16" s="5" t="str">
        <f>IFERROR((VLOOKUP(B16,INSCRITOS!A:C,3,0)),"")</f>
        <v>BEN</v>
      </c>
      <c r="E16" s="12" t="str">
        <f>IFERROR((VLOOKUP(B16,INSCRITOS!A:D,4,0)),"")</f>
        <v>Duarte de Magalhães Lúcio Filipe</v>
      </c>
      <c r="F16" s="5" t="str">
        <f>IFERROR((VLOOKUP(B16,INSCRITOS!A:F,6,0)),"")</f>
        <v>M</v>
      </c>
      <c r="G16" s="12" t="str">
        <f>IFERROR((VLOOKUP(B16,INSCRITOS!A:H,8,0)),"")</f>
        <v>Teleperformance - Os Belenenses</v>
      </c>
      <c r="H16" s="6">
        <v>45</v>
      </c>
    </row>
    <row r="17" spans="1:8" ht="18" customHeight="1" x14ac:dyDescent="0.25">
      <c r="A17" s="5">
        <v>10</v>
      </c>
      <c r="B17" s="2">
        <v>5939</v>
      </c>
      <c r="C17" s="5">
        <f>IFERROR((VLOOKUP(B17,INSCRITOS!A:B,2,0)),"")</f>
        <v>0</v>
      </c>
      <c r="D17" s="5" t="str">
        <f>IFERROR((VLOOKUP(B17,INSCRITOS!A:C,3,0)),"")</f>
        <v>BEN</v>
      </c>
      <c r="E17" s="12" t="str">
        <f>IFERROR((VLOOKUP(B17,INSCRITOS!A:D,4,0)),"")</f>
        <v>Salvador Ribeiro</v>
      </c>
      <c r="F17" s="5" t="str">
        <f>IFERROR((VLOOKUP(B17,INSCRITOS!A:F,6,0)),"")</f>
        <v>M</v>
      </c>
      <c r="G17" s="12" t="str">
        <f>IFERROR((VLOOKUP(B17,INSCRITOS!A:H,8,0)),"")</f>
        <v>Outsystems Olímpico de Oeiras</v>
      </c>
      <c r="H17" s="6">
        <v>40</v>
      </c>
    </row>
    <row r="18" spans="1:8" ht="18" customHeight="1" x14ac:dyDescent="0.25">
      <c r="A18" s="5">
        <v>11</v>
      </c>
      <c r="B18" s="2">
        <v>5945</v>
      </c>
      <c r="C18" s="5">
        <f>IFERROR((VLOOKUP(B18,INSCRITOS!A:B,2,0)),"")</f>
        <v>0</v>
      </c>
      <c r="D18" s="5" t="str">
        <f>IFERROR((VLOOKUP(B18,INSCRITOS!A:C,3,0)),"")</f>
        <v>BEN</v>
      </c>
      <c r="E18" s="12" t="str">
        <f>IFERROR((VLOOKUP(B18,INSCRITOS!A:D,4,0)),"")</f>
        <v>Tiago Silva</v>
      </c>
      <c r="F18" s="5" t="str">
        <f>IFERROR((VLOOKUP(B18,INSCRITOS!A:F,6,0)),"")</f>
        <v>M</v>
      </c>
      <c r="G18" s="12" t="str">
        <f>IFERROR((VLOOKUP(B18,INSCRITOS!A:H,8,0)),"")</f>
        <v>Sport Ponto Come</v>
      </c>
      <c r="H18" s="6">
        <v>35</v>
      </c>
    </row>
    <row r="19" spans="1:8" ht="18" customHeight="1" x14ac:dyDescent="0.25">
      <c r="A19" s="5">
        <v>12</v>
      </c>
      <c r="B19" s="2">
        <v>989</v>
      </c>
      <c r="C19" s="5">
        <f>IFERROR((VLOOKUP(B19,INSCRITOS!A:B,2,0)),"")</f>
        <v>104077</v>
      </c>
      <c r="D19" s="5" t="str">
        <f>IFERROR((VLOOKUP(B19,INSCRITOS!A:C,3,0)),"")</f>
        <v>BEN</v>
      </c>
      <c r="E19" s="12" t="str">
        <f>IFERROR((VLOOKUP(B19,INSCRITOS!A:D,4,0)),"")</f>
        <v>Miguel Gomes Nunes</v>
      </c>
      <c r="F19" s="5" t="str">
        <f>IFERROR((VLOOKUP(B19,INSCRITOS!A:F,6,0)),"")</f>
        <v>M</v>
      </c>
      <c r="G19" s="12" t="str">
        <f>IFERROR((VLOOKUP(B19,INSCRITOS!A:H,8,0)),"")</f>
        <v>Alhandra Sporting Club</v>
      </c>
      <c r="H19" s="6">
        <v>32</v>
      </c>
    </row>
    <row r="20" spans="1:8" ht="18" customHeight="1" x14ac:dyDescent="0.25">
      <c r="A20" s="5">
        <v>13</v>
      </c>
      <c r="B20" s="2">
        <v>260</v>
      </c>
      <c r="C20" s="5">
        <f>IFERROR((VLOOKUP(B20,INSCRITOS!A:B,2,0)),"")</f>
        <v>104800</v>
      </c>
      <c r="D20" s="5" t="str">
        <f>IFERROR((VLOOKUP(B20,INSCRITOS!A:C,3,0)),"")</f>
        <v>BEN</v>
      </c>
      <c r="E20" s="12" t="str">
        <f>IFERROR((VLOOKUP(B20,INSCRITOS!A:D,4,0)),"")</f>
        <v>Tiago Jerónimo Lourenço</v>
      </c>
      <c r="F20" s="5" t="str">
        <f>IFERROR((VLOOKUP(B20,INSCRITOS!A:F,6,0)),"")</f>
        <v>M</v>
      </c>
      <c r="G20" s="12" t="str">
        <f>IFERROR((VLOOKUP(B20,INSCRITOS!A:H,8,0)),"")</f>
        <v>Outsystems Olímpico de Oeiras</v>
      </c>
      <c r="H20" s="6">
        <v>29</v>
      </c>
    </row>
    <row r="21" spans="1:8" ht="18" customHeight="1" x14ac:dyDescent="0.25">
      <c r="A21" s="5">
        <v>14</v>
      </c>
      <c r="B21" s="2">
        <v>916</v>
      </c>
      <c r="C21" s="5">
        <f>IFERROR((VLOOKUP(B21,INSCRITOS!A:B,2,0)),"")</f>
        <v>104683</v>
      </c>
      <c r="D21" s="5" t="str">
        <f>IFERROR((VLOOKUP(B21,INSCRITOS!A:C,3,0)),"")</f>
        <v>BEN</v>
      </c>
      <c r="E21" s="12" t="str">
        <f>IFERROR((VLOOKUP(B21,INSCRITOS!A:D,4,0)),"")</f>
        <v>Santiago Pereira Gaspar</v>
      </c>
      <c r="F21" s="5" t="str">
        <f>IFERROR((VLOOKUP(B21,INSCRITOS!A:F,6,0)),"")</f>
        <v>M</v>
      </c>
      <c r="G21" s="12" t="str">
        <f>IFERROR((VLOOKUP(B21,INSCRITOS!A:H,8,0)),"")</f>
        <v>Alhandra Sporting Club</v>
      </c>
      <c r="H21" s="6">
        <v>26</v>
      </c>
    </row>
    <row r="22" spans="1:8" ht="18" customHeight="1" x14ac:dyDescent="0.25">
      <c r="A22" s="5">
        <v>15</v>
      </c>
      <c r="B22" s="2">
        <v>954</v>
      </c>
      <c r="C22" s="5">
        <f>IFERROR((VLOOKUP(B22,INSCRITOS!A:B,2,0)),"")</f>
        <v>105294</v>
      </c>
      <c r="D22" s="5" t="str">
        <f>IFERROR((VLOOKUP(B22,INSCRITOS!A:C,3,0)),"")</f>
        <v>BEN</v>
      </c>
      <c r="E22" s="12" t="str">
        <f>IFERROR((VLOOKUP(B22,INSCRITOS!A:D,4,0)),"")</f>
        <v>Bernardo Lopes de Almeida</v>
      </c>
      <c r="F22" s="5" t="str">
        <f>IFERROR((VLOOKUP(B22,INSCRITOS!A:F,6,0)),"")</f>
        <v>M</v>
      </c>
      <c r="G22" s="12" t="str">
        <f>IFERROR((VLOOKUP(B22,INSCRITOS!A:H,8,0)),"")</f>
        <v>CCDSintrense</v>
      </c>
      <c r="H22" s="6">
        <v>23</v>
      </c>
    </row>
    <row r="23" spans="1:8" ht="18" customHeight="1" x14ac:dyDescent="0.25">
      <c r="A23" s="5">
        <v>16</v>
      </c>
      <c r="B23" s="2">
        <v>503</v>
      </c>
      <c r="C23" s="5">
        <f>IFERROR((VLOOKUP(B23,INSCRITOS!A:B,2,0)),"")</f>
        <v>105081</v>
      </c>
      <c r="D23" s="5" t="str">
        <f>IFERROR((VLOOKUP(B23,INSCRITOS!A:C,3,0)),"")</f>
        <v>BEN</v>
      </c>
      <c r="E23" s="12" t="str">
        <f>IFERROR((VLOOKUP(B23,INSCRITOS!A:D,4,0)),"")</f>
        <v>João Simões Oliveira Vicente Ramos</v>
      </c>
      <c r="F23" s="5" t="str">
        <f>IFERROR((VLOOKUP(B23,INSCRITOS!A:F,6,0)),"")</f>
        <v>M</v>
      </c>
      <c r="G23" s="12" t="str">
        <f>IFERROR((VLOOKUP(B23,INSCRITOS!A:H,8,0)),"")</f>
        <v>Clube de Natação da Amadora</v>
      </c>
      <c r="H23" s="6">
        <v>20</v>
      </c>
    </row>
    <row r="24" spans="1:8" ht="18" customHeight="1" x14ac:dyDescent="0.25">
      <c r="A24" s="5">
        <v>17</v>
      </c>
      <c r="B24" s="2">
        <v>5967</v>
      </c>
      <c r="C24" s="5">
        <f>IFERROR((VLOOKUP(B24,INSCRITOS!A:B,2,0)),"")</f>
        <v>0</v>
      </c>
      <c r="D24" s="5" t="str">
        <f>IFERROR((VLOOKUP(B24,INSCRITOS!A:C,3,0)),"")</f>
        <v>BEN</v>
      </c>
      <c r="E24" s="12" t="str">
        <f>IFERROR((VLOOKUP(B24,INSCRITOS!A:D,4,0)),"")</f>
        <v>Miguel Caetano</v>
      </c>
      <c r="F24" s="5" t="str">
        <f>IFERROR((VLOOKUP(B24,INSCRITOS!A:F,6,0)),"")</f>
        <v>M</v>
      </c>
      <c r="G24" s="12" t="str">
        <f>IFERROR((VLOOKUP(B24,INSCRITOS!A:H,8,0)),"")</f>
        <v>Teleperformance - Os Belenenses</v>
      </c>
      <c r="H24" s="6">
        <v>18</v>
      </c>
    </row>
    <row r="25" spans="1:8" ht="18" customHeight="1" x14ac:dyDescent="0.25">
      <c r="A25" s="5">
        <v>18</v>
      </c>
      <c r="B25" s="2">
        <v>568</v>
      </c>
      <c r="C25" s="5">
        <f>IFERROR((VLOOKUP(B25,INSCRITOS!A:B,2,0)),"")</f>
        <v>103623</v>
      </c>
      <c r="D25" s="5" t="str">
        <f>IFERROR((VLOOKUP(B25,INSCRITOS!A:C,3,0)),"")</f>
        <v>BEN</v>
      </c>
      <c r="E25" s="12" t="str">
        <f>IFERROR((VLOOKUP(B25,INSCRITOS!A:D,4,0)),"")</f>
        <v>Pedro Henrique Bicho Branquinho da Palma Sardinha</v>
      </c>
      <c r="F25" s="5" t="str">
        <f>IFERROR((VLOOKUP(B25,INSCRITOS!A:F,6,0)),"")</f>
        <v>M</v>
      </c>
      <c r="G25" s="12" t="str">
        <f>IFERROR((VLOOKUP(B25,INSCRITOS!A:H,8,0)),"")</f>
        <v>Alhandra Sporting Club</v>
      </c>
      <c r="H25" s="6">
        <v>16</v>
      </c>
    </row>
    <row r="26" spans="1:8" ht="18" customHeight="1" x14ac:dyDescent="0.25">
      <c r="A26" s="5">
        <v>19</v>
      </c>
      <c r="B26" s="2">
        <v>5981</v>
      </c>
      <c r="C26" s="5">
        <f>IFERROR((VLOOKUP(B26,INSCRITOS!A:B,2,0)),"")</f>
        <v>0</v>
      </c>
      <c r="D26" s="5" t="str">
        <f>IFERROR((VLOOKUP(B26,INSCRITOS!A:C,3,0)),"")</f>
        <v>BEN</v>
      </c>
      <c r="E26" s="12" t="str">
        <f>IFERROR((VLOOKUP(B26,INSCRITOS!A:D,4,0)),"")</f>
        <v>Tiago Madeira</v>
      </c>
      <c r="F26" s="5" t="str">
        <f>IFERROR((VLOOKUP(B26,INSCRITOS!A:F,6,0)),"")</f>
        <v>M</v>
      </c>
      <c r="G26" s="12" t="str">
        <f>IFERROR((VLOOKUP(B26,INSCRITOS!A:H,8,0)),"")</f>
        <v>Peniche Amigos Clube</v>
      </c>
      <c r="H26" s="6">
        <v>14</v>
      </c>
    </row>
    <row r="27" spans="1:8" ht="18" customHeight="1" x14ac:dyDescent="0.25">
      <c r="A27" s="5">
        <v>20</v>
      </c>
      <c r="B27" s="2">
        <v>6104</v>
      </c>
      <c r="C27" s="5">
        <f>IFERROR((VLOOKUP(B27,INSCRITOS!A:B,2,0)),"")</f>
        <v>0</v>
      </c>
      <c r="D27" s="5">
        <f>IFERROR((VLOOKUP(B27,INSCRITOS!A:C,3,0)),"")</f>
        <v>0</v>
      </c>
      <c r="E27" s="12" t="str">
        <f>IFERROR((VLOOKUP(B27,INSCRITOS!A:D,4,0)),"")</f>
        <v>Raul Figueira Pinto</v>
      </c>
      <c r="F27" s="5" t="str">
        <f>IFERROR((VLOOKUP(B27,INSCRITOS!A:F,6,0)),"")</f>
        <v>M</v>
      </c>
      <c r="G27" s="12" t="str">
        <f>IFERROR((VLOOKUP(B27,INSCRITOS!A:H,8,0)),"")</f>
        <v>CNCVG</v>
      </c>
      <c r="H27" s="6">
        <v>12</v>
      </c>
    </row>
    <row r="28" spans="1:8" ht="18" customHeight="1" x14ac:dyDescent="0.25">
      <c r="A28" s="5">
        <v>21</v>
      </c>
      <c r="B28" s="2">
        <v>1318</v>
      </c>
      <c r="C28" s="5">
        <f>IFERROR((VLOOKUP(B28,INSCRITOS!A:B,2,0)),"")</f>
        <v>105367</v>
      </c>
      <c r="D28" s="5" t="str">
        <f>IFERROR((VLOOKUP(B28,INSCRITOS!A:C,3,0)),"")</f>
        <v>BEN</v>
      </c>
      <c r="E28" s="12" t="str">
        <f>IFERROR((VLOOKUP(B28,INSCRITOS!A:D,4,0)),"")</f>
        <v>Samuel Corvo Soares de Albergaria</v>
      </c>
      <c r="F28" s="5" t="str">
        <f>IFERROR((VLOOKUP(B28,INSCRITOS!A:F,6,0)),"")</f>
        <v>M</v>
      </c>
      <c r="G28" s="12" t="str">
        <f>IFERROR((VLOOKUP(B28,INSCRITOS!A:H,8,0)),"")</f>
        <v>Triatlo SUColarense</v>
      </c>
      <c r="H28" s="6">
        <v>10</v>
      </c>
    </row>
    <row r="29" spans="1:8" ht="18" customHeight="1" x14ac:dyDescent="0.25">
      <c r="A29" s="5">
        <v>22</v>
      </c>
      <c r="B29" s="2">
        <v>519</v>
      </c>
      <c r="C29" s="5">
        <f>IFERROR((VLOOKUP(B29,INSCRITOS!A:B,2,0)),"")</f>
        <v>105088</v>
      </c>
      <c r="D29" s="5" t="str">
        <f>IFERROR((VLOOKUP(B29,INSCRITOS!A:C,3,0)),"")</f>
        <v>BEN</v>
      </c>
      <c r="E29" s="12" t="str">
        <f>IFERROR((VLOOKUP(B29,INSCRITOS!A:D,4,0)),"")</f>
        <v>Francisco Espadual Costa Barreiro</v>
      </c>
      <c r="F29" s="5" t="str">
        <f>IFERROR((VLOOKUP(B29,INSCRITOS!A:F,6,0)),"")</f>
        <v>M</v>
      </c>
      <c r="G29" s="12" t="str">
        <f>IFERROR((VLOOKUP(B29,INSCRITOS!A:H,8,0)),"")</f>
        <v>Clube de Natação da Amadora</v>
      </c>
      <c r="H29" s="6">
        <v>9</v>
      </c>
    </row>
    <row r="30" spans="1:8" ht="18" customHeight="1" x14ac:dyDescent="0.25">
      <c r="A30" s="5">
        <v>23</v>
      </c>
      <c r="B30" s="2">
        <v>5989</v>
      </c>
      <c r="C30" s="5">
        <f>IFERROR((VLOOKUP(B30,INSCRITOS!A:B,2,0)),"")</f>
        <v>0</v>
      </c>
      <c r="D30" s="5">
        <f>IFERROR((VLOOKUP(B30,INSCRITOS!A:C,3,0)),"")</f>
        <v>0</v>
      </c>
      <c r="E30" s="12" t="str">
        <f>IFERROR((VLOOKUP(B30,INSCRITOS!A:D,4,0)),"")</f>
        <v>Rodrigo Gato</v>
      </c>
      <c r="F30" s="5" t="str">
        <f>IFERROR((VLOOKUP(B30,INSCRITOS!A:F,6,0)),"")</f>
        <v>m</v>
      </c>
      <c r="G30" s="12" t="str">
        <f>IFERROR((VLOOKUP(B30,INSCRITOS!A:H,8,0)),"")</f>
        <v>Clube de Natação da Amadora</v>
      </c>
      <c r="H30" s="6">
        <v>8</v>
      </c>
    </row>
    <row r="31" spans="1:8" ht="18" customHeight="1" x14ac:dyDescent="0.25">
      <c r="A31" s="7"/>
      <c r="B31" s="78"/>
      <c r="C31" s="7"/>
      <c r="D31" s="7"/>
      <c r="F31" s="7"/>
      <c r="H31" s="14"/>
    </row>
    <row r="32" spans="1:8" ht="18" customHeight="1" x14ac:dyDescent="0.25">
      <c r="A32" s="7"/>
      <c r="C32" s="7"/>
      <c r="D32" s="7"/>
      <c r="F32" s="7"/>
    </row>
    <row r="33" spans="1:1021" ht="18" customHeight="1" x14ac:dyDescent="0.25">
      <c r="A33" s="67" t="s">
        <v>12</v>
      </c>
      <c r="B33" s="67"/>
      <c r="C33" s="67"/>
      <c r="D33" s="67"/>
      <c r="E33" s="67"/>
      <c r="F33" s="67"/>
      <c r="G33" s="67"/>
      <c r="H33" s="67"/>
    </row>
    <row r="34" spans="1:1021" ht="18" customHeight="1" x14ac:dyDescent="0.25">
      <c r="A34" s="7"/>
      <c r="C34" s="7"/>
      <c r="D34" s="7"/>
      <c r="F34" s="7"/>
    </row>
    <row r="35" spans="1:1021" ht="18" customHeight="1" x14ac:dyDescent="0.25">
      <c r="A35" s="11" t="s">
        <v>9</v>
      </c>
      <c r="B35" s="75" t="s">
        <v>10</v>
      </c>
      <c r="C35" s="11" t="s">
        <v>1</v>
      </c>
      <c r="D35" s="11" t="s">
        <v>2</v>
      </c>
      <c r="E35" s="11" t="s">
        <v>3</v>
      </c>
      <c r="F35" s="11" t="s">
        <v>5</v>
      </c>
      <c r="G35" s="11" t="s">
        <v>7</v>
      </c>
      <c r="H35" s="11" t="s">
        <v>11</v>
      </c>
    </row>
    <row r="36" spans="1:1021" s="24" customFormat="1" ht="18" customHeight="1" x14ac:dyDescent="0.25">
      <c r="A36" s="15">
        <v>1</v>
      </c>
      <c r="B36" s="2">
        <v>109</v>
      </c>
      <c r="C36" s="5">
        <f>IFERROR((VLOOKUP(B36,INSCRITOS!A:B,2,0)),"")</f>
        <v>103257</v>
      </c>
      <c r="D36" s="5" t="str">
        <f>IFERROR((VLOOKUP(B36,INSCRITOS!A:C,3,0)),"")</f>
        <v>BEN</v>
      </c>
      <c r="E36" s="12" t="str">
        <f>IFERROR((VLOOKUP(B36,INSCRITOS!A:D,4,0)),"")</f>
        <v>Benedita Vaz Pedro</v>
      </c>
      <c r="F36" s="5" t="str">
        <f>IFERROR((VLOOKUP(B36,INSCRITOS!A:F,6,0)),"")</f>
        <v>F</v>
      </c>
      <c r="G36" s="12" t="str">
        <f>IFERROR((VLOOKUP(B36,INSCRITOS!A:H,8,0)),"")</f>
        <v>SFRAA TRIATLO</v>
      </c>
      <c r="H36" s="6">
        <v>100</v>
      </c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  <c r="IT36" s="19"/>
      <c r="IU36" s="19"/>
      <c r="IV36" s="19"/>
      <c r="IW36" s="19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9"/>
      <c r="NK36" s="19"/>
      <c r="NL36" s="19"/>
      <c r="NM36" s="19"/>
      <c r="NN36" s="19"/>
      <c r="NO36" s="19"/>
      <c r="NP36" s="19"/>
      <c r="NQ36" s="19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9"/>
      <c r="SE36" s="19"/>
      <c r="SF36" s="19"/>
      <c r="SG36" s="19"/>
      <c r="SH36" s="19"/>
      <c r="SI36" s="19"/>
      <c r="SJ36" s="19"/>
      <c r="SK36" s="19"/>
      <c r="SL36" s="19"/>
      <c r="SM36" s="19"/>
      <c r="SN36" s="19"/>
      <c r="SO36" s="19"/>
      <c r="SP36" s="19"/>
      <c r="SQ36" s="19"/>
      <c r="SR36" s="19"/>
      <c r="SS36" s="19"/>
      <c r="ST36" s="19"/>
      <c r="SU36" s="19"/>
      <c r="SV36" s="19"/>
      <c r="SW36" s="19"/>
      <c r="SX36" s="19"/>
      <c r="SY36" s="19"/>
      <c r="SZ36" s="19"/>
      <c r="TA36" s="19"/>
      <c r="TB36" s="19"/>
      <c r="TC36" s="19"/>
      <c r="TD36" s="19"/>
      <c r="TE36" s="19"/>
      <c r="TF36" s="19"/>
      <c r="TG36" s="19"/>
      <c r="TH36" s="19"/>
      <c r="TI36" s="19"/>
      <c r="TJ36" s="19"/>
      <c r="TK36" s="19"/>
      <c r="TL36" s="19"/>
      <c r="TM36" s="19"/>
      <c r="TN36" s="19"/>
      <c r="TO36" s="19"/>
      <c r="TP36" s="19"/>
      <c r="TQ36" s="19"/>
      <c r="TR36" s="19"/>
      <c r="TS36" s="19"/>
      <c r="TT36" s="19"/>
      <c r="TU36" s="19"/>
      <c r="TV36" s="19"/>
      <c r="TW36" s="19"/>
      <c r="TX36" s="19"/>
      <c r="TY36" s="19"/>
      <c r="TZ36" s="19"/>
      <c r="UA36" s="19"/>
      <c r="UB36" s="19"/>
      <c r="UC36" s="19"/>
      <c r="UD36" s="19"/>
      <c r="UE36" s="19"/>
      <c r="UF36" s="19"/>
      <c r="UG36" s="19"/>
      <c r="UH36" s="19"/>
      <c r="UI36" s="19"/>
      <c r="UJ36" s="19"/>
      <c r="UK36" s="19"/>
      <c r="UL36" s="19"/>
      <c r="UM36" s="19"/>
      <c r="UN36" s="19"/>
      <c r="UO36" s="19"/>
      <c r="UP36" s="19"/>
      <c r="UQ36" s="19"/>
      <c r="UR36" s="19"/>
      <c r="US36" s="19"/>
      <c r="UT36" s="19"/>
      <c r="UU36" s="19"/>
      <c r="UV36" s="19"/>
      <c r="UW36" s="19"/>
      <c r="UX36" s="19"/>
      <c r="UY36" s="19"/>
      <c r="UZ36" s="19"/>
      <c r="VA36" s="19"/>
      <c r="VB36" s="19"/>
      <c r="VC36" s="19"/>
      <c r="VD36" s="19"/>
      <c r="VE36" s="19"/>
      <c r="VF36" s="19"/>
      <c r="VG36" s="19"/>
      <c r="VH36" s="19"/>
      <c r="VI36" s="19"/>
      <c r="VJ36" s="19"/>
      <c r="VK36" s="19"/>
      <c r="VL36" s="19"/>
      <c r="VM36" s="19"/>
      <c r="VN36" s="19"/>
      <c r="VO36" s="19"/>
      <c r="VP36" s="19"/>
      <c r="VQ36" s="19"/>
      <c r="VR36" s="19"/>
      <c r="VS36" s="19"/>
      <c r="VT36" s="19"/>
      <c r="VU36" s="19"/>
      <c r="VV36" s="19"/>
      <c r="VW36" s="19"/>
      <c r="VX36" s="19"/>
      <c r="VY36" s="19"/>
      <c r="VZ36" s="19"/>
      <c r="WA36" s="19"/>
      <c r="WB36" s="19"/>
      <c r="WC36" s="19"/>
      <c r="WD36" s="19"/>
      <c r="WE36" s="19"/>
      <c r="WF36" s="19"/>
      <c r="WG36" s="19"/>
      <c r="WH36" s="19"/>
      <c r="WI36" s="19"/>
      <c r="WJ36" s="19"/>
      <c r="WK36" s="19"/>
      <c r="WL36" s="19"/>
      <c r="WM36" s="19"/>
      <c r="WN36" s="19"/>
      <c r="WO36" s="19"/>
      <c r="WP36" s="19"/>
      <c r="WQ36" s="19"/>
      <c r="WR36" s="19"/>
      <c r="WS36" s="19"/>
      <c r="WT36" s="19"/>
      <c r="WU36" s="19"/>
      <c r="WV36" s="19"/>
      <c r="WW36" s="19"/>
      <c r="WX36" s="19"/>
      <c r="WY36" s="19"/>
      <c r="WZ36" s="19"/>
      <c r="XA36" s="19"/>
      <c r="XB36" s="19"/>
      <c r="XC36" s="19"/>
      <c r="XD36" s="19"/>
      <c r="XE36" s="19"/>
      <c r="XF36" s="19"/>
      <c r="XG36" s="19"/>
      <c r="XH36" s="19"/>
      <c r="XI36" s="19"/>
      <c r="XJ36" s="19"/>
      <c r="XK36" s="19"/>
      <c r="XL36" s="19"/>
      <c r="XM36" s="19"/>
      <c r="XN36" s="19"/>
      <c r="XO36" s="19"/>
      <c r="XP36" s="19"/>
      <c r="XQ36" s="19"/>
      <c r="XR36" s="19"/>
      <c r="XS36" s="19"/>
      <c r="XT36" s="19"/>
      <c r="XU36" s="19"/>
      <c r="XV36" s="19"/>
      <c r="XW36" s="19"/>
      <c r="XX36" s="19"/>
      <c r="XY36" s="19"/>
      <c r="XZ36" s="19"/>
      <c r="YA36" s="19"/>
      <c r="YB36" s="19"/>
      <c r="YC36" s="19"/>
      <c r="YD36" s="19"/>
      <c r="YE36" s="19"/>
      <c r="YF36" s="19"/>
      <c r="YG36" s="19"/>
      <c r="YH36" s="19"/>
      <c r="YI36" s="19"/>
      <c r="YJ36" s="19"/>
      <c r="YK36" s="19"/>
      <c r="YL36" s="19"/>
      <c r="YM36" s="19"/>
      <c r="YN36" s="19"/>
      <c r="YO36" s="19"/>
      <c r="YP36" s="19"/>
      <c r="YQ36" s="19"/>
      <c r="YR36" s="19"/>
      <c r="YS36" s="19"/>
      <c r="YT36" s="19"/>
      <c r="YU36" s="19"/>
      <c r="YV36" s="19"/>
      <c r="YW36" s="19"/>
      <c r="YX36" s="19"/>
      <c r="YY36" s="19"/>
      <c r="YZ36" s="19"/>
      <c r="ZA36" s="19"/>
      <c r="ZB36" s="19"/>
      <c r="ZC36" s="19"/>
      <c r="ZD36" s="19"/>
      <c r="ZE36" s="19"/>
      <c r="ZF36" s="19"/>
      <c r="ZG36" s="19"/>
      <c r="ZH36" s="19"/>
      <c r="ZI36" s="19"/>
      <c r="ZJ36" s="19"/>
      <c r="ZK36" s="19"/>
      <c r="ZL36" s="19"/>
      <c r="ZM36" s="19"/>
      <c r="ZN36" s="19"/>
      <c r="ZO36" s="19"/>
      <c r="ZP36" s="19"/>
      <c r="ZQ36" s="19"/>
      <c r="ZR36" s="19"/>
      <c r="ZS36" s="19"/>
      <c r="ZT36" s="19"/>
      <c r="ZU36" s="19"/>
      <c r="ZV36" s="19"/>
      <c r="ZW36" s="19"/>
      <c r="ZX36" s="19"/>
      <c r="ZY36" s="19"/>
      <c r="ZZ36" s="19"/>
      <c r="AAA36" s="19"/>
      <c r="AAB36" s="19"/>
      <c r="AAC36" s="19"/>
      <c r="AAD36" s="19"/>
      <c r="AAE36" s="19"/>
      <c r="AAF36" s="19"/>
      <c r="AAG36" s="19"/>
      <c r="AAH36" s="19"/>
      <c r="AAI36" s="19"/>
      <c r="AAJ36" s="19"/>
      <c r="AAK36" s="19"/>
      <c r="AAL36" s="19"/>
      <c r="AAM36" s="19"/>
      <c r="AAN36" s="19"/>
      <c r="AAO36" s="19"/>
      <c r="AAP36" s="19"/>
      <c r="AAQ36" s="19"/>
      <c r="AAR36" s="19"/>
      <c r="AAS36" s="19"/>
      <c r="AAT36" s="19"/>
      <c r="AAU36" s="19"/>
      <c r="AAV36" s="19"/>
      <c r="AAW36" s="19"/>
      <c r="AAX36" s="19"/>
      <c r="AAY36" s="19"/>
      <c r="AAZ36" s="19"/>
      <c r="ABA36" s="19"/>
      <c r="ABB36" s="19"/>
      <c r="ABC36" s="19"/>
      <c r="ABD36" s="19"/>
      <c r="ABE36" s="19"/>
      <c r="ABF36" s="19"/>
      <c r="ABG36" s="19"/>
      <c r="ABH36" s="19"/>
      <c r="ABI36" s="19"/>
      <c r="ABJ36" s="19"/>
      <c r="ABK36" s="19"/>
      <c r="ABL36" s="19"/>
      <c r="ABM36" s="19"/>
      <c r="ABN36" s="19"/>
      <c r="ABO36" s="19"/>
      <c r="ABP36" s="19"/>
      <c r="ABQ36" s="19"/>
      <c r="ABR36" s="19"/>
      <c r="ABS36" s="19"/>
      <c r="ABT36" s="19"/>
      <c r="ABU36" s="19"/>
      <c r="ABV36" s="19"/>
      <c r="ABW36" s="19"/>
      <c r="ABX36" s="19"/>
      <c r="ABY36" s="19"/>
      <c r="ABZ36" s="19"/>
      <c r="ACA36" s="19"/>
      <c r="ACB36" s="19"/>
      <c r="ACC36" s="19"/>
      <c r="ACD36" s="19"/>
      <c r="ACE36" s="19"/>
      <c r="ACF36" s="19"/>
      <c r="ACG36" s="19"/>
      <c r="ACH36" s="19"/>
      <c r="ACI36" s="19"/>
      <c r="ACJ36" s="19"/>
      <c r="ACK36" s="19"/>
      <c r="ACL36" s="19"/>
      <c r="ACM36" s="19"/>
      <c r="ACN36" s="19"/>
      <c r="ACO36" s="19"/>
      <c r="ACP36" s="19"/>
      <c r="ACQ36" s="19"/>
      <c r="ACR36" s="19"/>
      <c r="ACS36" s="19"/>
      <c r="ACT36" s="19"/>
      <c r="ACU36" s="19"/>
      <c r="ACV36" s="19"/>
      <c r="ACW36" s="19"/>
      <c r="ACX36" s="19"/>
      <c r="ACY36" s="19"/>
      <c r="ACZ36" s="19"/>
      <c r="ADA36" s="19"/>
      <c r="ADB36" s="19"/>
      <c r="ADC36" s="19"/>
      <c r="ADD36" s="19"/>
      <c r="ADE36" s="19"/>
      <c r="ADF36" s="19"/>
      <c r="ADG36" s="19"/>
      <c r="ADH36" s="19"/>
      <c r="ADI36" s="19"/>
      <c r="ADJ36" s="19"/>
      <c r="ADK36" s="19"/>
      <c r="ADL36" s="19"/>
      <c r="ADM36" s="19"/>
      <c r="ADN36" s="19"/>
      <c r="ADO36" s="19"/>
      <c r="ADP36" s="19"/>
      <c r="ADQ36" s="19"/>
      <c r="ADR36" s="19"/>
      <c r="ADS36" s="19"/>
      <c r="ADT36" s="19"/>
      <c r="ADU36" s="19"/>
      <c r="ADV36" s="19"/>
      <c r="ADW36" s="19"/>
      <c r="ADX36" s="19"/>
      <c r="ADY36" s="19"/>
      <c r="ADZ36" s="19"/>
      <c r="AEA36" s="19"/>
      <c r="AEB36" s="19"/>
      <c r="AEC36" s="19"/>
      <c r="AED36" s="19"/>
      <c r="AEE36" s="19"/>
      <c r="AEF36" s="19"/>
      <c r="AEG36" s="19"/>
      <c r="AEH36" s="19"/>
      <c r="AEI36" s="19"/>
      <c r="AEJ36" s="19"/>
      <c r="AEK36" s="19"/>
      <c r="AEL36" s="19"/>
      <c r="AEM36" s="19"/>
      <c r="AEN36" s="19"/>
      <c r="AEO36" s="19"/>
      <c r="AEP36" s="19"/>
      <c r="AEQ36" s="19"/>
      <c r="AER36" s="19"/>
      <c r="AES36" s="19"/>
      <c r="AET36" s="19"/>
      <c r="AEU36" s="19"/>
      <c r="AEV36" s="19"/>
      <c r="AEW36" s="19"/>
      <c r="AEX36" s="19"/>
      <c r="AEY36" s="19"/>
      <c r="AEZ36" s="19"/>
      <c r="AFA36" s="19"/>
      <c r="AFB36" s="19"/>
      <c r="AFC36" s="19"/>
      <c r="AFD36" s="19"/>
      <c r="AFE36" s="19"/>
      <c r="AFF36" s="19"/>
      <c r="AFG36" s="19"/>
      <c r="AFH36" s="19"/>
      <c r="AFI36" s="19"/>
      <c r="AFJ36" s="19"/>
      <c r="AFK36" s="19"/>
      <c r="AFL36" s="19"/>
      <c r="AFM36" s="19"/>
      <c r="AFN36" s="19"/>
      <c r="AFO36" s="19"/>
      <c r="AFP36" s="19"/>
      <c r="AFQ36" s="19"/>
      <c r="AFR36" s="19"/>
      <c r="AFS36" s="19"/>
      <c r="AFT36" s="19"/>
      <c r="AFU36" s="19"/>
      <c r="AFV36" s="19"/>
      <c r="AFW36" s="19"/>
      <c r="AFX36" s="19"/>
      <c r="AFY36" s="19"/>
      <c r="AFZ36" s="19"/>
      <c r="AGA36" s="19"/>
      <c r="AGB36" s="19"/>
      <c r="AGC36" s="19"/>
      <c r="AGD36" s="19"/>
      <c r="AGE36" s="19"/>
      <c r="AGF36" s="19"/>
      <c r="AGG36" s="19"/>
      <c r="AGH36" s="19"/>
      <c r="AGI36" s="19"/>
      <c r="AGJ36" s="19"/>
      <c r="AGK36" s="19"/>
      <c r="AGL36" s="19"/>
      <c r="AGM36" s="19"/>
      <c r="AGN36" s="19"/>
      <c r="AGO36" s="19"/>
      <c r="AGP36" s="19"/>
      <c r="AGQ36" s="19"/>
      <c r="AGR36" s="19"/>
      <c r="AGS36" s="19"/>
      <c r="AGT36" s="19"/>
      <c r="AGU36" s="19"/>
      <c r="AGV36" s="19"/>
      <c r="AGW36" s="19"/>
      <c r="AGX36" s="19"/>
      <c r="AGY36" s="19"/>
      <c r="AGZ36" s="19"/>
      <c r="AHA36" s="19"/>
      <c r="AHB36" s="19"/>
      <c r="AHC36" s="19"/>
      <c r="AHD36" s="19"/>
      <c r="AHE36" s="19"/>
      <c r="AHF36" s="19"/>
      <c r="AHG36" s="19"/>
      <c r="AHH36" s="19"/>
      <c r="AHI36" s="19"/>
      <c r="AHJ36" s="19"/>
      <c r="AHK36" s="19"/>
      <c r="AHL36" s="19"/>
      <c r="AHM36" s="19"/>
      <c r="AHN36" s="19"/>
      <c r="AHO36" s="19"/>
      <c r="AHP36" s="19"/>
      <c r="AHQ36" s="19"/>
      <c r="AHR36" s="19"/>
      <c r="AHS36" s="19"/>
      <c r="AHT36" s="19"/>
      <c r="AHU36" s="19"/>
      <c r="AHV36" s="19"/>
      <c r="AHW36" s="19"/>
      <c r="AHX36" s="19"/>
      <c r="AHY36" s="19"/>
      <c r="AHZ36" s="19"/>
      <c r="AIA36" s="19"/>
      <c r="AIB36" s="19"/>
      <c r="AIC36" s="19"/>
      <c r="AID36" s="19"/>
      <c r="AIE36" s="19"/>
      <c r="AIF36" s="19"/>
      <c r="AIG36" s="19"/>
      <c r="AIH36" s="19"/>
      <c r="AII36" s="19"/>
      <c r="AIJ36" s="19"/>
      <c r="AIK36" s="19"/>
      <c r="AIL36" s="19"/>
      <c r="AIM36" s="19"/>
      <c r="AIN36" s="19"/>
      <c r="AIO36" s="19"/>
      <c r="AIP36" s="19"/>
      <c r="AIQ36" s="19"/>
      <c r="AIR36" s="19"/>
      <c r="AIS36" s="19"/>
      <c r="AIT36" s="19"/>
      <c r="AIU36" s="19"/>
      <c r="AIV36" s="19"/>
      <c r="AIW36" s="19"/>
      <c r="AIX36" s="19"/>
      <c r="AIY36" s="19"/>
      <c r="AIZ36" s="19"/>
      <c r="AJA36" s="19"/>
      <c r="AJB36" s="19"/>
      <c r="AJC36" s="19"/>
      <c r="AJD36" s="19"/>
      <c r="AJE36" s="19"/>
      <c r="AJF36" s="19"/>
      <c r="AJG36" s="19"/>
      <c r="AJH36" s="19"/>
      <c r="AJI36" s="19"/>
      <c r="AJJ36" s="19"/>
      <c r="AJK36" s="19"/>
      <c r="AJL36" s="19"/>
      <c r="AJM36" s="19"/>
      <c r="AJN36" s="19"/>
      <c r="AJO36" s="19"/>
      <c r="AJP36" s="19"/>
      <c r="AJQ36" s="19"/>
      <c r="AJR36" s="19"/>
      <c r="AJS36" s="19"/>
      <c r="AJT36" s="19"/>
      <c r="AJU36" s="19"/>
      <c r="AJV36" s="19"/>
      <c r="AJW36" s="19"/>
      <c r="AJX36" s="19"/>
      <c r="AJY36" s="19"/>
      <c r="AJZ36" s="19"/>
      <c r="AKA36" s="19"/>
      <c r="AKB36" s="19"/>
      <c r="AKC36" s="19"/>
      <c r="AKD36" s="19"/>
      <c r="AKE36" s="19"/>
      <c r="AKF36" s="19"/>
      <c r="AKG36" s="19"/>
      <c r="AKH36" s="19"/>
      <c r="AKI36" s="19"/>
      <c r="AKJ36" s="19"/>
      <c r="AKK36" s="19"/>
      <c r="AKL36" s="19"/>
      <c r="AKM36" s="19"/>
      <c r="AKN36" s="19"/>
      <c r="AKO36" s="19"/>
      <c r="AKP36" s="19"/>
      <c r="AKQ36" s="19"/>
      <c r="AKR36" s="19"/>
      <c r="AKS36" s="19"/>
      <c r="AKT36" s="19"/>
      <c r="AKU36" s="19"/>
      <c r="AKV36" s="19"/>
      <c r="AKW36" s="19"/>
      <c r="AKX36" s="19"/>
      <c r="AKY36" s="19"/>
      <c r="AKZ36" s="19"/>
      <c r="ALA36" s="19"/>
      <c r="ALB36" s="19"/>
      <c r="ALC36" s="19"/>
      <c r="ALD36" s="19"/>
      <c r="ALE36" s="19"/>
      <c r="ALF36" s="19"/>
      <c r="ALG36" s="19"/>
      <c r="ALH36" s="19"/>
      <c r="ALI36" s="19"/>
      <c r="ALJ36" s="19"/>
      <c r="ALK36" s="19"/>
      <c r="ALL36" s="19"/>
      <c r="ALM36" s="19"/>
      <c r="ALN36" s="19"/>
      <c r="ALO36" s="19"/>
      <c r="ALP36" s="19"/>
      <c r="ALQ36" s="19"/>
      <c r="ALR36" s="19"/>
      <c r="ALS36" s="19"/>
      <c r="ALT36" s="19"/>
      <c r="ALU36" s="19"/>
      <c r="ALV36" s="19"/>
      <c r="ALW36" s="19"/>
      <c r="ALX36" s="19"/>
      <c r="ALY36" s="19"/>
      <c r="ALZ36" s="19"/>
      <c r="AMA36" s="19"/>
      <c r="AMB36" s="19"/>
      <c r="AMC36" s="19"/>
      <c r="AMD36" s="19"/>
      <c r="AME36" s="19"/>
      <c r="AMF36" s="19"/>
      <c r="AMG36" s="19"/>
    </row>
    <row r="37" spans="1:1021" s="24" customFormat="1" ht="18" customHeight="1" x14ac:dyDescent="0.25">
      <c r="A37" s="15">
        <v>2</v>
      </c>
      <c r="B37" s="2">
        <v>251</v>
      </c>
      <c r="C37" s="5">
        <f>IFERROR((VLOOKUP(B37,INSCRITOS!A:B,2,0)),"")</f>
        <v>104200</v>
      </c>
      <c r="D37" s="5" t="str">
        <f>IFERROR((VLOOKUP(B37,INSCRITOS!A:C,3,0)),"")</f>
        <v>BEN</v>
      </c>
      <c r="E37" s="12" t="str">
        <f>IFERROR((VLOOKUP(B37,INSCRITOS!A:D,4,0)),"")</f>
        <v>Rita Prudêncio</v>
      </c>
      <c r="F37" s="5" t="str">
        <f>IFERROR((VLOOKUP(B37,INSCRITOS!A:F,6,0)),"")</f>
        <v>F</v>
      </c>
      <c r="G37" s="12" t="str">
        <f>IFERROR((VLOOKUP(B37,INSCRITOS!A:H,8,0)),"")</f>
        <v>Sport Lisboa e Benfica</v>
      </c>
      <c r="H37" s="6">
        <v>90</v>
      </c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  <c r="IT37" s="19"/>
      <c r="IU37" s="19"/>
      <c r="IV37" s="19"/>
      <c r="IW37" s="19"/>
      <c r="IX37" s="19"/>
      <c r="IY37" s="19"/>
      <c r="IZ37" s="19"/>
      <c r="JA37" s="19"/>
      <c r="JB37" s="19"/>
      <c r="JC37" s="19"/>
      <c r="JD37" s="19"/>
      <c r="JE37" s="19"/>
      <c r="JF37" s="19"/>
      <c r="JG37" s="19"/>
      <c r="JH37" s="19"/>
      <c r="JI37" s="19"/>
      <c r="JJ37" s="19"/>
      <c r="JK37" s="19"/>
      <c r="JL37" s="19"/>
      <c r="JM37" s="19"/>
      <c r="JN37" s="19"/>
      <c r="JO37" s="19"/>
      <c r="JP37" s="19"/>
      <c r="JQ37" s="19"/>
      <c r="JR37" s="19"/>
      <c r="JS37" s="19"/>
      <c r="JT37" s="19"/>
      <c r="JU37" s="19"/>
      <c r="JV37" s="19"/>
      <c r="JW37" s="19"/>
      <c r="JX37" s="19"/>
      <c r="JY37" s="19"/>
      <c r="JZ37" s="19"/>
      <c r="KA37" s="19"/>
      <c r="KB37" s="19"/>
      <c r="KC37" s="19"/>
      <c r="KD37" s="19"/>
      <c r="KE37" s="19"/>
      <c r="KF37" s="19"/>
      <c r="KG37" s="19"/>
      <c r="KH37" s="19"/>
      <c r="KI37" s="19"/>
      <c r="KJ37" s="19"/>
      <c r="KK37" s="19"/>
      <c r="KL37" s="19"/>
      <c r="KM37" s="19"/>
      <c r="KN37" s="19"/>
      <c r="KO37" s="19"/>
      <c r="KP37" s="19"/>
      <c r="KQ37" s="19"/>
      <c r="KR37" s="19"/>
      <c r="KS37" s="19"/>
      <c r="KT37" s="19"/>
      <c r="KU37" s="19"/>
      <c r="KV37" s="19"/>
      <c r="KW37" s="19"/>
      <c r="KX37" s="19"/>
      <c r="KY37" s="19"/>
      <c r="KZ37" s="19"/>
      <c r="LA37" s="19"/>
      <c r="LB37" s="19"/>
      <c r="LC37" s="19"/>
      <c r="LD37" s="19"/>
      <c r="LE37" s="19"/>
      <c r="LF37" s="19"/>
      <c r="LG37" s="19"/>
      <c r="LH37" s="19"/>
      <c r="LI37" s="19"/>
      <c r="LJ37" s="19"/>
      <c r="LK37" s="19"/>
      <c r="LL37" s="19"/>
      <c r="LM37" s="19"/>
      <c r="LN37" s="19"/>
      <c r="LO37" s="19"/>
      <c r="LP37" s="19"/>
      <c r="LQ37" s="19"/>
      <c r="LR37" s="19"/>
      <c r="LS37" s="19"/>
      <c r="LT37" s="19"/>
      <c r="LU37" s="19"/>
      <c r="LV37" s="19"/>
      <c r="LW37" s="19"/>
      <c r="LX37" s="19"/>
      <c r="LY37" s="19"/>
      <c r="LZ37" s="19"/>
      <c r="MA37" s="19"/>
      <c r="MB37" s="19"/>
      <c r="MC37" s="19"/>
      <c r="MD37" s="19"/>
      <c r="ME37" s="19"/>
      <c r="MF37" s="19"/>
      <c r="MG37" s="19"/>
      <c r="MH37" s="19"/>
      <c r="MI37" s="19"/>
      <c r="MJ37" s="19"/>
      <c r="MK37" s="19"/>
      <c r="ML37" s="19"/>
      <c r="MM37" s="19"/>
      <c r="MN37" s="19"/>
      <c r="MO37" s="19"/>
      <c r="MP37" s="19"/>
      <c r="MQ37" s="19"/>
      <c r="MR37" s="19"/>
      <c r="MS37" s="19"/>
      <c r="MT37" s="19"/>
      <c r="MU37" s="19"/>
      <c r="MV37" s="19"/>
      <c r="MW37" s="19"/>
      <c r="MX37" s="19"/>
      <c r="MY37" s="19"/>
      <c r="MZ37" s="19"/>
      <c r="NA37" s="19"/>
      <c r="NB37" s="19"/>
      <c r="NC37" s="19"/>
      <c r="ND37" s="19"/>
      <c r="NE37" s="19"/>
      <c r="NF37" s="19"/>
      <c r="NG37" s="19"/>
      <c r="NH37" s="19"/>
      <c r="NI37" s="19"/>
      <c r="NJ37" s="19"/>
      <c r="NK37" s="19"/>
      <c r="NL37" s="19"/>
      <c r="NM37" s="19"/>
      <c r="NN37" s="19"/>
      <c r="NO37" s="19"/>
      <c r="NP37" s="19"/>
      <c r="NQ37" s="19"/>
      <c r="NR37" s="19"/>
      <c r="NS37" s="19"/>
      <c r="NT37" s="19"/>
      <c r="NU37" s="19"/>
      <c r="NV37" s="19"/>
      <c r="NW37" s="19"/>
      <c r="NX37" s="19"/>
      <c r="NY37" s="19"/>
      <c r="NZ37" s="19"/>
      <c r="OA37" s="19"/>
      <c r="OB37" s="19"/>
      <c r="OC37" s="19"/>
      <c r="OD37" s="19"/>
      <c r="OE37" s="19"/>
      <c r="OF37" s="19"/>
      <c r="OG37" s="19"/>
      <c r="OH37" s="19"/>
      <c r="OI37" s="19"/>
      <c r="OJ37" s="19"/>
      <c r="OK37" s="19"/>
      <c r="OL37" s="19"/>
      <c r="OM37" s="19"/>
      <c r="ON37" s="19"/>
      <c r="OO37" s="19"/>
      <c r="OP37" s="19"/>
      <c r="OQ37" s="19"/>
      <c r="OR37" s="19"/>
      <c r="OS37" s="19"/>
      <c r="OT37" s="19"/>
      <c r="OU37" s="19"/>
      <c r="OV37" s="19"/>
      <c r="OW37" s="19"/>
      <c r="OX37" s="19"/>
      <c r="OY37" s="19"/>
      <c r="OZ37" s="19"/>
      <c r="PA37" s="19"/>
      <c r="PB37" s="19"/>
      <c r="PC37" s="19"/>
      <c r="PD37" s="19"/>
      <c r="PE37" s="19"/>
      <c r="PF37" s="19"/>
      <c r="PG37" s="19"/>
      <c r="PH37" s="19"/>
      <c r="PI37" s="19"/>
      <c r="PJ37" s="19"/>
      <c r="PK37" s="19"/>
      <c r="PL37" s="19"/>
      <c r="PM37" s="19"/>
      <c r="PN37" s="19"/>
      <c r="PO37" s="19"/>
      <c r="PP37" s="19"/>
      <c r="PQ37" s="19"/>
      <c r="PR37" s="19"/>
      <c r="PS37" s="19"/>
      <c r="PT37" s="19"/>
      <c r="PU37" s="19"/>
      <c r="PV37" s="19"/>
      <c r="PW37" s="19"/>
      <c r="PX37" s="19"/>
      <c r="PY37" s="19"/>
      <c r="PZ37" s="19"/>
      <c r="QA37" s="19"/>
      <c r="QB37" s="19"/>
      <c r="QC37" s="19"/>
      <c r="QD37" s="19"/>
      <c r="QE37" s="19"/>
      <c r="QF37" s="19"/>
      <c r="QG37" s="19"/>
      <c r="QH37" s="19"/>
      <c r="QI37" s="19"/>
      <c r="QJ37" s="19"/>
      <c r="QK37" s="19"/>
      <c r="QL37" s="19"/>
      <c r="QM37" s="19"/>
      <c r="QN37" s="19"/>
      <c r="QO37" s="19"/>
      <c r="QP37" s="19"/>
      <c r="QQ37" s="19"/>
      <c r="QR37" s="19"/>
      <c r="QS37" s="19"/>
      <c r="QT37" s="19"/>
      <c r="QU37" s="19"/>
      <c r="QV37" s="19"/>
      <c r="QW37" s="19"/>
      <c r="QX37" s="19"/>
      <c r="QY37" s="19"/>
      <c r="QZ37" s="19"/>
      <c r="RA37" s="19"/>
      <c r="RB37" s="19"/>
      <c r="RC37" s="19"/>
      <c r="RD37" s="19"/>
      <c r="RE37" s="19"/>
      <c r="RF37" s="19"/>
      <c r="RG37" s="19"/>
      <c r="RH37" s="19"/>
      <c r="RI37" s="19"/>
      <c r="RJ37" s="19"/>
      <c r="RK37" s="19"/>
      <c r="RL37" s="19"/>
      <c r="RM37" s="19"/>
      <c r="RN37" s="19"/>
      <c r="RO37" s="19"/>
      <c r="RP37" s="19"/>
      <c r="RQ37" s="19"/>
      <c r="RR37" s="19"/>
      <c r="RS37" s="19"/>
      <c r="RT37" s="19"/>
      <c r="RU37" s="19"/>
      <c r="RV37" s="19"/>
      <c r="RW37" s="19"/>
      <c r="RX37" s="19"/>
      <c r="RY37" s="19"/>
      <c r="RZ37" s="19"/>
      <c r="SA37" s="19"/>
      <c r="SB37" s="19"/>
      <c r="SC37" s="19"/>
      <c r="SD37" s="19"/>
      <c r="SE37" s="19"/>
      <c r="SF37" s="19"/>
      <c r="SG37" s="19"/>
      <c r="SH37" s="19"/>
      <c r="SI37" s="19"/>
      <c r="SJ37" s="19"/>
      <c r="SK37" s="19"/>
      <c r="SL37" s="19"/>
      <c r="SM37" s="19"/>
      <c r="SN37" s="19"/>
      <c r="SO37" s="19"/>
      <c r="SP37" s="19"/>
      <c r="SQ37" s="19"/>
      <c r="SR37" s="19"/>
      <c r="SS37" s="19"/>
      <c r="ST37" s="19"/>
      <c r="SU37" s="19"/>
      <c r="SV37" s="19"/>
      <c r="SW37" s="19"/>
      <c r="SX37" s="19"/>
      <c r="SY37" s="19"/>
      <c r="SZ37" s="19"/>
      <c r="TA37" s="19"/>
      <c r="TB37" s="19"/>
      <c r="TC37" s="19"/>
      <c r="TD37" s="19"/>
      <c r="TE37" s="19"/>
      <c r="TF37" s="19"/>
      <c r="TG37" s="19"/>
      <c r="TH37" s="19"/>
      <c r="TI37" s="19"/>
      <c r="TJ37" s="19"/>
      <c r="TK37" s="19"/>
      <c r="TL37" s="19"/>
      <c r="TM37" s="19"/>
      <c r="TN37" s="19"/>
      <c r="TO37" s="19"/>
      <c r="TP37" s="19"/>
      <c r="TQ37" s="19"/>
      <c r="TR37" s="19"/>
      <c r="TS37" s="19"/>
      <c r="TT37" s="19"/>
      <c r="TU37" s="19"/>
      <c r="TV37" s="19"/>
      <c r="TW37" s="19"/>
      <c r="TX37" s="19"/>
      <c r="TY37" s="19"/>
      <c r="TZ37" s="19"/>
      <c r="UA37" s="19"/>
      <c r="UB37" s="19"/>
      <c r="UC37" s="19"/>
      <c r="UD37" s="19"/>
      <c r="UE37" s="19"/>
      <c r="UF37" s="19"/>
      <c r="UG37" s="19"/>
      <c r="UH37" s="19"/>
      <c r="UI37" s="19"/>
      <c r="UJ37" s="19"/>
      <c r="UK37" s="19"/>
      <c r="UL37" s="19"/>
      <c r="UM37" s="19"/>
      <c r="UN37" s="19"/>
      <c r="UO37" s="19"/>
      <c r="UP37" s="19"/>
      <c r="UQ37" s="19"/>
      <c r="UR37" s="19"/>
      <c r="US37" s="19"/>
      <c r="UT37" s="19"/>
      <c r="UU37" s="19"/>
      <c r="UV37" s="19"/>
      <c r="UW37" s="19"/>
      <c r="UX37" s="19"/>
      <c r="UY37" s="19"/>
      <c r="UZ37" s="19"/>
      <c r="VA37" s="19"/>
      <c r="VB37" s="19"/>
      <c r="VC37" s="19"/>
      <c r="VD37" s="19"/>
      <c r="VE37" s="19"/>
      <c r="VF37" s="19"/>
      <c r="VG37" s="19"/>
      <c r="VH37" s="19"/>
      <c r="VI37" s="19"/>
      <c r="VJ37" s="19"/>
      <c r="VK37" s="19"/>
      <c r="VL37" s="19"/>
      <c r="VM37" s="19"/>
      <c r="VN37" s="19"/>
      <c r="VO37" s="19"/>
      <c r="VP37" s="19"/>
      <c r="VQ37" s="19"/>
      <c r="VR37" s="19"/>
      <c r="VS37" s="19"/>
      <c r="VT37" s="19"/>
      <c r="VU37" s="19"/>
      <c r="VV37" s="19"/>
      <c r="VW37" s="19"/>
      <c r="VX37" s="19"/>
      <c r="VY37" s="19"/>
      <c r="VZ37" s="19"/>
      <c r="WA37" s="19"/>
      <c r="WB37" s="19"/>
      <c r="WC37" s="19"/>
      <c r="WD37" s="19"/>
      <c r="WE37" s="19"/>
      <c r="WF37" s="19"/>
      <c r="WG37" s="19"/>
      <c r="WH37" s="19"/>
      <c r="WI37" s="19"/>
      <c r="WJ37" s="19"/>
      <c r="WK37" s="19"/>
      <c r="WL37" s="19"/>
      <c r="WM37" s="19"/>
      <c r="WN37" s="19"/>
      <c r="WO37" s="19"/>
      <c r="WP37" s="19"/>
      <c r="WQ37" s="19"/>
      <c r="WR37" s="19"/>
      <c r="WS37" s="19"/>
      <c r="WT37" s="19"/>
      <c r="WU37" s="19"/>
      <c r="WV37" s="19"/>
      <c r="WW37" s="19"/>
      <c r="WX37" s="19"/>
      <c r="WY37" s="19"/>
      <c r="WZ37" s="19"/>
      <c r="XA37" s="19"/>
      <c r="XB37" s="19"/>
      <c r="XC37" s="19"/>
      <c r="XD37" s="19"/>
      <c r="XE37" s="19"/>
      <c r="XF37" s="19"/>
      <c r="XG37" s="19"/>
      <c r="XH37" s="19"/>
      <c r="XI37" s="19"/>
      <c r="XJ37" s="19"/>
      <c r="XK37" s="19"/>
      <c r="XL37" s="19"/>
      <c r="XM37" s="19"/>
      <c r="XN37" s="19"/>
      <c r="XO37" s="19"/>
      <c r="XP37" s="19"/>
      <c r="XQ37" s="19"/>
      <c r="XR37" s="19"/>
      <c r="XS37" s="19"/>
      <c r="XT37" s="19"/>
      <c r="XU37" s="19"/>
      <c r="XV37" s="19"/>
      <c r="XW37" s="19"/>
      <c r="XX37" s="19"/>
      <c r="XY37" s="19"/>
      <c r="XZ37" s="19"/>
      <c r="YA37" s="19"/>
      <c r="YB37" s="19"/>
      <c r="YC37" s="19"/>
      <c r="YD37" s="19"/>
      <c r="YE37" s="19"/>
      <c r="YF37" s="19"/>
      <c r="YG37" s="19"/>
      <c r="YH37" s="19"/>
      <c r="YI37" s="19"/>
      <c r="YJ37" s="19"/>
      <c r="YK37" s="19"/>
      <c r="YL37" s="19"/>
      <c r="YM37" s="19"/>
      <c r="YN37" s="19"/>
      <c r="YO37" s="19"/>
      <c r="YP37" s="19"/>
      <c r="YQ37" s="19"/>
      <c r="YR37" s="19"/>
      <c r="YS37" s="19"/>
      <c r="YT37" s="19"/>
      <c r="YU37" s="19"/>
      <c r="YV37" s="19"/>
      <c r="YW37" s="19"/>
      <c r="YX37" s="19"/>
      <c r="YY37" s="19"/>
      <c r="YZ37" s="19"/>
      <c r="ZA37" s="19"/>
      <c r="ZB37" s="19"/>
      <c r="ZC37" s="19"/>
      <c r="ZD37" s="19"/>
      <c r="ZE37" s="19"/>
      <c r="ZF37" s="19"/>
      <c r="ZG37" s="19"/>
      <c r="ZH37" s="19"/>
      <c r="ZI37" s="19"/>
      <c r="ZJ37" s="19"/>
      <c r="ZK37" s="19"/>
      <c r="ZL37" s="19"/>
      <c r="ZM37" s="19"/>
      <c r="ZN37" s="19"/>
      <c r="ZO37" s="19"/>
      <c r="ZP37" s="19"/>
      <c r="ZQ37" s="19"/>
      <c r="ZR37" s="19"/>
      <c r="ZS37" s="19"/>
      <c r="ZT37" s="19"/>
      <c r="ZU37" s="19"/>
      <c r="ZV37" s="19"/>
      <c r="ZW37" s="19"/>
      <c r="ZX37" s="19"/>
      <c r="ZY37" s="19"/>
      <c r="ZZ37" s="19"/>
      <c r="AAA37" s="19"/>
      <c r="AAB37" s="19"/>
      <c r="AAC37" s="19"/>
      <c r="AAD37" s="19"/>
      <c r="AAE37" s="19"/>
      <c r="AAF37" s="19"/>
      <c r="AAG37" s="19"/>
      <c r="AAH37" s="19"/>
      <c r="AAI37" s="19"/>
      <c r="AAJ37" s="19"/>
      <c r="AAK37" s="19"/>
      <c r="AAL37" s="19"/>
      <c r="AAM37" s="19"/>
      <c r="AAN37" s="19"/>
      <c r="AAO37" s="19"/>
      <c r="AAP37" s="19"/>
      <c r="AAQ37" s="19"/>
      <c r="AAR37" s="19"/>
      <c r="AAS37" s="19"/>
      <c r="AAT37" s="19"/>
      <c r="AAU37" s="19"/>
      <c r="AAV37" s="19"/>
      <c r="AAW37" s="19"/>
      <c r="AAX37" s="19"/>
      <c r="AAY37" s="19"/>
      <c r="AAZ37" s="19"/>
      <c r="ABA37" s="19"/>
      <c r="ABB37" s="19"/>
      <c r="ABC37" s="19"/>
      <c r="ABD37" s="19"/>
      <c r="ABE37" s="19"/>
      <c r="ABF37" s="19"/>
      <c r="ABG37" s="19"/>
      <c r="ABH37" s="19"/>
      <c r="ABI37" s="19"/>
      <c r="ABJ37" s="19"/>
      <c r="ABK37" s="19"/>
      <c r="ABL37" s="19"/>
      <c r="ABM37" s="19"/>
      <c r="ABN37" s="19"/>
      <c r="ABO37" s="19"/>
      <c r="ABP37" s="19"/>
      <c r="ABQ37" s="19"/>
      <c r="ABR37" s="19"/>
      <c r="ABS37" s="19"/>
      <c r="ABT37" s="19"/>
      <c r="ABU37" s="19"/>
      <c r="ABV37" s="19"/>
      <c r="ABW37" s="19"/>
      <c r="ABX37" s="19"/>
      <c r="ABY37" s="19"/>
      <c r="ABZ37" s="19"/>
      <c r="ACA37" s="19"/>
      <c r="ACB37" s="19"/>
      <c r="ACC37" s="19"/>
      <c r="ACD37" s="19"/>
      <c r="ACE37" s="19"/>
      <c r="ACF37" s="19"/>
      <c r="ACG37" s="19"/>
      <c r="ACH37" s="19"/>
      <c r="ACI37" s="19"/>
      <c r="ACJ37" s="19"/>
      <c r="ACK37" s="19"/>
      <c r="ACL37" s="19"/>
      <c r="ACM37" s="19"/>
      <c r="ACN37" s="19"/>
      <c r="ACO37" s="19"/>
      <c r="ACP37" s="19"/>
      <c r="ACQ37" s="19"/>
      <c r="ACR37" s="19"/>
      <c r="ACS37" s="19"/>
      <c r="ACT37" s="19"/>
      <c r="ACU37" s="19"/>
      <c r="ACV37" s="19"/>
      <c r="ACW37" s="19"/>
      <c r="ACX37" s="19"/>
      <c r="ACY37" s="19"/>
      <c r="ACZ37" s="19"/>
      <c r="ADA37" s="19"/>
      <c r="ADB37" s="19"/>
      <c r="ADC37" s="19"/>
      <c r="ADD37" s="19"/>
      <c r="ADE37" s="19"/>
      <c r="ADF37" s="19"/>
      <c r="ADG37" s="19"/>
      <c r="ADH37" s="19"/>
      <c r="ADI37" s="19"/>
      <c r="ADJ37" s="19"/>
      <c r="ADK37" s="19"/>
      <c r="ADL37" s="19"/>
      <c r="ADM37" s="19"/>
      <c r="ADN37" s="19"/>
      <c r="ADO37" s="19"/>
      <c r="ADP37" s="19"/>
      <c r="ADQ37" s="19"/>
      <c r="ADR37" s="19"/>
      <c r="ADS37" s="19"/>
      <c r="ADT37" s="19"/>
      <c r="ADU37" s="19"/>
      <c r="ADV37" s="19"/>
      <c r="ADW37" s="19"/>
      <c r="ADX37" s="19"/>
      <c r="ADY37" s="19"/>
      <c r="ADZ37" s="19"/>
      <c r="AEA37" s="19"/>
      <c r="AEB37" s="19"/>
      <c r="AEC37" s="19"/>
      <c r="AED37" s="19"/>
      <c r="AEE37" s="19"/>
      <c r="AEF37" s="19"/>
      <c r="AEG37" s="19"/>
      <c r="AEH37" s="19"/>
      <c r="AEI37" s="19"/>
      <c r="AEJ37" s="19"/>
      <c r="AEK37" s="19"/>
      <c r="AEL37" s="19"/>
      <c r="AEM37" s="19"/>
      <c r="AEN37" s="19"/>
      <c r="AEO37" s="19"/>
      <c r="AEP37" s="19"/>
      <c r="AEQ37" s="19"/>
      <c r="AER37" s="19"/>
      <c r="AES37" s="19"/>
      <c r="AET37" s="19"/>
      <c r="AEU37" s="19"/>
      <c r="AEV37" s="19"/>
      <c r="AEW37" s="19"/>
      <c r="AEX37" s="19"/>
      <c r="AEY37" s="19"/>
      <c r="AEZ37" s="19"/>
      <c r="AFA37" s="19"/>
      <c r="AFB37" s="19"/>
      <c r="AFC37" s="19"/>
      <c r="AFD37" s="19"/>
      <c r="AFE37" s="19"/>
      <c r="AFF37" s="19"/>
      <c r="AFG37" s="19"/>
      <c r="AFH37" s="19"/>
      <c r="AFI37" s="19"/>
      <c r="AFJ37" s="19"/>
      <c r="AFK37" s="19"/>
      <c r="AFL37" s="19"/>
      <c r="AFM37" s="19"/>
      <c r="AFN37" s="19"/>
      <c r="AFO37" s="19"/>
      <c r="AFP37" s="19"/>
      <c r="AFQ37" s="19"/>
      <c r="AFR37" s="19"/>
      <c r="AFS37" s="19"/>
      <c r="AFT37" s="19"/>
      <c r="AFU37" s="19"/>
      <c r="AFV37" s="19"/>
      <c r="AFW37" s="19"/>
      <c r="AFX37" s="19"/>
      <c r="AFY37" s="19"/>
      <c r="AFZ37" s="19"/>
      <c r="AGA37" s="19"/>
      <c r="AGB37" s="19"/>
      <c r="AGC37" s="19"/>
      <c r="AGD37" s="19"/>
      <c r="AGE37" s="19"/>
      <c r="AGF37" s="19"/>
      <c r="AGG37" s="19"/>
      <c r="AGH37" s="19"/>
      <c r="AGI37" s="19"/>
      <c r="AGJ37" s="19"/>
      <c r="AGK37" s="19"/>
      <c r="AGL37" s="19"/>
      <c r="AGM37" s="19"/>
      <c r="AGN37" s="19"/>
      <c r="AGO37" s="19"/>
      <c r="AGP37" s="19"/>
      <c r="AGQ37" s="19"/>
      <c r="AGR37" s="19"/>
      <c r="AGS37" s="19"/>
      <c r="AGT37" s="19"/>
      <c r="AGU37" s="19"/>
      <c r="AGV37" s="19"/>
      <c r="AGW37" s="19"/>
      <c r="AGX37" s="19"/>
      <c r="AGY37" s="19"/>
      <c r="AGZ37" s="19"/>
      <c r="AHA37" s="19"/>
      <c r="AHB37" s="19"/>
      <c r="AHC37" s="19"/>
      <c r="AHD37" s="19"/>
      <c r="AHE37" s="19"/>
      <c r="AHF37" s="19"/>
      <c r="AHG37" s="19"/>
      <c r="AHH37" s="19"/>
      <c r="AHI37" s="19"/>
      <c r="AHJ37" s="19"/>
      <c r="AHK37" s="19"/>
      <c r="AHL37" s="19"/>
      <c r="AHM37" s="19"/>
      <c r="AHN37" s="19"/>
      <c r="AHO37" s="19"/>
      <c r="AHP37" s="19"/>
      <c r="AHQ37" s="19"/>
      <c r="AHR37" s="19"/>
      <c r="AHS37" s="19"/>
      <c r="AHT37" s="19"/>
      <c r="AHU37" s="19"/>
      <c r="AHV37" s="19"/>
      <c r="AHW37" s="19"/>
      <c r="AHX37" s="19"/>
      <c r="AHY37" s="19"/>
      <c r="AHZ37" s="19"/>
      <c r="AIA37" s="19"/>
      <c r="AIB37" s="19"/>
      <c r="AIC37" s="19"/>
      <c r="AID37" s="19"/>
      <c r="AIE37" s="19"/>
      <c r="AIF37" s="19"/>
      <c r="AIG37" s="19"/>
      <c r="AIH37" s="19"/>
      <c r="AII37" s="19"/>
      <c r="AIJ37" s="19"/>
      <c r="AIK37" s="19"/>
      <c r="AIL37" s="19"/>
      <c r="AIM37" s="19"/>
      <c r="AIN37" s="19"/>
      <c r="AIO37" s="19"/>
      <c r="AIP37" s="19"/>
      <c r="AIQ37" s="19"/>
      <c r="AIR37" s="19"/>
      <c r="AIS37" s="19"/>
      <c r="AIT37" s="19"/>
      <c r="AIU37" s="19"/>
      <c r="AIV37" s="19"/>
      <c r="AIW37" s="19"/>
      <c r="AIX37" s="19"/>
      <c r="AIY37" s="19"/>
      <c r="AIZ37" s="19"/>
      <c r="AJA37" s="19"/>
      <c r="AJB37" s="19"/>
      <c r="AJC37" s="19"/>
      <c r="AJD37" s="19"/>
      <c r="AJE37" s="19"/>
      <c r="AJF37" s="19"/>
      <c r="AJG37" s="19"/>
      <c r="AJH37" s="19"/>
      <c r="AJI37" s="19"/>
      <c r="AJJ37" s="19"/>
      <c r="AJK37" s="19"/>
      <c r="AJL37" s="19"/>
      <c r="AJM37" s="19"/>
      <c r="AJN37" s="19"/>
      <c r="AJO37" s="19"/>
      <c r="AJP37" s="19"/>
      <c r="AJQ37" s="19"/>
      <c r="AJR37" s="19"/>
      <c r="AJS37" s="19"/>
      <c r="AJT37" s="19"/>
      <c r="AJU37" s="19"/>
      <c r="AJV37" s="19"/>
      <c r="AJW37" s="19"/>
      <c r="AJX37" s="19"/>
      <c r="AJY37" s="19"/>
      <c r="AJZ37" s="19"/>
      <c r="AKA37" s="19"/>
      <c r="AKB37" s="19"/>
      <c r="AKC37" s="19"/>
      <c r="AKD37" s="19"/>
      <c r="AKE37" s="19"/>
      <c r="AKF37" s="19"/>
      <c r="AKG37" s="19"/>
      <c r="AKH37" s="19"/>
      <c r="AKI37" s="19"/>
      <c r="AKJ37" s="19"/>
      <c r="AKK37" s="19"/>
      <c r="AKL37" s="19"/>
      <c r="AKM37" s="19"/>
      <c r="AKN37" s="19"/>
      <c r="AKO37" s="19"/>
      <c r="AKP37" s="19"/>
      <c r="AKQ37" s="19"/>
      <c r="AKR37" s="19"/>
      <c r="AKS37" s="19"/>
      <c r="AKT37" s="19"/>
      <c r="AKU37" s="19"/>
      <c r="AKV37" s="19"/>
      <c r="AKW37" s="19"/>
      <c r="AKX37" s="19"/>
      <c r="AKY37" s="19"/>
      <c r="AKZ37" s="19"/>
      <c r="ALA37" s="19"/>
      <c r="ALB37" s="19"/>
      <c r="ALC37" s="19"/>
      <c r="ALD37" s="19"/>
      <c r="ALE37" s="19"/>
      <c r="ALF37" s="19"/>
      <c r="ALG37" s="19"/>
      <c r="ALH37" s="19"/>
      <c r="ALI37" s="19"/>
      <c r="ALJ37" s="19"/>
      <c r="ALK37" s="19"/>
      <c r="ALL37" s="19"/>
      <c r="ALM37" s="19"/>
      <c r="ALN37" s="19"/>
      <c r="ALO37" s="19"/>
      <c r="ALP37" s="19"/>
      <c r="ALQ37" s="19"/>
      <c r="ALR37" s="19"/>
      <c r="ALS37" s="19"/>
      <c r="ALT37" s="19"/>
      <c r="ALU37" s="19"/>
      <c r="ALV37" s="19"/>
      <c r="ALW37" s="19"/>
      <c r="ALX37" s="19"/>
      <c r="ALY37" s="19"/>
      <c r="ALZ37" s="19"/>
      <c r="AMA37" s="19"/>
      <c r="AMB37" s="19"/>
      <c r="AMC37" s="19"/>
      <c r="AMD37" s="19"/>
      <c r="AME37" s="19"/>
      <c r="AMF37" s="19"/>
      <c r="AMG37" s="19"/>
    </row>
    <row r="38" spans="1:1021" s="24" customFormat="1" ht="18" customHeight="1" x14ac:dyDescent="0.25">
      <c r="A38" s="15">
        <v>3</v>
      </c>
      <c r="B38" s="2">
        <v>5614</v>
      </c>
      <c r="C38" s="5">
        <f>IFERROR((VLOOKUP(B38,INSCRITOS!A:B,2,0)),"")</f>
        <v>0</v>
      </c>
      <c r="D38" s="5" t="str">
        <f>IFERROR((VLOOKUP(B38,INSCRITOS!A:C,3,0)),"")</f>
        <v>BEN</v>
      </c>
      <c r="E38" s="12" t="str">
        <f>IFERROR((VLOOKUP(B38,INSCRITOS!A:D,4,0)),"")</f>
        <v>Lara Oliveira</v>
      </c>
      <c r="F38" s="5" t="str">
        <f>IFERROR((VLOOKUP(B38,INSCRITOS!A:F,6,0)),"")</f>
        <v>F</v>
      </c>
      <c r="G38" s="12" t="str">
        <f>IFERROR((VLOOKUP(B38,INSCRITOS!A:H,8,0)),"")</f>
        <v>AEBTT Rio</v>
      </c>
      <c r="H38" s="6">
        <v>80</v>
      </c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  <c r="IV38" s="19"/>
      <c r="IW38" s="19"/>
      <c r="IX38" s="19"/>
      <c r="IY38" s="19"/>
      <c r="IZ38" s="19"/>
      <c r="JA38" s="19"/>
      <c r="JB38" s="19"/>
      <c r="JC38" s="19"/>
      <c r="JD38" s="19"/>
      <c r="JE38" s="19"/>
      <c r="JF38" s="19"/>
      <c r="JG38" s="19"/>
      <c r="JH38" s="19"/>
      <c r="JI38" s="19"/>
      <c r="JJ38" s="19"/>
      <c r="JK38" s="19"/>
      <c r="JL38" s="19"/>
      <c r="JM38" s="19"/>
      <c r="JN38" s="19"/>
      <c r="JO38" s="19"/>
      <c r="JP38" s="19"/>
      <c r="JQ38" s="19"/>
      <c r="JR38" s="19"/>
      <c r="JS38" s="19"/>
      <c r="JT38" s="19"/>
      <c r="JU38" s="19"/>
      <c r="JV38" s="19"/>
      <c r="JW38" s="19"/>
      <c r="JX38" s="19"/>
      <c r="JY38" s="19"/>
      <c r="JZ38" s="19"/>
      <c r="KA38" s="19"/>
      <c r="KB38" s="19"/>
      <c r="KC38" s="19"/>
      <c r="KD38" s="19"/>
      <c r="KE38" s="19"/>
      <c r="KF38" s="19"/>
      <c r="KG38" s="19"/>
      <c r="KH38" s="19"/>
      <c r="KI38" s="19"/>
      <c r="KJ38" s="19"/>
      <c r="KK38" s="19"/>
      <c r="KL38" s="19"/>
      <c r="KM38" s="19"/>
      <c r="KN38" s="19"/>
      <c r="KO38" s="19"/>
      <c r="KP38" s="19"/>
      <c r="KQ38" s="19"/>
      <c r="KR38" s="19"/>
      <c r="KS38" s="19"/>
      <c r="KT38" s="19"/>
      <c r="KU38" s="19"/>
      <c r="KV38" s="19"/>
      <c r="KW38" s="19"/>
      <c r="KX38" s="19"/>
      <c r="KY38" s="19"/>
      <c r="KZ38" s="19"/>
      <c r="LA38" s="19"/>
      <c r="LB38" s="19"/>
      <c r="LC38" s="19"/>
      <c r="LD38" s="19"/>
      <c r="LE38" s="19"/>
      <c r="LF38" s="19"/>
      <c r="LG38" s="19"/>
      <c r="LH38" s="19"/>
      <c r="LI38" s="19"/>
      <c r="LJ38" s="19"/>
      <c r="LK38" s="19"/>
      <c r="LL38" s="19"/>
      <c r="LM38" s="19"/>
      <c r="LN38" s="19"/>
      <c r="LO38" s="19"/>
      <c r="LP38" s="19"/>
      <c r="LQ38" s="19"/>
      <c r="LR38" s="19"/>
      <c r="LS38" s="19"/>
      <c r="LT38" s="19"/>
      <c r="LU38" s="19"/>
      <c r="LV38" s="19"/>
      <c r="LW38" s="19"/>
      <c r="LX38" s="19"/>
      <c r="LY38" s="19"/>
      <c r="LZ38" s="19"/>
      <c r="MA38" s="19"/>
      <c r="MB38" s="19"/>
      <c r="MC38" s="19"/>
      <c r="MD38" s="19"/>
      <c r="ME38" s="19"/>
      <c r="MF38" s="19"/>
      <c r="MG38" s="19"/>
      <c r="MH38" s="19"/>
      <c r="MI38" s="19"/>
      <c r="MJ38" s="19"/>
      <c r="MK38" s="19"/>
      <c r="ML38" s="19"/>
      <c r="MM38" s="19"/>
      <c r="MN38" s="19"/>
      <c r="MO38" s="19"/>
      <c r="MP38" s="19"/>
      <c r="MQ38" s="19"/>
      <c r="MR38" s="19"/>
      <c r="MS38" s="19"/>
      <c r="MT38" s="19"/>
      <c r="MU38" s="19"/>
      <c r="MV38" s="19"/>
      <c r="MW38" s="19"/>
      <c r="MX38" s="19"/>
      <c r="MY38" s="19"/>
      <c r="MZ38" s="19"/>
      <c r="NA38" s="19"/>
      <c r="NB38" s="19"/>
      <c r="NC38" s="19"/>
      <c r="ND38" s="19"/>
      <c r="NE38" s="19"/>
      <c r="NF38" s="19"/>
      <c r="NG38" s="19"/>
      <c r="NH38" s="19"/>
      <c r="NI38" s="19"/>
      <c r="NJ38" s="19"/>
      <c r="NK38" s="19"/>
      <c r="NL38" s="19"/>
      <c r="NM38" s="19"/>
      <c r="NN38" s="19"/>
      <c r="NO38" s="19"/>
      <c r="NP38" s="19"/>
      <c r="NQ38" s="19"/>
      <c r="NR38" s="19"/>
      <c r="NS38" s="19"/>
      <c r="NT38" s="19"/>
      <c r="NU38" s="19"/>
      <c r="NV38" s="19"/>
      <c r="NW38" s="19"/>
      <c r="NX38" s="19"/>
      <c r="NY38" s="19"/>
      <c r="NZ38" s="19"/>
      <c r="OA38" s="19"/>
      <c r="OB38" s="19"/>
      <c r="OC38" s="19"/>
      <c r="OD38" s="19"/>
      <c r="OE38" s="19"/>
      <c r="OF38" s="19"/>
      <c r="OG38" s="19"/>
      <c r="OH38" s="19"/>
      <c r="OI38" s="19"/>
      <c r="OJ38" s="19"/>
      <c r="OK38" s="19"/>
      <c r="OL38" s="19"/>
      <c r="OM38" s="19"/>
      <c r="ON38" s="19"/>
      <c r="OO38" s="19"/>
      <c r="OP38" s="19"/>
      <c r="OQ38" s="19"/>
      <c r="OR38" s="19"/>
      <c r="OS38" s="19"/>
      <c r="OT38" s="19"/>
      <c r="OU38" s="19"/>
      <c r="OV38" s="19"/>
      <c r="OW38" s="19"/>
      <c r="OX38" s="19"/>
      <c r="OY38" s="19"/>
      <c r="OZ38" s="19"/>
      <c r="PA38" s="19"/>
      <c r="PB38" s="19"/>
      <c r="PC38" s="19"/>
      <c r="PD38" s="19"/>
      <c r="PE38" s="19"/>
      <c r="PF38" s="19"/>
      <c r="PG38" s="19"/>
      <c r="PH38" s="19"/>
      <c r="PI38" s="19"/>
      <c r="PJ38" s="19"/>
      <c r="PK38" s="19"/>
      <c r="PL38" s="19"/>
      <c r="PM38" s="19"/>
      <c r="PN38" s="19"/>
      <c r="PO38" s="19"/>
      <c r="PP38" s="19"/>
      <c r="PQ38" s="19"/>
      <c r="PR38" s="19"/>
      <c r="PS38" s="19"/>
      <c r="PT38" s="19"/>
      <c r="PU38" s="19"/>
      <c r="PV38" s="19"/>
      <c r="PW38" s="19"/>
      <c r="PX38" s="19"/>
      <c r="PY38" s="19"/>
      <c r="PZ38" s="19"/>
      <c r="QA38" s="19"/>
      <c r="QB38" s="19"/>
      <c r="QC38" s="19"/>
      <c r="QD38" s="19"/>
      <c r="QE38" s="19"/>
      <c r="QF38" s="19"/>
      <c r="QG38" s="19"/>
      <c r="QH38" s="19"/>
      <c r="QI38" s="19"/>
      <c r="QJ38" s="19"/>
      <c r="QK38" s="19"/>
      <c r="QL38" s="19"/>
      <c r="QM38" s="19"/>
      <c r="QN38" s="19"/>
      <c r="QO38" s="19"/>
      <c r="QP38" s="19"/>
      <c r="QQ38" s="19"/>
      <c r="QR38" s="19"/>
      <c r="QS38" s="19"/>
      <c r="QT38" s="19"/>
      <c r="QU38" s="19"/>
      <c r="QV38" s="19"/>
      <c r="QW38" s="19"/>
      <c r="QX38" s="19"/>
      <c r="QY38" s="19"/>
      <c r="QZ38" s="19"/>
      <c r="RA38" s="19"/>
      <c r="RB38" s="19"/>
      <c r="RC38" s="19"/>
      <c r="RD38" s="19"/>
      <c r="RE38" s="19"/>
      <c r="RF38" s="19"/>
      <c r="RG38" s="19"/>
      <c r="RH38" s="19"/>
      <c r="RI38" s="19"/>
      <c r="RJ38" s="19"/>
      <c r="RK38" s="19"/>
      <c r="RL38" s="19"/>
      <c r="RM38" s="19"/>
      <c r="RN38" s="19"/>
      <c r="RO38" s="19"/>
      <c r="RP38" s="19"/>
      <c r="RQ38" s="19"/>
      <c r="RR38" s="19"/>
      <c r="RS38" s="19"/>
      <c r="RT38" s="19"/>
      <c r="RU38" s="19"/>
      <c r="RV38" s="19"/>
      <c r="RW38" s="19"/>
      <c r="RX38" s="19"/>
      <c r="RY38" s="19"/>
      <c r="RZ38" s="19"/>
      <c r="SA38" s="19"/>
      <c r="SB38" s="19"/>
      <c r="SC38" s="19"/>
      <c r="SD38" s="19"/>
      <c r="SE38" s="19"/>
      <c r="SF38" s="19"/>
      <c r="SG38" s="19"/>
      <c r="SH38" s="19"/>
      <c r="SI38" s="19"/>
      <c r="SJ38" s="19"/>
      <c r="SK38" s="19"/>
      <c r="SL38" s="19"/>
      <c r="SM38" s="19"/>
      <c r="SN38" s="19"/>
      <c r="SO38" s="19"/>
      <c r="SP38" s="19"/>
      <c r="SQ38" s="19"/>
      <c r="SR38" s="19"/>
      <c r="SS38" s="19"/>
      <c r="ST38" s="19"/>
      <c r="SU38" s="19"/>
      <c r="SV38" s="19"/>
      <c r="SW38" s="19"/>
      <c r="SX38" s="19"/>
      <c r="SY38" s="19"/>
      <c r="SZ38" s="19"/>
      <c r="TA38" s="19"/>
      <c r="TB38" s="19"/>
      <c r="TC38" s="19"/>
      <c r="TD38" s="19"/>
      <c r="TE38" s="19"/>
      <c r="TF38" s="19"/>
      <c r="TG38" s="19"/>
      <c r="TH38" s="19"/>
      <c r="TI38" s="19"/>
      <c r="TJ38" s="19"/>
      <c r="TK38" s="19"/>
      <c r="TL38" s="19"/>
      <c r="TM38" s="19"/>
      <c r="TN38" s="19"/>
      <c r="TO38" s="19"/>
      <c r="TP38" s="19"/>
      <c r="TQ38" s="19"/>
      <c r="TR38" s="19"/>
      <c r="TS38" s="19"/>
      <c r="TT38" s="19"/>
      <c r="TU38" s="19"/>
      <c r="TV38" s="19"/>
      <c r="TW38" s="19"/>
      <c r="TX38" s="19"/>
      <c r="TY38" s="19"/>
      <c r="TZ38" s="19"/>
      <c r="UA38" s="19"/>
      <c r="UB38" s="19"/>
      <c r="UC38" s="19"/>
      <c r="UD38" s="19"/>
      <c r="UE38" s="19"/>
      <c r="UF38" s="19"/>
      <c r="UG38" s="19"/>
      <c r="UH38" s="19"/>
      <c r="UI38" s="19"/>
      <c r="UJ38" s="19"/>
      <c r="UK38" s="19"/>
      <c r="UL38" s="19"/>
      <c r="UM38" s="19"/>
      <c r="UN38" s="19"/>
      <c r="UO38" s="19"/>
      <c r="UP38" s="19"/>
      <c r="UQ38" s="19"/>
      <c r="UR38" s="19"/>
      <c r="US38" s="19"/>
      <c r="UT38" s="19"/>
      <c r="UU38" s="19"/>
      <c r="UV38" s="19"/>
      <c r="UW38" s="19"/>
      <c r="UX38" s="19"/>
      <c r="UY38" s="19"/>
      <c r="UZ38" s="19"/>
      <c r="VA38" s="19"/>
      <c r="VB38" s="19"/>
      <c r="VC38" s="19"/>
      <c r="VD38" s="19"/>
      <c r="VE38" s="19"/>
      <c r="VF38" s="19"/>
      <c r="VG38" s="19"/>
      <c r="VH38" s="19"/>
      <c r="VI38" s="19"/>
      <c r="VJ38" s="19"/>
      <c r="VK38" s="19"/>
      <c r="VL38" s="19"/>
      <c r="VM38" s="19"/>
      <c r="VN38" s="19"/>
      <c r="VO38" s="19"/>
      <c r="VP38" s="19"/>
      <c r="VQ38" s="19"/>
      <c r="VR38" s="19"/>
      <c r="VS38" s="19"/>
      <c r="VT38" s="19"/>
      <c r="VU38" s="19"/>
      <c r="VV38" s="19"/>
      <c r="VW38" s="19"/>
      <c r="VX38" s="19"/>
      <c r="VY38" s="19"/>
      <c r="VZ38" s="19"/>
      <c r="WA38" s="19"/>
      <c r="WB38" s="19"/>
      <c r="WC38" s="19"/>
      <c r="WD38" s="19"/>
      <c r="WE38" s="19"/>
      <c r="WF38" s="19"/>
      <c r="WG38" s="19"/>
      <c r="WH38" s="19"/>
      <c r="WI38" s="19"/>
      <c r="WJ38" s="19"/>
      <c r="WK38" s="19"/>
      <c r="WL38" s="19"/>
      <c r="WM38" s="19"/>
      <c r="WN38" s="19"/>
      <c r="WO38" s="19"/>
      <c r="WP38" s="19"/>
      <c r="WQ38" s="19"/>
      <c r="WR38" s="19"/>
      <c r="WS38" s="19"/>
      <c r="WT38" s="19"/>
      <c r="WU38" s="19"/>
      <c r="WV38" s="19"/>
      <c r="WW38" s="19"/>
      <c r="WX38" s="19"/>
      <c r="WY38" s="19"/>
      <c r="WZ38" s="19"/>
      <c r="XA38" s="19"/>
      <c r="XB38" s="19"/>
      <c r="XC38" s="19"/>
      <c r="XD38" s="19"/>
      <c r="XE38" s="19"/>
      <c r="XF38" s="19"/>
      <c r="XG38" s="19"/>
      <c r="XH38" s="19"/>
      <c r="XI38" s="19"/>
      <c r="XJ38" s="19"/>
      <c r="XK38" s="19"/>
      <c r="XL38" s="19"/>
      <c r="XM38" s="19"/>
      <c r="XN38" s="19"/>
      <c r="XO38" s="19"/>
      <c r="XP38" s="19"/>
      <c r="XQ38" s="19"/>
      <c r="XR38" s="19"/>
      <c r="XS38" s="19"/>
      <c r="XT38" s="19"/>
      <c r="XU38" s="19"/>
      <c r="XV38" s="19"/>
      <c r="XW38" s="19"/>
      <c r="XX38" s="19"/>
      <c r="XY38" s="19"/>
      <c r="XZ38" s="19"/>
      <c r="YA38" s="19"/>
      <c r="YB38" s="19"/>
      <c r="YC38" s="19"/>
      <c r="YD38" s="19"/>
      <c r="YE38" s="19"/>
      <c r="YF38" s="19"/>
      <c r="YG38" s="19"/>
      <c r="YH38" s="19"/>
      <c r="YI38" s="19"/>
      <c r="YJ38" s="19"/>
      <c r="YK38" s="19"/>
      <c r="YL38" s="19"/>
      <c r="YM38" s="19"/>
      <c r="YN38" s="19"/>
      <c r="YO38" s="19"/>
      <c r="YP38" s="19"/>
      <c r="YQ38" s="19"/>
      <c r="YR38" s="19"/>
      <c r="YS38" s="19"/>
      <c r="YT38" s="19"/>
      <c r="YU38" s="19"/>
      <c r="YV38" s="19"/>
      <c r="YW38" s="19"/>
      <c r="YX38" s="19"/>
      <c r="YY38" s="19"/>
      <c r="YZ38" s="19"/>
      <c r="ZA38" s="19"/>
      <c r="ZB38" s="19"/>
      <c r="ZC38" s="19"/>
      <c r="ZD38" s="19"/>
      <c r="ZE38" s="19"/>
      <c r="ZF38" s="19"/>
      <c r="ZG38" s="19"/>
      <c r="ZH38" s="19"/>
      <c r="ZI38" s="19"/>
      <c r="ZJ38" s="19"/>
      <c r="ZK38" s="19"/>
      <c r="ZL38" s="19"/>
      <c r="ZM38" s="19"/>
      <c r="ZN38" s="19"/>
      <c r="ZO38" s="19"/>
      <c r="ZP38" s="19"/>
      <c r="ZQ38" s="19"/>
      <c r="ZR38" s="19"/>
      <c r="ZS38" s="19"/>
      <c r="ZT38" s="19"/>
      <c r="ZU38" s="19"/>
      <c r="ZV38" s="19"/>
      <c r="ZW38" s="19"/>
      <c r="ZX38" s="19"/>
      <c r="ZY38" s="19"/>
      <c r="ZZ38" s="19"/>
      <c r="AAA38" s="19"/>
      <c r="AAB38" s="19"/>
      <c r="AAC38" s="19"/>
      <c r="AAD38" s="19"/>
      <c r="AAE38" s="19"/>
      <c r="AAF38" s="19"/>
      <c r="AAG38" s="19"/>
      <c r="AAH38" s="19"/>
      <c r="AAI38" s="19"/>
      <c r="AAJ38" s="19"/>
      <c r="AAK38" s="19"/>
      <c r="AAL38" s="19"/>
      <c r="AAM38" s="19"/>
      <c r="AAN38" s="19"/>
      <c r="AAO38" s="19"/>
      <c r="AAP38" s="19"/>
      <c r="AAQ38" s="19"/>
      <c r="AAR38" s="19"/>
      <c r="AAS38" s="19"/>
      <c r="AAT38" s="19"/>
      <c r="AAU38" s="19"/>
      <c r="AAV38" s="19"/>
      <c r="AAW38" s="19"/>
      <c r="AAX38" s="19"/>
      <c r="AAY38" s="19"/>
      <c r="AAZ38" s="19"/>
      <c r="ABA38" s="19"/>
      <c r="ABB38" s="19"/>
      <c r="ABC38" s="19"/>
      <c r="ABD38" s="19"/>
      <c r="ABE38" s="19"/>
      <c r="ABF38" s="19"/>
      <c r="ABG38" s="19"/>
      <c r="ABH38" s="19"/>
      <c r="ABI38" s="19"/>
      <c r="ABJ38" s="19"/>
      <c r="ABK38" s="19"/>
      <c r="ABL38" s="19"/>
      <c r="ABM38" s="19"/>
      <c r="ABN38" s="19"/>
      <c r="ABO38" s="19"/>
      <c r="ABP38" s="19"/>
      <c r="ABQ38" s="19"/>
      <c r="ABR38" s="19"/>
      <c r="ABS38" s="19"/>
      <c r="ABT38" s="19"/>
      <c r="ABU38" s="19"/>
      <c r="ABV38" s="19"/>
      <c r="ABW38" s="19"/>
      <c r="ABX38" s="19"/>
      <c r="ABY38" s="19"/>
      <c r="ABZ38" s="19"/>
      <c r="ACA38" s="19"/>
      <c r="ACB38" s="19"/>
      <c r="ACC38" s="19"/>
      <c r="ACD38" s="19"/>
      <c r="ACE38" s="19"/>
      <c r="ACF38" s="19"/>
      <c r="ACG38" s="19"/>
      <c r="ACH38" s="19"/>
      <c r="ACI38" s="19"/>
      <c r="ACJ38" s="19"/>
      <c r="ACK38" s="19"/>
      <c r="ACL38" s="19"/>
      <c r="ACM38" s="19"/>
      <c r="ACN38" s="19"/>
      <c r="ACO38" s="19"/>
      <c r="ACP38" s="19"/>
      <c r="ACQ38" s="19"/>
      <c r="ACR38" s="19"/>
      <c r="ACS38" s="19"/>
      <c r="ACT38" s="19"/>
      <c r="ACU38" s="19"/>
      <c r="ACV38" s="19"/>
      <c r="ACW38" s="19"/>
      <c r="ACX38" s="19"/>
      <c r="ACY38" s="19"/>
      <c r="ACZ38" s="19"/>
      <c r="ADA38" s="19"/>
      <c r="ADB38" s="19"/>
      <c r="ADC38" s="19"/>
      <c r="ADD38" s="19"/>
      <c r="ADE38" s="19"/>
      <c r="ADF38" s="19"/>
      <c r="ADG38" s="19"/>
      <c r="ADH38" s="19"/>
      <c r="ADI38" s="19"/>
      <c r="ADJ38" s="19"/>
      <c r="ADK38" s="19"/>
      <c r="ADL38" s="19"/>
      <c r="ADM38" s="19"/>
      <c r="ADN38" s="19"/>
      <c r="ADO38" s="19"/>
      <c r="ADP38" s="19"/>
      <c r="ADQ38" s="19"/>
      <c r="ADR38" s="19"/>
      <c r="ADS38" s="19"/>
      <c r="ADT38" s="19"/>
      <c r="ADU38" s="19"/>
      <c r="ADV38" s="19"/>
      <c r="ADW38" s="19"/>
      <c r="ADX38" s="19"/>
      <c r="ADY38" s="19"/>
      <c r="ADZ38" s="19"/>
      <c r="AEA38" s="19"/>
      <c r="AEB38" s="19"/>
      <c r="AEC38" s="19"/>
      <c r="AED38" s="19"/>
      <c r="AEE38" s="19"/>
      <c r="AEF38" s="19"/>
      <c r="AEG38" s="19"/>
      <c r="AEH38" s="19"/>
      <c r="AEI38" s="19"/>
      <c r="AEJ38" s="19"/>
      <c r="AEK38" s="19"/>
      <c r="AEL38" s="19"/>
      <c r="AEM38" s="19"/>
      <c r="AEN38" s="19"/>
      <c r="AEO38" s="19"/>
      <c r="AEP38" s="19"/>
      <c r="AEQ38" s="19"/>
      <c r="AER38" s="19"/>
      <c r="AES38" s="19"/>
      <c r="AET38" s="19"/>
      <c r="AEU38" s="19"/>
      <c r="AEV38" s="19"/>
      <c r="AEW38" s="19"/>
      <c r="AEX38" s="19"/>
      <c r="AEY38" s="19"/>
      <c r="AEZ38" s="19"/>
      <c r="AFA38" s="19"/>
      <c r="AFB38" s="19"/>
      <c r="AFC38" s="19"/>
      <c r="AFD38" s="19"/>
      <c r="AFE38" s="19"/>
      <c r="AFF38" s="19"/>
      <c r="AFG38" s="19"/>
      <c r="AFH38" s="19"/>
      <c r="AFI38" s="19"/>
      <c r="AFJ38" s="19"/>
      <c r="AFK38" s="19"/>
      <c r="AFL38" s="19"/>
      <c r="AFM38" s="19"/>
      <c r="AFN38" s="19"/>
      <c r="AFO38" s="19"/>
      <c r="AFP38" s="19"/>
      <c r="AFQ38" s="19"/>
      <c r="AFR38" s="19"/>
      <c r="AFS38" s="19"/>
      <c r="AFT38" s="19"/>
      <c r="AFU38" s="19"/>
      <c r="AFV38" s="19"/>
      <c r="AFW38" s="19"/>
      <c r="AFX38" s="19"/>
      <c r="AFY38" s="19"/>
      <c r="AFZ38" s="19"/>
      <c r="AGA38" s="19"/>
      <c r="AGB38" s="19"/>
      <c r="AGC38" s="19"/>
      <c r="AGD38" s="19"/>
      <c r="AGE38" s="19"/>
      <c r="AGF38" s="19"/>
      <c r="AGG38" s="19"/>
      <c r="AGH38" s="19"/>
      <c r="AGI38" s="19"/>
      <c r="AGJ38" s="19"/>
      <c r="AGK38" s="19"/>
      <c r="AGL38" s="19"/>
      <c r="AGM38" s="19"/>
      <c r="AGN38" s="19"/>
      <c r="AGO38" s="19"/>
      <c r="AGP38" s="19"/>
      <c r="AGQ38" s="19"/>
      <c r="AGR38" s="19"/>
      <c r="AGS38" s="19"/>
      <c r="AGT38" s="19"/>
      <c r="AGU38" s="19"/>
      <c r="AGV38" s="19"/>
      <c r="AGW38" s="19"/>
      <c r="AGX38" s="19"/>
      <c r="AGY38" s="19"/>
      <c r="AGZ38" s="19"/>
      <c r="AHA38" s="19"/>
      <c r="AHB38" s="19"/>
      <c r="AHC38" s="19"/>
      <c r="AHD38" s="19"/>
      <c r="AHE38" s="19"/>
      <c r="AHF38" s="19"/>
      <c r="AHG38" s="19"/>
      <c r="AHH38" s="19"/>
      <c r="AHI38" s="19"/>
      <c r="AHJ38" s="19"/>
      <c r="AHK38" s="19"/>
      <c r="AHL38" s="19"/>
      <c r="AHM38" s="19"/>
      <c r="AHN38" s="19"/>
      <c r="AHO38" s="19"/>
      <c r="AHP38" s="19"/>
      <c r="AHQ38" s="19"/>
      <c r="AHR38" s="19"/>
      <c r="AHS38" s="19"/>
      <c r="AHT38" s="19"/>
      <c r="AHU38" s="19"/>
      <c r="AHV38" s="19"/>
      <c r="AHW38" s="19"/>
      <c r="AHX38" s="19"/>
      <c r="AHY38" s="19"/>
      <c r="AHZ38" s="19"/>
      <c r="AIA38" s="19"/>
      <c r="AIB38" s="19"/>
      <c r="AIC38" s="19"/>
      <c r="AID38" s="19"/>
      <c r="AIE38" s="19"/>
      <c r="AIF38" s="19"/>
      <c r="AIG38" s="19"/>
      <c r="AIH38" s="19"/>
      <c r="AII38" s="19"/>
      <c r="AIJ38" s="19"/>
      <c r="AIK38" s="19"/>
      <c r="AIL38" s="19"/>
      <c r="AIM38" s="19"/>
      <c r="AIN38" s="19"/>
      <c r="AIO38" s="19"/>
      <c r="AIP38" s="19"/>
      <c r="AIQ38" s="19"/>
      <c r="AIR38" s="19"/>
      <c r="AIS38" s="19"/>
      <c r="AIT38" s="19"/>
      <c r="AIU38" s="19"/>
      <c r="AIV38" s="19"/>
      <c r="AIW38" s="19"/>
      <c r="AIX38" s="19"/>
      <c r="AIY38" s="19"/>
      <c r="AIZ38" s="19"/>
      <c r="AJA38" s="19"/>
      <c r="AJB38" s="19"/>
      <c r="AJC38" s="19"/>
      <c r="AJD38" s="19"/>
      <c r="AJE38" s="19"/>
      <c r="AJF38" s="19"/>
      <c r="AJG38" s="19"/>
      <c r="AJH38" s="19"/>
      <c r="AJI38" s="19"/>
      <c r="AJJ38" s="19"/>
      <c r="AJK38" s="19"/>
      <c r="AJL38" s="19"/>
      <c r="AJM38" s="19"/>
      <c r="AJN38" s="19"/>
      <c r="AJO38" s="19"/>
      <c r="AJP38" s="19"/>
      <c r="AJQ38" s="19"/>
      <c r="AJR38" s="19"/>
      <c r="AJS38" s="19"/>
      <c r="AJT38" s="19"/>
      <c r="AJU38" s="19"/>
      <c r="AJV38" s="19"/>
      <c r="AJW38" s="19"/>
      <c r="AJX38" s="19"/>
      <c r="AJY38" s="19"/>
      <c r="AJZ38" s="19"/>
      <c r="AKA38" s="19"/>
      <c r="AKB38" s="19"/>
      <c r="AKC38" s="19"/>
      <c r="AKD38" s="19"/>
      <c r="AKE38" s="19"/>
      <c r="AKF38" s="19"/>
      <c r="AKG38" s="19"/>
      <c r="AKH38" s="19"/>
      <c r="AKI38" s="19"/>
      <c r="AKJ38" s="19"/>
      <c r="AKK38" s="19"/>
      <c r="AKL38" s="19"/>
      <c r="AKM38" s="19"/>
      <c r="AKN38" s="19"/>
      <c r="AKO38" s="19"/>
      <c r="AKP38" s="19"/>
      <c r="AKQ38" s="19"/>
      <c r="AKR38" s="19"/>
      <c r="AKS38" s="19"/>
      <c r="AKT38" s="19"/>
      <c r="AKU38" s="19"/>
      <c r="AKV38" s="19"/>
      <c r="AKW38" s="19"/>
      <c r="AKX38" s="19"/>
      <c r="AKY38" s="19"/>
      <c r="AKZ38" s="19"/>
      <c r="ALA38" s="19"/>
      <c r="ALB38" s="19"/>
      <c r="ALC38" s="19"/>
      <c r="ALD38" s="19"/>
      <c r="ALE38" s="19"/>
      <c r="ALF38" s="19"/>
      <c r="ALG38" s="19"/>
      <c r="ALH38" s="19"/>
      <c r="ALI38" s="19"/>
      <c r="ALJ38" s="19"/>
      <c r="ALK38" s="19"/>
      <c r="ALL38" s="19"/>
      <c r="ALM38" s="19"/>
      <c r="ALN38" s="19"/>
      <c r="ALO38" s="19"/>
      <c r="ALP38" s="19"/>
      <c r="ALQ38" s="19"/>
      <c r="ALR38" s="19"/>
      <c r="ALS38" s="19"/>
      <c r="ALT38" s="19"/>
      <c r="ALU38" s="19"/>
      <c r="ALV38" s="19"/>
      <c r="ALW38" s="19"/>
      <c r="ALX38" s="19"/>
      <c r="ALY38" s="19"/>
      <c r="ALZ38" s="19"/>
      <c r="AMA38" s="19"/>
      <c r="AMB38" s="19"/>
      <c r="AMC38" s="19"/>
      <c r="AMD38" s="19"/>
      <c r="AME38" s="19"/>
      <c r="AMF38" s="19"/>
      <c r="AMG38" s="19"/>
    </row>
    <row r="39" spans="1:1021" s="24" customFormat="1" ht="18" customHeight="1" x14ac:dyDescent="0.25">
      <c r="A39" s="15">
        <v>4</v>
      </c>
      <c r="B39" s="2">
        <v>484</v>
      </c>
      <c r="C39" s="5">
        <f>IFERROR((VLOOKUP(B39,INSCRITOS!A:B,2,0)),"")</f>
        <v>105068</v>
      </c>
      <c r="D39" s="5" t="str">
        <f>IFERROR((VLOOKUP(B39,INSCRITOS!A:C,3,0)),"")</f>
        <v>BEN</v>
      </c>
      <c r="E39" s="12" t="str">
        <f>IFERROR((VLOOKUP(B39,INSCRITOS!A:D,4,0)),"")</f>
        <v>Lara Henriques Santos</v>
      </c>
      <c r="F39" s="5" t="str">
        <f>IFERROR((VLOOKUP(B39,INSCRITOS!A:F,6,0)),"")</f>
        <v>F</v>
      </c>
      <c r="G39" s="12" t="str">
        <f>IFERROR((VLOOKUP(B39,INSCRITOS!A:H,8,0)),"")</f>
        <v>Alhandra Sporting Club</v>
      </c>
      <c r="H39" s="6">
        <v>70</v>
      </c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  <c r="IV39" s="19"/>
      <c r="IW39" s="19"/>
      <c r="IX39" s="19"/>
      <c r="IY39" s="19"/>
      <c r="IZ39" s="19"/>
      <c r="JA39" s="19"/>
      <c r="JB39" s="19"/>
      <c r="JC39" s="19"/>
      <c r="JD39" s="19"/>
      <c r="JE39" s="19"/>
      <c r="JF39" s="19"/>
      <c r="JG39" s="19"/>
      <c r="JH39" s="19"/>
      <c r="JI39" s="19"/>
      <c r="JJ39" s="19"/>
      <c r="JK39" s="19"/>
      <c r="JL39" s="19"/>
      <c r="JM39" s="19"/>
      <c r="JN39" s="19"/>
      <c r="JO39" s="19"/>
      <c r="JP39" s="19"/>
      <c r="JQ39" s="19"/>
      <c r="JR39" s="19"/>
      <c r="JS39" s="19"/>
      <c r="JT39" s="19"/>
      <c r="JU39" s="19"/>
      <c r="JV39" s="19"/>
      <c r="JW39" s="19"/>
      <c r="JX39" s="19"/>
      <c r="JY39" s="19"/>
      <c r="JZ39" s="19"/>
      <c r="KA39" s="19"/>
      <c r="KB39" s="19"/>
      <c r="KC39" s="19"/>
      <c r="KD39" s="19"/>
      <c r="KE39" s="19"/>
      <c r="KF39" s="19"/>
      <c r="KG39" s="19"/>
      <c r="KH39" s="19"/>
      <c r="KI39" s="19"/>
      <c r="KJ39" s="19"/>
      <c r="KK39" s="19"/>
      <c r="KL39" s="19"/>
      <c r="KM39" s="19"/>
      <c r="KN39" s="19"/>
      <c r="KO39" s="19"/>
      <c r="KP39" s="19"/>
      <c r="KQ39" s="19"/>
      <c r="KR39" s="19"/>
      <c r="KS39" s="19"/>
      <c r="KT39" s="19"/>
      <c r="KU39" s="19"/>
      <c r="KV39" s="19"/>
      <c r="KW39" s="19"/>
      <c r="KX39" s="19"/>
      <c r="KY39" s="19"/>
      <c r="KZ39" s="19"/>
      <c r="LA39" s="19"/>
      <c r="LB39" s="19"/>
      <c r="LC39" s="19"/>
      <c r="LD39" s="19"/>
      <c r="LE39" s="19"/>
      <c r="LF39" s="19"/>
      <c r="LG39" s="19"/>
      <c r="LH39" s="19"/>
      <c r="LI39" s="19"/>
      <c r="LJ39" s="19"/>
      <c r="LK39" s="19"/>
      <c r="LL39" s="19"/>
      <c r="LM39" s="19"/>
      <c r="LN39" s="19"/>
      <c r="LO39" s="19"/>
      <c r="LP39" s="19"/>
      <c r="LQ39" s="19"/>
      <c r="LR39" s="19"/>
      <c r="LS39" s="19"/>
      <c r="LT39" s="19"/>
      <c r="LU39" s="19"/>
      <c r="LV39" s="19"/>
      <c r="LW39" s="19"/>
      <c r="LX39" s="19"/>
      <c r="LY39" s="19"/>
      <c r="LZ39" s="19"/>
      <c r="MA39" s="19"/>
      <c r="MB39" s="19"/>
      <c r="MC39" s="19"/>
      <c r="MD39" s="19"/>
      <c r="ME39" s="19"/>
      <c r="MF39" s="19"/>
      <c r="MG39" s="19"/>
      <c r="MH39" s="19"/>
      <c r="MI39" s="19"/>
      <c r="MJ39" s="19"/>
      <c r="MK39" s="19"/>
      <c r="ML39" s="19"/>
      <c r="MM39" s="19"/>
      <c r="MN39" s="19"/>
      <c r="MO39" s="19"/>
      <c r="MP39" s="19"/>
      <c r="MQ39" s="19"/>
      <c r="MR39" s="19"/>
      <c r="MS39" s="19"/>
      <c r="MT39" s="19"/>
      <c r="MU39" s="19"/>
      <c r="MV39" s="19"/>
      <c r="MW39" s="19"/>
      <c r="MX39" s="19"/>
      <c r="MY39" s="19"/>
      <c r="MZ39" s="19"/>
      <c r="NA39" s="19"/>
      <c r="NB39" s="19"/>
      <c r="NC39" s="19"/>
      <c r="ND39" s="19"/>
      <c r="NE39" s="19"/>
      <c r="NF39" s="19"/>
      <c r="NG39" s="19"/>
      <c r="NH39" s="19"/>
      <c r="NI39" s="19"/>
      <c r="NJ39" s="19"/>
      <c r="NK39" s="19"/>
      <c r="NL39" s="19"/>
      <c r="NM39" s="19"/>
      <c r="NN39" s="19"/>
      <c r="NO39" s="19"/>
      <c r="NP39" s="19"/>
      <c r="NQ39" s="19"/>
      <c r="NR39" s="19"/>
      <c r="NS39" s="19"/>
      <c r="NT39" s="19"/>
      <c r="NU39" s="19"/>
      <c r="NV39" s="19"/>
      <c r="NW39" s="19"/>
      <c r="NX39" s="19"/>
      <c r="NY39" s="19"/>
      <c r="NZ39" s="19"/>
      <c r="OA39" s="19"/>
      <c r="OB39" s="19"/>
      <c r="OC39" s="19"/>
      <c r="OD39" s="19"/>
      <c r="OE39" s="19"/>
      <c r="OF39" s="19"/>
      <c r="OG39" s="19"/>
      <c r="OH39" s="19"/>
      <c r="OI39" s="19"/>
      <c r="OJ39" s="19"/>
      <c r="OK39" s="19"/>
      <c r="OL39" s="19"/>
      <c r="OM39" s="19"/>
      <c r="ON39" s="19"/>
      <c r="OO39" s="19"/>
      <c r="OP39" s="19"/>
      <c r="OQ39" s="19"/>
      <c r="OR39" s="19"/>
      <c r="OS39" s="19"/>
      <c r="OT39" s="19"/>
      <c r="OU39" s="19"/>
      <c r="OV39" s="19"/>
      <c r="OW39" s="19"/>
      <c r="OX39" s="19"/>
      <c r="OY39" s="19"/>
      <c r="OZ39" s="19"/>
      <c r="PA39" s="19"/>
      <c r="PB39" s="19"/>
      <c r="PC39" s="19"/>
      <c r="PD39" s="19"/>
      <c r="PE39" s="19"/>
      <c r="PF39" s="19"/>
      <c r="PG39" s="19"/>
      <c r="PH39" s="19"/>
      <c r="PI39" s="19"/>
      <c r="PJ39" s="19"/>
      <c r="PK39" s="19"/>
      <c r="PL39" s="19"/>
      <c r="PM39" s="19"/>
      <c r="PN39" s="19"/>
      <c r="PO39" s="19"/>
      <c r="PP39" s="19"/>
      <c r="PQ39" s="19"/>
      <c r="PR39" s="19"/>
      <c r="PS39" s="19"/>
      <c r="PT39" s="19"/>
      <c r="PU39" s="19"/>
      <c r="PV39" s="19"/>
      <c r="PW39" s="19"/>
      <c r="PX39" s="19"/>
      <c r="PY39" s="19"/>
      <c r="PZ39" s="19"/>
      <c r="QA39" s="19"/>
      <c r="QB39" s="19"/>
      <c r="QC39" s="19"/>
      <c r="QD39" s="19"/>
      <c r="QE39" s="19"/>
      <c r="QF39" s="19"/>
      <c r="QG39" s="19"/>
      <c r="QH39" s="19"/>
      <c r="QI39" s="19"/>
      <c r="QJ39" s="19"/>
      <c r="QK39" s="19"/>
      <c r="QL39" s="19"/>
      <c r="QM39" s="19"/>
      <c r="QN39" s="19"/>
      <c r="QO39" s="19"/>
      <c r="QP39" s="19"/>
      <c r="QQ39" s="19"/>
      <c r="QR39" s="19"/>
      <c r="QS39" s="19"/>
      <c r="QT39" s="19"/>
      <c r="QU39" s="19"/>
      <c r="QV39" s="19"/>
      <c r="QW39" s="19"/>
      <c r="QX39" s="19"/>
      <c r="QY39" s="19"/>
      <c r="QZ39" s="19"/>
      <c r="RA39" s="19"/>
      <c r="RB39" s="19"/>
      <c r="RC39" s="19"/>
      <c r="RD39" s="19"/>
      <c r="RE39" s="19"/>
      <c r="RF39" s="19"/>
      <c r="RG39" s="19"/>
      <c r="RH39" s="19"/>
      <c r="RI39" s="19"/>
      <c r="RJ39" s="19"/>
      <c r="RK39" s="19"/>
      <c r="RL39" s="19"/>
      <c r="RM39" s="19"/>
      <c r="RN39" s="19"/>
      <c r="RO39" s="19"/>
      <c r="RP39" s="19"/>
      <c r="RQ39" s="19"/>
      <c r="RR39" s="19"/>
      <c r="RS39" s="19"/>
      <c r="RT39" s="19"/>
      <c r="RU39" s="19"/>
      <c r="RV39" s="19"/>
      <c r="RW39" s="19"/>
      <c r="RX39" s="19"/>
      <c r="RY39" s="19"/>
      <c r="RZ39" s="19"/>
      <c r="SA39" s="19"/>
      <c r="SB39" s="19"/>
      <c r="SC39" s="19"/>
      <c r="SD39" s="19"/>
      <c r="SE39" s="19"/>
      <c r="SF39" s="19"/>
      <c r="SG39" s="19"/>
      <c r="SH39" s="19"/>
      <c r="SI39" s="19"/>
      <c r="SJ39" s="19"/>
      <c r="SK39" s="19"/>
      <c r="SL39" s="19"/>
      <c r="SM39" s="19"/>
      <c r="SN39" s="19"/>
      <c r="SO39" s="19"/>
      <c r="SP39" s="19"/>
      <c r="SQ39" s="19"/>
      <c r="SR39" s="19"/>
      <c r="SS39" s="19"/>
      <c r="ST39" s="19"/>
      <c r="SU39" s="19"/>
      <c r="SV39" s="19"/>
      <c r="SW39" s="19"/>
      <c r="SX39" s="19"/>
      <c r="SY39" s="19"/>
      <c r="SZ39" s="19"/>
      <c r="TA39" s="19"/>
      <c r="TB39" s="19"/>
      <c r="TC39" s="19"/>
      <c r="TD39" s="19"/>
      <c r="TE39" s="19"/>
      <c r="TF39" s="19"/>
      <c r="TG39" s="19"/>
      <c r="TH39" s="19"/>
      <c r="TI39" s="19"/>
      <c r="TJ39" s="19"/>
      <c r="TK39" s="19"/>
      <c r="TL39" s="19"/>
      <c r="TM39" s="19"/>
      <c r="TN39" s="19"/>
      <c r="TO39" s="19"/>
      <c r="TP39" s="19"/>
      <c r="TQ39" s="19"/>
      <c r="TR39" s="19"/>
      <c r="TS39" s="19"/>
      <c r="TT39" s="19"/>
      <c r="TU39" s="19"/>
      <c r="TV39" s="19"/>
      <c r="TW39" s="19"/>
      <c r="TX39" s="19"/>
      <c r="TY39" s="19"/>
      <c r="TZ39" s="19"/>
      <c r="UA39" s="19"/>
      <c r="UB39" s="19"/>
      <c r="UC39" s="19"/>
      <c r="UD39" s="19"/>
      <c r="UE39" s="19"/>
      <c r="UF39" s="19"/>
      <c r="UG39" s="19"/>
      <c r="UH39" s="19"/>
      <c r="UI39" s="19"/>
      <c r="UJ39" s="19"/>
      <c r="UK39" s="19"/>
      <c r="UL39" s="19"/>
      <c r="UM39" s="19"/>
      <c r="UN39" s="19"/>
      <c r="UO39" s="19"/>
      <c r="UP39" s="19"/>
      <c r="UQ39" s="19"/>
      <c r="UR39" s="19"/>
      <c r="US39" s="19"/>
      <c r="UT39" s="19"/>
      <c r="UU39" s="19"/>
      <c r="UV39" s="19"/>
      <c r="UW39" s="19"/>
      <c r="UX39" s="19"/>
      <c r="UY39" s="19"/>
      <c r="UZ39" s="19"/>
      <c r="VA39" s="19"/>
      <c r="VB39" s="19"/>
      <c r="VC39" s="19"/>
      <c r="VD39" s="19"/>
      <c r="VE39" s="19"/>
      <c r="VF39" s="19"/>
      <c r="VG39" s="19"/>
      <c r="VH39" s="19"/>
      <c r="VI39" s="19"/>
      <c r="VJ39" s="19"/>
      <c r="VK39" s="19"/>
      <c r="VL39" s="19"/>
      <c r="VM39" s="19"/>
      <c r="VN39" s="19"/>
      <c r="VO39" s="19"/>
      <c r="VP39" s="19"/>
      <c r="VQ39" s="19"/>
      <c r="VR39" s="19"/>
      <c r="VS39" s="19"/>
      <c r="VT39" s="19"/>
      <c r="VU39" s="19"/>
      <c r="VV39" s="19"/>
      <c r="VW39" s="19"/>
      <c r="VX39" s="19"/>
      <c r="VY39" s="19"/>
      <c r="VZ39" s="19"/>
      <c r="WA39" s="19"/>
      <c r="WB39" s="19"/>
      <c r="WC39" s="19"/>
      <c r="WD39" s="19"/>
      <c r="WE39" s="19"/>
      <c r="WF39" s="19"/>
      <c r="WG39" s="19"/>
      <c r="WH39" s="19"/>
      <c r="WI39" s="19"/>
      <c r="WJ39" s="19"/>
      <c r="WK39" s="19"/>
      <c r="WL39" s="19"/>
      <c r="WM39" s="19"/>
      <c r="WN39" s="19"/>
      <c r="WO39" s="19"/>
      <c r="WP39" s="19"/>
      <c r="WQ39" s="19"/>
      <c r="WR39" s="19"/>
      <c r="WS39" s="19"/>
      <c r="WT39" s="19"/>
      <c r="WU39" s="19"/>
      <c r="WV39" s="19"/>
      <c r="WW39" s="19"/>
      <c r="WX39" s="19"/>
      <c r="WY39" s="19"/>
      <c r="WZ39" s="19"/>
      <c r="XA39" s="19"/>
      <c r="XB39" s="19"/>
      <c r="XC39" s="19"/>
      <c r="XD39" s="19"/>
      <c r="XE39" s="19"/>
      <c r="XF39" s="19"/>
      <c r="XG39" s="19"/>
      <c r="XH39" s="19"/>
      <c r="XI39" s="19"/>
      <c r="XJ39" s="19"/>
      <c r="XK39" s="19"/>
      <c r="XL39" s="19"/>
      <c r="XM39" s="19"/>
      <c r="XN39" s="19"/>
      <c r="XO39" s="19"/>
      <c r="XP39" s="19"/>
      <c r="XQ39" s="19"/>
      <c r="XR39" s="19"/>
      <c r="XS39" s="19"/>
      <c r="XT39" s="19"/>
      <c r="XU39" s="19"/>
      <c r="XV39" s="19"/>
      <c r="XW39" s="19"/>
      <c r="XX39" s="19"/>
      <c r="XY39" s="19"/>
      <c r="XZ39" s="19"/>
      <c r="YA39" s="19"/>
      <c r="YB39" s="19"/>
      <c r="YC39" s="19"/>
      <c r="YD39" s="19"/>
      <c r="YE39" s="19"/>
      <c r="YF39" s="19"/>
      <c r="YG39" s="19"/>
      <c r="YH39" s="19"/>
      <c r="YI39" s="19"/>
      <c r="YJ39" s="19"/>
      <c r="YK39" s="19"/>
      <c r="YL39" s="19"/>
      <c r="YM39" s="19"/>
      <c r="YN39" s="19"/>
      <c r="YO39" s="19"/>
      <c r="YP39" s="19"/>
      <c r="YQ39" s="19"/>
      <c r="YR39" s="19"/>
      <c r="YS39" s="19"/>
      <c r="YT39" s="19"/>
      <c r="YU39" s="19"/>
      <c r="YV39" s="19"/>
      <c r="YW39" s="19"/>
      <c r="YX39" s="19"/>
      <c r="YY39" s="19"/>
      <c r="YZ39" s="19"/>
      <c r="ZA39" s="19"/>
      <c r="ZB39" s="19"/>
      <c r="ZC39" s="19"/>
      <c r="ZD39" s="19"/>
      <c r="ZE39" s="19"/>
      <c r="ZF39" s="19"/>
      <c r="ZG39" s="19"/>
      <c r="ZH39" s="19"/>
      <c r="ZI39" s="19"/>
      <c r="ZJ39" s="19"/>
      <c r="ZK39" s="19"/>
      <c r="ZL39" s="19"/>
      <c r="ZM39" s="19"/>
      <c r="ZN39" s="19"/>
      <c r="ZO39" s="19"/>
      <c r="ZP39" s="19"/>
      <c r="ZQ39" s="19"/>
      <c r="ZR39" s="19"/>
      <c r="ZS39" s="19"/>
      <c r="ZT39" s="19"/>
      <c r="ZU39" s="19"/>
      <c r="ZV39" s="19"/>
      <c r="ZW39" s="19"/>
      <c r="ZX39" s="19"/>
      <c r="ZY39" s="19"/>
      <c r="ZZ39" s="19"/>
      <c r="AAA39" s="19"/>
      <c r="AAB39" s="19"/>
      <c r="AAC39" s="19"/>
      <c r="AAD39" s="19"/>
      <c r="AAE39" s="19"/>
      <c r="AAF39" s="19"/>
      <c r="AAG39" s="19"/>
      <c r="AAH39" s="19"/>
      <c r="AAI39" s="19"/>
      <c r="AAJ39" s="19"/>
      <c r="AAK39" s="19"/>
      <c r="AAL39" s="19"/>
      <c r="AAM39" s="19"/>
      <c r="AAN39" s="19"/>
      <c r="AAO39" s="19"/>
      <c r="AAP39" s="19"/>
      <c r="AAQ39" s="19"/>
      <c r="AAR39" s="19"/>
      <c r="AAS39" s="19"/>
      <c r="AAT39" s="19"/>
      <c r="AAU39" s="19"/>
      <c r="AAV39" s="19"/>
      <c r="AAW39" s="19"/>
      <c r="AAX39" s="19"/>
      <c r="AAY39" s="19"/>
      <c r="AAZ39" s="19"/>
      <c r="ABA39" s="19"/>
      <c r="ABB39" s="19"/>
      <c r="ABC39" s="19"/>
      <c r="ABD39" s="19"/>
      <c r="ABE39" s="19"/>
      <c r="ABF39" s="19"/>
      <c r="ABG39" s="19"/>
      <c r="ABH39" s="19"/>
      <c r="ABI39" s="19"/>
      <c r="ABJ39" s="19"/>
      <c r="ABK39" s="19"/>
      <c r="ABL39" s="19"/>
      <c r="ABM39" s="19"/>
      <c r="ABN39" s="19"/>
      <c r="ABO39" s="19"/>
      <c r="ABP39" s="19"/>
      <c r="ABQ39" s="19"/>
      <c r="ABR39" s="19"/>
      <c r="ABS39" s="19"/>
      <c r="ABT39" s="19"/>
      <c r="ABU39" s="19"/>
      <c r="ABV39" s="19"/>
      <c r="ABW39" s="19"/>
      <c r="ABX39" s="19"/>
      <c r="ABY39" s="19"/>
      <c r="ABZ39" s="19"/>
      <c r="ACA39" s="19"/>
      <c r="ACB39" s="19"/>
      <c r="ACC39" s="19"/>
      <c r="ACD39" s="19"/>
      <c r="ACE39" s="19"/>
      <c r="ACF39" s="19"/>
      <c r="ACG39" s="19"/>
      <c r="ACH39" s="19"/>
      <c r="ACI39" s="19"/>
      <c r="ACJ39" s="19"/>
      <c r="ACK39" s="19"/>
      <c r="ACL39" s="19"/>
      <c r="ACM39" s="19"/>
      <c r="ACN39" s="19"/>
      <c r="ACO39" s="19"/>
      <c r="ACP39" s="19"/>
      <c r="ACQ39" s="19"/>
      <c r="ACR39" s="19"/>
      <c r="ACS39" s="19"/>
      <c r="ACT39" s="19"/>
      <c r="ACU39" s="19"/>
      <c r="ACV39" s="19"/>
      <c r="ACW39" s="19"/>
      <c r="ACX39" s="19"/>
      <c r="ACY39" s="19"/>
      <c r="ACZ39" s="19"/>
      <c r="ADA39" s="19"/>
      <c r="ADB39" s="19"/>
      <c r="ADC39" s="19"/>
      <c r="ADD39" s="19"/>
      <c r="ADE39" s="19"/>
      <c r="ADF39" s="19"/>
      <c r="ADG39" s="19"/>
      <c r="ADH39" s="19"/>
      <c r="ADI39" s="19"/>
      <c r="ADJ39" s="19"/>
      <c r="ADK39" s="19"/>
      <c r="ADL39" s="19"/>
      <c r="ADM39" s="19"/>
      <c r="ADN39" s="19"/>
      <c r="ADO39" s="19"/>
      <c r="ADP39" s="19"/>
      <c r="ADQ39" s="19"/>
      <c r="ADR39" s="19"/>
      <c r="ADS39" s="19"/>
      <c r="ADT39" s="19"/>
      <c r="ADU39" s="19"/>
      <c r="ADV39" s="19"/>
      <c r="ADW39" s="19"/>
      <c r="ADX39" s="19"/>
      <c r="ADY39" s="19"/>
      <c r="ADZ39" s="19"/>
      <c r="AEA39" s="19"/>
      <c r="AEB39" s="19"/>
      <c r="AEC39" s="19"/>
      <c r="AED39" s="19"/>
      <c r="AEE39" s="19"/>
      <c r="AEF39" s="19"/>
      <c r="AEG39" s="19"/>
      <c r="AEH39" s="19"/>
      <c r="AEI39" s="19"/>
      <c r="AEJ39" s="19"/>
      <c r="AEK39" s="19"/>
      <c r="AEL39" s="19"/>
      <c r="AEM39" s="19"/>
      <c r="AEN39" s="19"/>
      <c r="AEO39" s="19"/>
      <c r="AEP39" s="19"/>
      <c r="AEQ39" s="19"/>
      <c r="AER39" s="19"/>
      <c r="AES39" s="19"/>
      <c r="AET39" s="19"/>
      <c r="AEU39" s="19"/>
      <c r="AEV39" s="19"/>
      <c r="AEW39" s="19"/>
      <c r="AEX39" s="19"/>
      <c r="AEY39" s="19"/>
      <c r="AEZ39" s="19"/>
      <c r="AFA39" s="19"/>
      <c r="AFB39" s="19"/>
      <c r="AFC39" s="19"/>
      <c r="AFD39" s="19"/>
      <c r="AFE39" s="19"/>
      <c r="AFF39" s="19"/>
      <c r="AFG39" s="19"/>
      <c r="AFH39" s="19"/>
      <c r="AFI39" s="19"/>
      <c r="AFJ39" s="19"/>
      <c r="AFK39" s="19"/>
      <c r="AFL39" s="19"/>
      <c r="AFM39" s="19"/>
      <c r="AFN39" s="19"/>
      <c r="AFO39" s="19"/>
      <c r="AFP39" s="19"/>
      <c r="AFQ39" s="19"/>
      <c r="AFR39" s="19"/>
      <c r="AFS39" s="19"/>
      <c r="AFT39" s="19"/>
      <c r="AFU39" s="19"/>
      <c r="AFV39" s="19"/>
      <c r="AFW39" s="19"/>
      <c r="AFX39" s="19"/>
      <c r="AFY39" s="19"/>
      <c r="AFZ39" s="19"/>
      <c r="AGA39" s="19"/>
      <c r="AGB39" s="19"/>
      <c r="AGC39" s="19"/>
      <c r="AGD39" s="19"/>
      <c r="AGE39" s="19"/>
      <c r="AGF39" s="19"/>
      <c r="AGG39" s="19"/>
      <c r="AGH39" s="19"/>
      <c r="AGI39" s="19"/>
      <c r="AGJ39" s="19"/>
      <c r="AGK39" s="19"/>
      <c r="AGL39" s="19"/>
      <c r="AGM39" s="19"/>
      <c r="AGN39" s="19"/>
      <c r="AGO39" s="19"/>
      <c r="AGP39" s="19"/>
      <c r="AGQ39" s="19"/>
      <c r="AGR39" s="19"/>
      <c r="AGS39" s="19"/>
      <c r="AGT39" s="19"/>
      <c r="AGU39" s="19"/>
      <c r="AGV39" s="19"/>
      <c r="AGW39" s="19"/>
      <c r="AGX39" s="19"/>
      <c r="AGY39" s="19"/>
      <c r="AGZ39" s="19"/>
      <c r="AHA39" s="19"/>
      <c r="AHB39" s="19"/>
      <c r="AHC39" s="19"/>
      <c r="AHD39" s="19"/>
      <c r="AHE39" s="19"/>
      <c r="AHF39" s="19"/>
      <c r="AHG39" s="19"/>
      <c r="AHH39" s="19"/>
      <c r="AHI39" s="19"/>
      <c r="AHJ39" s="19"/>
      <c r="AHK39" s="19"/>
      <c r="AHL39" s="19"/>
      <c r="AHM39" s="19"/>
      <c r="AHN39" s="19"/>
      <c r="AHO39" s="19"/>
      <c r="AHP39" s="19"/>
      <c r="AHQ39" s="19"/>
      <c r="AHR39" s="19"/>
      <c r="AHS39" s="19"/>
      <c r="AHT39" s="19"/>
      <c r="AHU39" s="19"/>
      <c r="AHV39" s="19"/>
      <c r="AHW39" s="19"/>
      <c r="AHX39" s="19"/>
      <c r="AHY39" s="19"/>
      <c r="AHZ39" s="19"/>
      <c r="AIA39" s="19"/>
      <c r="AIB39" s="19"/>
      <c r="AIC39" s="19"/>
      <c r="AID39" s="19"/>
      <c r="AIE39" s="19"/>
      <c r="AIF39" s="19"/>
      <c r="AIG39" s="19"/>
      <c r="AIH39" s="19"/>
      <c r="AII39" s="19"/>
      <c r="AIJ39" s="19"/>
      <c r="AIK39" s="19"/>
      <c r="AIL39" s="19"/>
      <c r="AIM39" s="19"/>
      <c r="AIN39" s="19"/>
      <c r="AIO39" s="19"/>
      <c r="AIP39" s="19"/>
      <c r="AIQ39" s="19"/>
      <c r="AIR39" s="19"/>
      <c r="AIS39" s="19"/>
      <c r="AIT39" s="19"/>
      <c r="AIU39" s="19"/>
      <c r="AIV39" s="19"/>
      <c r="AIW39" s="19"/>
      <c r="AIX39" s="19"/>
      <c r="AIY39" s="19"/>
      <c r="AIZ39" s="19"/>
      <c r="AJA39" s="19"/>
      <c r="AJB39" s="19"/>
      <c r="AJC39" s="19"/>
      <c r="AJD39" s="19"/>
      <c r="AJE39" s="19"/>
      <c r="AJF39" s="19"/>
      <c r="AJG39" s="19"/>
      <c r="AJH39" s="19"/>
      <c r="AJI39" s="19"/>
      <c r="AJJ39" s="19"/>
      <c r="AJK39" s="19"/>
      <c r="AJL39" s="19"/>
      <c r="AJM39" s="19"/>
      <c r="AJN39" s="19"/>
      <c r="AJO39" s="19"/>
      <c r="AJP39" s="19"/>
      <c r="AJQ39" s="19"/>
      <c r="AJR39" s="19"/>
      <c r="AJS39" s="19"/>
      <c r="AJT39" s="19"/>
      <c r="AJU39" s="19"/>
      <c r="AJV39" s="19"/>
      <c r="AJW39" s="19"/>
      <c r="AJX39" s="19"/>
      <c r="AJY39" s="19"/>
      <c r="AJZ39" s="19"/>
      <c r="AKA39" s="19"/>
      <c r="AKB39" s="19"/>
      <c r="AKC39" s="19"/>
      <c r="AKD39" s="19"/>
      <c r="AKE39" s="19"/>
      <c r="AKF39" s="19"/>
      <c r="AKG39" s="19"/>
      <c r="AKH39" s="19"/>
      <c r="AKI39" s="19"/>
      <c r="AKJ39" s="19"/>
      <c r="AKK39" s="19"/>
      <c r="AKL39" s="19"/>
      <c r="AKM39" s="19"/>
      <c r="AKN39" s="19"/>
      <c r="AKO39" s="19"/>
      <c r="AKP39" s="19"/>
      <c r="AKQ39" s="19"/>
      <c r="AKR39" s="19"/>
      <c r="AKS39" s="19"/>
      <c r="AKT39" s="19"/>
      <c r="AKU39" s="19"/>
      <c r="AKV39" s="19"/>
      <c r="AKW39" s="19"/>
      <c r="AKX39" s="19"/>
      <c r="AKY39" s="19"/>
      <c r="AKZ39" s="19"/>
      <c r="ALA39" s="19"/>
      <c r="ALB39" s="19"/>
      <c r="ALC39" s="19"/>
      <c r="ALD39" s="19"/>
      <c r="ALE39" s="19"/>
      <c r="ALF39" s="19"/>
      <c r="ALG39" s="19"/>
      <c r="ALH39" s="19"/>
      <c r="ALI39" s="19"/>
      <c r="ALJ39" s="19"/>
      <c r="ALK39" s="19"/>
      <c r="ALL39" s="19"/>
      <c r="ALM39" s="19"/>
      <c r="ALN39" s="19"/>
      <c r="ALO39" s="19"/>
      <c r="ALP39" s="19"/>
      <c r="ALQ39" s="19"/>
      <c r="ALR39" s="19"/>
      <c r="ALS39" s="19"/>
      <c r="ALT39" s="19"/>
      <c r="ALU39" s="19"/>
      <c r="ALV39" s="19"/>
      <c r="ALW39" s="19"/>
      <c r="ALX39" s="19"/>
      <c r="ALY39" s="19"/>
      <c r="ALZ39" s="19"/>
      <c r="AMA39" s="19"/>
      <c r="AMB39" s="19"/>
      <c r="AMC39" s="19"/>
      <c r="AMD39" s="19"/>
      <c r="AME39" s="19"/>
      <c r="AMF39" s="19"/>
      <c r="AMG39" s="19"/>
    </row>
    <row r="40" spans="1:1021" s="24" customFormat="1" ht="18" customHeight="1" x14ac:dyDescent="0.25">
      <c r="A40" s="15">
        <v>5</v>
      </c>
      <c r="B40" s="2">
        <v>704</v>
      </c>
      <c r="C40" s="5">
        <f>IFERROR((VLOOKUP(B40,INSCRITOS!A:B,2,0)),"")</f>
        <v>103735</v>
      </c>
      <c r="D40" s="5" t="str">
        <f>IFERROR((VLOOKUP(B40,INSCRITOS!A:C,3,0)),"")</f>
        <v>BEN</v>
      </c>
      <c r="E40" s="12" t="str">
        <f>IFERROR((VLOOKUP(B40,INSCRITOS!A:D,4,0)),"")</f>
        <v>Ana Maria Martins Fung</v>
      </c>
      <c r="F40" s="5" t="str">
        <f>IFERROR((VLOOKUP(B40,INSCRITOS!A:F,6,0)),"")</f>
        <v>F</v>
      </c>
      <c r="G40" s="12" t="str">
        <f>IFERROR((VLOOKUP(B40,INSCRITOS!A:H,8,0)),"")</f>
        <v>Alhandra Sporting Club</v>
      </c>
      <c r="H40" s="6">
        <v>60</v>
      </c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  <c r="IT40" s="19"/>
      <c r="IU40" s="19"/>
      <c r="IV40" s="19"/>
      <c r="IW40" s="19"/>
      <c r="IX40" s="19"/>
      <c r="IY40" s="19"/>
      <c r="IZ40" s="19"/>
      <c r="JA40" s="19"/>
      <c r="JB40" s="19"/>
      <c r="JC40" s="19"/>
      <c r="JD40" s="19"/>
      <c r="JE40" s="19"/>
      <c r="JF40" s="19"/>
      <c r="JG40" s="19"/>
      <c r="JH40" s="19"/>
      <c r="JI40" s="19"/>
      <c r="JJ40" s="19"/>
      <c r="JK40" s="19"/>
      <c r="JL40" s="19"/>
      <c r="JM40" s="19"/>
      <c r="JN40" s="19"/>
      <c r="JO40" s="19"/>
      <c r="JP40" s="19"/>
      <c r="JQ40" s="19"/>
      <c r="JR40" s="19"/>
      <c r="JS40" s="19"/>
      <c r="JT40" s="19"/>
      <c r="JU40" s="19"/>
      <c r="JV40" s="19"/>
      <c r="JW40" s="19"/>
      <c r="JX40" s="19"/>
      <c r="JY40" s="19"/>
      <c r="JZ40" s="19"/>
      <c r="KA40" s="19"/>
      <c r="KB40" s="19"/>
      <c r="KC40" s="19"/>
      <c r="KD40" s="19"/>
      <c r="KE40" s="19"/>
      <c r="KF40" s="19"/>
      <c r="KG40" s="19"/>
      <c r="KH40" s="19"/>
      <c r="KI40" s="19"/>
      <c r="KJ40" s="19"/>
      <c r="KK40" s="19"/>
      <c r="KL40" s="19"/>
      <c r="KM40" s="19"/>
      <c r="KN40" s="19"/>
      <c r="KO40" s="19"/>
      <c r="KP40" s="19"/>
      <c r="KQ40" s="19"/>
      <c r="KR40" s="19"/>
      <c r="KS40" s="19"/>
      <c r="KT40" s="19"/>
      <c r="KU40" s="19"/>
      <c r="KV40" s="19"/>
      <c r="KW40" s="19"/>
      <c r="KX40" s="19"/>
      <c r="KY40" s="19"/>
      <c r="KZ40" s="19"/>
      <c r="LA40" s="19"/>
      <c r="LB40" s="19"/>
      <c r="LC40" s="19"/>
      <c r="LD40" s="19"/>
      <c r="LE40" s="19"/>
      <c r="LF40" s="19"/>
      <c r="LG40" s="19"/>
      <c r="LH40" s="19"/>
      <c r="LI40" s="19"/>
      <c r="LJ40" s="19"/>
      <c r="LK40" s="19"/>
      <c r="LL40" s="19"/>
      <c r="LM40" s="19"/>
      <c r="LN40" s="19"/>
      <c r="LO40" s="19"/>
      <c r="LP40" s="19"/>
      <c r="LQ40" s="19"/>
      <c r="LR40" s="19"/>
      <c r="LS40" s="19"/>
      <c r="LT40" s="19"/>
      <c r="LU40" s="19"/>
      <c r="LV40" s="19"/>
      <c r="LW40" s="19"/>
      <c r="LX40" s="19"/>
      <c r="LY40" s="19"/>
      <c r="LZ40" s="19"/>
      <c r="MA40" s="19"/>
      <c r="MB40" s="19"/>
      <c r="MC40" s="19"/>
      <c r="MD40" s="19"/>
      <c r="ME40" s="19"/>
      <c r="MF40" s="19"/>
      <c r="MG40" s="19"/>
      <c r="MH40" s="19"/>
      <c r="MI40" s="19"/>
      <c r="MJ40" s="19"/>
      <c r="MK40" s="19"/>
      <c r="ML40" s="19"/>
      <c r="MM40" s="19"/>
      <c r="MN40" s="19"/>
      <c r="MO40" s="19"/>
      <c r="MP40" s="19"/>
      <c r="MQ40" s="19"/>
      <c r="MR40" s="19"/>
      <c r="MS40" s="19"/>
      <c r="MT40" s="19"/>
      <c r="MU40" s="19"/>
      <c r="MV40" s="19"/>
      <c r="MW40" s="19"/>
      <c r="MX40" s="19"/>
      <c r="MY40" s="19"/>
      <c r="MZ40" s="19"/>
      <c r="NA40" s="19"/>
      <c r="NB40" s="19"/>
      <c r="NC40" s="19"/>
      <c r="ND40" s="19"/>
      <c r="NE40" s="19"/>
      <c r="NF40" s="19"/>
      <c r="NG40" s="19"/>
      <c r="NH40" s="19"/>
      <c r="NI40" s="19"/>
      <c r="NJ40" s="19"/>
      <c r="NK40" s="19"/>
      <c r="NL40" s="19"/>
      <c r="NM40" s="19"/>
      <c r="NN40" s="19"/>
      <c r="NO40" s="19"/>
      <c r="NP40" s="19"/>
      <c r="NQ40" s="19"/>
      <c r="NR40" s="19"/>
      <c r="NS40" s="19"/>
      <c r="NT40" s="19"/>
      <c r="NU40" s="19"/>
      <c r="NV40" s="19"/>
      <c r="NW40" s="19"/>
      <c r="NX40" s="19"/>
      <c r="NY40" s="19"/>
      <c r="NZ40" s="19"/>
      <c r="OA40" s="19"/>
      <c r="OB40" s="19"/>
      <c r="OC40" s="19"/>
      <c r="OD40" s="19"/>
      <c r="OE40" s="19"/>
      <c r="OF40" s="19"/>
      <c r="OG40" s="19"/>
      <c r="OH40" s="19"/>
      <c r="OI40" s="19"/>
      <c r="OJ40" s="19"/>
      <c r="OK40" s="19"/>
      <c r="OL40" s="19"/>
      <c r="OM40" s="19"/>
      <c r="ON40" s="19"/>
      <c r="OO40" s="19"/>
      <c r="OP40" s="19"/>
      <c r="OQ40" s="19"/>
      <c r="OR40" s="19"/>
      <c r="OS40" s="19"/>
      <c r="OT40" s="19"/>
      <c r="OU40" s="19"/>
      <c r="OV40" s="19"/>
      <c r="OW40" s="19"/>
      <c r="OX40" s="19"/>
      <c r="OY40" s="19"/>
      <c r="OZ40" s="19"/>
      <c r="PA40" s="19"/>
      <c r="PB40" s="19"/>
      <c r="PC40" s="19"/>
      <c r="PD40" s="19"/>
      <c r="PE40" s="19"/>
      <c r="PF40" s="19"/>
      <c r="PG40" s="19"/>
      <c r="PH40" s="19"/>
      <c r="PI40" s="19"/>
      <c r="PJ40" s="19"/>
      <c r="PK40" s="19"/>
      <c r="PL40" s="19"/>
      <c r="PM40" s="19"/>
      <c r="PN40" s="19"/>
      <c r="PO40" s="19"/>
      <c r="PP40" s="19"/>
      <c r="PQ40" s="19"/>
      <c r="PR40" s="19"/>
      <c r="PS40" s="19"/>
      <c r="PT40" s="19"/>
      <c r="PU40" s="19"/>
      <c r="PV40" s="19"/>
      <c r="PW40" s="19"/>
      <c r="PX40" s="19"/>
      <c r="PY40" s="19"/>
      <c r="PZ40" s="19"/>
      <c r="QA40" s="19"/>
      <c r="QB40" s="19"/>
      <c r="QC40" s="19"/>
      <c r="QD40" s="19"/>
      <c r="QE40" s="19"/>
      <c r="QF40" s="19"/>
      <c r="QG40" s="19"/>
      <c r="QH40" s="19"/>
      <c r="QI40" s="19"/>
      <c r="QJ40" s="19"/>
      <c r="QK40" s="19"/>
      <c r="QL40" s="19"/>
      <c r="QM40" s="19"/>
      <c r="QN40" s="19"/>
      <c r="QO40" s="19"/>
      <c r="QP40" s="19"/>
      <c r="QQ40" s="19"/>
      <c r="QR40" s="19"/>
      <c r="QS40" s="19"/>
      <c r="QT40" s="19"/>
      <c r="QU40" s="19"/>
      <c r="QV40" s="19"/>
      <c r="QW40" s="19"/>
      <c r="QX40" s="19"/>
      <c r="QY40" s="19"/>
      <c r="QZ40" s="19"/>
      <c r="RA40" s="19"/>
      <c r="RB40" s="19"/>
      <c r="RC40" s="19"/>
      <c r="RD40" s="19"/>
      <c r="RE40" s="19"/>
      <c r="RF40" s="19"/>
      <c r="RG40" s="19"/>
      <c r="RH40" s="19"/>
      <c r="RI40" s="19"/>
      <c r="RJ40" s="19"/>
      <c r="RK40" s="19"/>
      <c r="RL40" s="19"/>
      <c r="RM40" s="19"/>
      <c r="RN40" s="19"/>
      <c r="RO40" s="19"/>
      <c r="RP40" s="19"/>
      <c r="RQ40" s="19"/>
      <c r="RR40" s="19"/>
      <c r="RS40" s="19"/>
      <c r="RT40" s="19"/>
      <c r="RU40" s="19"/>
      <c r="RV40" s="19"/>
      <c r="RW40" s="19"/>
      <c r="RX40" s="19"/>
      <c r="RY40" s="19"/>
      <c r="RZ40" s="19"/>
      <c r="SA40" s="19"/>
      <c r="SB40" s="19"/>
      <c r="SC40" s="19"/>
      <c r="SD40" s="19"/>
      <c r="SE40" s="19"/>
      <c r="SF40" s="19"/>
      <c r="SG40" s="19"/>
      <c r="SH40" s="19"/>
      <c r="SI40" s="19"/>
      <c r="SJ40" s="19"/>
      <c r="SK40" s="19"/>
      <c r="SL40" s="19"/>
      <c r="SM40" s="19"/>
      <c r="SN40" s="19"/>
      <c r="SO40" s="19"/>
      <c r="SP40" s="19"/>
      <c r="SQ40" s="19"/>
      <c r="SR40" s="19"/>
      <c r="SS40" s="19"/>
      <c r="ST40" s="19"/>
      <c r="SU40" s="19"/>
      <c r="SV40" s="19"/>
      <c r="SW40" s="19"/>
      <c r="SX40" s="19"/>
      <c r="SY40" s="19"/>
      <c r="SZ40" s="19"/>
      <c r="TA40" s="19"/>
      <c r="TB40" s="19"/>
      <c r="TC40" s="19"/>
      <c r="TD40" s="19"/>
      <c r="TE40" s="19"/>
      <c r="TF40" s="19"/>
      <c r="TG40" s="19"/>
      <c r="TH40" s="19"/>
      <c r="TI40" s="19"/>
      <c r="TJ40" s="19"/>
      <c r="TK40" s="19"/>
      <c r="TL40" s="19"/>
      <c r="TM40" s="19"/>
      <c r="TN40" s="19"/>
      <c r="TO40" s="19"/>
      <c r="TP40" s="19"/>
      <c r="TQ40" s="19"/>
      <c r="TR40" s="19"/>
      <c r="TS40" s="19"/>
      <c r="TT40" s="19"/>
      <c r="TU40" s="19"/>
      <c r="TV40" s="19"/>
      <c r="TW40" s="19"/>
      <c r="TX40" s="19"/>
      <c r="TY40" s="19"/>
      <c r="TZ40" s="19"/>
      <c r="UA40" s="19"/>
      <c r="UB40" s="19"/>
      <c r="UC40" s="19"/>
      <c r="UD40" s="19"/>
      <c r="UE40" s="19"/>
      <c r="UF40" s="19"/>
      <c r="UG40" s="19"/>
      <c r="UH40" s="19"/>
      <c r="UI40" s="19"/>
      <c r="UJ40" s="19"/>
      <c r="UK40" s="19"/>
      <c r="UL40" s="19"/>
      <c r="UM40" s="19"/>
      <c r="UN40" s="19"/>
      <c r="UO40" s="19"/>
      <c r="UP40" s="19"/>
      <c r="UQ40" s="19"/>
      <c r="UR40" s="19"/>
      <c r="US40" s="19"/>
      <c r="UT40" s="19"/>
      <c r="UU40" s="19"/>
      <c r="UV40" s="19"/>
      <c r="UW40" s="19"/>
      <c r="UX40" s="19"/>
      <c r="UY40" s="19"/>
      <c r="UZ40" s="19"/>
      <c r="VA40" s="19"/>
      <c r="VB40" s="19"/>
      <c r="VC40" s="19"/>
      <c r="VD40" s="19"/>
      <c r="VE40" s="19"/>
      <c r="VF40" s="19"/>
      <c r="VG40" s="19"/>
      <c r="VH40" s="19"/>
      <c r="VI40" s="19"/>
      <c r="VJ40" s="19"/>
      <c r="VK40" s="19"/>
      <c r="VL40" s="19"/>
      <c r="VM40" s="19"/>
      <c r="VN40" s="19"/>
      <c r="VO40" s="19"/>
      <c r="VP40" s="19"/>
      <c r="VQ40" s="19"/>
      <c r="VR40" s="19"/>
      <c r="VS40" s="19"/>
      <c r="VT40" s="19"/>
      <c r="VU40" s="19"/>
      <c r="VV40" s="19"/>
      <c r="VW40" s="19"/>
      <c r="VX40" s="19"/>
      <c r="VY40" s="19"/>
      <c r="VZ40" s="19"/>
      <c r="WA40" s="19"/>
      <c r="WB40" s="19"/>
      <c r="WC40" s="19"/>
      <c r="WD40" s="19"/>
      <c r="WE40" s="19"/>
      <c r="WF40" s="19"/>
      <c r="WG40" s="19"/>
      <c r="WH40" s="19"/>
      <c r="WI40" s="19"/>
      <c r="WJ40" s="19"/>
      <c r="WK40" s="19"/>
      <c r="WL40" s="19"/>
      <c r="WM40" s="19"/>
      <c r="WN40" s="19"/>
      <c r="WO40" s="19"/>
      <c r="WP40" s="19"/>
      <c r="WQ40" s="19"/>
      <c r="WR40" s="19"/>
      <c r="WS40" s="19"/>
      <c r="WT40" s="19"/>
      <c r="WU40" s="19"/>
      <c r="WV40" s="19"/>
      <c r="WW40" s="19"/>
      <c r="WX40" s="19"/>
      <c r="WY40" s="19"/>
      <c r="WZ40" s="19"/>
      <c r="XA40" s="19"/>
      <c r="XB40" s="19"/>
      <c r="XC40" s="19"/>
      <c r="XD40" s="19"/>
      <c r="XE40" s="19"/>
      <c r="XF40" s="19"/>
      <c r="XG40" s="19"/>
      <c r="XH40" s="19"/>
      <c r="XI40" s="19"/>
      <c r="XJ40" s="19"/>
      <c r="XK40" s="19"/>
      <c r="XL40" s="19"/>
      <c r="XM40" s="19"/>
      <c r="XN40" s="19"/>
      <c r="XO40" s="19"/>
      <c r="XP40" s="19"/>
      <c r="XQ40" s="19"/>
      <c r="XR40" s="19"/>
      <c r="XS40" s="19"/>
      <c r="XT40" s="19"/>
      <c r="XU40" s="19"/>
      <c r="XV40" s="19"/>
      <c r="XW40" s="19"/>
      <c r="XX40" s="19"/>
      <c r="XY40" s="19"/>
      <c r="XZ40" s="19"/>
      <c r="YA40" s="19"/>
      <c r="YB40" s="19"/>
      <c r="YC40" s="19"/>
      <c r="YD40" s="19"/>
      <c r="YE40" s="19"/>
      <c r="YF40" s="19"/>
      <c r="YG40" s="19"/>
      <c r="YH40" s="19"/>
      <c r="YI40" s="19"/>
      <c r="YJ40" s="19"/>
      <c r="YK40" s="19"/>
      <c r="YL40" s="19"/>
      <c r="YM40" s="19"/>
      <c r="YN40" s="19"/>
      <c r="YO40" s="19"/>
      <c r="YP40" s="19"/>
      <c r="YQ40" s="19"/>
      <c r="YR40" s="19"/>
      <c r="YS40" s="19"/>
      <c r="YT40" s="19"/>
      <c r="YU40" s="19"/>
      <c r="YV40" s="19"/>
      <c r="YW40" s="19"/>
      <c r="YX40" s="19"/>
      <c r="YY40" s="19"/>
      <c r="YZ40" s="19"/>
      <c r="ZA40" s="19"/>
      <c r="ZB40" s="19"/>
      <c r="ZC40" s="19"/>
      <c r="ZD40" s="19"/>
      <c r="ZE40" s="19"/>
      <c r="ZF40" s="19"/>
      <c r="ZG40" s="19"/>
      <c r="ZH40" s="19"/>
      <c r="ZI40" s="19"/>
      <c r="ZJ40" s="19"/>
      <c r="ZK40" s="19"/>
      <c r="ZL40" s="19"/>
      <c r="ZM40" s="19"/>
      <c r="ZN40" s="19"/>
      <c r="ZO40" s="19"/>
      <c r="ZP40" s="19"/>
      <c r="ZQ40" s="19"/>
      <c r="ZR40" s="19"/>
      <c r="ZS40" s="19"/>
      <c r="ZT40" s="19"/>
      <c r="ZU40" s="19"/>
      <c r="ZV40" s="19"/>
      <c r="ZW40" s="19"/>
      <c r="ZX40" s="19"/>
      <c r="ZY40" s="19"/>
      <c r="ZZ40" s="19"/>
      <c r="AAA40" s="19"/>
      <c r="AAB40" s="19"/>
      <c r="AAC40" s="19"/>
      <c r="AAD40" s="19"/>
      <c r="AAE40" s="19"/>
      <c r="AAF40" s="19"/>
      <c r="AAG40" s="19"/>
      <c r="AAH40" s="19"/>
      <c r="AAI40" s="19"/>
      <c r="AAJ40" s="19"/>
      <c r="AAK40" s="19"/>
      <c r="AAL40" s="19"/>
      <c r="AAM40" s="19"/>
      <c r="AAN40" s="19"/>
      <c r="AAO40" s="19"/>
      <c r="AAP40" s="19"/>
      <c r="AAQ40" s="19"/>
      <c r="AAR40" s="19"/>
      <c r="AAS40" s="19"/>
      <c r="AAT40" s="19"/>
      <c r="AAU40" s="19"/>
      <c r="AAV40" s="19"/>
      <c r="AAW40" s="19"/>
      <c r="AAX40" s="19"/>
      <c r="AAY40" s="19"/>
      <c r="AAZ40" s="19"/>
      <c r="ABA40" s="19"/>
      <c r="ABB40" s="19"/>
      <c r="ABC40" s="19"/>
      <c r="ABD40" s="19"/>
      <c r="ABE40" s="19"/>
      <c r="ABF40" s="19"/>
      <c r="ABG40" s="19"/>
      <c r="ABH40" s="19"/>
      <c r="ABI40" s="19"/>
      <c r="ABJ40" s="19"/>
      <c r="ABK40" s="19"/>
      <c r="ABL40" s="19"/>
      <c r="ABM40" s="19"/>
      <c r="ABN40" s="19"/>
      <c r="ABO40" s="19"/>
      <c r="ABP40" s="19"/>
      <c r="ABQ40" s="19"/>
      <c r="ABR40" s="19"/>
      <c r="ABS40" s="19"/>
      <c r="ABT40" s="19"/>
      <c r="ABU40" s="19"/>
      <c r="ABV40" s="19"/>
      <c r="ABW40" s="19"/>
      <c r="ABX40" s="19"/>
      <c r="ABY40" s="19"/>
      <c r="ABZ40" s="19"/>
      <c r="ACA40" s="19"/>
      <c r="ACB40" s="19"/>
      <c r="ACC40" s="19"/>
      <c r="ACD40" s="19"/>
      <c r="ACE40" s="19"/>
      <c r="ACF40" s="19"/>
      <c r="ACG40" s="19"/>
      <c r="ACH40" s="19"/>
      <c r="ACI40" s="19"/>
      <c r="ACJ40" s="19"/>
      <c r="ACK40" s="19"/>
      <c r="ACL40" s="19"/>
      <c r="ACM40" s="19"/>
      <c r="ACN40" s="19"/>
      <c r="ACO40" s="19"/>
      <c r="ACP40" s="19"/>
      <c r="ACQ40" s="19"/>
      <c r="ACR40" s="19"/>
      <c r="ACS40" s="19"/>
      <c r="ACT40" s="19"/>
      <c r="ACU40" s="19"/>
      <c r="ACV40" s="19"/>
      <c r="ACW40" s="19"/>
      <c r="ACX40" s="19"/>
      <c r="ACY40" s="19"/>
      <c r="ACZ40" s="19"/>
      <c r="ADA40" s="19"/>
      <c r="ADB40" s="19"/>
      <c r="ADC40" s="19"/>
      <c r="ADD40" s="19"/>
      <c r="ADE40" s="19"/>
      <c r="ADF40" s="19"/>
      <c r="ADG40" s="19"/>
      <c r="ADH40" s="19"/>
      <c r="ADI40" s="19"/>
      <c r="ADJ40" s="19"/>
      <c r="ADK40" s="19"/>
      <c r="ADL40" s="19"/>
      <c r="ADM40" s="19"/>
      <c r="ADN40" s="19"/>
      <c r="ADO40" s="19"/>
      <c r="ADP40" s="19"/>
      <c r="ADQ40" s="19"/>
      <c r="ADR40" s="19"/>
      <c r="ADS40" s="19"/>
      <c r="ADT40" s="19"/>
      <c r="ADU40" s="19"/>
      <c r="ADV40" s="19"/>
      <c r="ADW40" s="19"/>
      <c r="ADX40" s="19"/>
      <c r="ADY40" s="19"/>
      <c r="ADZ40" s="19"/>
      <c r="AEA40" s="19"/>
      <c r="AEB40" s="19"/>
      <c r="AEC40" s="19"/>
      <c r="AED40" s="19"/>
      <c r="AEE40" s="19"/>
      <c r="AEF40" s="19"/>
      <c r="AEG40" s="19"/>
      <c r="AEH40" s="19"/>
      <c r="AEI40" s="19"/>
      <c r="AEJ40" s="19"/>
      <c r="AEK40" s="19"/>
      <c r="AEL40" s="19"/>
      <c r="AEM40" s="19"/>
      <c r="AEN40" s="19"/>
      <c r="AEO40" s="19"/>
      <c r="AEP40" s="19"/>
      <c r="AEQ40" s="19"/>
      <c r="AER40" s="19"/>
      <c r="AES40" s="19"/>
      <c r="AET40" s="19"/>
      <c r="AEU40" s="19"/>
      <c r="AEV40" s="19"/>
      <c r="AEW40" s="19"/>
      <c r="AEX40" s="19"/>
      <c r="AEY40" s="19"/>
      <c r="AEZ40" s="19"/>
      <c r="AFA40" s="19"/>
      <c r="AFB40" s="19"/>
      <c r="AFC40" s="19"/>
      <c r="AFD40" s="19"/>
      <c r="AFE40" s="19"/>
      <c r="AFF40" s="19"/>
      <c r="AFG40" s="19"/>
      <c r="AFH40" s="19"/>
      <c r="AFI40" s="19"/>
      <c r="AFJ40" s="19"/>
      <c r="AFK40" s="19"/>
      <c r="AFL40" s="19"/>
      <c r="AFM40" s="19"/>
      <c r="AFN40" s="19"/>
      <c r="AFO40" s="19"/>
      <c r="AFP40" s="19"/>
      <c r="AFQ40" s="19"/>
      <c r="AFR40" s="19"/>
      <c r="AFS40" s="19"/>
      <c r="AFT40" s="19"/>
      <c r="AFU40" s="19"/>
      <c r="AFV40" s="19"/>
      <c r="AFW40" s="19"/>
      <c r="AFX40" s="19"/>
      <c r="AFY40" s="19"/>
      <c r="AFZ40" s="19"/>
      <c r="AGA40" s="19"/>
      <c r="AGB40" s="19"/>
      <c r="AGC40" s="19"/>
      <c r="AGD40" s="19"/>
      <c r="AGE40" s="19"/>
      <c r="AGF40" s="19"/>
      <c r="AGG40" s="19"/>
      <c r="AGH40" s="19"/>
      <c r="AGI40" s="19"/>
      <c r="AGJ40" s="19"/>
      <c r="AGK40" s="19"/>
      <c r="AGL40" s="19"/>
      <c r="AGM40" s="19"/>
      <c r="AGN40" s="19"/>
      <c r="AGO40" s="19"/>
      <c r="AGP40" s="19"/>
      <c r="AGQ40" s="19"/>
      <c r="AGR40" s="19"/>
      <c r="AGS40" s="19"/>
      <c r="AGT40" s="19"/>
      <c r="AGU40" s="19"/>
      <c r="AGV40" s="19"/>
      <c r="AGW40" s="19"/>
      <c r="AGX40" s="19"/>
      <c r="AGY40" s="19"/>
      <c r="AGZ40" s="19"/>
      <c r="AHA40" s="19"/>
      <c r="AHB40" s="19"/>
      <c r="AHC40" s="19"/>
      <c r="AHD40" s="19"/>
      <c r="AHE40" s="19"/>
      <c r="AHF40" s="19"/>
      <c r="AHG40" s="19"/>
      <c r="AHH40" s="19"/>
      <c r="AHI40" s="19"/>
      <c r="AHJ40" s="19"/>
      <c r="AHK40" s="19"/>
      <c r="AHL40" s="19"/>
      <c r="AHM40" s="19"/>
      <c r="AHN40" s="19"/>
      <c r="AHO40" s="19"/>
      <c r="AHP40" s="19"/>
      <c r="AHQ40" s="19"/>
      <c r="AHR40" s="19"/>
      <c r="AHS40" s="19"/>
      <c r="AHT40" s="19"/>
      <c r="AHU40" s="19"/>
      <c r="AHV40" s="19"/>
      <c r="AHW40" s="19"/>
      <c r="AHX40" s="19"/>
      <c r="AHY40" s="19"/>
      <c r="AHZ40" s="19"/>
      <c r="AIA40" s="19"/>
      <c r="AIB40" s="19"/>
      <c r="AIC40" s="19"/>
      <c r="AID40" s="19"/>
      <c r="AIE40" s="19"/>
      <c r="AIF40" s="19"/>
      <c r="AIG40" s="19"/>
      <c r="AIH40" s="19"/>
      <c r="AII40" s="19"/>
      <c r="AIJ40" s="19"/>
      <c r="AIK40" s="19"/>
      <c r="AIL40" s="19"/>
      <c r="AIM40" s="19"/>
      <c r="AIN40" s="19"/>
      <c r="AIO40" s="19"/>
      <c r="AIP40" s="19"/>
      <c r="AIQ40" s="19"/>
      <c r="AIR40" s="19"/>
      <c r="AIS40" s="19"/>
      <c r="AIT40" s="19"/>
      <c r="AIU40" s="19"/>
      <c r="AIV40" s="19"/>
      <c r="AIW40" s="19"/>
      <c r="AIX40" s="19"/>
      <c r="AIY40" s="19"/>
      <c r="AIZ40" s="19"/>
      <c r="AJA40" s="19"/>
      <c r="AJB40" s="19"/>
      <c r="AJC40" s="19"/>
      <c r="AJD40" s="19"/>
      <c r="AJE40" s="19"/>
      <c r="AJF40" s="19"/>
      <c r="AJG40" s="19"/>
      <c r="AJH40" s="19"/>
      <c r="AJI40" s="19"/>
      <c r="AJJ40" s="19"/>
      <c r="AJK40" s="19"/>
      <c r="AJL40" s="19"/>
      <c r="AJM40" s="19"/>
      <c r="AJN40" s="19"/>
      <c r="AJO40" s="19"/>
      <c r="AJP40" s="19"/>
      <c r="AJQ40" s="19"/>
      <c r="AJR40" s="19"/>
      <c r="AJS40" s="19"/>
      <c r="AJT40" s="19"/>
      <c r="AJU40" s="19"/>
      <c r="AJV40" s="19"/>
      <c r="AJW40" s="19"/>
      <c r="AJX40" s="19"/>
      <c r="AJY40" s="19"/>
      <c r="AJZ40" s="19"/>
      <c r="AKA40" s="19"/>
      <c r="AKB40" s="19"/>
      <c r="AKC40" s="19"/>
      <c r="AKD40" s="19"/>
      <c r="AKE40" s="19"/>
      <c r="AKF40" s="19"/>
      <c r="AKG40" s="19"/>
      <c r="AKH40" s="19"/>
      <c r="AKI40" s="19"/>
      <c r="AKJ40" s="19"/>
      <c r="AKK40" s="19"/>
      <c r="AKL40" s="19"/>
      <c r="AKM40" s="19"/>
      <c r="AKN40" s="19"/>
      <c r="AKO40" s="19"/>
      <c r="AKP40" s="19"/>
      <c r="AKQ40" s="19"/>
      <c r="AKR40" s="19"/>
      <c r="AKS40" s="19"/>
      <c r="AKT40" s="19"/>
      <c r="AKU40" s="19"/>
      <c r="AKV40" s="19"/>
      <c r="AKW40" s="19"/>
      <c r="AKX40" s="19"/>
      <c r="AKY40" s="19"/>
      <c r="AKZ40" s="19"/>
      <c r="ALA40" s="19"/>
      <c r="ALB40" s="19"/>
      <c r="ALC40" s="19"/>
      <c r="ALD40" s="19"/>
      <c r="ALE40" s="19"/>
      <c r="ALF40" s="19"/>
      <c r="ALG40" s="19"/>
      <c r="ALH40" s="19"/>
      <c r="ALI40" s="19"/>
      <c r="ALJ40" s="19"/>
      <c r="ALK40" s="19"/>
      <c r="ALL40" s="19"/>
      <c r="ALM40" s="19"/>
      <c r="ALN40" s="19"/>
      <c r="ALO40" s="19"/>
      <c r="ALP40" s="19"/>
      <c r="ALQ40" s="19"/>
      <c r="ALR40" s="19"/>
      <c r="ALS40" s="19"/>
      <c r="ALT40" s="19"/>
      <c r="ALU40" s="19"/>
      <c r="ALV40" s="19"/>
      <c r="ALW40" s="19"/>
      <c r="ALX40" s="19"/>
      <c r="ALY40" s="19"/>
      <c r="ALZ40" s="19"/>
      <c r="AMA40" s="19"/>
      <c r="AMB40" s="19"/>
      <c r="AMC40" s="19"/>
      <c r="AMD40" s="19"/>
      <c r="AME40" s="19"/>
      <c r="AMF40" s="19"/>
      <c r="AMG40" s="19"/>
    </row>
    <row r="41" spans="1:1021" s="24" customFormat="1" ht="18" customHeight="1" x14ac:dyDescent="0.25">
      <c r="A41" s="15">
        <v>6</v>
      </c>
      <c r="B41" s="2">
        <v>561</v>
      </c>
      <c r="C41" s="5">
        <f>IFERROR((VLOOKUP(B41,INSCRITOS!A:B,2,0)),"")</f>
        <v>104447</v>
      </c>
      <c r="D41" s="5" t="str">
        <f>IFERROR((VLOOKUP(B41,INSCRITOS!A:C,3,0)),"")</f>
        <v>BEN</v>
      </c>
      <c r="E41" s="12" t="str">
        <f>IFERROR((VLOOKUP(B41,INSCRITOS!A:D,4,0)),"")</f>
        <v>Catarina Maria Gracinhas Silva</v>
      </c>
      <c r="F41" s="5" t="str">
        <f>IFERROR((VLOOKUP(B41,INSCRITOS!A:F,6,0)),"")</f>
        <v>F</v>
      </c>
      <c r="G41" s="12" t="str">
        <f>IFERROR((VLOOKUP(B41,INSCRITOS!A:H,8,0)),"")</f>
        <v>SFRAA TRIATLO</v>
      </c>
      <c r="H41" s="6">
        <v>55</v>
      </c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  <c r="IS41" s="19"/>
      <c r="IT41" s="19"/>
      <c r="IU41" s="19"/>
      <c r="IV41" s="19"/>
      <c r="IW41" s="19"/>
      <c r="IX41" s="19"/>
      <c r="IY41" s="19"/>
      <c r="IZ41" s="19"/>
      <c r="JA41" s="19"/>
      <c r="JB41" s="19"/>
      <c r="JC41" s="19"/>
      <c r="JD41" s="19"/>
      <c r="JE41" s="19"/>
      <c r="JF41" s="19"/>
      <c r="JG41" s="19"/>
      <c r="JH41" s="19"/>
      <c r="JI41" s="19"/>
      <c r="JJ41" s="19"/>
      <c r="JK41" s="19"/>
      <c r="JL41" s="19"/>
      <c r="JM41" s="19"/>
      <c r="JN41" s="19"/>
      <c r="JO41" s="19"/>
      <c r="JP41" s="19"/>
      <c r="JQ41" s="19"/>
      <c r="JR41" s="19"/>
      <c r="JS41" s="19"/>
      <c r="JT41" s="19"/>
      <c r="JU41" s="19"/>
      <c r="JV41" s="19"/>
      <c r="JW41" s="19"/>
      <c r="JX41" s="19"/>
      <c r="JY41" s="19"/>
      <c r="JZ41" s="19"/>
      <c r="KA41" s="19"/>
      <c r="KB41" s="19"/>
      <c r="KC41" s="19"/>
      <c r="KD41" s="19"/>
      <c r="KE41" s="19"/>
      <c r="KF41" s="19"/>
      <c r="KG41" s="19"/>
      <c r="KH41" s="19"/>
      <c r="KI41" s="19"/>
      <c r="KJ41" s="19"/>
      <c r="KK41" s="19"/>
      <c r="KL41" s="19"/>
      <c r="KM41" s="19"/>
      <c r="KN41" s="19"/>
      <c r="KO41" s="19"/>
      <c r="KP41" s="19"/>
      <c r="KQ41" s="19"/>
      <c r="KR41" s="19"/>
      <c r="KS41" s="19"/>
      <c r="KT41" s="19"/>
      <c r="KU41" s="19"/>
      <c r="KV41" s="19"/>
      <c r="KW41" s="19"/>
      <c r="KX41" s="19"/>
      <c r="KY41" s="19"/>
      <c r="KZ41" s="19"/>
      <c r="LA41" s="19"/>
      <c r="LB41" s="19"/>
      <c r="LC41" s="19"/>
      <c r="LD41" s="19"/>
      <c r="LE41" s="19"/>
      <c r="LF41" s="19"/>
      <c r="LG41" s="19"/>
      <c r="LH41" s="19"/>
      <c r="LI41" s="19"/>
      <c r="LJ41" s="19"/>
      <c r="LK41" s="19"/>
      <c r="LL41" s="19"/>
      <c r="LM41" s="19"/>
      <c r="LN41" s="19"/>
      <c r="LO41" s="19"/>
      <c r="LP41" s="19"/>
      <c r="LQ41" s="19"/>
      <c r="LR41" s="19"/>
      <c r="LS41" s="19"/>
      <c r="LT41" s="19"/>
      <c r="LU41" s="19"/>
      <c r="LV41" s="19"/>
      <c r="LW41" s="19"/>
      <c r="LX41" s="19"/>
      <c r="LY41" s="19"/>
      <c r="LZ41" s="19"/>
      <c r="MA41" s="19"/>
      <c r="MB41" s="19"/>
      <c r="MC41" s="19"/>
      <c r="MD41" s="19"/>
      <c r="ME41" s="19"/>
      <c r="MF41" s="19"/>
      <c r="MG41" s="19"/>
      <c r="MH41" s="19"/>
      <c r="MI41" s="19"/>
      <c r="MJ41" s="19"/>
      <c r="MK41" s="19"/>
      <c r="ML41" s="19"/>
      <c r="MM41" s="19"/>
      <c r="MN41" s="19"/>
      <c r="MO41" s="19"/>
      <c r="MP41" s="19"/>
      <c r="MQ41" s="19"/>
      <c r="MR41" s="19"/>
      <c r="MS41" s="19"/>
      <c r="MT41" s="19"/>
      <c r="MU41" s="19"/>
      <c r="MV41" s="19"/>
      <c r="MW41" s="19"/>
      <c r="MX41" s="19"/>
      <c r="MY41" s="19"/>
      <c r="MZ41" s="19"/>
      <c r="NA41" s="19"/>
      <c r="NB41" s="19"/>
      <c r="NC41" s="19"/>
      <c r="ND41" s="19"/>
      <c r="NE41" s="19"/>
      <c r="NF41" s="19"/>
      <c r="NG41" s="19"/>
      <c r="NH41" s="19"/>
      <c r="NI41" s="19"/>
      <c r="NJ41" s="19"/>
      <c r="NK41" s="19"/>
      <c r="NL41" s="19"/>
      <c r="NM41" s="19"/>
      <c r="NN41" s="19"/>
      <c r="NO41" s="19"/>
      <c r="NP41" s="19"/>
      <c r="NQ41" s="19"/>
      <c r="NR41" s="19"/>
      <c r="NS41" s="19"/>
      <c r="NT41" s="19"/>
      <c r="NU41" s="19"/>
      <c r="NV41" s="19"/>
      <c r="NW41" s="19"/>
      <c r="NX41" s="19"/>
      <c r="NY41" s="19"/>
      <c r="NZ41" s="19"/>
      <c r="OA41" s="19"/>
      <c r="OB41" s="19"/>
      <c r="OC41" s="19"/>
      <c r="OD41" s="19"/>
      <c r="OE41" s="19"/>
      <c r="OF41" s="19"/>
      <c r="OG41" s="19"/>
      <c r="OH41" s="19"/>
      <c r="OI41" s="19"/>
      <c r="OJ41" s="19"/>
      <c r="OK41" s="19"/>
      <c r="OL41" s="19"/>
      <c r="OM41" s="19"/>
      <c r="ON41" s="19"/>
      <c r="OO41" s="19"/>
      <c r="OP41" s="19"/>
      <c r="OQ41" s="19"/>
      <c r="OR41" s="19"/>
      <c r="OS41" s="19"/>
      <c r="OT41" s="19"/>
      <c r="OU41" s="19"/>
      <c r="OV41" s="19"/>
      <c r="OW41" s="19"/>
      <c r="OX41" s="19"/>
      <c r="OY41" s="19"/>
      <c r="OZ41" s="19"/>
      <c r="PA41" s="19"/>
      <c r="PB41" s="19"/>
      <c r="PC41" s="19"/>
      <c r="PD41" s="19"/>
      <c r="PE41" s="19"/>
      <c r="PF41" s="19"/>
      <c r="PG41" s="19"/>
      <c r="PH41" s="19"/>
      <c r="PI41" s="19"/>
      <c r="PJ41" s="19"/>
      <c r="PK41" s="19"/>
      <c r="PL41" s="19"/>
      <c r="PM41" s="19"/>
      <c r="PN41" s="19"/>
      <c r="PO41" s="19"/>
      <c r="PP41" s="19"/>
      <c r="PQ41" s="19"/>
      <c r="PR41" s="19"/>
      <c r="PS41" s="19"/>
      <c r="PT41" s="19"/>
      <c r="PU41" s="19"/>
      <c r="PV41" s="19"/>
      <c r="PW41" s="19"/>
      <c r="PX41" s="19"/>
      <c r="PY41" s="19"/>
      <c r="PZ41" s="19"/>
      <c r="QA41" s="19"/>
      <c r="QB41" s="19"/>
      <c r="QC41" s="19"/>
      <c r="QD41" s="19"/>
      <c r="QE41" s="19"/>
      <c r="QF41" s="19"/>
      <c r="QG41" s="19"/>
      <c r="QH41" s="19"/>
      <c r="QI41" s="19"/>
      <c r="QJ41" s="19"/>
      <c r="QK41" s="19"/>
      <c r="QL41" s="19"/>
      <c r="QM41" s="19"/>
      <c r="QN41" s="19"/>
      <c r="QO41" s="19"/>
      <c r="QP41" s="19"/>
      <c r="QQ41" s="19"/>
      <c r="QR41" s="19"/>
      <c r="QS41" s="19"/>
      <c r="QT41" s="19"/>
      <c r="QU41" s="19"/>
      <c r="QV41" s="19"/>
      <c r="QW41" s="19"/>
      <c r="QX41" s="19"/>
      <c r="QY41" s="19"/>
      <c r="QZ41" s="19"/>
      <c r="RA41" s="19"/>
      <c r="RB41" s="19"/>
      <c r="RC41" s="19"/>
      <c r="RD41" s="19"/>
      <c r="RE41" s="19"/>
      <c r="RF41" s="19"/>
      <c r="RG41" s="19"/>
      <c r="RH41" s="19"/>
      <c r="RI41" s="19"/>
      <c r="RJ41" s="19"/>
      <c r="RK41" s="19"/>
      <c r="RL41" s="19"/>
      <c r="RM41" s="19"/>
      <c r="RN41" s="19"/>
      <c r="RO41" s="19"/>
      <c r="RP41" s="19"/>
      <c r="RQ41" s="19"/>
      <c r="RR41" s="19"/>
      <c r="RS41" s="19"/>
      <c r="RT41" s="19"/>
      <c r="RU41" s="19"/>
      <c r="RV41" s="19"/>
      <c r="RW41" s="19"/>
      <c r="RX41" s="19"/>
      <c r="RY41" s="19"/>
      <c r="RZ41" s="19"/>
      <c r="SA41" s="19"/>
      <c r="SB41" s="19"/>
      <c r="SC41" s="19"/>
      <c r="SD41" s="19"/>
      <c r="SE41" s="19"/>
      <c r="SF41" s="19"/>
      <c r="SG41" s="19"/>
      <c r="SH41" s="19"/>
      <c r="SI41" s="19"/>
      <c r="SJ41" s="19"/>
      <c r="SK41" s="19"/>
      <c r="SL41" s="19"/>
      <c r="SM41" s="19"/>
      <c r="SN41" s="19"/>
      <c r="SO41" s="19"/>
      <c r="SP41" s="19"/>
      <c r="SQ41" s="19"/>
      <c r="SR41" s="19"/>
      <c r="SS41" s="19"/>
      <c r="ST41" s="19"/>
      <c r="SU41" s="19"/>
      <c r="SV41" s="19"/>
      <c r="SW41" s="19"/>
      <c r="SX41" s="19"/>
      <c r="SY41" s="19"/>
      <c r="SZ41" s="19"/>
      <c r="TA41" s="19"/>
      <c r="TB41" s="19"/>
      <c r="TC41" s="19"/>
      <c r="TD41" s="19"/>
      <c r="TE41" s="19"/>
      <c r="TF41" s="19"/>
      <c r="TG41" s="19"/>
      <c r="TH41" s="19"/>
      <c r="TI41" s="19"/>
      <c r="TJ41" s="19"/>
      <c r="TK41" s="19"/>
      <c r="TL41" s="19"/>
      <c r="TM41" s="19"/>
      <c r="TN41" s="19"/>
      <c r="TO41" s="19"/>
      <c r="TP41" s="19"/>
      <c r="TQ41" s="19"/>
      <c r="TR41" s="19"/>
      <c r="TS41" s="19"/>
      <c r="TT41" s="19"/>
      <c r="TU41" s="19"/>
      <c r="TV41" s="19"/>
      <c r="TW41" s="19"/>
      <c r="TX41" s="19"/>
      <c r="TY41" s="19"/>
      <c r="TZ41" s="19"/>
      <c r="UA41" s="19"/>
      <c r="UB41" s="19"/>
      <c r="UC41" s="19"/>
      <c r="UD41" s="19"/>
      <c r="UE41" s="19"/>
      <c r="UF41" s="19"/>
      <c r="UG41" s="19"/>
      <c r="UH41" s="19"/>
      <c r="UI41" s="19"/>
      <c r="UJ41" s="19"/>
      <c r="UK41" s="19"/>
      <c r="UL41" s="19"/>
      <c r="UM41" s="19"/>
      <c r="UN41" s="19"/>
      <c r="UO41" s="19"/>
      <c r="UP41" s="19"/>
      <c r="UQ41" s="19"/>
      <c r="UR41" s="19"/>
      <c r="US41" s="19"/>
      <c r="UT41" s="19"/>
      <c r="UU41" s="19"/>
      <c r="UV41" s="19"/>
      <c r="UW41" s="19"/>
      <c r="UX41" s="19"/>
      <c r="UY41" s="19"/>
      <c r="UZ41" s="19"/>
      <c r="VA41" s="19"/>
      <c r="VB41" s="19"/>
      <c r="VC41" s="19"/>
      <c r="VD41" s="19"/>
      <c r="VE41" s="19"/>
      <c r="VF41" s="19"/>
      <c r="VG41" s="19"/>
      <c r="VH41" s="19"/>
      <c r="VI41" s="19"/>
      <c r="VJ41" s="19"/>
      <c r="VK41" s="19"/>
      <c r="VL41" s="19"/>
      <c r="VM41" s="19"/>
      <c r="VN41" s="19"/>
      <c r="VO41" s="19"/>
      <c r="VP41" s="19"/>
      <c r="VQ41" s="19"/>
      <c r="VR41" s="19"/>
      <c r="VS41" s="19"/>
      <c r="VT41" s="19"/>
      <c r="VU41" s="19"/>
      <c r="VV41" s="19"/>
      <c r="VW41" s="19"/>
      <c r="VX41" s="19"/>
      <c r="VY41" s="19"/>
      <c r="VZ41" s="19"/>
      <c r="WA41" s="19"/>
      <c r="WB41" s="19"/>
      <c r="WC41" s="19"/>
      <c r="WD41" s="19"/>
      <c r="WE41" s="19"/>
      <c r="WF41" s="19"/>
      <c r="WG41" s="19"/>
      <c r="WH41" s="19"/>
      <c r="WI41" s="19"/>
      <c r="WJ41" s="19"/>
      <c r="WK41" s="19"/>
      <c r="WL41" s="19"/>
      <c r="WM41" s="19"/>
      <c r="WN41" s="19"/>
      <c r="WO41" s="19"/>
      <c r="WP41" s="19"/>
      <c r="WQ41" s="19"/>
      <c r="WR41" s="19"/>
      <c r="WS41" s="19"/>
      <c r="WT41" s="19"/>
      <c r="WU41" s="19"/>
      <c r="WV41" s="19"/>
      <c r="WW41" s="19"/>
      <c r="WX41" s="19"/>
      <c r="WY41" s="19"/>
      <c r="WZ41" s="19"/>
      <c r="XA41" s="19"/>
      <c r="XB41" s="19"/>
      <c r="XC41" s="19"/>
      <c r="XD41" s="19"/>
      <c r="XE41" s="19"/>
      <c r="XF41" s="19"/>
      <c r="XG41" s="19"/>
      <c r="XH41" s="19"/>
      <c r="XI41" s="19"/>
      <c r="XJ41" s="19"/>
      <c r="XK41" s="19"/>
      <c r="XL41" s="19"/>
      <c r="XM41" s="19"/>
      <c r="XN41" s="19"/>
      <c r="XO41" s="19"/>
      <c r="XP41" s="19"/>
      <c r="XQ41" s="19"/>
      <c r="XR41" s="19"/>
      <c r="XS41" s="19"/>
      <c r="XT41" s="19"/>
      <c r="XU41" s="19"/>
      <c r="XV41" s="19"/>
      <c r="XW41" s="19"/>
      <c r="XX41" s="19"/>
      <c r="XY41" s="19"/>
      <c r="XZ41" s="19"/>
      <c r="YA41" s="19"/>
      <c r="YB41" s="19"/>
      <c r="YC41" s="19"/>
      <c r="YD41" s="19"/>
      <c r="YE41" s="19"/>
      <c r="YF41" s="19"/>
      <c r="YG41" s="19"/>
      <c r="YH41" s="19"/>
      <c r="YI41" s="19"/>
      <c r="YJ41" s="19"/>
      <c r="YK41" s="19"/>
      <c r="YL41" s="19"/>
      <c r="YM41" s="19"/>
      <c r="YN41" s="19"/>
      <c r="YO41" s="19"/>
      <c r="YP41" s="19"/>
      <c r="YQ41" s="19"/>
      <c r="YR41" s="19"/>
      <c r="YS41" s="19"/>
      <c r="YT41" s="19"/>
      <c r="YU41" s="19"/>
      <c r="YV41" s="19"/>
      <c r="YW41" s="19"/>
      <c r="YX41" s="19"/>
      <c r="YY41" s="19"/>
      <c r="YZ41" s="19"/>
      <c r="ZA41" s="19"/>
      <c r="ZB41" s="19"/>
      <c r="ZC41" s="19"/>
      <c r="ZD41" s="19"/>
      <c r="ZE41" s="19"/>
      <c r="ZF41" s="19"/>
      <c r="ZG41" s="19"/>
      <c r="ZH41" s="19"/>
      <c r="ZI41" s="19"/>
      <c r="ZJ41" s="19"/>
      <c r="ZK41" s="19"/>
      <c r="ZL41" s="19"/>
      <c r="ZM41" s="19"/>
      <c r="ZN41" s="19"/>
      <c r="ZO41" s="19"/>
      <c r="ZP41" s="19"/>
      <c r="ZQ41" s="19"/>
      <c r="ZR41" s="19"/>
      <c r="ZS41" s="19"/>
      <c r="ZT41" s="19"/>
      <c r="ZU41" s="19"/>
      <c r="ZV41" s="19"/>
      <c r="ZW41" s="19"/>
      <c r="ZX41" s="19"/>
      <c r="ZY41" s="19"/>
      <c r="ZZ41" s="19"/>
      <c r="AAA41" s="19"/>
      <c r="AAB41" s="19"/>
      <c r="AAC41" s="19"/>
      <c r="AAD41" s="19"/>
      <c r="AAE41" s="19"/>
      <c r="AAF41" s="19"/>
      <c r="AAG41" s="19"/>
      <c r="AAH41" s="19"/>
      <c r="AAI41" s="19"/>
      <c r="AAJ41" s="19"/>
      <c r="AAK41" s="19"/>
      <c r="AAL41" s="19"/>
      <c r="AAM41" s="19"/>
      <c r="AAN41" s="19"/>
      <c r="AAO41" s="19"/>
      <c r="AAP41" s="19"/>
      <c r="AAQ41" s="19"/>
      <c r="AAR41" s="19"/>
      <c r="AAS41" s="19"/>
      <c r="AAT41" s="19"/>
      <c r="AAU41" s="19"/>
      <c r="AAV41" s="19"/>
      <c r="AAW41" s="19"/>
      <c r="AAX41" s="19"/>
      <c r="AAY41" s="19"/>
      <c r="AAZ41" s="19"/>
      <c r="ABA41" s="19"/>
      <c r="ABB41" s="19"/>
      <c r="ABC41" s="19"/>
      <c r="ABD41" s="19"/>
      <c r="ABE41" s="19"/>
      <c r="ABF41" s="19"/>
      <c r="ABG41" s="19"/>
      <c r="ABH41" s="19"/>
      <c r="ABI41" s="19"/>
      <c r="ABJ41" s="19"/>
      <c r="ABK41" s="19"/>
      <c r="ABL41" s="19"/>
      <c r="ABM41" s="19"/>
      <c r="ABN41" s="19"/>
      <c r="ABO41" s="19"/>
      <c r="ABP41" s="19"/>
      <c r="ABQ41" s="19"/>
      <c r="ABR41" s="19"/>
      <c r="ABS41" s="19"/>
      <c r="ABT41" s="19"/>
      <c r="ABU41" s="19"/>
      <c r="ABV41" s="19"/>
      <c r="ABW41" s="19"/>
      <c r="ABX41" s="19"/>
      <c r="ABY41" s="19"/>
      <c r="ABZ41" s="19"/>
      <c r="ACA41" s="19"/>
      <c r="ACB41" s="19"/>
      <c r="ACC41" s="19"/>
      <c r="ACD41" s="19"/>
      <c r="ACE41" s="19"/>
      <c r="ACF41" s="19"/>
      <c r="ACG41" s="19"/>
      <c r="ACH41" s="19"/>
      <c r="ACI41" s="19"/>
      <c r="ACJ41" s="19"/>
      <c r="ACK41" s="19"/>
      <c r="ACL41" s="19"/>
      <c r="ACM41" s="19"/>
      <c r="ACN41" s="19"/>
      <c r="ACO41" s="19"/>
      <c r="ACP41" s="19"/>
      <c r="ACQ41" s="19"/>
      <c r="ACR41" s="19"/>
      <c r="ACS41" s="19"/>
      <c r="ACT41" s="19"/>
      <c r="ACU41" s="19"/>
      <c r="ACV41" s="19"/>
      <c r="ACW41" s="19"/>
      <c r="ACX41" s="19"/>
      <c r="ACY41" s="19"/>
      <c r="ACZ41" s="19"/>
      <c r="ADA41" s="19"/>
      <c r="ADB41" s="19"/>
      <c r="ADC41" s="19"/>
      <c r="ADD41" s="19"/>
      <c r="ADE41" s="19"/>
      <c r="ADF41" s="19"/>
      <c r="ADG41" s="19"/>
      <c r="ADH41" s="19"/>
      <c r="ADI41" s="19"/>
      <c r="ADJ41" s="19"/>
      <c r="ADK41" s="19"/>
      <c r="ADL41" s="19"/>
      <c r="ADM41" s="19"/>
      <c r="ADN41" s="19"/>
      <c r="ADO41" s="19"/>
      <c r="ADP41" s="19"/>
      <c r="ADQ41" s="19"/>
      <c r="ADR41" s="19"/>
      <c r="ADS41" s="19"/>
      <c r="ADT41" s="19"/>
      <c r="ADU41" s="19"/>
      <c r="ADV41" s="19"/>
      <c r="ADW41" s="19"/>
      <c r="ADX41" s="19"/>
      <c r="ADY41" s="19"/>
      <c r="ADZ41" s="19"/>
      <c r="AEA41" s="19"/>
      <c r="AEB41" s="19"/>
      <c r="AEC41" s="19"/>
      <c r="AED41" s="19"/>
      <c r="AEE41" s="19"/>
      <c r="AEF41" s="19"/>
      <c r="AEG41" s="19"/>
      <c r="AEH41" s="19"/>
      <c r="AEI41" s="19"/>
      <c r="AEJ41" s="19"/>
      <c r="AEK41" s="19"/>
      <c r="AEL41" s="19"/>
      <c r="AEM41" s="19"/>
      <c r="AEN41" s="19"/>
      <c r="AEO41" s="19"/>
      <c r="AEP41" s="19"/>
      <c r="AEQ41" s="19"/>
      <c r="AER41" s="19"/>
      <c r="AES41" s="19"/>
      <c r="AET41" s="19"/>
      <c r="AEU41" s="19"/>
      <c r="AEV41" s="19"/>
      <c r="AEW41" s="19"/>
      <c r="AEX41" s="19"/>
      <c r="AEY41" s="19"/>
      <c r="AEZ41" s="19"/>
      <c r="AFA41" s="19"/>
      <c r="AFB41" s="19"/>
      <c r="AFC41" s="19"/>
      <c r="AFD41" s="19"/>
      <c r="AFE41" s="19"/>
      <c r="AFF41" s="19"/>
      <c r="AFG41" s="19"/>
      <c r="AFH41" s="19"/>
      <c r="AFI41" s="19"/>
      <c r="AFJ41" s="19"/>
      <c r="AFK41" s="19"/>
      <c r="AFL41" s="19"/>
      <c r="AFM41" s="19"/>
      <c r="AFN41" s="19"/>
      <c r="AFO41" s="19"/>
      <c r="AFP41" s="19"/>
      <c r="AFQ41" s="19"/>
      <c r="AFR41" s="19"/>
      <c r="AFS41" s="19"/>
      <c r="AFT41" s="19"/>
      <c r="AFU41" s="19"/>
      <c r="AFV41" s="19"/>
      <c r="AFW41" s="19"/>
      <c r="AFX41" s="19"/>
      <c r="AFY41" s="19"/>
      <c r="AFZ41" s="19"/>
      <c r="AGA41" s="19"/>
      <c r="AGB41" s="19"/>
      <c r="AGC41" s="19"/>
      <c r="AGD41" s="19"/>
      <c r="AGE41" s="19"/>
      <c r="AGF41" s="19"/>
      <c r="AGG41" s="19"/>
      <c r="AGH41" s="19"/>
      <c r="AGI41" s="19"/>
      <c r="AGJ41" s="19"/>
      <c r="AGK41" s="19"/>
      <c r="AGL41" s="19"/>
      <c r="AGM41" s="19"/>
      <c r="AGN41" s="19"/>
      <c r="AGO41" s="19"/>
      <c r="AGP41" s="19"/>
      <c r="AGQ41" s="19"/>
      <c r="AGR41" s="19"/>
      <c r="AGS41" s="19"/>
      <c r="AGT41" s="19"/>
      <c r="AGU41" s="19"/>
      <c r="AGV41" s="19"/>
      <c r="AGW41" s="19"/>
      <c r="AGX41" s="19"/>
      <c r="AGY41" s="19"/>
      <c r="AGZ41" s="19"/>
      <c r="AHA41" s="19"/>
      <c r="AHB41" s="19"/>
      <c r="AHC41" s="19"/>
      <c r="AHD41" s="19"/>
      <c r="AHE41" s="19"/>
      <c r="AHF41" s="19"/>
      <c r="AHG41" s="19"/>
      <c r="AHH41" s="19"/>
      <c r="AHI41" s="19"/>
      <c r="AHJ41" s="19"/>
      <c r="AHK41" s="19"/>
      <c r="AHL41" s="19"/>
      <c r="AHM41" s="19"/>
      <c r="AHN41" s="19"/>
      <c r="AHO41" s="19"/>
      <c r="AHP41" s="19"/>
      <c r="AHQ41" s="19"/>
      <c r="AHR41" s="19"/>
      <c r="AHS41" s="19"/>
      <c r="AHT41" s="19"/>
      <c r="AHU41" s="19"/>
      <c r="AHV41" s="19"/>
      <c r="AHW41" s="19"/>
      <c r="AHX41" s="19"/>
      <c r="AHY41" s="19"/>
      <c r="AHZ41" s="19"/>
      <c r="AIA41" s="19"/>
      <c r="AIB41" s="19"/>
      <c r="AIC41" s="19"/>
      <c r="AID41" s="19"/>
      <c r="AIE41" s="19"/>
      <c r="AIF41" s="19"/>
      <c r="AIG41" s="19"/>
      <c r="AIH41" s="19"/>
      <c r="AII41" s="19"/>
      <c r="AIJ41" s="19"/>
      <c r="AIK41" s="19"/>
      <c r="AIL41" s="19"/>
      <c r="AIM41" s="19"/>
      <c r="AIN41" s="19"/>
      <c r="AIO41" s="19"/>
      <c r="AIP41" s="19"/>
      <c r="AIQ41" s="19"/>
      <c r="AIR41" s="19"/>
      <c r="AIS41" s="19"/>
      <c r="AIT41" s="19"/>
      <c r="AIU41" s="19"/>
      <c r="AIV41" s="19"/>
      <c r="AIW41" s="19"/>
      <c r="AIX41" s="19"/>
      <c r="AIY41" s="19"/>
      <c r="AIZ41" s="19"/>
      <c r="AJA41" s="19"/>
      <c r="AJB41" s="19"/>
      <c r="AJC41" s="19"/>
      <c r="AJD41" s="19"/>
      <c r="AJE41" s="19"/>
      <c r="AJF41" s="19"/>
      <c r="AJG41" s="19"/>
      <c r="AJH41" s="19"/>
      <c r="AJI41" s="19"/>
      <c r="AJJ41" s="19"/>
      <c r="AJK41" s="19"/>
      <c r="AJL41" s="19"/>
      <c r="AJM41" s="19"/>
      <c r="AJN41" s="19"/>
      <c r="AJO41" s="19"/>
      <c r="AJP41" s="19"/>
      <c r="AJQ41" s="19"/>
      <c r="AJR41" s="19"/>
      <c r="AJS41" s="19"/>
      <c r="AJT41" s="19"/>
      <c r="AJU41" s="19"/>
      <c r="AJV41" s="19"/>
      <c r="AJW41" s="19"/>
      <c r="AJX41" s="19"/>
      <c r="AJY41" s="19"/>
      <c r="AJZ41" s="19"/>
      <c r="AKA41" s="19"/>
      <c r="AKB41" s="19"/>
      <c r="AKC41" s="19"/>
      <c r="AKD41" s="19"/>
      <c r="AKE41" s="19"/>
      <c r="AKF41" s="19"/>
      <c r="AKG41" s="19"/>
      <c r="AKH41" s="19"/>
      <c r="AKI41" s="19"/>
      <c r="AKJ41" s="19"/>
      <c r="AKK41" s="19"/>
      <c r="AKL41" s="19"/>
      <c r="AKM41" s="19"/>
      <c r="AKN41" s="19"/>
      <c r="AKO41" s="19"/>
      <c r="AKP41" s="19"/>
      <c r="AKQ41" s="19"/>
      <c r="AKR41" s="19"/>
      <c r="AKS41" s="19"/>
      <c r="AKT41" s="19"/>
      <c r="AKU41" s="19"/>
      <c r="AKV41" s="19"/>
      <c r="AKW41" s="19"/>
      <c r="AKX41" s="19"/>
      <c r="AKY41" s="19"/>
      <c r="AKZ41" s="19"/>
      <c r="ALA41" s="19"/>
      <c r="ALB41" s="19"/>
      <c r="ALC41" s="19"/>
      <c r="ALD41" s="19"/>
      <c r="ALE41" s="19"/>
      <c r="ALF41" s="19"/>
      <c r="ALG41" s="19"/>
      <c r="ALH41" s="19"/>
      <c r="ALI41" s="19"/>
      <c r="ALJ41" s="19"/>
      <c r="ALK41" s="19"/>
      <c r="ALL41" s="19"/>
      <c r="ALM41" s="19"/>
      <c r="ALN41" s="19"/>
      <c r="ALO41" s="19"/>
      <c r="ALP41" s="19"/>
      <c r="ALQ41" s="19"/>
      <c r="ALR41" s="19"/>
      <c r="ALS41" s="19"/>
      <c r="ALT41" s="19"/>
      <c r="ALU41" s="19"/>
      <c r="ALV41" s="19"/>
      <c r="ALW41" s="19"/>
      <c r="ALX41" s="19"/>
      <c r="ALY41" s="19"/>
      <c r="ALZ41" s="19"/>
      <c r="AMA41" s="19"/>
      <c r="AMB41" s="19"/>
      <c r="AMC41" s="19"/>
      <c r="AMD41" s="19"/>
      <c r="AME41" s="19"/>
      <c r="AMF41" s="19"/>
      <c r="AMG41" s="19"/>
    </row>
    <row r="42" spans="1:1021" s="24" customFormat="1" ht="18" customHeight="1" x14ac:dyDescent="0.25">
      <c r="A42" s="15">
        <v>7</v>
      </c>
      <c r="B42" s="2">
        <v>760</v>
      </c>
      <c r="C42" s="5">
        <f>IFERROR((VLOOKUP(B42,INSCRITOS!A:B,2,0)),"")</f>
        <v>105187</v>
      </c>
      <c r="D42" s="5" t="str">
        <f>IFERROR((VLOOKUP(B42,INSCRITOS!A:C,3,0)),"")</f>
        <v>BEN</v>
      </c>
      <c r="E42" s="12" t="str">
        <f>IFERROR((VLOOKUP(B42,INSCRITOS!A:D,4,0)),"")</f>
        <v>Sofia Margarido</v>
      </c>
      <c r="F42" s="5" t="str">
        <f>IFERROR((VLOOKUP(B42,INSCRITOS!A:F,6,0)),"")</f>
        <v>F</v>
      </c>
      <c r="G42" s="12" t="str">
        <f>IFERROR((VLOOKUP(B42,INSCRITOS!A:H,8,0)),"")</f>
        <v>Individual/ Outra região</v>
      </c>
      <c r="H42" s="6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19"/>
      <c r="IQ42" s="19"/>
      <c r="IR42" s="19"/>
      <c r="IS42" s="19"/>
      <c r="IT42" s="19"/>
      <c r="IU42" s="19"/>
      <c r="IV42" s="19"/>
      <c r="IW42" s="19"/>
      <c r="IX42" s="19"/>
      <c r="IY42" s="19"/>
      <c r="IZ42" s="19"/>
      <c r="JA42" s="19"/>
      <c r="JB42" s="19"/>
      <c r="JC42" s="19"/>
      <c r="JD42" s="19"/>
      <c r="JE42" s="19"/>
      <c r="JF42" s="19"/>
      <c r="JG42" s="19"/>
      <c r="JH42" s="19"/>
      <c r="JI42" s="19"/>
      <c r="JJ42" s="19"/>
      <c r="JK42" s="19"/>
      <c r="JL42" s="19"/>
      <c r="JM42" s="19"/>
      <c r="JN42" s="19"/>
      <c r="JO42" s="19"/>
      <c r="JP42" s="19"/>
      <c r="JQ42" s="19"/>
      <c r="JR42" s="19"/>
      <c r="JS42" s="19"/>
      <c r="JT42" s="19"/>
      <c r="JU42" s="19"/>
      <c r="JV42" s="19"/>
      <c r="JW42" s="19"/>
      <c r="JX42" s="19"/>
      <c r="JY42" s="19"/>
      <c r="JZ42" s="19"/>
      <c r="KA42" s="19"/>
      <c r="KB42" s="19"/>
      <c r="KC42" s="19"/>
      <c r="KD42" s="19"/>
      <c r="KE42" s="19"/>
      <c r="KF42" s="19"/>
      <c r="KG42" s="19"/>
      <c r="KH42" s="19"/>
      <c r="KI42" s="19"/>
      <c r="KJ42" s="19"/>
      <c r="KK42" s="19"/>
      <c r="KL42" s="19"/>
      <c r="KM42" s="19"/>
      <c r="KN42" s="19"/>
      <c r="KO42" s="19"/>
      <c r="KP42" s="19"/>
      <c r="KQ42" s="19"/>
      <c r="KR42" s="19"/>
      <c r="KS42" s="19"/>
      <c r="KT42" s="19"/>
      <c r="KU42" s="19"/>
      <c r="KV42" s="19"/>
      <c r="KW42" s="19"/>
      <c r="KX42" s="19"/>
      <c r="KY42" s="19"/>
      <c r="KZ42" s="19"/>
      <c r="LA42" s="19"/>
      <c r="LB42" s="19"/>
      <c r="LC42" s="19"/>
      <c r="LD42" s="19"/>
      <c r="LE42" s="19"/>
      <c r="LF42" s="19"/>
      <c r="LG42" s="19"/>
      <c r="LH42" s="19"/>
      <c r="LI42" s="19"/>
      <c r="LJ42" s="19"/>
      <c r="LK42" s="19"/>
      <c r="LL42" s="19"/>
      <c r="LM42" s="19"/>
      <c r="LN42" s="19"/>
      <c r="LO42" s="19"/>
      <c r="LP42" s="19"/>
      <c r="LQ42" s="19"/>
      <c r="LR42" s="19"/>
      <c r="LS42" s="19"/>
      <c r="LT42" s="19"/>
      <c r="LU42" s="19"/>
      <c r="LV42" s="19"/>
      <c r="LW42" s="19"/>
      <c r="LX42" s="19"/>
      <c r="LY42" s="19"/>
      <c r="LZ42" s="19"/>
      <c r="MA42" s="19"/>
      <c r="MB42" s="19"/>
      <c r="MC42" s="19"/>
      <c r="MD42" s="19"/>
      <c r="ME42" s="19"/>
      <c r="MF42" s="19"/>
      <c r="MG42" s="19"/>
      <c r="MH42" s="19"/>
      <c r="MI42" s="19"/>
      <c r="MJ42" s="19"/>
      <c r="MK42" s="19"/>
      <c r="ML42" s="19"/>
      <c r="MM42" s="19"/>
      <c r="MN42" s="19"/>
      <c r="MO42" s="19"/>
      <c r="MP42" s="19"/>
      <c r="MQ42" s="19"/>
      <c r="MR42" s="19"/>
      <c r="MS42" s="19"/>
      <c r="MT42" s="19"/>
      <c r="MU42" s="19"/>
      <c r="MV42" s="19"/>
      <c r="MW42" s="19"/>
      <c r="MX42" s="19"/>
      <c r="MY42" s="19"/>
      <c r="MZ42" s="19"/>
      <c r="NA42" s="19"/>
      <c r="NB42" s="19"/>
      <c r="NC42" s="19"/>
      <c r="ND42" s="19"/>
      <c r="NE42" s="19"/>
      <c r="NF42" s="19"/>
      <c r="NG42" s="19"/>
      <c r="NH42" s="19"/>
      <c r="NI42" s="19"/>
      <c r="NJ42" s="19"/>
      <c r="NK42" s="19"/>
      <c r="NL42" s="19"/>
      <c r="NM42" s="19"/>
      <c r="NN42" s="19"/>
      <c r="NO42" s="19"/>
      <c r="NP42" s="19"/>
      <c r="NQ42" s="19"/>
      <c r="NR42" s="19"/>
      <c r="NS42" s="19"/>
      <c r="NT42" s="19"/>
      <c r="NU42" s="19"/>
      <c r="NV42" s="19"/>
      <c r="NW42" s="19"/>
      <c r="NX42" s="19"/>
      <c r="NY42" s="19"/>
      <c r="NZ42" s="19"/>
      <c r="OA42" s="19"/>
      <c r="OB42" s="19"/>
      <c r="OC42" s="19"/>
      <c r="OD42" s="19"/>
      <c r="OE42" s="19"/>
      <c r="OF42" s="19"/>
      <c r="OG42" s="19"/>
      <c r="OH42" s="19"/>
      <c r="OI42" s="19"/>
      <c r="OJ42" s="19"/>
      <c r="OK42" s="19"/>
      <c r="OL42" s="19"/>
      <c r="OM42" s="19"/>
      <c r="ON42" s="19"/>
      <c r="OO42" s="19"/>
      <c r="OP42" s="19"/>
      <c r="OQ42" s="19"/>
      <c r="OR42" s="19"/>
      <c r="OS42" s="19"/>
      <c r="OT42" s="19"/>
      <c r="OU42" s="19"/>
      <c r="OV42" s="19"/>
      <c r="OW42" s="19"/>
      <c r="OX42" s="19"/>
      <c r="OY42" s="19"/>
      <c r="OZ42" s="19"/>
      <c r="PA42" s="19"/>
      <c r="PB42" s="19"/>
      <c r="PC42" s="19"/>
      <c r="PD42" s="19"/>
      <c r="PE42" s="19"/>
      <c r="PF42" s="19"/>
      <c r="PG42" s="19"/>
      <c r="PH42" s="19"/>
      <c r="PI42" s="19"/>
      <c r="PJ42" s="19"/>
      <c r="PK42" s="19"/>
      <c r="PL42" s="19"/>
      <c r="PM42" s="19"/>
      <c r="PN42" s="19"/>
      <c r="PO42" s="19"/>
      <c r="PP42" s="19"/>
      <c r="PQ42" s="19"/>
      <c r="PR42" s="19"/>
      <c r="PS42" s="19"/>
      <c r="PT42" s="19"/>
      <c r="PU42" s="19"/>
      <c r="PV42" s="19"/>
      <c r="PW42" s="19"/>
      <c r="PX42" s="19"/>
      <c r="PY42" s="19"/>
      <c r="PZ42" s="19"/>
      <c r="QA42" s="19"/>
      <c r="QB42" s="19"/>
      <c r="QC42" s="19"/>
      <c r="QD42" s="19"/>
      <c r="QE42" s="19"/>
      <c r="QF42" s="19"/>
      <c r="QG42" s="19"/>
      <c r="QH42" s="19"/>
      <c r="QI42" s="19"/>
      <c r="QJ42" s="19"/>
      <c r="QK42" s="19"/>
      <c r="QL42" s="19"/>
      <c r="QM42" s="19"/>
      <c r="QN42" s="19"/>
      <c r="QO42" s="19"/>
      <c r="QP42" s="19"/>
      <c r="QQ42" s="19"/>
      <c r="QR42" s="19"/>
      <c r="QS42" s="19"/>
      <c r="QT42" s="19"/>
      <c r="QU42" s="19"/>
      <c r="QV42" s="19"/>
      <c r="QW42" s="19"/>
      <c r="QX42" s="19"/>
      <c r="QY42" s="19"/>
      <c r="QZ42" s="19"/>
      <c r="RA42" s="19"/>
      <c r="RB42" s="19"/>
      <c r="RC42" s="19"/>
      <c r="RD42" s="19"/>
      <c r="RE42" s="19"/>
      <c r="RF42" s="19"/>
      <c r="RG42" s="19"/>
      <c r="RH42" s="19"/>
      <c r="RI42" s="19"/>
      <c r="RJ42" s="19"/>
      <c r="RK42" s="19"/>
      <c r="RL42" s="19"/>
      <c r="RM42" s="19"/>
      <c r="RN42" s="19"/>
      <c r="RO42" s="19"/>
      <c r="RP42" s="19"/>
      <c r="RQ42" s="19"/>
      <c r="RR42" s="19"/>
      <c r="RS42" s="19"/>
      <c r="RT42" s="19"/>
      <c r="RU42" s="19"/>
      <c r="RV42" s="19"/>
      <c r="RW42" s="19"/>
      <c r="RX42" s="19"/>
      <c r="RY42" s="19"/>
      <c r="RZ42" s="19"/>
      <c r="SA42" s="19"/>
      <c r="SB42" s="19"/>
      <c r="SC42" s="19"/>
      <c r="SD42" s="19"/>
      <c r="SE42" s="19"/>
      <c r="SF42" s="19"/>
      <c r="SG42" s="19"/>
      <c r="SH42" s="19"/>
      <c r="SI42" s="19"/>
      <c r="SJ42" s="19"/>
      <c r="SK42" s="19"/>
      <c r="SL42" s="19"/>
      <c r="SM42" s="19"/>
      <c r="SN42" s="19"/>
      <c r="SO42" s="19"/>
      <c r="SP42" s="19"/>
      <c r="SQ42" s="19"/>
      <c r="SR42" s="19"/>
      <c r="SS42" s="19"/>
      <c r="ST42" s="19"/>
      <c r="SU42" s="19"/>
      <c r="SV42" s="19"/>
      <c r="SW42" s="19"/>
      <c r="SX42" s="19"/>
      <c r="SY42" s="19"/>
      <c r="SZ42" s="19"/>
      <c r="TA42" s="19"/>
      <c r="TB42" s="19"/>
      <c r="TC42" s="19"/>
      <c r="TD42" s="19"/>
      <c r="TE42" s="19"/>
      <c r="TF42" s="19"/>
      <c r="TG42" s="19"/>
      <c r="TH42" s="19"/>
      <c r="TI42" s="19"/>
      <c r="TJ42" s="19"/>
      <c r="TK42" s="19"/>
      <c r="TL42" s="19"/>
      <c r="TM42" s="19"/>
      <c r="TN42" s="19"/>
      <c r="TO42" s="19"/>
      <c r="TP42" s="19"/>
      <c r="TQ42" s="19"/>
      <c r="TR42" s="19"/>
      <c r="TS42" s="19"/>
      <c r="TT42" s="19"/>
      <c r="TU42" s="19"/>
      <c r="TV42" s="19"/>
      <c r="TW42" s="19"/>
      <c r="TX42" s="19"/>
      <c r="TY42" s="19"/>
      <c r="TZ42" s="19"/>
      <c r="UA42" s="19"/>
      <c r="UB42" s="19"/>
      <c r="UC42" s="19"/>
      <c r="UD42" s="19"/>
      <c r="UE42" s="19"/>
      <c r="UF42" s="19"/>
      <c r="UG42" s="19"/>
      <c r="UH42" s="19"/>
      <c r="UI42" s="19"/>
      <c r="UJ42" s="19"/>
      <c r="UK42" s="19"/>
      <c r="UL42" s="19"/>
      <c r="UM42" s="19"/>
      <c r="UN42" s="19"/>
      <c r="UO42" s="19"/>
      <c r="UP42" s="19"/>
      <c r="UQ42" s="19"/>
      <c r="UR42" s="19"/>
      <c r="US42" s="19"/>
      <c r="UT42" s="19"/>
      <c r="UU42" s="19"/>
      <c r="UV42" s="19"/>
      <c r="UW42" s="19"/>
      <c r="UX42" s="19"/>
      <c r="UY42" s="19"/>
      <c r="UZ42" s="19"/>
      <c r="VA42" s="19"/>
      <c r="VB42" s="19"/>
      <c r="VC42" s="19"/>
      <c r="VD42" s="19"/>
      <c r="VE42" s="19"/>
      <c r="VF42" s="19"/>
      <c r="VG42" s="19"/>
      <c r="VH42" s="19"/>
      <c r="VI42" s="19"/>
      <c r="VJ42" s="19"/>
      <c r="VK42" s="19"/>
      <c r="VL42" s="19"/>
      <c r="VM42" s="19"/>
      <c r="VN42" s="19"/>
      <c r="VO42" s="19"/>
      <c r="VP42" s="19"/>
      <c r="VQ42" s="19"/>
      <c r="VR42" s="19"/>
      <c r="VS42" s="19"/>
      <c r="VT42" s="19"/>
      <c r="VU42" s="19"/>
      <c r="VV42" s="19"/>
      <c r="VW42" s="19"/>
      <c r="VX42" s="19"/>
      <c r="VY42" s="19"/>
      <c r="VZ42" s="19"/>
      <c r="WA42" s="19"/>
      <c r="WB42" s="19"/>
      <c r="WC42" s="19"/>
      <c r="WD42" s="19"/>
      <c r="WE42" s="19"/>
      <c r="WF42" s="19"/>
      <c r="WG42" s="19"/>
      <c r="WH42" s="19"/>
      <c r="WI42" s="19"/>
      <c r="WJ42" s="19"/>
      <c r="WK42" s="19"/>
      <c r="WL42" s="19"/>
      <c r="WM42" s="19"/>
      <c r="WN42" s="19"/>
      <c r="WO42" s="19"/>
      <c r="WP42" s="19"/>
      <c r="WQ42" s="19"/>
      <c r="WR42" s="19"/>
      <c r="WS42" s="19"/>
      <c r="WT42" s="19"/>
      <c r="WU42" s="19"/>
      <c r="WV42" s="19"/>
      <c r="WW42" s="19"/>
      <c r="WX42" s="19"/>
      <c r="WY42" s="19"/>
      <c r="WZ42" s="19"/>
      <c r="XA42" s="19"/>
      <c r="XB42" s="19"/>
      <c r="XC42" s="19"/>
      <c r="XD42" s="19"/>
      <c r="XE42" s="19"/>
      <c r="XF42" s="19"/>
      <c r="XG42" s="19"/>
      <c r="XH42" s="19"/>
      <c r="XI42" s="19"/>
      <c r="XJ42" s="19"/>
      <c r="XK42" s="19"/>
      <c r="XL42" s="19"/>
      <c r="XM42" s="19"/>
      <c r="XN42" s="19"/>
      <c r="XO42" s="19"/>
      <c r="XP42" s="19"/>
      <c r="XQ42" s="19"/>
      <c r="XR42" s="19"/>
      <c r="XS42" s="19"/>
      <c r="XT42" s="19"/>
      <c r="XU42" s="19"/>
      <c r="XV42" s="19"/>
      <c r="XW42" s="19"/>
      <c r="XX42" s="19"/>
      <c r="XY42" s="19"/>
      <c r="XZ42" s="19"/>
      <c r="YA42" s="19"/>
      <c r="YB42" s="19"/>
      <c r="YC42" s="19"/>
      <c r="YD42" s="19"/>
      <c r="YE42" s="19"/>
      <c r="YF42" s="19"/>
      <c r="YG42" s="19"/>
      <c r="YH42" s="19"/>
      <c r="YI42" s="19"/>
      <c r="YJ42" s="19"/>
      <c r="YK42" s="19"/>
      <c r="YL42" s="19"/>
      <c r="YM42" s="19"/>
      <c r="YN42" s="19"/>
      <c r="YO42" s="19"/>
      <c r="YP42" s="19"/>
      <c r="YQ42" s="19"/>
      <c r="YR42" s="19"/>
      <c r="YS42" s="19"/>
      <c r="YT42" s="19"/>
      <c r="YU42" s="19"/>
      <c r="YV42" s="19"/>
      <c r="YW42" s="19"/>
      <c r="YX42" s="19"/>
      <c r="YY42" s="19"/>
      <c r="YZ42" s="19"/>
      <c r="ZA42" s="19"/>
      <c r="ZB42" s="19"/>
      <c r="ZC42" s="19"/>
      <c r="ZD42" s="19"/>
      <c r="ZE42" s="19"/>
      <c r="ZF42" s="19"/>
      <c r="ZG42" s="19"/>
      <c r="ZH42" s="19"/>
      <c r="ZI42" s="19"/>
      <c r="ZJ42" s="19"/>
      <c r="ZK42" s="19"/>
      <c r="ZL42" s="19"/>
      <c r="ZM42" s="19"/>
      <c r="ZN42" s="19"/>
      <c r="ZO42" s="19"/>
      <c r="ZP42" s="19"/>
      <c r="ZQ42" s="19"/>
      <c r="ZR42" s="19"/>
      <c r="ZS42" s="19"/>
      <c r="ZT42" s="19"/>
      <c r="ZU42" s="19"/>
      <c r="ZV42" s="19"/>
      <c r="ZW42" s="19"/>
      <c r="ZX42" s="19"/>
      <c r="ZY42" s="19"/>
      <c r="ZZ42" s="19"/>
      <c r="AAA42" s="19"/>
      <c r="AAB42" s="19"/>
      <c r="AAC42" s="19"/>
      <c r="AAD42" s="19"/>
      <c r="AAE42" s="19"/>
      <c r="AAF42" s="19"/>
      <c r="AAG42" s="19"/>
      <c r="AAH42" s="19"/>
      <c r="AAI42" s="19"/>
      <c r="AAJ42" s="19"/>
      <c r="AAK42" s="19"/>
      <c r="AAL42" s="19"/>
      <c r="AAM42" s="19"/>
      <c r="AAN42" s="19"/>
      <c r="AAO42" s="19"/>
      <c r="AAP42" s="19"/>
      <c r="AAQ42" s="19"/>
      <c r="AAR42" s="19"/>
      <c r="AAS42" s="19"/>
      <c r="AAT42" s="19"/>
      <c r="AAU42" s="19"/>
      <c r="AAV42" s="19"/>
      <c r="AAW42" s="19"/>
      <c r="AAX42" s="19"/>
      <c r="AAY42" s="19"/>
      <c r="AAZ42" s="19"/>
      <c r="ABA42" s="19"/>
      <c r="ABB42" s="19"/>
      <c r="ABC42" s="19"/>
      <c r="ABD42" s="19"/>
      <c r="ABE42" s="19"/>
      <c r="ABF42" s="19"/>
      <c r="ABG42" s="19"/>
      <c r="ABH42" s="19"/>
      <c r="ABI42" s="19"/>
      <c r="ABJ42" s="19"/>
      <c r="ABK42" s="19"/>
      <c r="ABL42" s="19"/>
      <c r="ABM42" s="19"/>
      <c r="ABN42" s="19"/>
      <c r="ABO42" s="19"/>
      <c r="ABP42" s="19"/>
      <c r="ABQ42" s="19"/>
      <c r="ABR42" s="19"/>
      <c r="ABS42" s="19"/>
      <c r="ABT42" s="19"/>
      <c r="ABU42" s="19"/>
      <c r="ABV42" s="19"/>
      <c r="ABW42" s="19"/>
      <c r="ABX42" s="19"/>
      <c r="ABY42" s="19"/>
      <c r="ABZ42" s="19"/>
      <c r="ACA42" s="19"/>
      <c r="ACB42" s="19"/>
      <c r="ACC42" s="19"/>
      <c r="ACD42" s="19"/>
      <c r="ACE42" s="19"/>
      <c r="ACF42" s="19"/>
      <c r="ACG42" s="19"/>
      <c r="ACH42" s="19"/>
      <c r="ACI42" s="19"/>
      <c r="ACJ42" s="19"/>
      <c r="ACK42" s="19"/>
      <c r="ACL42" s="19"/>
      <c r="ACM42" s="19"/>
      <c r="ACN42" s="19"/>
      <c r="ACO42" s="19"/>
      <c r="ACP42" s="19"/>
      <c r="ACQ42" s="19"/>
      <c r="ACR42" s="19"/>
      <c r="ACS42" s="19"/>
      <c r="ACT42" s="19"/>
      <c r="ACU42" s="19"/>
      <c r="ACV42" s="19"/>
      <c r="ACW42" s="19"/>
      <c r="ACX42" s="19"/>
      <c r="ACY42" s="19"/>
      <c r="ACZ42" s="19"/>
      <c r="ADA42" s="19"/>
      <c r="ADB42" s="19"/>
      <c r="ADC42" s="19"/>
      <c r="ADD42" s="19"/>
      <c r="ADE42" s="19"/>
      <c r="ADF42" s="19"/>
      <c r="ADG42" s="19"/>
      <c r="ADH42" s="19"/>
      <c r="ADI42" s="19"/>
      <c r="ADJ42" s="19"/>
      <c r="ADK42" s="19"/>
      <c r="ADL42" s="19"/>
      <c r="ADM42" s="19"/>
      <c r="ADN42" s="19"/>
      <c r="ADO42" s="19"/>
      <c r="ADP42" s="19"/>
      <c r="ADQ42" s="19"/>
      <c r="ADR42" s="19"/>
      <c r="ADS42" s="19"/>
      <c r="ADT42" s="19"/>
      <c r="ADU42" s="19"/>
      <c r="ADV42" s="19"/>
      <c r="ADW42" s="19"/>
      <c r="ADX42" s="19"/>
      <c r="ADY42" s="19"/>
      <c r="ADZ42" s="19"/>
      <c r="AEA42" s="19"/>
      <c r="AEB42" s="19"/>
      <c r="AEC42" s="19"/>
      <c r="AED42" s="19"/>
      <c r="AEE42" s="19"/>
      <c r="AEF42" s="19"/>
      <c r="AEG42" s="19"/>
      <c r="AEH42" s="19"/>
      <c r="AEI42" s="19"/>
      <c r="AEJ42" s="19"/>
      <c r="AEK42" s="19"/>
      <c r="AEL42" s="19"/>
      <c r="AEM42" s="19"/>
      <c r="AEN42" s="19"/>
      <c r="AEO42" s="19"/>
      <c r="AEP42" s="19"/>
      <c r="AEQ42" s="19"/>
      <c r="AER42" s="19"/>
      <c r="AES42" s="19"/>
      <c r="AET42" s="19"/>
      <c r="AEU42" s="19"/>
      <c r="AEV42" s="19"/>
      <c r="AEW42" s="19"/>
      <c r="AEX42" s="19"/>
      <c r="AEY42" s="19"/>
      <c r="AEZ42" s="19"/>
      <c r="AFA42" s="19"/>
      <c r="AFB42" s="19"/>
      <c r="AFC42" s="19"/>
      <c r="AFD42" s="19"/>
      <c r="AFE42" s="19"/>
      <c r="AFF42" s="19"/>
      <c r="AFG42" s="19"/>
      <c r="AFH42" s="19"/>
      <c r="AFI42" s="19"/>
      <c r="AFJ42" s="19"/>
      <c r="AFK42" s="19"/>
      <c r="AFL42" s="19"/>
      <c r="AFM42" s="19"/>
      <c r="AFN42" s="19"/>
      <c r="AFO42" s="19"/>
      <c r="AFP42" s="19"/>
      <c r="AFQ42" s="19"/>
      <c r="AFR42" s="19"/>
      <c r="AFS42" s="19"/>
      <c r="AFT42" s="19"/>
      <c r="AFU42" s="19"/>
      <c r="AFV42" s="19"/>
      <c r="AFW42" s="19"/>
      <c r="AFX42" s="19"/>
      <c r="AFY42" s="19"/>
      <c r="AFZ42" s="19"/>
      <c r="AGA42" s="19"/>
      <c r="AGB42" s="19"/>
      <c r="AGC42" s="19"/>
      <c r="AGD42" s="19"/>
      <c r="AGE42" s="19"/>
      <c r="AGF42" s="19"/>
      <c r="AGG42" s="19"/>
      <c r="AGH42" s="19"/>
      <c r="AGI42" s="19"/>
      <c r="AGJ42" s="19"/>
      <c r="AGK42" s="19"/>
      <c r="AGL42" s="19"/>
      <c r="AGM42" s="19"/>
      <c r="AGN42" s="19"/>
      <c r="AGO42" s="19"/>
      <c r="AGP42" s="19"/>
      <c r="AGQ42" s="19"/>
      <c r="AGR42" s="19"/>
      <c r="AGS42" s="19"/>
      <c r="AGT42" s="19"/>
      <c r="AGU42" s="19"/>
      <c r="AGV42" s="19"/>
      <c r="AGW42" s="19"/>
      <c r="AGX42" s="19"/>
      <c r="AGY42" s="19"/>
      <c r="AGZ42" s="19"/>
      <c r="AHA42" s="19"/>
      <c r="AHB42" s="19"/>
      <c r="AHC42" s="19"/>
      <c r="AHD42" s="19"/>
      <c r="AHE42" s="19"/>
      <c r="AHF42" s="19"/>
      <c r="AHG42" s="19"/>
      <c r="AHH42" s="19"/>
      <c r="AHI42" s="19"/>
      <c r="AHJ42" s="19"/>
      <c r="AHK42" s="19"/>
      <c r="AHL42" s="19"/>
      <c r="AHM42" s="19"/>
      <c r="AHN42" s="19"/>
      <c r="AHO42" s="19"/>
      <c r="AHP42" s="19"/>
      <c r="AHQ42" s="19"/>
      <c r="AHR42" s="19"/>
      <c r="AHS42" s="19"/>
      <c r="AHT42" s="19"/>
      <c r="AHU42" s="19"/>
      <c r="AHV42" s="19"/>
      <c r="AHW42" s="19"/>
      <c r="AHX42" s="19"/>
      <c r="AHY42" s="19"/>
      <c r="AHZ42" s="19"/>
      <c r="AIA42" s="19"/>
      <c r="AIB42" s="19"/>
      <c r="AIC42" s="19"/>
      <c r="AID42" s="19"/>
      <c r="AIE42" s="19"/>
      <c r="AIF42" s="19"/>
      <c r="AIG42" s="19"/>
      <c r="AIH42" s="19"/>
      <c r="AII42" s="19"/>
      <c r="AIJ42" s="19"/>
      <c r="AIK42" s="19"/>
      <c r="AIL42" s="19"/>
      <c r="AIM42" s="19"/>
      <c r="AIN42" s="19"/>
      <c r="AIO42" s="19"/>
      <c r="AIP42" s="19"/>
      <c r="AIQ42" s="19"/>
      <c r="AIR42" s="19"/>
      <c r="AIS42" s="19"/>
      <c r="AIT42" s="19"/>
      <c r="AIU42" s="19"/>
      <c r="AIV42" s="19"/>
      <c r="AIW42" s="19"/>
      <c r="AIX42" s="19"/>
      <c r="AIY42" s="19"/>
      <c r="AIZ42" s="19"/>
      <c r="AJA42" s="19"/>
      <c r="AJB42" s="19"/>
      <c r="AJC42" s="19"/>
      <c r="AJD42" s="19"/>
      <c r="AJE42" s="19"/>
      <c r="AJF42" s="19"/>
      <c r="AJG42" s="19"/>
      <c r="AJH42" s="19"/>
      <c r="AJI42" s="19"/>
      <c r="AJJ42" s="19"/>
      <c r="AJK42" s="19"/>
      <c r="AJL42" s="19"/>
      <c r="AJM42" s="19"/>
      <c r="AJN42" s="19"/>
      <c r="AJO42" s="19"/>
      <c r="AJP42" s="19"/>
      <c r="AJQ42" s="19"/>
      <c r="AJR42" s="19"/>
      <c r="AJS42" s="19"/>
      <c r="AJT42" s="19"/>
      <c r="AJU42" s="19"/>
      <c r="AJV42" s="19"/>
      <c r="AJW42" s="19"/>
      <c r="AJX42" s="19"/>
      <c r="AJY42" s="19"/>
      <c r="AJZ42" s="19"/>
      <c r="AKA42" s="19"/>
      <c r="AKB42" s="19"/>
      <c r="AKC42" s="19"/>
      <c r="AKD42" s="19"/>
      <c r="AKE42" s="19"/>
      <c r="AKF42" s="19"/>
      <c r="AKG42" s="19"/>
      <c r="AKH42" s="19"/>
      <c r="AKI42" s="19"/>
      <c r="AKJ42" s="19"/>
      <c r="AKK42" s="19"/>
      <c r="AKL42" s="19"/>
      <c r="AKM42" s="19"/>
      <c r="AKN42" s="19"/>
      <c r="AKO42" s="19"/>
      <c r="AKP42" s="19"/>
      <c r="AKQ42" s="19"/>
      <c r="AKR42" s="19"/>
      <c r="AKS42" s="19"/>
      <c r="AKT42" s="19"/>
      <c r="AKU42" s="19"/>
      <c r="AKV42" s="19"/>
      <c r="AKW42" s="19"/>
      <c r="AKX42" s="19"/>
      <c r="AKY42" s="19"/>
      <c r="AKZ42" s="19"/>
      <c r="ALA42" s="19"/>
      <c r="ALB42" s="19"/>
      <c r="ALC42" s="19"/>
      <c r="ALD42" s="19"/>
      <c r="ALE42" s="19"/>
      <c r="ALF42" s="19"/>
      <c r="ALG42" s="19"/>
      <c r="ALH42" s="19"/>
      <c r="ALI42" s="19"/>
      <c r="ALJ42" s="19"/>
      <c r="ALK42" s="19"/>
      <c r="ALL42" s="19"/>
      <c r="ALM42" s="19"/>
      <c r="ALN42" s="19"/>
      <c r="ALO42" s="19"/>
      <c r="ALP42" s="19"/>
      <c r="ALQ42" s="19"/>
      <c r="ALR42" s="19"/>
      <c r="ALS42" s="19"/>
      <c r="ALT42" s="19"/>
      <c r="ALU42" s="19"/>
      <c r="ALV42" s="19"/>
      <c r="ALW42" s="19"/>
      <c r="ALX42" s="19"/>
      <c r="ALY42" s="19"/>
      <c r="ALZ42" s="19"/>
      <c r="AMA42" s="19"/>
      <c r="AMB42" s="19"/>
      <c r="AMC42" s="19"/>
      <c r="AMD42" s="19"/>
      <c r="AME42" s="19"/>
      <c r="AMF42" s="19"/>
      <c r="AMG42" s="19"/>
    </row>
    <row r="43" spans="1:1021" s="24" customFormat="1" ht="18" customHeight="1" x14ac:dyDescent="0.25">
      <c r="A43" s="15">
        <v>8</v>
      </c>
      <c r="B43" s="2">
        <v>1317</v>
      </c>
      <c r="C43" s="5">
        <f>IFERROR((VLOOKUP(B43,INSCRITOS!A:B,2,0)),"")</f>
        <v>105366</v>
      </c>
      <c r="D43" s="5" t="str">
        <f>IFERROR((VLOOKUP(B43,INSCRITOS!A:C,3,0)),"")</f>
        <v>BEN</v>
      </c>
      <c r="E43" s="12" t="str">
        <f>IFERROR((VLOOKUP(B43,INSCRITOS!A:D,4,0)),"")</f>
        <v>Beatriz Monteiro Palma</v>
      </c>
      <c r="F43" s="5" t="str">
        <f>IFERROR((VLOOKUP(B43,INSCRITOS!A:F,6,0)),"")</f>
        <v>F</v>
      </c>
      <c r="G43" s="12" t="str">
        <f>IFERROR((VLOOKUP(B43,INSCRITOS!A:H,8,0)),"")</f>
        <v>Triatlo SUColarense</v>
      </c>
      <c r="H43" s="6">
        <v>50</v>
      </c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  <c r="IT43" s="19"/>
      <c r="IU43" s="19"/>
      <c r="IV43" s="19"/>
      <c r="IW43" s="19"/>
      <c r="IX43" s="19"/>
      <c r="IY43" s="19"/>
      <c r="IZ43" s="19"/>
      <c r="JA43" s="19"/>
      <c r="JB43" s="19"/>
      <c r="JC43" s="19"/>
      <c r="JD43" s="19"/>
      <c r="JE43" s="19"/>
      <c r="JF43" s="19"/>
      <c r="JG43" s="19"/>
      <c r="JH43" s="19"/>
      <c r="JI43" s="19"/>
      <c r="JJ43" s="19"/>
      <c r="JK43" s="19"/>
      <c r="JL43" s="19"/>
      <c r="JM43" s="19"/>
      <c r="JN43" s="19"/>
      <c r="JO43" s="19"/>
      <c r="JP43" s="19"/>
      <c r="JQ43" s="19"/>
      <c r="JR43" s="19"/>
      <c r="JS43" s="19"/>
      <c r="JT43" s="19"/>
      <c r="JU43" s="19"/>
      <c r="JV43" s="19"/>
      <c r="JW43" s="19"/>
      <c r="JX43" s="19"/>
      <c r="JY43" s="19"/>
      <c r="JZ43" s="19"/>
      <c r="KA43" s="19"/>
      <c r="KB43" s="19"/>
      <c r="KC43" s="19"/>
      <c r="KD43" s="19"/>
      <c r="KE43" s="19"/>
      <c r="KF43" s="19"/>
      <c r="KG43" s="19"/>
      <c r="KH43" s="19"/>
      <c r="KI43" s="19"/>
      <c r="KJ43" s="19"/>
      <c r="KK43" s="19"/>
      <c r="KL43" s="19"/>
      <c r="KM43" s="19"/>
      <c r="KN43" s="19"/>
      <c r="KO43" s="19"/>
      <c r="KP43" s="19"/>
      <c r="KQ43" s="19"/>
      <c r="KR43" s="19"/>
      <c r="KS43" s="19"/>
      <c r="KT43" s="19"/>
      <c r="KU43" s="19"/>
      <c r="KV43" s="19"/>
      <c r="KW43" s="19"/>
      <c r="KX43" s="19"/>
      <c r="KY43" s="19"/>
      <c r="KZ43" s="19"/>
      <c r="LA43" s="19"/>
      <c r="LB43" s="19"/>
      <c r="LC43" s="19"/>
      <c r="LD43" s="19"/>
      <c r="LE43" s="19"/>
      <c r="LF43" s="19"/>
      <c r="LG43" s="19"/>
      <c r="LH43" s="19"/>
      <c r="LI43" s="19"/>
      <c r="LJ43" s="19"/>
      <c r="LK43" s="19"/>
      <c r="LL43" s="19"/>
      <c r="LM43" s="19"/>
      <c r="LN43" s="19"/>
      <c r="LO43" s="19"/>
      <c r="LP43" s="19"/>
      <c r="LQ43" s="19"/>
      <c r="LR43" s="19"/>
      <c r="LS43" s="19"/>
      <c r="LT43" s="19"/>
      <c r="LU43" s="19"/>
      <c r="LV43" s="19"/>
      <c r="LW43" s="19"/>
      <c r="LX43" s="19"/>
      <c r="LY43" s="19"/>
      <c r="LZ43" s="19"/>
      <c r="MA43" s="19"/>
      <c r="MB43" s="19"/>
      <c r="MC43" s="19"/>
      <c r="MD43" s="19"/>
      <c r="ME43" s="19"/>
      <c r="MF43" s="19"/>
      <c r="MG43" s="19"/>
      <c r="MH43" s="19"/>
      <c r="MI43" s="19"/>
      <c r="MJ43" s="19"/>
      <c r="MK43" s="19"/>
      <c r="ML43" s="19"/>
      <c r="MM43" s="19"/>
      <c r="MN43" s="19"/>
      <c r="MO43" s="19"/>
      <c r="MP43" s="19"/>
      <c r="MQ43" s="19"/>
      <c r="MR43" s="19"/>
      <c r="MS43" s="19"/>
      <c r="MT43" s="19"/>
      <c r="MU43" s="19"/>
      <c r="MV43" s="19"/>
      <c r="MW43" s="19"/>
      <c r="MX43" s="19"/>
      <c r="MY43" s="19"/>
      <c r="MZ43" s="19"/>
      <c r="NA43" s="19"/>
      <c r="NB43" s="19"/>
      <c r="NC43" s="19"/>
      <c r="ND43" s="19"/>
      <c r="NE43" s="19"/>
      <c r="NF43" s="19"/>
      <c r="NG43" s="19"/>
      <c r="NH43" s="19"/>
      <c r="NI43" s="19"/>
      <c r="NJ43" s="19"/>
      <c r="NK43" s="19"/>
      <c r="NL43" s="19"/>
      <c r="NM43" s="19"/>
      <c r="NN43" s="19"/>
      <c r="NO43" s="19"/>
      <c r="NP43" s="19"/>
      <c r="NQ43" s="19"/>
      <c r="NR43" s="19"/>
      <c r="NS43" s="19"/>
      <c r="NT43" s="19"/>
      <c r="NU43" s="19"/>
      <c r="NV43" s="19"/>
      <c r="NW43" s="19"/>
      <c r="NX43" s="19"/>
      <c r="NY43" s="19"/>
      <c r="NZ43" s="19"/>
      <c r="OA43" s="19"/>
      <c r="OB43" s="19"/>
      <c r="OC43" s="19"/>
      <c r="OD43" s="19"/>
      <c r="OE43" s="19"/>
      <c r="OF43" s="19"/>
      <c r="OG43" s="19"/>
      <c r="OH43" s="19"/>
      <c r="OI43" s="19"/>
      <c r="OJ43" s="19"/>
      <c r="OK43" s="19"/>
      <c r="OL43" s="19"/>
      <c r="OM43" s="19"/>
      <c r="ON43" s="19"/>
      <c r="OO43" s="19"/>
      <c r="OP43" s="19"/>
      <c r="OQ43" s="19"/>
      <c r="OR43" s="19"/>
      <c r="OS43" s="19"/>
      <c r="OT43" s="19"/>
      <c r="OU43" s="19"/>
      <c r="OV43" s="19"/>
      <c r="OW43" s="19"/>
      <c r="OX43" s="19"/>
      <c r="OY43" s="19"/>
      <c r="OZ43" s="19"/>
      <c r="PA43" s="19"/>
      <c r="PB43" s="19"/>
      <c r="PC43" s="19"/>
      <c r="PD43" s="19"/>
      <c r="PE43" s="19"/>
      <c r="PF43" s="19"/>
      <c r="PG43" s="19"/>
      <c r="PH43" s="19"/>
      <c r="PI43" s="19"/>
      <c r="PJ43" s="19"/>
      <c r="PK43" s="19"/>
      <c r="PL43" s="19"/>
      <c r="PM43" s="19"/>
      <c r="PN43" s="19"/>
      <c r="PO43" s="19"/>
      <c r="PP43" s="19"/>
      <c r="PQ43" s="19"/>
      <c r="PR43" s="19"/>
      <c r="PS43" s="19"/>
      <c r="PT43" s="19"/>
      <c r="PU43" s="19"/>
      <c r="PV43" s="19"/>
      <c r="PW43" s="19"/>
      <c r="PX43" s="19"/>
      <c r="PY43" s="19"/>
      <c r="PZ43" s="19"/>
      <c r="QA43" s="19"/>
      <c r="QB43" s="19"/>
      <c r="QC43" s="19"/>
      <c r="QD43" s="19"/>
      <c r="QE43" s="19"/>
      <c r="QF43" s="19"/>
      <c r="QG43" s="19"/>
      <c r="QH43" s="19"/>
      <c r="QI43" s="19"/>
      <c r="QJ43" s="19"/>
      <c r="QK43" s="19"/>
      <c r="QL43" s="19"/>
      <c r="QM43" s="19"/>
      <c r="QN43" s="19"/>
      <c r="QO43" s="19"/>
      <c r="QP43" s="19"/>
      <c r="QQ43" s="19"/>
      <c r="QR43" s="19"/>
      <c r="QS43" s="19"/>
      <c r="QT43" s="19"/>
      <c r="QU43" s="19"/>
      <c r="QV43" s="19"/>
      <c r="QW43" s="19"/>
      <c r="QX43" s="19"/>
      <c r="QY43" s="19"/>
      <c r="QZ43" s="19"/>
      <c r="RA43" s="19"/>
      <c r="RB43" s="19"/>
      <c r="RC43" s="19"/>
      <c r="RD43" s="19"/>
      <c r="RE43" s="19"/>
      <c r="RF43" s="19"/>
      <c r="RG43" s="19"/>
      <c r="RH43" s="19"/>
      <c r="RI43" s="19"/>
      <c r="RJ43" s="19"/>
      <c r="RK43" s="19"/>
      <c r="RL43" s="19"/>
      <c r="RM43" s="19"/>
      <c r="RN43" s="19"/>
      <c r="RO43" s="19"/>
      <c r="RP43" s="19"/>
      <c r="RQ43" s="19"/>
      <c r="RR43" s="19"/>
      <c r="RS43" s="19"/>
      <c r="RT43" s="19"/>
      <c r="RU43" s="19"/>
      <c r="RV43" s="19"/>
      <c r="RW43" s="19"/>
      <c r="RX43" s="19"/>
      <c r="RY43" s="19"/>
      <c r="RZ43" s="19"/>
      <c r="SA43" s="19"/>
      <c r="SB43" s="19"/>
      <c r="SC43" s="19"/>
      <c r="SD43" s="19"/>
      <c r="SE43" s="19"/>
      <c r="SF43" s="19"/>
      <c r="SG43" s="19"/>
      <c r="SH43" s="19"/>
      <c r="SI43" s="19"/>
      <c r="SJ43" s="19"/>
      <c r="SK43" s="19"/>
      <c r="SL43" s="19"/>
      <c r="SM43" s="19"/>
      <c r="SN43" s="19"/>
      <c r="SO43" s="19"/>
      <c r="SP43" s="19"/>
      <c r="SQ43" s="19"/>
      <c r="SR43" s="19"/>
      <c r="SS43" s="19"/>
      <c r="ST43" s="19"/>
      <c r="SU43" s="19"/>
      <c r="SV43" s="19"/>
      <c r="SW43" s="19"/>
      <c r="SX43" s="19"/>
      <c r="SY43" s="19"/>
      <c r="SZ43" s="19"/>
      <c r="TA43" s="19"/>
      <c r="TB43" s="19"/>
      <c r="TC43" s="19"/>
      <c r="TD43" s="19"/>
      <c r="TE43" s="19"/>
      <c r="TF43" s="19"/>
      <c r="TG43" s="19"/>
      <c r="TH43" s="19"/>
      <c r="TI43" s="19"/>
      <c r="TJ43" s="19"/>
      <c r="TK43" s="19"/>
      <c r="TL43" s="19"/>
      <c r="TM43" s="19"/>
      <c r="TN43" s="19"/>
      <c r="TO43" s="19"/>
      <c r="TP43" s="19"/>
      <c r="TQ43" s="19"/>
      <c r="TR43" s="19"/>
      <c r="TS43" s="19"/>
      <c r="TT43" s="19"/>
      <c r="TU43" s="19"/>
      <c r="TV43" s="19"/>
      <c r="TW43" s="19"/>
      <c r="TX43" s="19"/>
      <c r="TY43" s="19"/>
      <c r="TZ43" s="19"/>
      <c r="UA43" s="19"/>
      <c r="UB43" s="19"/>
      <c r="UC43" s="19"/>
      <c r="UD43" s="19"/>
      <c r="UE43" s="19"/>
      <c r="UF43" s="19"/>
      <c r="UG43" s="19"/>
      <c r="UH43" s="19"/>
      <c r="UI43" s="19"/>
      <c r="UJ43" s="19"/>
      <c r="UK43" s="19"/>
      <c r="UL43" s="19"/>
      <c r="UM43" s="19"/>
      <c r="UN43" s="19"/>
      <c r="UO43" s="19"/>
      <c r="UP43" s="19"/>
      <c r="UQ43" s="19"/>
      <c r="UR43" s="19"/>
      <c r="US43" s="19"/>
      <c r="UT43" s="19"/>
      <c r="UU43" s="19"/>
      <c r="UV43" s="19"/>
      <c r="UW43" s="19"/>
      <c r="UX43" s="19"/>
      <c r="UY43" s="19"/>
      <c r="UZ43" s="19"/>
      <c r="VA43" s="19"/>
      <c r="VB43" s="19"/>
      <c r="VC43" s="19"/>
      <c r="VD43" s="19"/>
      <c r="VE43" s="19"/>
      <c r="VF43" s="19"/>
      <c r="VG43" s="19"/>
      <c r="VH43" s="19"/>
      <c r="VI43" s="19"/>
      <c r="VJ43" s="19"/>
      <c r="VK43" s="19"/>
      <c r="VL43" s="19"/>
      <c r="VM43" s="19"/>
      <c r="VN43" s="19"/>
      <c r="VO43" s="19"/>
      <c r="VP43" s="19"/>
      <c r="VQ43" s="19"/>
      <c r="VR43" s="19"/>
      <c r="VS43" s="19"/>
      <c r="VT43" s="19"/>
      <c r="VU43" s="19"/>
      <c r="VV43" s="19"/>
      <c r="VW43" s="19"/>
      <c r="VX43" s="19"/>
      <c r="VY43" s="19"/>
      <c r="VZ43" s="19"/>
      <c r="WA43" s="19"/>
      <c r="WB43" s="19"/>
      <c r="WC43" s="19"/>
      <c r="WD43" s="19"/>
      <c r="WE43" s="19"/>
      <c r="WF43" s="19"/>
      <c r="WG43" s="19"/>
      <c r="WH43" s="19"/>
      <c r="WI43" s="19"/>
      <c r="WJ43" s="19"/>
      <c r="WK43" s="19"/>
      <c r="WL43" s="19"/>
      <c r="WM43" s="19"/>
      <c r="WN43" s="19"/>
      <c r="WO43" s="19"/>
      <c r="WP43" s="19"/>
      <c r="WQ43" s="19"/>
      <c r="WR43" s="19"/>
      <c r="WS43" s="19"/>
      <c r="WT43" s="19"/>
      <c r="WU43" s="19"/>
      <c r="WV43" s="19"/>
      <c r="WW43" s="19"/>
      <c r="WX43" s="19"/>
      <c r="WY43" s="19"/>
      <c r="WZ43" s="19"/>
      <c r="XA43" s="19"/>
      <c r="XB43" s="19"/>
      <c r="XC43" s="19"/>
      <c r="XD43" s="19"/>
      <c r="XE43" s="19"/>
      <c r="XF43" s="19"/>
      <c r="XG43" s="19"/>
      <c r="XH43" s="19"/>
      <c r="XI43" s="19"/>
      <c r="XJ43" s="19"/>
      <c r="XK43" s="19"/>
      <c r="XL43" s="19"/>
      <c r="XM43" s="19"/>
      <c r="XN43" s="19"/>
      <c r="XO43" s="19"/>
      <c r="XP43" s="19"/>
      <c r="XQ43" s="19"/>
      <c r="XR43" s="19"/>
      <c r="XS43" s="19"/>
      <c r="XT43" s="19"/>
      <c r="XU43" s="19"/>
      <c r="XV43" s="19"/>
      <c r="XW43" s="19"/>
      <c r="XX43" s="19"/>
      <c r="XY43" s="19"/>
      <c r="XZ43" s="19"/>
      <c r="YA43" s="19"/>
      <c r="YB43" s="19"/>
      <c r="YC43" s="19"/>
      <c r="YD43" s="19"/>
      <c r="YE43" s="19"/>
      <c r="YF43" s="19"/>
      <c r="YG43" s="19"/>
      <c r="YH43" s="19"/>
      <c r="YI43" s="19"/>
      <c r="YJ43" s="19"/>
      <c r="YK43" s="19"/>
      <c r="YL43" s="19"/>
      <c r="YM43" s="19"/>
      <c r="YN43" s="19"/>
      <c r="YO43" s="19"/>
      <c r="YP43" s="19"/>
      <c r="YQ43" s="19"/>
      <c r="YR43" s="19"/>
      <c r="YS43" s="19"/>
      <c r="YT43" s="19"/>
      <c r="YU43" s="19"/>
      <c r="YV43" s="19"/>
      <c r="YW43" s="19"/>
      <c r="YX43" s="19"/>
      <c r="YY43" s="19"/>
      <c r="YZ43" s="19"/>
      <c r="ZA43" s="19"/>
      <c r="ZB43" s="19"/>
      <c r="ZC43" s="19"/>
      <c r="ZD43" s="19"/>
      <c r="ZE43" s="19"/>
      <c r="ZF43" s="19"/>
      <c r="ZG43" s="19"/>
      <c r="ZH43" s="19"/>
      <c r="ZI43" s="19"/>
      <c r="ZJ43" s="19"/>
      <c r="ZK43" s="19"/>
      <c r="ZL43" s="19"/>
      <c r="ZM43" s="19"/>
      <c r="ZN43" s="19"/>
      <c r="ZO43" s="19"/>
      <c r="ZP43" s="19"/>
      <c r="ZQ43" s="19"/>
      <c r="ZR43" s="19"/>
      <c r="ZS43" s="19"/>
      <c r="ZT43" s="19"/>
      <c r="ZU43" s="19"/>
      <c r="ZV43" s="19"/>
      <c r="ZW43" s="19"/>
      <c r="ZX43" s="19"/>
      <c r="ZY43" s="19"/>
      <c r="ZZ43" s="19"/>
      <c r="AAA43" s="19"/>
      <c r="AAB43" s="19"/>
      <c r="AAC43" s="19"/>
      <c r="AAD43" s="19"/>
      <c r="AAE43" s="19"/>
      <c r="AAF43" s="19"/>
      <c r="AAG43" s="19"/>
      <c r="AAH43" s="19"/>
      <c r="AAI43" s="19"/>
      <c r="AAJ43" s="19"/>
      <c r="AAK43" s="19"/>
      <c r="AAL43" s="19"/>
      <c r="AAM43" s="19"/>
      <c r="AAN43" s="19"/>
      <c r="AAO43" s="19"/>
      <c r="AAP43" s="19"/>
      <c r="AAQ43" s="19"/>
      <c r="AAR43" s="19"/>
      <c r="AAS43" s="19"/>
      <c r="AAT43" s="19"/>
      <c r="AAU43" s="19"/>
      <c r="AAV43" s="19"/>
      <c r="AAW43" s="19"/>
      <c r="AAX43" s="19"/>
      <c r="AAY43" s="19"/>
      <c r="AAZ43" s="19"/>
      <c r="ABA43" s="19"/>
      <c r="ABB43" s="19"/>
      <c r="ABC43" s="19"/>
      <c r="ABD43" s="19"/>
      <c r="ABE43" s="19"/>
      <c r="ABF43" s="19"/>
      <c r="ABG43" s="19"/>
      <c r="ABH43" s="19"/>
      <c r="ABI43" s="19"/>
      <c r="ABJ43" s="19"/>
      <c r="ABK43" s="19"/>
      <c r="ABL43" s="19"/>
      <c r="ABM43" s="19"/>
      <c r="ABN43" s="19"/>
      <c r="ABO43" s="19"/>
      <c r="ABP43" s="19"/>
      <c r="ABQ43" s="19"/>
      <c r="ABR43" s="19"/>
      <c r="ABS43" s="19"/>
      <c r="ABT43" s="19"/>
      <c r="ABU43" s="19"/>
      <c r="ABV43" s="19"/>
      <c r="ABW43" s="19"/>
      <c r="ABX43" s="19"/>
      <c r="ABY43" s="19"/>
      <c r="ABZ43" s="19"/>
      <c r="ACA43" s="19"/>
      <c r="ACB43" s="19"/>
      <c r="ACC43" s="19"/>
      <c r="ACD43" s="19"/>
      <c r="ACE43" s="19"/>
      <c r="ACF43" s="19"/>
      <c r="ACG43" s="19"/>
      <c r="ACH43" s="19"/>
      <c r="ACI43" s="19"/>
      <c r="ACJ43" s="19"/>
      <c r="ACK43" s="19"/>
      <c r="ACL43" s="19"/>
      <c r="ACM43" s="19"/>
      <c r="ACN43" s="19"/>
      <c r="ACO43" s="19"/>
      <c r="ACP43" s="19"/>
      <c r="ACQ43" s="19"/>
      <c r="ACR43" s="19"/>
      <c r="ACS43" s="19"/>
      <c r="ACT43" s="19"/>
      <c r="ACU43" s="19"/>
      <c r="ACV43" s="19"/>
      <c r="ACW43" s="19"/>
      <c r="ACX43" s="19"/>
      <c r="ACY43" s="19"/>
      <c r="ACZ43" s="19"/>
      <c r="ADA43" s="19"/>
      <c r="ADB43" s="19"/>
      <c r="ADC43" s="19"/>
      <c r="ADD43" s="19"/>
      <c r="ADE43" s="19"/>
      <c r="ADF43" s="19"/>
      <c r="ADG43" s="19"/>
      <c r="ADH43" s="19"/>
      <c r="ADI43" s="19"/>
      <c r="ADJ43" s="19"/>
      <c r="ADK43" s="19"/>
      <c r="ADL43" s="19"/>
      <c r="ADM43" s="19"/>
      <c r="ADN43" s="19"/>
      <c r="ADO43" s="19"/>
      <c r="ADP43" s="19"/>
      <c r="ADQ43" s="19"/>
      <c r="ADR43" s="19"/>
      <c r="ADS43" s="19"/>
      <c r="ADT43" s="19"/>
      <c r="ADU43" s="19"/>
      <c r="ADV43" s="19"/>
      <c r="ADW43" s="19"/>
      <c r="ADX43" s="19"/>
      <c r="ADY43" s="19"/>
      <c r="ADZ43" s="19"/>
      <c r="AEA43" s="19"/>
      <c r="AEB43" s="19"/>
      <c r="AEC43" s="19"/>
      <c r="AED43" s="19"/>
      <c r="AEE43" s="19"/>
      <c r="AEF43" s="19"/>
      <c r="AEG43" s="19"/>
      <c r="AEH43" s="19"/>
      <c r="AEI43" s="19"/>
      <c r="AEJ43" s="19"/>
      <c r="AEK43" s="19"/>
      <c r="AEL43" s="19"/>
      <c r="AEM43" s="19"/>
      <c r="AEN43" s="19"/>
      <c r="AEO43" s="19"/>
      <c r="AEP43" s="19"/>
      <c r="AEQ43" s="19"/>
      <c r="AER43" s="19"/>
      <c r="AES43" s="19"/>
      <c r="AET43" s="19"/>
      <c r="AEU43" s="19"/>
      <c r="AEV43" s="19"/>
      <c r="AEW43" s="19"/>
      <c r="AEX43" s="19"/>
      <c r="AEY43" s="19"/>
      <c r="AEZ43" s="19"/>
      <c r="AFA43" s="19"/>
      <c r="AFB43" s="19"/>
      <c r="AFC43" s="19"/>
      <c r="AFD43" s="19"/>
      <c r="AFE43" s="19"/>
      <c r="AFF43" s="19"/>
      <c r="AFG43" s="19"/>
      <c r="AFH43" s="19"/>
      <c r="AFI43" s="19"/>
      <c r="AFJ43" s="19"/>
      <c r="AFK43" s="19"/>
      <c r="AFL43" s="19"/>
      <c r="AFM43" s="19"/>
      <c r="AFN43" s="19"/>
      <c r="AFO43" s="19"/>
      <c r="AFP43" s="19"/>
      <c r="AFQ43" s="19"/>
      <c r="AFR43" s="19"/>
      <c r="AFS43" s="19"/>
      <c r="AFT43" s="19"/>
      <c r="AFU43" s="19"/>
      <c r="AFV43" s="19"/>
      <c r="AFW43" s="19"/>
      <c r="AFX43" s="19"/>
      <c r="AFY43" s="19"/>
      <c r="AFZ43" s="19"/>
      <c r="AGA43" s="19"/>
      <c r="AGB43" s="19"/>
      <c r="AGC43" s="19"/>
      <c r="AGD43" s="19"/>
      <c r="AGE43" s="19"/>
      <c r="AGF43" s="19"/>
      <c r="AGG43" s="19"/>
      <c r="AGH43" s="19"/>
      <c r="AGI43" s="19"/>
      <c r="AGJ43" s="19"/>
      <c r="AGK43" s="19"/>
      <c r="AGL43" s="19"/>
      <c r="AGM43" s="19"/>
      <c r="AGN43" s="19"/>
      <c r="AGO43" s="19"/>
      <c r="AGP43" s="19"/>
      <c r="AGQ43" s="19"/>
      <c r="AGR43" s="19"/>
      <c r="AGS43" s="19"/>
      <c r="AGT43" s="19"/>
      <c r="AGU43" s="19"/>
      <c r="AGV43" s="19"/>
      <c r="AGW43" s="19"/>
      <c r="AGX43" s="19"/>
      <c r="AGY43" s="19"/>
      <c r="AGZ43" s="19"/>
      <c r="AHA43" s="19"/>
      <c r="AHB43" s="19"/>
      <c r="AHC43" s="19"/>
      <c r="AHD43" s="19"/>
      <c r="AHE43" s="19"/>
      <c r="AHF43" s="19"/>
      <c r="AHG43" s="19"/>
      <c r="AHH43" s="19"/>
      <c r="AHI43" s="19"/>
      <c r="AHJ43" s="19"/>
      <c r="AHK43" s="19"/>
      <c r="AHL43" s="19"/>
      <c r="AHM43" s="19"/>
      <c r="AHN43" s="19"/>
      <c r="AHO43" s="19"/>
      <c r="AHP43" s="19"/>
      <c r="AHQ43" s="19"/>
      <c r="AHR43" s="19"/>
      <c r="AHS43" s="19"/>
      <c r="AHT43" s="19"/>
      <c r="AHU43" s="19"/>
      <c r="AHV43" s="19"/>
      <c r="AHW43" s="19"/>
      <c r="AHX43" s="19"/>
      <c r="AHY43" s="19"/>
      <c r="AHZ43" s="19"/>
      <c r="AIA43" s="19"/>
      <c r="AIB43" s="19"/>
      <c r="AIC43" s="19"/>
      <c r="AID43" s="19"/>
      <c r="AIE43" s="19"/>
      <c r="AIF43" s="19"/>
      <c r="AIG43" s="19"/>
      <c r="AIH43" s="19"/>
      <c r="AII43" s="19"/>
      <c r="AIJ43" s="19"/>
      <c r="AIK43" s="19"/>
      <c r="AIL43" s="19"/>
      <c r="AIM43" s="19"/>
      <c r="AIN43" s="19"/>
      <c r="AIO43" s="19"/>
      <c r="AIP43" s="19"/>
      <c r="AIQ43" s="19"/>
      <c r="AIR43" s="19"/>
      <c r="AIS43" s="19"/>
      <c r="AIT43" s="19"/>
      <c r="AIU43" s="19"/>
      <c r="AIV43" s="19"/>
      <c r="AIW43" s="19"/>
      <c r="AIX43" s="19"/>
      <c r="AIY43" s="19"/>
      <c r="AIZ43" s="19"/>
      <c r="AJA43" s="19"/>
      <c r="AJB43" s="19"/>
      <c r="AJC43" s="19"/>
      <c r="AJD43" s="19"/>
      <c r="AJE43" s="19"/>
      <c r="AJF43" s="19"/>
      <c r="AJG43" s="19"/>
      <c r="AJH43" s="19"/>
      <c r="AJI43" s="19"/>
      <c r="AJJ43" s="19"/>
      <c r="AJK43" s="19"/>
      <c r="AJL43" s="19"/>
      <c r="AJM43" s="19"/>
      <c r="AJN43" s="19"/>
      <c r="AJO43" s="19"/>
      <c r="AJP43" s="19"/>
      <c r="AJQ43" s="19"/>
      <c r="AJR43" s="19"/>
      <c r="AJS43" s="19"/>
      <c r="AJT43" s="19"/>
      <c r="AJU43" s="19"/>
      <c r="AJV43" s="19"/>
      <c r="AJW43" s="19"/>
      <c r="AJX43" s="19"/>
      <c r="AJY43" s="19"/>
      <c r="AJZ43" s="19"/>
      <c r="AKA43" s="19"/>
      <c r="AKB43" s="19"/>
      <c r="AKC43" s="19"/>
      <c r="AKD43" s="19"/>
      <c r="AKE43" s="19"/>
      <c r="AKF43" s="19"/>
      <c r="AKG43" s="19"/>
      <c r="AKH43" s="19"/>
      <c r="AKI43" s="19"/>
      <c r="AKJ43" s="19"/>
      <c r="AKK43" s="19"/>
      <c r="AKL43" s="19"/>
      <c r="AKM43" s="19"/>
      <c r="AKN43" s="19"/>
      <c r="AKO43" s="19"/>
      <c r="AKP43" s="19"/>
      <c r="AKQ43" s="19"/>
      <c r="AKR43" s="19"/>
      <c r="AKS43" s="19"/>
      <c r="AKT43" s="19"/>
      <c r="AKU43" s="19"/>
      <c r="AKV43" s="19"/>
      <c r="AKW43" s="19"/>
      <c r="AKX43" s="19"/>
      <c r="AKY43" s="19"/>
      <c r="AKZ43" s="19"/>
      <c r="ALA43" s="19"/>
      <c r="ALB43" s="19"/>
      <c r="ALC43" s="19"/>
      <c r="ALD43" s="19"/>
      <c r="ALE43" s="19"/>
      <c r="ALF43" s="19"/>
      <c r="ALG43" s="19"/>
      <c r="ALH43" s="19"/>
      <c r="ALI43" s="19"/>
      <c r="ALJ43" s="19"/>
      <c r="ALK43" s="19"/>
      <c r="ALL43" s="19"/>
      <c r="ALM43" s="19"/>
      <c r="ALN43" s="19"/>
      <c r="ALO43" s="19"/>
      <c r="ALP43" s="19"/>
      <c r="ALQ43" s="19"/>
      <c r="ALR43" s="19"/>
      <c r="ALS43" s="19"/>
      <c r="ALT43" s="19"/>
      <c r="ALU43" s="19"/>
      <c r="ALV43" s="19"/>
      <c r="ALW43" s="19"/>
      <c r="ALX43" s="19"/>
      <c r="ALY43" s="19"/>
      <c r="ALZ43" s="19"/>
      <c r="AMA43" s="19"/>
      <c r="AMB43" s="19"/>
      <c r="AMC43" s="19"/>
      <c r="AMD43" s="19"/>
      <c r="AME43" s="19"/>
      <c r="AMF43" s="19"/>
      <c r="AMG43" s="19"/>
    </row>
    <row r="44" spans="1:1021" s="24" customFormat="1" ht="18" customHeight="1" x14ac:dyDescent="0.25">
      <c r="A44" s="15">
        <v>9</v>
      </c>
      <c r="B44" s="2">
        <v>6113</v>
      </c>
      <c r="C44" s="5">
        <f>IFERROR((VLOOKUP(B44,INSCRITOS!A:B,2,0)),"")</f>
        <v>104126</v>
      </c>
      <c r="D44" s="5" t="str">
        <f>IFERROR((VLOOKUP(B44,INSCRITOS!A:C,3,0)),"")</f>
        <v>BEN</v>
      </c>
      <c r="E44" s="12" t="str">
        <f>IFERROR((VLOOKUP(B44,INSCRITOS!A:D,4,0)),"")</f>
        <v>Carolina Silva Matos</v>
      </c>
      <c r="F44" s="5" t="str">
        <f>IFERROR((VLOOKUP(B44,INSCRITOS!A:F,6,0)),"")</f>
        <v>F</v>
      </c>
      <c r="G44" s="12" t="str">
        <f>IFERROR((VLOOKUP(B44,INSCRITOS!A:H,8,0)),"")</f>
        <v>Alhandra Sporting Club</v>
      </c>
      <c r="H44" s="6">
        <v>45</v>
      </c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  <c r="IT44" s="19"/>
      <c r="IU44" s="19"/>
      <c r="IV44" s="19"/>
      <c r="IW44" s="19"/>
      <c r="IX44" s="19"/>
      <c r="IY44" s="19"/>
      <c r="IZ44" s="19"/>
      <c r="JA44" s="19"/>
      <c r="JB44" s="19"/>
      <c r="JC44" s="19"/>
      <c r="JD44" s="19"/>
      <c r="JE44" s="19"/>
      <c r="JF44" s="19"/>
      <c r="JG44" s="19"/>
      <c r="JH44" s="19"/>
      <c r="JI44" s="19"/>
      <c r="JJ44" s="19"/>
      <c r="JK44" s="19"/>
      <c r="JL44" s="19"/>
      <c r="JM44" s="19"/>
      <c r="JN44" s="19"/>
      <c r="JO44" s="19"/>
      <c r="JP44" s="19"/>
      <c r="JQ44" s="19"/>
      <c r="JR44" s="19"/>
      <c r="JS44" s="19"/>
      <c r="JT44" s="19"/>
      <c r="JU44" s="19"/>
      <c r="JV44" s="19"/>
      <c r="JW44" s="19"/>
      <c r="JX44" s="19"/>
      <c r="JY44" s="19"/>
      <c r="JZ44" s="19"/>
      <c r="KA44" s="19"/>
      <c r="KB44" s="19"/>
      <c r="KC44" s="19"/>
      <c r="KD44" s="19"/>
      <c r="KE44" s="19"/>
      <c r="KF44" s="19"/>
      <c r="KG44" s="19"/>
      <c r="KH44" s="19"/>
      <c r="KI44" s="19"/>
      <c r="KJ44" s="19"/>
      <c r="KK44" s="19"/>
      <c r="KL44" s="19"/>
      <c r="KM44" s="19"/>
      <c r="KN44" s="19"/>
      <c r="KO44" s="19"/>
      <c r="KP44" s="19"/>
      <c r="KQ44" s="19"/>
      <c r="KR44" s="19"/>
      <c r="KS44" s="19"/>
      <c r="KT44" s="19"/>
      <c r="KU44" s="19"/>
      <c r="KV44" s="19"/>
      <c r="KW44" s="19"/>
      <c r="KX44" s="19"/>
      <c r="KY44" s="19"/>
      <c r="KZ44" s="19"/>
      <c r="LA44" s="19"/>
      <c r="LB44" s="19"/>
      <c r="LC44" s="19"/>
      <c r="LD44" s="19"/>
      <c r="LE44" s="19"/>
      <c r="LF44" s="19"/>
      <c r="LG44" s="19"/>
      <c r="LH44" s="19"/>
      <c r="LI44" s="19"/>
      <c r="LJ44" s="19"/>
      <c r="LK44" s="19"/>
      <c r="LL44" s="19"/>
      <c r="LM44" s="19"/>
      <c r="LN44" s="19"/>
      <c r="LO44" s="19"/>
      <c r="LP44" s="19"/>
      <c r="LQ44" s="19"/>
      <c r="LR44" s="19"/>
      <c r="LS44" s="19"/>
      <c r="LT44" s="19"/>
      <c r="LU44" s="19"/>
      <c r="LV44" s="19"/>
      <c r="LW44" s="19"/>
      <c r="LX44" s="19"/>
      <c r="LY44" s="19"/>
      <c r="LZ44" s="19"/>
      <c r="MA44" s="19"/>
      <c r="MB44" s="19"/>
      <c r="MC44" s="19"/>
      <c r="MD44" s="19"/>
      <c r="ME44" s="19"/>
      <c r="MF44" s="19"/>
      <c r="MG44" s="19"/>
      <c r="MH44" s="19"/>
      <c r="MI44" s="19"/>
      <c r="MJ44" s="19"/>
      <c r="MK44" s="19"/>
      <c r="ML44" s="19"/>
      <c r="MM44" s="19"/>
      <c r="MN44" s="19"/>
      <c r="MO44" s="19"/>
      <c r="MP44" s="19"/>
      <c r="MQ44" s="19"/>
      <c r="MR44" s="19"/>
      <c r="MS44" s="19"/>
      <c r="MT44" s="19"/>
      <c r="MU44" s="19"/>
      <c r="MV44" s="19"/>
      <c r="MW44" s="19"/>
      <c r="MX44" s="19"/>
      <c r="MY44" s="19"/>
      <c r="MZ44" s="19"/>
      <c r="NA44" s="19"/>
      <c r="NB44" s="19"/>
      <c r="NC44" s="19"/>
      <c r="ND44" s="19"/>
      <c r="NE44" s="19"/>
      <c r="NF44" s="19"/>
      <c r="NG44" s="19"/>
      <c r="NH44" s="19"/>
      <c r="NI44" s="19"/>
      <c r="NJ44" s="19"/>
      <c r="NK44" s="19"/>
      <c r="NL44" s="19"/>
      <c r="NM44" s="19"/>
      <c r="NN44" s="19"/>
      <c r="NO44" s="19"/>
      <c r="NP44" s="19"/>
      <c r="NQ44" s="19"/>
      <c r="NR44" s="19"/>
      <c r="NS44" s="19"/>
      <c r="NT44" s="19"/>
      <c r="NU44" s="19"/>
      <c r="NV44" s="19"/>
      <c r="NW44" s="19"/>
      <c r="NX44" s="19"/>
      <c r="NY44" s="19"/>
      <c r="NZ44" s="19"/>
      <c r="OA44" s="19"/>
      <c r="OB44" s="19"/>
      <c r="OC44" s="19"/>
      <c r="OD44" s="19"/>
      <c r="OE44" s="19"/>
      <c r="OF44" s="19"/>
      <c r="OG44" s="19"/>
      <c r="OH44" s="19"/>
      <c r="OI44" s="19"/>
      <c r="OJ44" s="19"/>
      <c r="OK44" s="19"/>
      <c r="OL44" s="19"/>
      <c r="OM44" s="19"/>
      <c r="ON44" s="19"/>
      <c r="OO44" s="19"/>
      <c r="OP44" s="19"/>
      <c r="OQ44" s="19"/>
      <c r="OR44" s="19"/>
      <c r="OS44" s="19"/>
      <c r="OT44" s="19"/>
      <c r="OU44" s="19"/>
      <c r="OV44" s="19"/>
      <c r="OW44" s="19"/>
      <c r="OX44" s="19"/>
      <c r="OY44" s="19"/>
      <c r="OZ44" s="19"/>
      <c r="PA44" s="19"/>
      <c r="PB44" s="19"/>
      <c r="PC44" s="19"/>
      <c r="PD44" s="19"/>
      <c r="PE44" s="19"/>
      <c r="PF44" s="19"/>
      <c r="PG44" s="19"/>
      <c r="PH44" s="19"/>
      <c r="PI44" s="19"/>
      <c r="PJ44" s="19"/>
      <c r="PK44" s="19"/>
      <c r="PL44" s="19"/>
      <c r="PM44" s="19"/>
      <c r="PN44" s="19"/>
      <c r="PO44" s="19"/>
      <c r="PP44" s="19"/>
      <c r="PQ44" s="19"/>
      <c r="PR44" s="19"/>
      <c r="PS44" s="19"/>
      <c r="PT44" s="19"/>
      <c r="PU44" s="19"/>
      <c r="PV44" s="19"/>
      <c r="PW44" s="19"/>
      <c r="PX44" s="19"/>
      <c r="PY44" s="19"/>
      <c r="PZ44" s="19"/>
      <c r="QA44" s="19"/>
      <c r="QB44" s="19"/>
      <c r="QC44" s="19"/>
      <c r="QD44" s="19"/>
      <c r="QE44" s="19"/>
      <c r="QF44" s="19"/>
      <c r="QG44" s="19"/>
      <c r="QH44" s="19"/>
      <c r="QI44" s="19"/>
      <c r="QJ44" s="19"/>
      <c r="QK44" s="19"/>
      <c r="QL44" s="19"/>
      <c r="QM44" s="19"/>
      <c r="QN44" s="19"/>
      <c r="QO44" s="19"/>
      <c r="QP44" s="19"/>
      <c r="QQ44" s="19"/>
      <c r="QR44" s="19"/>
      <c r="QS44" s="19"/>
      <c r="QT44" s="19"/>
      <c r="QU44" s="19"/>
      <c r="QV44" s="19"/>
      <c r="QW44" s="19"/>
      <c r="QX44" s="19"/>
      <c r="QY44" s="19"/>
      <c r="QZ44" s="19"/>
      <c r="RA44" s="19"/>
      <c r="RB44" s="19"/>
      <c r="RC44" s="19"/>
      <c r="RD44" s="19"/>
      <c r="RE44" s="19"/>
      <c r="RF44" s="19"/>
      <c r="RG44" s="19"/>
      <c r="RH44" s="19"/>
      <c r="RI44" s="19"/>
      <c r="RJ44" s="19"/>
      <c r="RK44" s="19"/>
      <c r="RL44" s="19"/>
      <c r="RM44" s="19"/>
      <c r="RN44" s="19"/>
      <c r="RO44" s="19"/>
      <c r="RP44" s="19"/>
      <c r="RQ44" s="19"/>
      <c r="RR44" s="19"/>
      <c r="RS44" s="19"/>
      <c r="RT44" s="19"/>
      <c r="RU44" s="19"/>
      <c r="RV44" s="19"/>
      <c r="RW44" s="19"/>
      <c r="RX44" s="19"/>
      <c r="RY44" s="19"/>
      <c r="RZ44" s="19"/>
      <c r="SA44" s="19"/>
      <c r="SB44" s="19"/>
      <c r="SC44" s="19"/>
      <c r="SD44" s="19"/>
      <c r="SE44" s="19"/>
      <c r="SF44" s="19"/>
      <c r="SG44" s="19"/>
      <c r="SH44" s="19"/>
      <c r="SI44" s="19"/>
      <c r="SJ44" s="19"/>
      <c r="SK44" s="19"/>
      <c r="SL44" s="19"/>
      <c r="SM44" s="19"/>
      <c r="SN44" s="19"/>
      <c r="SO44" s="19"/>
      <c r="SP44" s="19"/>
      <c r="SQ44" s="19"/>
      <c r="SR44" s="19"/>
      <c r="SS44" s="19"/>
      <c r="ST44" s="19"/>
      <c r="SU44" s="19"/>
      <c r="SV44" s="19"/>
      <c r="SW44" s="19"/>
      <c r="SX44" s="19"/>
      <c r="SY44" s="19"/>
      <c r="SZ44" s="19"/>
      <c r="TA44" s="19"/>
      <c r="TB44" s="19"/>
      <c r="TC44" s="19"/>
      <c r="TD44" s="19"/>
      <c r="TE44" s="19"/>
      <c r="TF44" s="19"/>
      <c r="TG44" s="19"/>
      <c r="TH44" s="19"/>
      <c r="TI44" s="19"/>
      <c r="TJ44" s="19"/>
      <c r="TK44" s="19"/>
      <c r="TL44" s="19"/>
      <c r="TM44" s="19"/>
      <c r="TN44" s="19"/>
      <c r="TO44" s="19"/>
      <c r="TP44" s="19"/>
      <c r="TQ44" s="19"/>
      <c r="TR44" s="19"/>
      <c r="TS44" s="19"/>
      <c r="TT44" s="19"/>
      <c r="TU44" s="19"/>
      <c r="TV44" s="19"/>
      <c r="TW44" s="19"/>
      <c r="TX44" s="19"/>
      <c r="TY44" s="19"/>
      <c r="TZ44" s="19"/>
      <c r="UA44" s="19"/>
      <c r="UB44" s="19"/>
      <c r="UC44" s="19"/>
      <c r="UD44" s="19"/>
      <c r="UE44" s="19"/>
      <c r="UF44" s="19"/>
      <c r="UG44" s="19"/>
      <c r="UH44" s="19"/>
      <c r="UI44" s="19"/>
      <c r="UJ44" s="19"/>
      <c r="UK44" s="19"/>
      <c r="UL44" s="19"/>
      <c r="UM44" s="19"/>
      <c r="UN44" s="19"/>
      <c r="UO44" s="19"/>
      <c r="UP44" s="19"/>
      <c r="UQ44" s="19"/>
      <c r="UR44" s="19"/>
      <c r="US44" s="19"/>
      <c r="UT44" s="19"/>
      <c r="UU44" s="19"/>
      <c r="UV44" s="19"/>
      <c r="UW44" s="19"/>
      <c r="UX44" s="19"/>
      <c r="UY44" s="19"/>
      <c r="UZ44" s="19"/>
      <c r="VA44" s="19"/>
      <c r="VB44" s="19"/>
      <c r="VC44" s="19"/>
      <c r="VD44" s="19"/>
      <c r="VE44" s="19"/>
      <c r="VF44" s="19"/>
      <c r="VG44" s="19"/>
      <c r="VH44" s="19"/>
      <c r="VI44" s="19"/>
      <c r="VJ44" s="19"/>
      <c r="VK44" s="19"/>
      <c r="VL44" s="19"/>
      <c r="VM44" s="19"/>
      <c r="VN44" s="19"/>
      <c r="VO44" s="19"/>
      <c r="VP44" s="19"/>
      <c r="VQ44" s="19"/>
      <c r="VR44" s="19"/>
      <c r="VS44" s="19"/>
      <c r="VT44" s="19"/>
      <c r="VU44" s="19"/>
      <c r="VV44" s="19"/>
      <c r="VW44" s="19"/>
      <c r="VX44" s="19"/>
      <c r="VY44" s="19"/>
      <c r="VZ44" s="19"/>
      <c r="WA44" s="19"/>
      <c r="WB44" s="19"/>
      <c r="WC44" s="19"/>
      <c r="WD44" s="19"/>
      <c r="WE44" s="19"/>
      <c r="WF44" s="19"/>
      <c r="WG44" s="19"/>
      <c r="WH44" s="19"/>
      <c r="WI44" s="19"/>
      <c r="WJ44" s="19"/>
      <c r="WK44" s="19"/>
      <c r="WL44" s="19"/>
      <c r="WM44" s="19"/>
      <c r="WN44" s="19"/>
      <c r="WO44" s="19"/>
      <c r="WP44" s="19"/>
      <c r="WQ44" s="19"/>
      <c r="WR44" s="19"/>
      <c r="WS44" s="19"/>
      <c r="WT44" s="19"/>
      <c r="WU44" s="19"/>
      <c r="WV44" s="19"/>
      <c r="WW44" s="19"/>
      <c r="WX44" s="19"/>
      <c r="WY44" s="19"/>
      <c r="WZ44" s="19"/>
      <c r="XA44" s="19"/>
      <c r="XB44" s="19"/>
      <c r="XC44" s="19"/>
      <c r="XD44" s="19"/>
      <c r="XE44" s="19"/>
      <c r="XF44" s="19"/>
      <c r="XG44" s="19"/>
      <c r="XH44" s="19"/>
      <c r="XI44" s="19"/>
      <c r="XJ44" s="19"/>
      <c r="XK44" s="19"/>
      <c r="XL44" s="19"/>
      <c r="XM44" s="19"/>
      <c r="XN44" s="19"/>
      <c r="XO44" s="19"/>
      <c r="XP44" s="19"/>
      <c r="XQ44" s="19"/>
      <c r="XR44" s="19"/>
      <c r="XS44" s="19"/>
      <c r="XT44" s="19"/>
      <c r="XU44" s="19"/>
      <c r="XV44" s="19"/>
      <c r="XW44" s="19"/>
      <c r="XX44" s="19"/>
      <c r="XY44" s="19"/>
      <c r="XZ44" s="19"/>
      <c r="YA44" s="19"/>
      <c r="YB44" s="19"/>
      <c r="YC44" s="19"/>
      <c r="YD44" s="19"/>
      <c r="YE44" s="19"/>
      <c r="YF44" s="19"/>
      <c r="YG44" s="19"/>
      <c r="YH44" s="19"/>
      <c r="YI44" s="19"/>
      <c r="YJ44" s="19"/>
      <c r="YK44" s="19"/>
      <c r="YL44" s="19"/>
      <c r="YM44" s="19"/>
      <c r="YN44" s="19"/>
      <c r="YO44" s="19"/>
      <c r="YP44" s="19"/>
      <c r="YQ44" s="19"/>
      <c r="YR44" s="19"/>
      <c r="YS44" s="19"/>
      <c r="YT44" s="19"/>
      <c r="YU44" s="19"/>
      <c r="YV44" s="19"/>
      <c r="YW44" s="19"/>
      <c r="YX44" s="19"/>
      <c r="YY44" s="19"/>
      <c r="YZ44" s="19"/>
      <c r="ZA44" s="19"/>
      <c r="ZB44" s="19"/>
      <c r="ZC44" s="19"/>
      <c r="ZD44" s="19"/>
      <c r="ZE44" s="19"/>
      <c r="ZF44" s="19"/>
      <c r="ZG44" s="19"/>
      <c r="ZH44" s="19"/>
      <c r="ZI44" s="19"/>
      <c r="ZJ44" s="19"/>
      <c r="ZK44" s="19"/>
      <c r="ZL44" s="19"/>
      <c r="ZM44" s="19"/>
      <c r="ZN44" s="19"/>
      <c r="ZO44" s="19"/>
      <c r="ZP44" s="19"/>
      <c r="ZQ44" s="19"/>
      <c r="ZR44" s="19"/>
      <c r="ZS44" s="19"/>
      <c r="ZT44" s="19"/>
      <c r="ZU44" s="19"/>
      <c r="ZV44" s="19"/>
      <c r="ZW44" s="19"/>
      <c r="ZX44" s="19"/>
      <c r="ZY44" s="19"/>
      <c r="ZZ44" s="19"/>
      <c r="AAA44" s="19"/>
      <c r="AAB44" s="19"/>
      <c r="AAC44" s="19"/>
      <c r="AAD44" s="19"/>
      <c r="AAE44" s="19"/>
      <c r="AAF44" s="19"/>
      <c r="AAG44" s="19"/>
      <c r="AAH44" s="19"/>
      <c r="AAI44" s="19"/>
      <c r="AAJ44" s="19"/>
      <c r="AAK44" s="19"/>
      <c r="AAL44" s="19"/>
      <c r="AAM44" s="19"/>
      <c r="AAN44" s="19"/>
      <c r="AAO44" s="19"/>
      <c r="AAP44" s="19"/>
      <c r="AAQ44" s="19"/>
      <c r="AAR44" s="19"/>
      <c r="AAS44" s="19"/>
      <c r="AAT44" s="19"/>
      <c r="AAU44" s="19"/>
      <c r="AAV44" s="19"/>
      <c r="AAW44" s="19"/>
      <c r="AAX44" s="19"/>
      <c r="AAY44" s="19"/>
      <c r="AAZ44" s="19"/>
      <c r="ABA44" s="19"/>
      <c r="ABB44" s="19"/>
      <c r="ABC44" s="19"/>
      <c r="ABD44" s="19"/>
      <c r="ABE44" s="19"/>
      <c r="ABF44" s="19"/>
      <c r="ABG44" s="19"/>
      <c r="ABH44" s="19"/>
      <c r="ABI44" s="19"/>
      <c r="ABJ44" s="19"/>
      <c r="ABK44" s="19"/>
      <c r="ABL44" s="19"/>
      <c r="ABM44" s="19"/>
      <c r="ABN44" s="19"/>
      <c r="ABO44" s="19"/>
      <c r="ABP44" s="19"/>
      <c r="ABQ44" s="19"/>
      <c r="ABR44" s="19"/>
      <c r="ABS44" s="19"/>
      <c r="ABT44" s="19"/>
      <c r="ABU44" s="19"/>
      <c r="ABV44" s="19"/>
      <c r="ABW44" s="19"/>
      <c r="ABX44" s="19"/>
      <c r="ABY44" s="19"/>
      <c r="ABZ44" s="19"/>
      <c r="ACA44" s="19"/>
      <c r="ACB44" s="19"/>
      <c r="ACC44" s="19"/>
      <c r="ACD44" s="19"/>
      <c r="ACE44" s="19"/>
      <c r="ACF44" s="19"/>
      <c r="ACG44" s="19"/>
      <c r="ACH44" s="19"/>
      <c r="ACI44" s="19"/>
      <c r="ACJ44" s="19"/>
      <c r="ACK44" s="19"/>
      <c r="ACL44" s="19"/>
      <c r="ACM44" s="19"/>
      <c r="ACN44" s="19"/>
      <c r="ACO44" s="19"/>
      <c r="ACP44" s="19"/>
      <c r="ACQ44" s="19"/>
      <c r="ACR44" s="19"/>
      <c r="ACS44" s="19"/>
      <c r="ACT44" s="19"/>
      <c r="ACU44" s="19"/>
      <c r="ACV44" s="19"/>
      <c r="ACW44" s="19"/>
      <c r="ACX44" s="19"/>
      <c r="ACY44" s="19"/>
      <c r="ACZ44" s="19"/>
      <c r="ADA44" s="19"/>
      <c r="ADB44" s="19"/>
      <c r="ADC44" s="19"/>
      <c r="ADD44" s="19"/>
      <c r="ADE44" s="19"/>
      <c r="ADF44" s="19"/>
      <c r="ADG44" s="19"/>
      <c r="ADH44" s="19"/>
      <c r="ADI44" s="19"/>
      <c r="ADJ44" s="19"/>
      <c r="ADK44" s="19"/>
      <c r="ADL44" s="19"/>
      <c r="ADM44" s="19"/>
      <c r="ADN44" s="19"/>
      <c r="ADO44" s="19"/>
      <c r="ADP44" s="19"/>
      <c r="ADQ44" s="19"/>
      <c r="ADR44" s="19"/>
      <c r="ADS44" s="19"/>
      <c r="ADT44" s="19"/>
      <c r="ADU44" s="19"/>
      <c r="ADV44" s="19"/>
      <c r="ADW44" s="19"/>
      <c r="ADX44" s="19"/>
      <c r="ADY44" s="19"/>
      <c r="ADZ44" s="19"/>
      <c r="AEA44" s="19"/>
      <c r="AEB44" s="19"/>
      <c r="AEC44" s="19"/>
      <c r="AED44" s="19"/>
      <c r="AEE44" s="19"/>
      <c r="AEF44" s="19"/>
      <c r="AEG44" s="19"/>
      <c r="AEH44" s="19"/>
      <c r="AEI44" s="19"/>
      <c r="AEJ44" s="19"/>
      <c r="AEK44" s="19"/>
      <c r="AEL44" s="19"/>
      <c r="AEM44" s="19"/>
      <c r="AEN44" s="19"/>
      <c r="AEO44" s="19"/>
      <c r="AEP44" s="19"/>
      <c r="AEQ44" s="19"/>
      <c r="AER44" s="19"/>
      <c r="AES44" s="19"/>
      <c r="AET44" s="19"/>
      <c r="AEU44" s="19"/>
      <c r="AEV44" s="19"/>
      <c r="AEW44" s="19"/>
      <c r="AEX44" s="19"/>
      <c r="AEY44" s="19"/>
      <c r="AEZ44" s="19"/>
      <c r="AFA44" s="19"/>
      <c r="AFB44" s="19"/>
      <c r="AFC44" s="19"/>
      <c r="AFD44" s="19"/>
      <c r="AFE44" s="19"/>
      <c r="AFF44" s="19"/>
      <c r="AFG44" s="19"/>
      <c r="AFH44" s="19"/>
      <c r="AFI44" s="19"/>
      <c r="AFJ44" s="19"/>
      <c r="AFK44" s="19"/>
      <c r="AFL44" s="19"/>
      <c r="AFM44" s="19"/>
      <c r="AFN44" s="19"/>
      <c r="AFO44" s="19"/>
      <c r="AFP44" s="19"/>
      <c r="AFQ44" s="19"/>
      <c r="AFR44" s="19"/>
      <c r="AFS44" s="19"/>
      <c r="AFT44" s="19"/>
      <c r="AFU44" s="19"/>
      <c r="AFV44" s="19"/>
      <c r="AFW44" s="19"/>
      <c r="AFX44" s="19"/>
      <c r="AFY44" s="19"/>
      <c r="AFZ44" s="19"/>
      <c r="AGA44" s="19"/>
      <c r="AGB44" s="19"/>
      <c r="AGC44" s="19"/>
      <c r="AGD44" s="19"/>
      <c r="AGE44" s="19"/>
      <c r="AGF44" s="19"/>
      <c r="AGG44" s="19"/>
      <c r="AGH44" s="19"/>
      <c r="AGI44" s="19"/>
      <c r="AGJ44" s="19"/>
      <c r="AGK44" s="19"/>
      <c r="AGL44" s="19"/>
      <c r="AGM44" s="19"/>
      <c r="AGN44" s="19"/>
      <c r="AGO44" s="19"/>
      <c r="AGP44" s="19"/>
      <c r="AGQ44" s="19"/>
      <c r="AGR44" s="19"/>
      <c r="AGS44" s="19"/>
      <c r="AGT44" s="19"/>
      <c r="AGU44" s="19"/>
      <c r="AGV44" s="19"/>
      <c r="AGW44" s="19"/>
      <c r="AGX44" s="19"/>
      <c r="AGY44" s="19"/>
      <c r="AGZ44" s="19"/>
      <c r="AHA44" s="19"/>
      <c r="AHB44" s="19"/>
      <c r="AHC44" s="19"/>
      <c r="AHD44" s="19"/>
      <c r="AHE44" s="19"/>
      <c r="AHF44" s="19"/>
      <c r="AHG44" s="19"/>
      <c r="AHH44" s="19"/>
      <c r="AHI44" s="19"/>
      <c r="AHJ44" s="19"/>
      <c r="AHK44" s="19"/>
      <c r="AHL44" s="19"/>
      <c r="AHM44" s="19"/>
      <c r="AHN44" s="19"/>
      <c r="AHO44" s="19"/>
      <c r="AHP44" s="19"/>
      <c r="AHQ44" s="19"/>
      <c r="AHR44" s="19"/>
      <c r="AHS44" s="19"/>
      <c r="AHT44" s="19"/>
      <c r="AHU44" s="19"/>
      <c r="AHV44" s="19"/>
      <c r="AHW44" s="19"/>
      <c r="AHX44" s="19"/>
      <c r="AHY44" s="19"/>
      <c r="AHZ44" s="19"/>
      <c r="AIA44" s="19"/>
      <c r="AIB44" s="19"/>
      <c r="AIC44" s="19"/>
      <c r="AID44" s="19"/>
      <c r="AIE44" s="19"/>
      <c r="AIF44" s="19"/>
      <c r="AIG44" s="19"/>
      <c r="AIH44" s="19"/>
      <c r="AII44" s="19"/>
      <c r="AIJ44" s="19"/>
      <c r="AIK44" s="19"/>
      <c r="AIL44" s="19"/>
      <c r="AIM44" s="19"/>
      <c r="AIN44" s="19"/>
      <c r="AIO44" s="19"/>
      <c r="AIP44" s="19"/>
      <c r="AIQ44" s="19"/>
      <c r="AIR44" s="19"/>
      <c r="AIS44" s="19"/>
      <c r="AIT44" s="19"/>
      <c r="AIU44" s="19"/>
      <c r="AIV44" s="19"/>
      <c r="AIW44" s="19"/>
      <c r="AIX44" s="19"/>
      <c r="AIY44" s="19"/>
      <c r="AIZ44" s="19"/>
      <c r="AJA44" s="19"/>
      <c r="AJB44" s="19"/>
      <c r="AJC44" s="19"/>
      <c r="AJD44" s="19"/>
      <c r="AJE44" s="19"/>
      <c r="AJF44" s="19"/>
      <c r="AJG44" s="19"/>
      <c r="AJH44" s="19"/>
      <c r="AJI44" s="19"/>
      <c r="AJJ44" s="19"/>
      <c r="AJK44" s="19"/>
      <c r="AJL44" s="19"/>
      <c r="AJM44" s="19"/>
      <c r="AJN44" s="19"/>
      <c r="AJO44" s="19"/>
      <c r="AJP44" s="19"/>
      <c r="AJQ44" s="19"/>
      <c r="AJR44" s="19"/>
      <c r="AJS44" s="19"/>
      <c r="AJT44" s="19"/>
      <c r="AJU44" s="19"/>
      <c r="AJV44" s="19"/>
      <c r="AJW44" s="19"/>
      <c r="AJX44" s="19"/>
      <c r="AJY44" s="19"/>
      <c r="AJZ44" s="19"/>
      <c r="AKA44" s="19"/>
      <c r="AKB44" s="19"/>
      <c r="AKC44" s="19"/>
      <c r="AKD44" s="19"/>
      <c r="AKE44" s="19"/>
      <c r="AKF44" s="19"/>
      <c r="AKG44" s="19"/>
      <c r="AKH44" s="19"/>
      <c r="AKI44" s="19"/>
      <c r="AKJ44" s="19"/>
      <c r="AKK44" s="19"/>
      <c r="AKL44" s="19"/>
      <c r="AKM44" s="19"/>
      <c r="AKN44" s="19"/>
      <c r="AKO44" s="19"/>
      <c r="AKP44" s="19"/>
      <c r="AKQ44" s="19"/>
      <c r="AKR44" s="19"/>
      <c r="AKS44" s="19"/>
      <c r="AKT44" s="19"/>
      <c r="AKU44" s="19"/>
      <c r="AKV44" s="19"/>
      <c r="AKW44" s="19"/>
      <c r="AKX44" s="19"/>
      <c r="AKY44" s="19"/>
      <c r="AKZ44" s="19"/>
      <c r="ALA44" s="19"/>
      <c r="ALB44" s="19"/>
      <c r="ALC44" s="19"/>
      <c r="ALD44" s="19"/>
      <c r="ALE44" s="19"/>
      <c r="ALF44" s="19"/>
      <c r="ALG44" s="19"/>
      <c r="ALH44" s="19"/>
      <c r="ALI44" s="19"/>
      <c r="ALJ44" s="19"/>
      <c r="ALK44" s="19"/>
      <c r="ALL44" s="19"/>
      <c r="ALM44" s="19"/>
      <c r="ALN44" s="19"/>
      <c r="ALO44" s="19"/>
      <c r="ALP44" s="19"/>
      <c r="ALQ44" s="19"/>
      <c r="ALR44" s="19"/>
      <c r="ALS44" s="19"/>
      <c r="ALT44" s="19"/>
      <c r="ALU44" s="19"/>
      <c r="ALV44" s="19"/>
      <c r="ALW44" s="19"/>
      <c r="ALX44" s="19"/>
      <c r="ALY44" s="19"/>
      <c r="ALZ44" s="19"/>
      <c r="AMA44" s="19"/>
      <c r="AMB44" s="19"/>
      <c r="AMC44" s="19"/>
      <c r="AMD44" s="19"/>
      <c r="AME44" s="19"/>
      <c r="AMF44" s="19"/>
      <c r="AMG44" s="19"/>
    </row>
    <row r="45" spans="1:1021" s="24" customFormat="1" ht="18" customHeight="1" x14ac:dyDescent="0.25">
      <c r="A45" s="15">
        <v>10</v>
      </c>
      <c r="B45" s="2">
        <v>313</v>
      </c>
      <c r="C45" s="5">
        <f>IFERROR((VLOOKUP(B45,INSCRITOS!A:B,2,0)),"")</f>
        <v>104488</v>
      </c>
      <c r="D45" s="5" t="str">
        <f>IFERROR((VLOOKUP(B45,INSCRITOS!A:C,3,0)),"")</f>
        <v>BEN</v>
      </c>
      <c r="E45" s="12" t="str">
        <f>IFERROR((VLOOKUP(B45,INSCRITOS!A:D,4,0)),"")</f>
        <v>Vânia Pereira Crispim</v>
      </c>
      <c r="F45" s="5" t="str">
        <f>IFERROR((VLOOKUP(B45,INSCRITOS!A:F,6,0)),"")</f>
        <v>F</v>
      </c>
      <c r="G45" s="12" t="str">
        <f>IFERROR((VLOOKUP(B45,INSCRITOS!A:H,8,0)),"")</f>
        <v>Sport Lisboa e Benfica</v>
      </c>
      <c r="H45" s="6">
        <v>40</v>
      </c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  <c r="IT45" s="19"/>
      <c r="IU45" s="19"/>
      <c r="IV45" s="19"/>
      <c r="IW45" s="19"/>
      <c r="IX45" s="19"/>
      <c r="IY45" s="19"/>
      <c r="IZ45" s="19"/>
      <c r="JA45" s="19"/>
      <c r="JB45" s="19"/>
      <c r="JC45" s="19"/>
      <c r="JD45" s="19"/>
      <c r="JE45" s="19"/>
      <c r="JF45" s="19"/>
      <c r="JG45" s="19"/>
      <c r="JH45" s="19"/>
      <c r="JI45" s="19"/>
      <c r="JJ45" s="19"/>
      <c r="JK45" s="19"/>
      <c r="JL45" s="19"/>
      <c r="JM45" s="19"/>
      <c r="JN45" s="19"/>
      <c r="JO45" s="19"/>
      <c r="JP45" s="19"/>
      <c r="JQ45" s="19"/>
      <c r="JR45" s="19"/>
      <c r="JS45" s="19"/>
      <c r="JT45" s="19"/>
      <c r="JU45" s="19"/>
      <c r="JV45" s="19"/>
      <c r="JW45" s="19"/>
      <c r="JX45" s="19"/>
      <c r="JY45" s="19"/>
      <c r="JZ45" s="19"/>
      <c r="KA45" s="19"/>
      <c r="KB45" s="19"/>
      <c r="KC45" s="19"/>
      <c r="KD45" s="19"/>
      <c r="KE45" s="19"/>
      <c r="KF45" s="19"/>
      <c r="KG45" s="19"/>
      <c r="KH45" s="19"/>
      <c r="KI45" s="19"/>
      <c r="KJ45" s="19"/>
      <c r="KK45" s="19"/>
      <c r="KL45" s="19"/>
      <c r="KM45" s="19"/>
      <c r="KN45" s="19"/>
      <c r="KO45" s="19"/>
      <c r="KP45" s="19"/>
      <c r="KQ45" s="19"/>
      <c r="KR45" s="19"/>
      <c r="KS45" s="19"/>
      <c r="KT45" s="19"/>
      <c r="KU45" s="19"/>
      <c r="KV45" s="19"/>
      <c r="KW45" s="19"/>
      <c r="KX45" s="19"/>
      <c r="KY45" s="19"/>
      <c r="KZ45" s="19"/>
      <c r="LA45" s="19"/>
      <c r="LB45" s="19"/>
      <c r="LC45" s="19"/>
      <c r="LD45" s="19"/>
      <c r="LE45" s="19"/>
      <c r="LF45" s="19"/>
      <c r="LG45" s="19"/>
      <c r="LH45" s="19"/>
      <c r="LI45" s="19"/>
      <c r="LJ45" s="19"/>
      <c r="LK45" s="19"/>
      <c r="LL45" s="19"/>
      <c r="LM45" s="19"/>
      <c r="LN45" s="19"/>
      <c r="LO45" s="19"/>
      <c r="LP45" s="19"/>
      <c r="LQ45" s="19"/>
      <c r="LR45" s="19"/>
      <c r="LS45" s="19"/>
      <c r="LT45" s="19"/>
      <c r="LU45" s="19"/>
      <c r="LV45" s="19"/>
      <c r="LW45" s="19"/>
      <c r="LX45" s="19"/>
      <c r="LY45" s="19"/>
      <c r="LZ45" s="19"/>
      <c r="MA45" s="19"/>
      <c r="MB45" s="19"/>
      <c r="MC45" s="19"/>
      <c r="MD45" s="19"/>
      <c r="ME45" s="19"/>
      <c r="MF45" s="19"/>
      <c r="MG45" s="19"/>
      <c r="MH45" s="19"/>
      <c r="MI45" s="19"/>
      <c r="MJ45" s="19"/>
      <c r="MK45" s="19"/>
      <c r="ML45" s="19"/>
      <c r="MM45" s="19"/>
      <c r="MN45" s="19"/>
      <c r="MO45" s="19"/>
      <c r="MP45" s="19"/>
      <c r="MQ45" s="19"/>
      <c r="MR45" s="19"/>
      <c r="MS45" s="19"/>
      <c r="MT45" s="19"/>
      <c r="MU45" s="19"/>
      <c r="MV45" s="19"/>
      <c r="MW45" s="19"/>
      <c r="MX45" s="19"/>
      <c r="MY45" s="19"/>
      <c r="MZ45" s="19"/>
      <c r="NA45" s="19"/>
      <c r="NB45" s="19"/>
      <c r="NC45" s="19"/>
      <c r="ND45" s="19"/>
      <c r="NE45" s="19"/>
      <c r="NF45" s="19"/>
      <c r="NG45" s="19"/>
      <c r="NH45" s="19"/>
      <c r="NI45" s="19"/>
      <c r="NJ45" s="19"/>
      <c r="NK45" s="19"/>
      <c r="NL45" s="19"/>
      <c r="NM45" s="19"/>
      <c r="NN45" s="19"/>
      <c r="NO45" s="19"/>
      <c r="NP45" s="19"/>
      <c r="NQ45" s="19"/>
      <c r="NR45" s="19"/>
      <c r="NS45" s="19"/>
      <c r="NT45" s="19"/>
      <c r="NU45" s="19"/>
      <c r="NV45" s="19"/>
      <c r="NW45" s="19"/>
      <c r="NX45" s="19"/>
      <c r="NY45" s="19"/>
      <c r="NZ45" s="19"/>
      <c r="OA45" s="19"/>
      <c r="OB45" s="19"/>
      <c r="OC45" s="19"/>
      <c r="OD45" s="19"/>
      <c r="OE45" s="19"/>
      <c r="OF45" s="19"/>
      <c r="OG45" s="19"/>
      <c r="OH45" s="19"/>
      <c r="OI45" s="19"/>
      <c r="OJ45" s="19"/>
      <c r="OK45" s="19"/>
      <c r="OL45" s="19"/>
      <c r="OM45" s="19"/>
      <c r="ON45" s="19"/>
      <c r="OO45" s="19"/>
      <c r="OP45" s="19"/>
      <c r="OQ45" s="19"/>
      <c r="OR45" s="19"/>
      <c r="OS45" s="19"/>
      <c r="OT45" s="19"/>
      <c r="OU45" s="19"/>
      <c r="OV45" s="19"/>
      <c r="OW45" s="19"/>
      <c r="OX45" s="19"/>
      <c r="OY45" s="19"/>
      <c r="OZ45" s="19"/>
      <c r="PA45" s="19"/>
      <c r="PB45" s="19"/>
      <c r="PC45" s="19"/>
      <c r="PD45" s="19"/>
      <c r="PE45" s="19"/>
      <c r="PF45" s="19"/>
      <c r="PG45" s="19"/>
      <c r="PH45" s="19"/>
      <c r="PI45" s="19"/>
      <c r="PJ45" s="19"/>
      <c r="PK45" s="19"/>
      <c r="PL45" s="19"/>
      <c r="PM45" s="19"/>
      <c r="PN45" s="19"/>
      <c r="PO45" s="19"/>
      <c r="PP45" s="19"/>
      <c r="PQ45" s="19"/>
      <c r="PR45" s="19"/>
      <c r="PS45" s="19"/>
      <c r="PT45" s="19"/>
      <c r="PU45" s="19"/>
      <c r="PV45" s="19"/>
      <c r="PW45" s="19"/>
      <c r="PX45" s="19"/>
      <c r="PY45" s="19"/>
      <c r="PZ45" s="19"/>
      <c r="QA45" s="19"/>
      <c r="QB45" s="19"/>
      <c r="QC45" s="19"/>
      <c r="QD45" s="19"/>
      <c r="QE45" s="19"/>
      <c r="QF45" s="19"/>
      <c r="QG45" s="19"/>
      <c r="QH45" s="19"/>
      <c r="QI45" s="19"/>
      <c r="QJ45" s="19"/>
      <c r="QK45" s="19"/>
      <c r="QL45" s="19"/>
      <c r="QM45" s="19"/>
      <c r="QN45" s="19"/>
      <c r="QO45" s="19"/>
      <c r="QP45" s="19"/>
      <c r="QQ45" s="19"/>
      <c r="QR45" s="19"/>
      <c r="QS45" s="19"/>
      <c r="QT45" s="19"/>
      <c r="QU45" s="19"/>
      <c r="QV45" s="19"/>
      <c r="QW45" s="19"/>
      <c r="QX45" s="19"/>
      <c r="QY45" s="19"/>
      <c r="QZ45" s="19"/>
      <c r="RA45" s="19"/>
      <c r="RB45" s="19"/>
      <c r="RC45" s="19"/>
      <c r="RD45" s="19"/>
      <c r="RE45" s="19"/>
      <c r="RF45" s="19"/>
      <c r="RG45" s="19"/>
      <c r="RH45" s="19"/>
      <c r="RI45" s="19"/>
      <c r="RJ45" s="19"/>
      <c r="RK45" s="19"/>
      <c r="RL45" s="19"/>
      <c r="RM45" s="19"/>
      <c r="RN45" s="19"/>
      <c r="RO45" s="19"/>
      <c r="RP45" s="19"/>
      <c r="RQ45" s="19"/>
      <c r="RR45" s="19"/>
      <c r="RS45" s="19"/>
      <c r="RT45" s="19"/>
      <c r="RU45" s="19"/>
      <c r="RV45" s="19"/>
      <c r="RW45" s="19"/>
      <c r="RX45" s="19"/>
      <c r="RY45" s="19"/>
      <c r="RZ45" s="19"/>
      <c r="SA45" s="19"/>
      <c r="SB45" s="19"/>
      <c r="SC45" s="19"/>
      <c r="SD45" s="19"/>
      <c r="SE45" s="19"/>
      <c r="SF45" s="19"/>
      <c r="SG45" s="19"/>
      <c r="SH45" s="19"/>
      <c r="SI45" s="19"/>
      <c r="SJ45" s="19"/>
      <c r="SK45" s="19"/>
      <c r="SL45" s="19"/>
      <c r="SM45" s="19"/>
      <c r="SN45" s="19"/>
      <c r="SO45" s="19"/>
      <c r="SP45" s="19"/>
      <c r="SQ45" s="19"/>
      <c r="SR45" s="19"/>
      <c r="SS45" s="19"/>
      <c r="ST45" s="19"/>
      <c r="SU45" s="19"/>
      <c r="SV45" s="19"/>
      <c r="SW45" s="19"/>
      <c r="SX45" s="19"/>
      <c r="SY45" s="19"/>
      <c r="SZ45" s="19"/>
      <c r="TA45" s="19"/>
      <c r="TB45" s="19"/>
      <c r="TC45" s="19"/>
      <c r="TD45" s="19"/>
      <c r="TE45" s="19"/>
      <c r="TF45" s="19"/>
      <c r="TG45" s="19"/>
      <c r="TH45" s="19"/>
      <c r="TI45" s="19"/>
      <c r="TJ45" s="19"/>
      <c r="TK45" s="19"/>
      <c r="TL45" s="19"/>
      <c r="TM45" s="19"/>
      <c r="TN45" s="19"/>
      <c r="TO45" s="19"/>
      <c r="TP45" s="19"/>
      <c r="TQ45" s="19"/>
      <c r="TR45" s="19"/>
      <c r="TS45" s="19"/>
      <c r="TT45" s="19"/>
      <c r="TU45" s="19"/>
      <c r="TV45" s="19"/>
      <c r="TW45" s="19"/>
      <c r="TX45" s="19"/>
      <c r="TY45" s="19"/>
      <c r="TZ45" s="19"/>
      <c r="UA45" s="19"/>
      <c r="UB45" s="19"/>
      <c r="UC45" s="19"/>
      <c r="UD45" s="19"/>
      <c r="UE45" s="19"/>
      <c r="UF45" s="19"/>
      <c r="UG45" s="19"/>
      <c r="UH45" s="19"/>
      <c r="UI45" s="19"/>
      <c r="UJ45" s="19"/>
      <c r="UK45" s="19"/>
      <c r="UL45" s="19"/>
      <c r="UM45" s="19"/>
      <c r="UN45" s="19"/>
      <c r="UO45" s="19"/>
      <c r="UP45" s="19"/>
      <c r="UQ45" s="19"/>
      <c r="UR45" s="19"/>
      <c r="US45" s="19"/>
      <c r="UT45" s="19"/>
      <c r="UU45" s="19"/>
      <c r="UV45" s="19"/>
      <c r="UW45" s="19"/>
      <c r="UX45" s="19"/>
      <c r="UY45" s="19"/>
      <c r="UZ45" s="19"/>
      <c r="VA45" s="19"/>
      <c r="VB45" s="19"/>
      <c r="VC45" s="19"/>
      <c r="VD45" s="19"/>
      <c r="VE45" s="19"/>
      <c r="VF45" s="19"/>
      <c r="VG45" s="19"/>
      <c r="VH45" s="19"/>
      <c r="VI45" s="19"/>
      <c r="VJ45" s="19"/>
      <c r="VK45" s="19"/>
      <c r="VL45" s="19"/>
      <c r="VM45" s="19"/>
      <c r="VN45" s="19"/>
      <c r="VO45" s="19"/>
      <c r="VP45" s="19"/>
      <c r="VQ45" s="19"/>
      <c r="VR45" s="19"/>
      <c r="VS45" s="19"/>
      <c r="VT45" s="19"/>
      <c r="VU45" s="19"/>
      <c r="VV45" s="19"/>
      <c r="VW45" s="19"/>
      <c r="VX45" s="19"/>
      <c r="VY45" s="19"/>
      <c r="VZ45" s="19"/>
      <c r="WA45" s="19"/>
      <c r="WB45" s="19"/>
      <c r="WC45" s="19"/>
      <c r="WD45" s="19"/>
      <c r="WE45" s="19"/>
      <c r="WF45" s="19"/>
      <c r="WG45" s="19"/>
      <c r="WH45" s="19"/>
      <c r="WI45" s="19"/>
      <c r="WJ45" s="19"/>
      <c r="WK45" s="19"/>
      <c r="WL45" s="19"/>
      <c r="WM45" s="19"/>
      <c r="WN45" s="19"/>
      <c r="WO45" s="19"/>
      <c r="WP45" s="19"/>
      <c r="WQ45" s="19"/>
      <c r="WR45" s="19"/>
      <c r="WS45" s="19"/>
      <c r="WT45" s="19"/>
      <c r="WU45" s="19"/>
      <c r="WV45" s="19"/>
      <c r="WW45" s="19"/>
      <c r="WX45" s="19"/>
      <c r="WY45" s="19"/>
      <c r="WZ45" s="19"/>
      <c r="XA45" s="19"/>
      <c r="XB45" s="19"/>
      <c r="XC45" s="19"/>
      <c r="XD45" s="19"/>
      <c r="XE45" s="19"/>
      <c r="XF45" s="19"/>
      <c r="XG45" s="19"/>
      <c r="XH45" s="19"/>
      <c r="XI45" s="19"/>
      <c r="XJ45" s="19"/>
      <c r="XK45" s="19"/>
      <c r="XL45" s="19"/>
      <c r="XM45" s="19"/>
      <c r="XN45" s="19"/>
      <c r="XO45" s="19"/>
      <c r="XP45" s="19"/>
      <c r="XQ45" s="19"/>
      <c r="XR45" s="19"/>
      <c r="XS45" s="19"/>
      <c r="XT45" s="19"/>
      <c r="XU45" s="19"/>
      <c r="XV45" s="19"/>
      <c r="XW45" s="19"/>
      <c r="XX45" s="19"/>
      <c r="XY45" s="19"/>
      <c r="XZ45" s="19"/>
      <c r="YA45" s="19"/>
      <c r="YB45" s="19"/>
      <c r="YC45" s="19"/>
      <c r="YD45" s="19"/>
      <c r="YE45" s="19"/>
      <c r="YF45" s="19"/>
      <c r="YG45" s="19"/>
      <c r="YH45" s="19"/>
      <c r="YI45" s="19"/>
      <c r="YJ45" s="19"/>
      <c r="YK45" s="19"/>
      <c r="YL45" s="19"/>
      <c r="YM45" s="19"/>
      <c r="YN45" s="19"/>
      <c r="YO45" s="19"/>
      <c r="YP45" s="19"/>
      <c r="YQ45" s="19"/>
      <c r="YR45" s="19"/>
      <c r="YS45" s="19"/>
      <c r="YT45" s="19"/>
      <c r="YU45" s="19"/>
      <c r="YV45" s="19"/>
      <c r="YW45" s="19"/>
      <c r="YX45" s="19"/>
      <c r="YY45" s="19"/>
      <c r="YZ45" s="19"/>
      <c r="ZA45" s="19"/>
      <c r="ZB45" s="19"/>
      <c r="ZC45" s="19"/>
      <c r="ZD45" s="19"/>
      <c r="ZE45" s="19"/>
      <c r="ZF45" s="19"/>
      <c r="ZG45" s="19"/>
      <c r="ZH45" s="19"/>
      <c r="ZI45" s="19"/>
      <c r="ZJ45" s="19"/>
      <c r="ZK45" s="19"/>
      <c r="ZL45" s="19"/>
      <c r="ZM45" s="19"/>
      <c r="ZN45" s="19"/>
      <c r="ZO45" s="19"/>
      <c r="ZP45" s="19"/>
      <c r="ZQ45" s="19"/>
      <c r="ZR45" s="19"/>
      <c r="ZS45" s="19"/>
      <c r="ZT45" s="19"/>
      <c r="ZU45" s="19"/>
      <c r="ZV45" s="19"/>
      <c r="ZW45" s="19"/>
      <c r="ZX45" s="19"/>
      <c r="ZY45" s="19"/>
      <c r="ZZ45" s="19"/>
      <c r="AAA45" s="19"/>
      <c r="AAB45" s="19"/>
      <c r="AAC45" s="19"/>
      <c r="AAD45" s="19"/>
      <c r="AAE45" s="19"/>
      <c r="AAF45" s="19"/>
      <c r="AAG45" s="19"/>
      <c r="AAH45" s="19"/>
      <c r="AAI45" s="19"/>
      <c r="AAJ45" s="19"/>
      <c r="AAK45" s="19"/>
      <c r="AAL45" s="19"/>
      <c r="AAM45" s="19"/>
      <c r="AAN45" s="19"/>
      <c r="AAO45" s="19"/>
      <c r="AAP45" s="19"/>
      <c r="AAQ45" s="19"/>
      <c r="AAR45" s="19"/>
      <c r="AAS45" s="19"/>
      <c r="AAT45" s="19"/>
      <c r="AAU45" s="19"/>
      <c r="AAV45" s="19"/>
      <c r="AAW45" s="19"/>
      <c r="AAX45" s="19"/>
      <c r="AAY45" s="19"/>
      <c r="AAZ45" s="19"/>
      <c r="ABA45" s="19"/>
      <c r="ABB45" s="19"/>
      <c r="ABC45" s="19"/>
      <c r="ABD45" s="19"/>
      <c r="ABE45" s="19"/>
      <c r="ABF45" s="19"/>
      <c r="ABG45" s="19"/>
      <c r="ABH45" s="19"/>
      <c r="ABI45" s="19"/>
      <c r="ABJ45" s="19"/>
      <c r="ABK45" s="19"/>
      <c r="ABL45" s="19"/>
      <c r="ABM45" s="19"/>
      <c r="ABN45" s="19"/>
      <c r="ABO45" s="19"/>
      <c r="ABP45" s="19"/>
      <c r="ABQ45" s="19"/>
      <c r="ABR45" s="19"/>
      <c r="ABS45" s="19"/>
      <c r="ABT45" s="19"/>
      <c r="ABU45" s="19"/>
      <c r="ABV45" s="19"/>
      <c r="ABW45" s="19"/>
      <c r="ABX45" s="19"/>
      <c r="ABY45" s="19"/>
      <c r="ABZ45" s="19"/>
      <c r="ACA45" s="19"/>
      <c r="ACB45" s="19"/>
      <c r="ACC45" s="19"/>
      <c r="ACD45" s="19"/>
      <c r="ACE45" s="19"/>
      <c r="ACF45" s="19"/>
      <c r="ACG45" s="19"/>
      <c r="ACH45" s="19"/>
      <c r="ACI45" s="19"/>
      <c r="ACJ45" s="19"/>
      <c r="ACK45" s="19"/>
      <c r="ACL45" s="19"/>
      <c r="ACM45" s="19"/>
      <c r="ACN45" s="19"/>
      <c r="ACO45" s="19"/>
      <c r="ACP45" s="19"/>
      <c r="ACQ45" s="19"/>
      <c r="ACR45" s="19"/>
      <c r="ACS45" s="19"/>
      <c r="ACT45" s="19"/>
      <c r="ACU45" s="19"/>
      <c r="ACV45" s="19"/>
      <c r="ACW45" s="19"/>
      <c r="ACX45" s="19"/>
      <c r="ACY45" s="19"/>
      <c r="ACZ45" s="19"/>
      <c r="ADA45" s="19"/>
      <c r="ADB45" s="19"/>
      <c r="ADC45" s="19"/>
      <c r="ADD45" s="19"/>
      <c r="ADE45" s="19"/>
      <c r="ADF45" s="19"/>
      <c r="ADG45" s="19"/>
      <c r="ADH45" s="19"/>
      <c r="ADI45" s="19"/>
      <c r="ADJ45" s="19"/>
      <c r="ADK45" s="19"/>
      <c r="ADL45" s="19"/>
      <c r="ADM45" s="19"/>
      <c r="ADN45" s="19"/>
      <c r="ADO45" s="19"/>
      <c r="ADP45" s="19"/>
      <c r="ADQ45" s="19"/>
      <c r="ADR45" s="19"/>
      <c r="ADS45" s="19"/>
      <c r="ADT45" s="19"/>
      <c r="ADU45" s="19"/>
      <c r="ADV45" s="19"/>
      <c r="ADW45" s="19"/>
      <c r="ADX45" s="19"/>
      <c r="ADY45" s="19"/>
      <c r="ADZ45" s="19"/>
      <c r="AEA45" s="19"/>
      <c r="AEB45" s="19"/>
      <c r="AEC45" s="19"/>
      <c r="AED45" s="19"/>
      <c r="AEE45" s="19"/>
      <c r="AEF45" s="19"/>
      <c r="AEG45" s="19"/>
      <c r="AEH45" s="19"/>
      <c r="AEI45" s="19"/>
      <c r="AEJ45" s="19"/>
      <c r="AEK45" s="19"/>
      <c r="AEL45" s="19"/>
      <c r="AEM45" s="19"/>
      <c r="AEN45" s="19"/>
      <c r="AEO45" s="19"/>
      <c r="AEP45" s="19"/>
      <c r="AEQ45" s="19"/>
      <c r="AER45" s="19"/>
      <c r="AES45" s="19"/>
      <c r="AET45" s="19"/>
      <c r="AEU45" s="19"/>
      <c r="AEV45" s="19"/>
      <c r="AEW45" s="19"/>
      <c r="AEX45" s="19"/>
      <c r="AEY45" s="19"/>
      <c r="AEZ45" s="19"/>
      <c r="AFA45" s="19"/>
      <c r="AFB45" s="19"/>
      <c r="AFC45" s="19"/>
      <c r="AFD45" s="19"/>
      <c r="AFE45" s="19"/>
      <c r="AFF45" s="19"/>
      <c r="AFG45" s="19"/>
      <c r="AFH45" s="19"/>
      <c r="AFI45" s="19"/>
      <c r="AFJ45" s="19"/>
      <c r="AFK45" s="19"/>
      <c r="AFL45" s="19"/>
      <c r="AFM45" s="19"/>
      <c r="AFN45" s="19"/>
      <c r="AFO45" s="19"/>
      <c r="AFP45" s="19"/>
      <c r="AFQ45" s="19"/>
      <c r="AFR45" s="19"/>
      <c r="AFS45" s="19"/>
      <c r="AFT45" s="19"/>
      <c r="AFU45" s="19"/>
      <c r="AFV45" s="19"/>
      <c r="AFW45" s="19"/>
      <c r="AFX45" s="19"/>
      <c r="AFY45" s="19"/>
      <c r="AFZ45" s="19"/>
      <c r="AGA45" s="19"/>
      <c r="AGB45" s="19"/>
      <c r="AGC45" s="19"/>
      <c r="AGD45" s="19"/>
      <c r="AGE45" s="19"/>
      <c r="AGF45" s="19"/>
      <c r="AGG45" s="19"/>
      <c r="AGH45" s="19"/>
      <c r="AGI45" s="19"/>
      <c r="AGJ45" s="19"/>
      <c r="AGK45" s="19"/>
      <c r="AGL45" s="19"/>
      <c r="AGM45" s="19"/>
      <c r="AGN45" s="19"/>
      <c r="AGO45" s="19"/>
      <c r="AGP45" s="19"/>
      <c r="AGQ45" s="19"/>
      <c r="AGR45" s="19"/>
      <c r="AGS45" s="19"/>
      <c r="AGT45" s="19"/>
      <c r="AGU45" s="19"/>
      <c r="AGV45" s="19"/>
      <c r="AGW45" s="19"/>
      <c r="AGX45" s="19"/>
      <c r="AGY45" s="19"/>
      <c r="AGZ45" s="19"/>
      <c r="AHA45" s="19"/>
      <c r="AHB45" s="19"/>
      <c r="AHC45" s="19"/>
      <c r="AHD45" s="19"/>
      <c r="AHE45" s="19"/>
      <c r="AHF45" s="19"/>
      <c r="AHG45" s="19"/>
      <c r="AHH45" s="19"/>
      <c r="AHI45" s="19"/>
      <c r="AHJ45" s="19"/>
      <c r="AHK45" s="19"/>
      <c r="AHL45" s="19"/>
      <c r="AHM45" s="19"/>
      <c r="AHN45" s="19"/>
      <c r="AHO45" s="19"/>
      <c r="AHP45" s="19"/>
      <c r="AHQ45" s="19"/>
      <c r="AHR45" s="19"/>
      <c r="AHS45" s="19"/>
      <c r="AHT45" s="19"/>
      <c r="AHU45" s="19"/>
      <c r="AHV45" s="19"/>
      <c r="AHW45" s="19"/>
      <c r="AHX45" s="19"/>
      <c r="AHY45" s="19"/>
      <c r="AHZ45" s="19"/>
      <c r="AIA45" s="19"/>
      <c r="AIB45" s="19"/>
      <c r="AIC45" s="19"/>
      <c r="AID45" s="19"/>
      <c r="AIE45" s="19"/>
      <c r="AIF45" s="19"/>
      <c r="AIG45" s="19"/>
      <c r="AIH45" s="19"/>
      <c r="AII45" s="19"/>
      <c r="AIJ45" s="19"/>
      <c r="AIK45" s="19"/>
      <c r="AIL45" s="19"/>
      <c r="AIM45" s="19"/>
      <c r="AIN45" s="19"/>
      <c r="AIO45" s="19"/>
      <c r="AIP45" s="19"/>
      <c r="AIQ45" s="19"/>
      <c r="AIR45" s="19"/>
      <c r="AIS45" s="19"/>
      <c r="AIT45" s="19"/>
      <c r="AIU45" s="19"/>
      <c r="AIV45" s="19"/>
      <c r="AIW45" s="19"/>
      <c r="AIX45" s="19"/>
      <c r="AIY45" s="19"/>
      <c r="AIZ45" s="19"/>
      <c r="AJA45" s="19"/>
      <c r="AJB45" s="19"/>
      <c r="AJC45" s="19"/>
      <c r="AJD45" s="19"/>
      <c r="AJE45" s="19"/>
      <c r="AJF45" s="19"/>
      <c r="AJG45" s="19"/>
      <c r="AJH45" s="19"/>
      <c r="AJI45" s="19"/>
      <c r="AJJ45" s="19"/>
      <c r="AJK45" s="19"/>
      <c r="AJL45" s="19"/>
      <c r="AJM45" s="19"/>
      <c r="AJN45" s="19"/>
      <c r="AJO45" s="19"/>
      <c r="AJP45" s="19"/>
      <c r="AJQ45" s="19"/>
      <c r="AJR45" s="19"/>
      <c r="AJS45" s="19"/>
      <c r="AJT45" s="19"/>
      <c r="AJU45" s="19"/>
      <c r="AJV45" s="19"/>
      <c r="AJW45" s="19"/>
      <c r="AJX45" s="19"/>
      <c r="AJY45" s="19"/>
      <c r="AJZ45" s="19"/>
      <c r="AKA45" s="19"/>
      <c r="AKB45" s="19"/>
      <c r="AKC45" s="19"/>
      <c r="AKD45" s="19"/>
      <c r="AKE45" s="19"/>
      <c r="AKF45" s="19"/>
      <c r="AKG45" s="19"/>
      <c r="AKH45" s="19"/>
      <c r="AKI45" s="19"/>
      <c r="AKJ45" s="19"/>
      <c r="AKK45" s="19"/>
      <c r="AKL45" s="19"/>
      <c r="AKM45" s="19"/>
      <c r="AKN45" s="19"/>
      <c r="AKO45" s="19"/>
      <c r="AKP45" s="19"/>
      <c r="AKQ45" s="19"/>
      <c r="AKR45" s="19"/>
      <c r="AKS45" s="19"/>
      <c r="AKT45" s="19"/>
      <c r="AKU45" s="19"/>
      <c r="AKV45" s="19"/>
      <c r="AKW45" s="19"/>
      <c r="AKX45" s="19"/>
      <c r="AKY45" s="19"/>
      <c r="AKZ45" s="19"/>
      <c r="ALA45" s="19"/>
      <c r="ALB45" s="19"/>
      <c r="ALC45" s="19"/>
      <c r="ALD45" s="19"/>
      <c r="ALE45" s="19"/>
      <c r="ALF45" s="19"/>
      <c r="ALG45" s="19"/>
      <c r="ALH45" s="19"/>
      <c r="ALI45" s="19"/>
      <c r="ALJ45" s="19"/>
      <c r="ALK45" s="19"/>
      <c r="ALL45" s="19"/>
      <c r="ALM45" s="19"/>
      <c r="ALN45" s="19"/>
      <c r="ALO45" s="19"/>
      <c r="ALP45" s="19"/>
      <c r="ALQ45" s="19"/>
      <c r="ALR45" s="19"/>
      <c r="ALS45" s="19"/>
      <c r="ALT45" s="19"/>
      <c r="ALU45" s="19"/>
      <c r="ALV45" s="19"/>
      <c r="ALW45" s="19"/>
      <c r="ALX45" s="19"/>
      <c r="ALY45" s="19"/>
      <c r="ALZ45" s="19"/>
      <c r="AMA45" s="19"/>
      <c r="AMB45" s="19"/>
      <c r="AMC45" s="19"/>
      <c r="AMD45" s="19"/>
      <c r="AME45" s="19"/>
      <c r="AMF45" s="19"/>
      <c r="AMG45" s="19"/>
    </row>
    <row r="46" spans="1:1021" s="24" customFormat="1" ht="18" customHeight="1" x14ac:dyDescent="0.25">
      <c r="A46" s="15">
        <v>11</v>
      </c>
      <c r="B46" s="2">
        <v>649</v>
      </c>
      <c r="C46" s="5">
        <f>IFERROR((VLOOKUP(B46,INSCRITOS!A:B,2,0)),"")</f>
        <v>105147</v>
      </c>
      <c r="D46" s="5" t="str">
        <f>IFERROR((VLOOKUP(B46,INSCRITOS!A:C,3,0)),"")</f>
        <v>BEN</v>
      </c>
      <c r="E46" s="12" t="str">
        <f>IFERROR((VLOOKUP(B46,INSCRITOS!A:D,4,0)),"")</f>
        <v>Carina Alexandra Trindade Martins</v>
      </c>
      <c r="F46" s="5" t="str">
        <f>IFERROR((VLOOKUP(B46,INSCRITOS!A:F,6,0)),"")</f>
        <v>F</v>
      </c>
      <c r="G46" s="12" t="str">
        <f>IFERROR((VLOOKUP(B46,INSCRITOS!A:H,8,0)),"")</f>
        <v>Alhandra Sporting Club</v>
      </c>
      <c r="H46" s="6">
        <v>35</v>
      </c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  <c r="IV46" s="19"/>
      <c r="IW46" s="19"/>
      <c r="IX46" s="19"/>
      <c r="IY46" s="19"/>
      <c r="IZ46" s="19"/>
      <c r="JA46" s="19"/>
      <c r="JB46" s="19"/>
      <c r="JC46" s="19"/>
      <c r="JD46" s="19"/>
      <c r="JE46" s="19"/>
      <c r="JF46" s="19"/>
      <c r="JG46" s="19"/>
      <c r="JH46" s="19"/>
      <c r="JI46" s="19"/>
      <c r="JJ46" s="19"/>
      <c r="JK46" s="19"/>
      <c r="JL46" s="19"/>
      <c r="JM46" s="19"/>
      <c r="JN46" s="19"/>
      <c r="JO46" s="19"/>
      <c r="JP46" s="19"/>
      <c r="JQ46" s="19"/>
      <c r="JR46" s="19"/>
      <c r="JS46" s="19"/>
      <c r="JT46" s="19"/>
      <c r="JU46" s="19"/>
      <c r="JV46" s="19"/>
      <c r="JW46" s="19"/>
      <c r="JX46" s="19"/>
      <c r="JY46" s="19"/>
      <c r="JZ46" s="19"/>
      <c r="KA46" s="19"/>
      <c r="KB46" s="19"/>
      <c r="KC46" s="19"/>
      <c r="KD46" s="19"/>
      <c r="KE46" s="19"/>
      <c r="KF46" s="19"/>
      <c r="KG46" s="19"/>
      <c r="KH46" s="19"/>
      <c r="KI46" s="19"/>
      <c r="KJ46" s="19"/>
      <c r="KK46" s="19"/>
      <c r="KL46" s="19"/>
      <c r="KM46" s="19"/>
      <c r="KN46" s="19"/>
      <c r="KO46" s="19"/>
      <c r="KP46" s="19"/>
      <c r="KQ46" s="19"/>
      <c r="KR46" s="19"/>
      <c r="KS46" s="19"/>
      <c r="KT46" s="19"/>
      <c r="KU46" s="19"/>
      <c r="KV46" s="19"/>
      <c r="KW46" s="19"/>
      <c r="KX46" s="19"/>
      <c r="KY46" s="19"/>
      <c r="KZ46" s="19"/>
      <c r="LA46" s="19"/>
      <c r="LB46" s="19"/>
      <c r="LC46" s="19"/>
      <c r="LD46" s="19"/>
      <c r="LE46" s="19"/>
      <c r="LF46" s="19"/>
      <c r="LG46" s="19"/>
      <c r="LH46" s="19"/>
      <c r="LI46" s="19"/>
      <c r="LJ46" s="19"/>
      <c r="LK46" s="19"/>
      <c r="LL46" s="19"/>
      <c r="LM46" s="19"/>
      <c r="LN46" s="19"/>
      <c r="LO46" s="19"/>
      <c r="LP46" s="19"/>
      <c r="LQ46" s="19"/>
      <c r="LR46" s="19"/>
      <c r="LS46" s="19"/>
      <c r="LT46" s="19"/>
      <c r="LU46" s="19"/>
      <c r="LV46" s="19"/>
      <c r="LW46" s="19"/>
      <c r="LX46" s="19"/>
      <c r="LY46" s="19"/>
      <c r="LZ46" s="19"/>
      <c r="MA46" s="19"/>
      <c r="MB46" s="19"/>
      <c r="MC46" s="19"/>
      <c r="MD46" s="19"/>
      <c r="ME46" s="19"/>
      <c r="MF46" s="19"/>
      <c r="MG46" s="19"/>
      <c r="MH46" s="19"/>
      <c r="MI46" s="19"/>
      <c r="MJ46" s="19"/>
      <c r="MK46" s="19"/>
      <c r="ML46" s="19"/>
      <c r="MM46" s="19"/>
      <c r="MN46" s="19"/>
      <c r="MO46" s="19"/>
      <c r="MP46" s="19"/>
      <c r="MQ46" s="19"/>
      <c r="MR46" s="19"/>
      <c r="MS46" s="19"/>
      <c r="MT46" s="19"/>
      <c r="MU46" s="19"/>
      <c r="MV46" s="19"/>
      <c r="MW46" s="19"/>
      <c r="MX46" s="19"/>
      <c r="MY46" s="19"/>
      <c r="MZ46" s="19"/>
      <c r="NA46" s="19"/>
      <c r="NB46" s="19"/>
      <c r="NC46" s="19"/>
      <c r="ND46" s="19"/>
      <c r="NE46" s="19"/>
      <c r="NF46" s="19"/>
      <c r="NG46" s="19"/>
      <c r="NH46" s="19"/>
      <c r="NI46" s="19"/>
      <c r="NJ46" s="19"/>
      <c r="NK46" s="19"/>
      <c r="NL46" s="19"/>
      <c r="NM46" s="19"/>
      <c r="NN46" s="19"/>
      <c r="NO46" s="19"/>
      <c r="NP46" s="19"/>
      <c r="NQ46" s="19"/>
      <c r="NR46" s="19"/>
      <c r="NS46" s="19"/>
      <c r="NT46" s="19"/>
      <c r="NU46" s="19"/>
      <c r="NV46" s="19"/>
      <c r="NW46" s="19"/>
      <c r="NX46" s="19"/>
      <c r="NY46" s="19"/>
      <c r="NZ46" s="19"/>
      <c r="OA46" s="19"/>
      <c r="OB46" s="19"/>
      <c r="OC46" s="19"/>
      <c r="OD46" s="19"/>
      <c r="OE46" s="19"/>
      <c r="OF46" s="19"/>
      <c r="OG46" s="19"/>
      <c r="OH46" s="19"/>
      <c r="OI46" s="19"/>
      <c r="OJ46" s="19"/>
      <c r="OK46" s="19"/>
      <c r="OL46" s="19"/>
      <c r="OM46" s="19"/>
      <c r="ON46" s="19"/>
      <c r="OO46" s="19"/>
      <c r="OP46" s="19"/>
      <c r="OQ46" s="19"/>
      <c r="OR46" s="19"/>
      <c r="OS46" s="19"/>
      <c r="OT46" s="19"/>
      <c r="OU46" s="19"/>
      <c r="OV46" s="19"/>
      <c r="OW46" s="19"/>
      <c r="OX46" s="19"/>
      <c r="OY46" s="19"/>
      <c r="OZ46" s="19"/>
      <c r="PA46" s="19"/>
      <c r="PB46" s="19"/>
      <c r="PC46" s="19"/>
      <c r="PD46" s="19"/>
      <c r="PE46" s="19"/>
      <c r="PF46" s="19"/>
      <c r="PG46" s="19"/>
      <c r="PH46" s="19"/>
      <c r="PI46" s="19"/>
      <c r="PJ46" s="19"/>
      <c r="PK46" s="19"/>
      <c r="PL46" s="19"/>
      <c r="PM46" s="19"/>
      <c r="PN46" s="19"/>
      <c r="PO46" s="19"/>
      <c r="PP46" s="19"/>
      <c r="PQ46" s="19"/>
      <c r="PR46" s="19"/>
      <c r="PS46" s="19"/>
      <c r="PT46" s="19"/>
      <c r="PU46" s="19"/>
      <c r="PV46" s="19"/>
      <c r="PW46" s="19"/>
      <c r="PX46" s="19"/>
      <c r="PY46" s="19"/>
      <c r="PZ46" s="19"/>
      <c r="QA46" s="19"/>
      <c r="QB46" s="19"/>
      <c r="QC46" s="19"/>
      <c r="QD46" s="19"/>
      <c r="QE46" s="19"/>
      <c r="QF46" s="19"/>
      <c r="QG46" s="19"/>
      <c r="QH46" s="19"/>
      <c r="QI46" s="19"/>
      <c r="QJ46" s="19"/>
      <c r="QK46" s="19"/>
      <c r="QL46" s="19"/>
      <c r="QM46" s="19"/>
      <c r="QN46" s="19"/>
      <c r="QO46" s="19"/>
      <c r="QP46" s="19"/>
      <c r="QQ46" s="19"/>
      <c r="QR46" s="19"/>
      <c r="QS46" s="19"/>
      <c r="QT46" s="19"/>
      <c r="QU46" s="19"/>
      <c r="QV46" s="19"/>
      <c r="QW46" s="19"/>
      <c r="QX46" s="19"/>
      <c r="QY46" s="19"/>
      <c r="QZ46" s="19"/>
      <c r="RA46" s="19"/>
      <c r="RB46" s="19"/>
      <c r="RC46" s="19"/>
      <c r="RD46" s="19"/>
      <c r="RE46" s="19"/>
      <c r="RF46" s="19"/>
      <c r="RG46" s="19"/>
      <c r="RH46" s="19"/>
      <c r="RI46" s="19"/>
      <c r="RJ46" s="19"/>
      <c r="RK46" s="19"/>
      <c r="RL46" s="19"/>
      <c r="RM46" s="19"/>
      <c r="RN46" s="19"/>
      <c r="RO46" s="19"/>
      <c r="RP46" s="19"/>
      <c r="RQ46" s="19"/>
      <c r="RR46" s="19"/>
      <c r="RS46" s="19"/>
      <c r="RT46" s="19"/>
      <c r="RU46" s="19"/>
      <c r="RV46" s="19"/>
      <c r="RW46" s="19"/>
      <c r="RX46" s="19"/>
      <c r="RY46" s="19"/>
      <c r="RZ46" s="19"/>
      <c r="SA46" s="19"/>
      <c r="SB46" s="19"/>
      <c r="SC46" s="19"/>
      <c r="SD46" s="19"/>
      <c r="SE46" s="19"/>
      <c r="SF46" s="19"/>
      <c r="SG46" s="19"/>
      <c r="SH46" s="19"/>
      <c r="SI46" s="19"/>
      <c r="SJ46" s="19"/>
      <c r="SK46" s="19"/>
      <c r="SL46" s="19"/>
      <c r="SM46" s="19"/>
      <c r="SN46" s="19"/>
      <c r="SO46" s="19"/>
      <c r="SP46" s="19"/>
      <c r="SQ46" s="19"/>
      <c r="SR46" s="19"/>
      <c r="SS46" s="19"/>
      <c r="ST46" s="19"/>
      <c r="SU46" s="19"/>
      <c r="SV46" s="19"/>
      <c r="SW46" s="19"/>
      <c r="SX46" s="19"/>
      <c r="SY46" s="19"/>
      <c r="SZ46" s="19"/>
      <c r="TA46" s="19"/>
      <c r="TB46" s="19"/>
      <c r="TC46" s="19"/>
      <c r="TD46" s="19"/>
      <c r="TE46" s="19"/>
      <c r="TF46" s="19"/>
      <c r="TG46" s="19"/>
      <c r="TH46" s="19"/>
      <c r="TI46" s="19"/>
      <c r="TJ46" s="19"/>
      <c r="TK46" s="19"/>
      <c r="TL46" s="19"/>
      <c r="TM46" s="19"/>
      <c r="TN46" s="19"/>
      <c r="TO46" s="19"/>
      <c r="TP46" s="19"/>
      <c r="TQ46" s="19"/>
      <c r="TR46" s="19"/>
      <c r="TS46" s="19"/>
      <c r="TT46" s="19"/>
      <c r="TU46" s="19"/>
      <c r="TV46" s="19"/>
      <c r="TW46" s="19"/>
      <c r="TX46" s="19"/>
      <c r="TY46" s="19"/>
      <c r="TZ46" s="19"/>
      <c r="UA46" s="19"/>
      <c r="UB46" s="19"/>
      <c r="UC46" s="19"/>
      <c r="UD46" s="19"/>
      <c r="UE46" s="19"/>
      <c r="UF46" s="19"/>
      <c r="UG46" s="19"/>
      <c r="UH46" s="19"/>
      <c r="UI46" s="19"/>
      <c r="UJ46" s="19"/>
      <c r="UK46" s="19"/>
      <c r="UL46" s="19"/>
      <c r="UM46" s="19"/>
      <c r="UN46" s="19"/>
      <c r="UO46" s="19"/>
      <c r="UP46" s="19"/>
      <c r="UQ46" s="19"/>
      <c r="UR46" s="19"/>
      <c r="US46" s="19"/>
      <c r="UT46" s="19"/>
      <c r="UU46" s="19"/>
      <c r="UV46" s="19"/>
      <c r="UW46" s="19"/>
      <c r="UX46" s="19"/>
      <c r="UY46" s="19"/>
      <c r="UZ46" s="19"/>
      <c r="VA46" s="19"/>
      <c r="VB46" s="19"/>
      <c r="VC46" s="19"/>
      <c r="VD46" s="19"/>
      <c r="VE46" s="19"/>
      <c r="VF46" s="19"/>
      <c r="VG46" s="19"/>
      <c r="VH46" s="19"/>
      <c r="VI46" s="19"/>
      <c r="VJ46" s="19"/>
      <c r="VK46" s="19"/>
      <c r="VL46" s="19"/>
      <c r="VM46" s="19"/>
      <c r="VN46" s="19"/>
      <c r="VO46" s="19"/>
      <c r="VP46" s="19"/>
      <c r="VQ46" s="19"/>
      <c r="VR46" s="19"/>
      <c r="VS46" s="19"/>
      <c r="VT46" s="19"/>
      <c r="VU46" s="19"/>
      <c r="VV46" s="19"/>
      <c r="VW46" s="19"/>
      <c r="VX46" s="19"/>
      <c r="VY46" s="19"/>
      <c r="VZ46" s="19"/>
      <c r="WA46" s="19"/>
      <c r="WB46" s="19"/>
      <c r="WC46" s="19"/>
      <c r="WD46" s="19"/>
      <c r="WE46" s="19"/>
      <c r="WF46" s="19"/>
      <c r="WG46" s="19"/>
      <c r="WH46" s="19"/>
      <c r="WI46" s="19"/>
      <c r="WJ46" s="19"/>
      <c r="WK46" s="19"/>
      <c r="WL46" s="19"/>
      <c r="WM46" s="19"/>
      <c r="WN46" s="19"/>
      <c r="WO46" s="19"/>
      <c r="WP46" s="19"/>
      <c r="WQ46" s="19"/>
      <c r="WR46" s="19"/>
      <c r="WS46" s="19"/>
      <c r="WT46" s="19"/>
      <c r="WU46" s="19"/>
      <c r="WV46" s="19"/>
      <c r="WW46" s="19"/>
      <c r="WX46" s="19"/>
      <c r="WY46" s="19"/>
      <c r="WZ46" s="19"/>
      <c r="XA46" s="19"/>
      <c r="XB46" s="19"/>
      <c r="XC46" s="19"/>
      <c r="XD46" s="19"/>
      <c r="XE46" s="19"/>
      <c r="XF46" s="19"/>
      <c r="XG46" s="19"/>
      <c r="XH46" s="19"/>
      <c r="XI46" s="19"/>
      <c r="XJ46" s="19"/>
      <c r="XK46" s="19"/>
      <c r="XL46" s="19"/>
      <c r="XM46" s="19"/>
      <c r="XN46" s="19"/>
      <c r="XO46" s="19"/>
      <c r="XP46" s="19"/>
      <c r="XQ46" s="19"/>
      <c r="XR46" s="19"/>
      <c r="XS46" s="19"/>
      <c r="XT46" s="19"/>
      <c r="XU46" s="19"/>
      <c r="XV46" s="19"/>
      <c r="XW46" s="19"/>
      <c r="XX46" s="19"/>
      <c r="XY46" s="19"/>
      <c r="XZ46" s="19"/>
      <c r="YA46" s="19"/>
      <c r="YB46" s="19"/>
      <c r="YC46" s="19"/>
      <c r="YD46" s="19"/>
      <c r="YE46" s="19"/>
      <c r="YF46" s="19"/>
      <c r="YG46" s="19"/>
      <c r="YH46" s="19"/>
      <c r="YI46" s="19"/>
      <c r="YJ46" s="19"/>
      <c r="YK46" s="19"/>
      <c r="YL46" s="19"/>
      <c r="YM46" s="19"/>
      <c r="YN46" s="19"/>
      <c r="YO46" s="19"/>
      <c r="YP46" s="19"/>
      <c r="YQ46" s="19"/>
      <c r="YR46" s="19"/>
      <c r="YS46" s="19"/>
      <c r="YT46" s="19"/>
      <c r="YU46" s="19"/>
      <c r="YV46" s="19"/>
      <c r="YW46" s="19"/>
      <c r="YX46" s="19"/>
      <c r="YY46" s="19"/>
      <c r="YZ46" s="19"/>
      <c r="ZA46" s="19"/>
      <c r="ZB46" s="19"/>
      <c r="ZC46" s="19"/>
      <c r="ZD46" s="19"/>
      <c r="ZE46" s="19"/>
      <c r="ZF46" s="19"/>
      <c r="ZG46" s="19"/>
      <c r="ZH46" s="19"/>
      <c r="ZI46" s="19"/>
      <c r="ZJ46" s="19"/>
      <c r="ZK46" s="19"/>
      <c r="ZL46" s="19"/>
      <c r="ZM46" s="19"/>
      <c r="ZN46" s="19"/>
      <c r="ZO46" s="19"/>
      <c r="ZP46" s="19"/>
      <c r="ZQ46" s="19"/>
      <c r="ZR46" s="19"/>
      <c r="ZS46" s="19"/>
      <c r="ZT46" s="19"/>
      <c r="ZU46" s="19"/>
      <c r="ZV46" s="19"/>
      <c r="ZW46" s="19"/>
      <c r="ZX46" s="19"/>
      <c r="ZY46" s="19"/>
      <c r="ZZ46" s="19"/>
      <c r="AAA46" s="19"/>
      <c r="AAB46" s="19"/>
      <c r="AAC46" s="19"/>
      <c r="AAD46" s="19"/>
      <c r="AAE46" s="19"/>
      <c r="AAF46" s="19"/>
      <c r="AAG46" s="19"/>
      <c r="AAH46" s="19"/>
      <c r="AAI46" s="19"/>
      <c r="AAJ46" s="19"/>
      <c r="AAK46" s="19"/>
      <c r="AAL46" s="19"/>
      <c r="AAM46" s="19"/>
      <c r="AAN46" s="19"/>
      <c r="AAO46" s="19"/>
      <c r="AAP46" s="19"/>
      <c r="AAQ46" s="19"/>
      <c r="AAR46" s="19"/>
      <c r="AAS46" s="19"/>
      <c r="AAT46" s="19"/>
      <c r="AAU46" s="19"/>
      <c r="AAV46" s="19"/>
      <c r="AAW46" s="19"/>
      <c r="AAX46" s="19"/>
      <c r="AAY46" s="19"/>
      <c r="AAZ46" s="19"/>
      <c r="ABA46" s="19"/>
      <c r="ABB46" s="19"/>
      <c r="ABC46" s="19"/>
      <c r="ABD46" s="19"/>
      <c r="ABE46" s="19"/>
      <c r="ABF46" s="19"/>
      <c r="ABG46" s="19"/>
      <c r="ABH46" s="19"/>
      <c r="ABI46" s="19"/>
      <c r="ABJ46" s="19"/>
      <c r="ABK46" s="19"/>
      <c r="ABL46" s="19"/>
      <c r="ABM46" s="19"/>
      <c r="ABN46" s="19"/>
      <c r="ABO46" s="19"/>
      <c r="ABP46" s="19"/>
      <c r="ABQ46" s="19"/>
      <c r="ABR46" s="19"/>
      <c r="ABS46" s="19"/>
      <c r="ABT46" s="19"/>
      <c r="ABU46" s="19"/>
      <c r="ABV46" s="19"/>
      <c r="ABW46" s="19"/>
      <c r="ABX46" s="19"/>
      <c r="ABY46" s="19"/>
      <c r="ABZ46" s="19"/>
      <c r="ACA46" s="19"/>
      <c r="ACB46" s="19"/>
      <c r="ACC46" s="19"/>
      <c r="ACD46" s="19"/>
      <c r="ACE46" s="19"/>
      <c r="ACF46" s="19"/>
      <c r="ACG46" s="19"/>
      <c r="ACH46" s="19"/>
      <c r="ACI46" s="19"/>
      <c r="ACJ46" s="19"/>
      <c r="ACK46" s="19"/>
      <c r="ACL46" s="19"/>
      <c r="ACM46" s="19"/>
      <c r="ACN46" s="19"/>
      <c r="ACO46" s="19"/>
      <c r="ACP46" s="19"/>
      <c r="ACQ46" s="19"/>
      <c r="ACR46" s="19"/>
      <c r="ACS46" s="19"/>
      <c r="ACT46" s="19"/>
      <c r="ACU46" s="19"/>
      <c r="ACV46" s="19"/>
      <c r="ACW46" s="19"/>
      <c r="ACX46" s="19"/>
      <c r="ACY46" s="19"/>
      <c r="ACZ46" s="19"/>
      <c r="ADA46" s="19"/>
      <c r="ADB46" s="19"/>
      <c r="ADC46" s="19"/>
      <c r="ADD46" s="19"/>
      <c r="ADE46" s="19"/>
      <c r="ADF46" s="19"/>
      <c r="ADG46" s="19"/>
      <c r="ADH46" s="19"/>
      <c r="ADI46" s="19"/>
      <c r="ADJ46" s="19"/>
      <c r="ADK46" s="19"/>
      <c r="ADL46" s="19"/>
      <c r="ADM46" s="19"/>
      <c r="ADN46" s="19"/>
      <c r="ADO46" s="19"/>
      <c r="ADP46" s="19"/>
      <c r="ADQ46" s="19"/>
      <c r="ADR46" s="19"/>
      <c r="ADS46" s="19"/>
      <c r="ADT46" s="19"/>
      <c r="ADU46" s="19"/>
      <c r="ADV46" s="19"/>
      <c r="ADW46" s="19"/>
      <c r="ADX46" s="19"/>
      <c r="ADY46" s="19"/>
      <c r="ADZ46" s="19"/>
      <c r="AEA46" s="19"/>
      <c r="AEB46" s="19"/>
      <c r="AEC46" s="19"/>
      <c r="AED46" s="19"/>
      <c r="AEE46" s="19"/>
      <c r="AEF46" s="19"/>
      <c r="AEG46" s="19"/>
      <c r="AEH46" s="19"/>
      <c r="AEI46" s="19"/>
      <c r="AEJ46" s="19"/>
      <c r="AEK46" s="19"/>
      <c r="AEL46" s="19"/>
      <c r="AEM46" s="19"/>
      <c r="AEN46" s="19"/>
      <c r="AEO46" s="19"/>
      <c r="AEP46" s="19"/>
      <c r="AEQ46" s="19"/>
      <c r="AER46" s="19"/>
      <c r="AES46" s="19"/>
      <c r="AET46" s="19"/>
      <c r="AEU46" s="19"/>
      <c r="AEV46" s="19"/>
      <c r="AEW46" s="19"/>
      <c r="AEX46" s="19"/>
      <c r="AEY46" s="19"/>
      <c r="AEZ46" s="19"/>
      <c r="AFA46" s="19"/>
      <c r="AFB46" s="19"/>
      <c r="AFC46" s="19"/>
      <c r="AFD46" s="19"/>
      <c r="AFE46" s="19"/>
      <c r="AFF46" s="19"/>
      <c r="AFG46" s="19"/>
      <c r="AFH46" s="19"/>
      <c r="AFI46" s="19"/>
      <c r="AFJ46" s="19"/>
      <c r="AFK46" s="19"/>
      <c r="AFL46" s="19"/>
      <c r="AFM46" s="19"/>
      <c r="AFN46" s="19"/>
      <c r="AFO46" s="19"/>
      <c r="AFP46" s="19"/>
      <c r="AFQ46" s="19"/>
      <c r="AFR46" s="19"/>
      <c r="AFS46" s="19"/>
      <c r="AFT46" s="19"/>
      <c r="AFU46" s="19"/>
      <c r="AFV46" s="19"/>
      <c r="AFW46" s="19"/>
      <c r="AFX46" s="19"/>
      <c r="AFY46" s="19"/>
      <c r="AFZ46" s="19"/>
      <c r="AGA46" s="19"/>
      <c r="AGB46" s="19"/>
      <c r="AGC46" s="19"/>
      <c r="AGD46" s="19"/>
      <c r="AGE46" s="19"/>
      <c r="AGF46" s="19"/>
      <c r="AGG46" s="19"/>
      <c r="AGH46" s="19"/>
      <c r="AGI46" s="19"/>
      <c r="AGJ46" s="19"/>
      <c r="AGK46" s="19"/>
      <c r="AGL46" s="19"/>
      <c r="AGM46" s="19"/>
      <c r="AGN46" s="19"/>
      <c r="AGO46" s="19"/>
      <c r="AGP46" s="19"/>
      <c r="AGQ46" s="19"/>
      <c r="AGR46" s="19"/>
      <c r="AGS46" s="19"/>
      <c r="AGT46" s="19"/>
      <c r="AGU46" s="19"/>
      <c r="AGV46" s="19"/>
      <c r="AGW46" s="19"/>
      <c r="AGX46" s="19"/>
      <c r="AGY46" s="19"/>
      <c r="AGZ46" s="19"/>
      <c r="AHA46" s="19"/>
      <c r="AHB46" s="19"/>
      <c r="AHC46" s="19"/>
      <c r="AHD46" s="19"/>
      <c r="AHE46" s="19"/>
      <c r="AHF46" s="19"/>
      <c r="AHG46" s="19"/>
      <c r="AHH46" s="19"/>
      <c r="AHI46" s="19"/>
      <c r="AHJ46" s="19"/>
      <c r="AHK46" s="19"/>
      <c r="AHL46" s="19"/>
      <c r="AHM46" s="19"/>
      <c r="AHN46" s="19"/>
      <c r="AHO46" s="19"/>
      <c r="AHP46" s="19"/>
      <c r="AHQ46" s="19"/>
      <c r="AHR46" s="19"/>
      <c r="AHS46" s="19"/>
      <c r="AHT46" s="19"/>
      <c r="AHU46" s="19"/>
      <c r="AHV46" s="19"/>
      <c r="AHW46" s="19"/>
      <c r="AHX46" s="19"/>
      <c r="AHY46" s="19"/>
      <c r="AHZ46" s="19"/>
      <c r="AIA46" s="19"/>
      <c r="AIB46" s="19"/>
      <c r="AIC46" s="19"/>
      <c r="AID46" s="19"/>
      <c r="AIE46" s="19"/>
      <c r="AIF46" s="19"/>
      <c r="AIG46" s="19"/>
      <c r="AIH46" s="19"/>
      <c r="AII46" s="19"/>
      <c r="AIJ46" s="19"/>
      <c r="AIK46" s="19"/>
      <c r="AIL46" s="19"/>
      <c r="AIM46" s="19"/>
      <c r="AIN46" s="19"/>
      <c r="AIO46" s="19"/>
      <c r="AIP46" s="19"/>
      <c r="AIQ46" s="19"/>
      <c r="AIR46" s="19"/>
      <c r="AIS46" s="19"/>
      <c r="AIT46" s="19"/>
      <c r="AIU46" s="19"/>
      <c r="AIV46" s="19"/>
      <c r="AIW46" s="19"/>
      <c r="AIX46" s="19"/>
      <c r="AIY46" s="19"/>
      <c r="AIZ46" s="19"/>
      <c r="AJA46" s="19"/>
      <c r="AJB46" s="19"/>
      <c r="AJC46" s="19"/>
      <c r="AJD46" s="19"/>
      <c r="AJE46" s="19"/>
      <c r="AJF46" s="19"/>
      <c r="AJG46" s="19"/>
      <c r="AJH46" s="19"/>
      <c r="AJI46" s="19"/>
      <c r="AJJ46" s="19"/>
      <c r="AJK46" s="19"/>
      <c r="AJL46" s="19"/>
      <c r="AJM46" s="19"/>
      <c r="AJN46" s="19"/>
      <c r="AJO46" s="19"/>
      <c r="AJP46" s="19"/>
      <c r="AJQ46" s="19"/>
      <c r="AJR46" s="19"/>
      <c r="AJS46" s="19"/>
      <c r="AJT46" s="19"/>
      <c r="AJU46" s="19"/>
      <c r="AJV46" s="19"/>
      <c r="AJW46" s="19"/>
      <c r="AJX46" s="19"/>
      <c r="AJY46" s="19"/>
      <c r="AJZ46" s="19"/>
      <c r="AKA46" s="19"/>
      <c r="AKB46" s="19"/>
      <c r="AKC46" s="19"/>
      <c r="AKD46" s="19"/>
      <c r="AKE46" s="19"/>
      <c r="AKF46" s="19"/>
      <c r="AKG46" s="19"/>
      <c r="AKH46" s="19"/>
      <c r="AKI46" s="19"/>
      <c r="AKJ46" s="19"/>
      <c r="AKK46" s="19"/>
      <c r="AKL46" s="19"/>
      <c r="AKM46" s="19"/>
      <c r="AKN46" s="19"/>
      <c r="AKO46" s="19"/>
      <c r="AKP46" s="19"/>
      <c r="AKQ46" s="19"/>
      <c r="AKR46" s="19"/>
      <c r="AKS46" s="19"/>
      <c r="AKT46" s="19"/>
      <c r="AKU46" s="19"/>
      <c r="AKV46" s="19"/>
      <c r="AKW46" s="19"/>
      <c r="AKX46" s="19"/>
      <c r="AKY46" s="19"/>
      <c r="AKZ46" s="19"/>
      <c r="ALA46" s="19"/>
      <c r="ALB46" s="19"/>
      <c r="ALC46" s="19"/>
      <c r="ALD46" s="19"/>
      <c r="ALE46" s="19"/>
      <c r="ALF46" s="19"/>
      <c r="ALG46" s="19"/>
      <c r="ALH46" s="19"/>
      <c r="ALI46" s="19"/>
      <c r="ALJ46" s="19"/>
      <c r="ALK46" s="19"/>
      <c r="ALL46" s="19"/>
      <c r="ALM46" s="19"/>
      <c r="ALN46" s="19"/>
      <c r="ALO46" s="19"/>
      <c r="ALP46" s="19"/>
      <c r="ALQ46" s="19"/>
      <c r="ALR46" s="19"/>
      <c r="ALS46" s="19"/>
      <c r="ALT46" s="19"/>
      <c r="ALU46" s="19"/>
      <c r="ALV46" s="19"/>
      <c r="ALW46" s="19"/>
      <c r="ALX46" s="19"/>
      <c r="ALY46" s="19"/>
      <c r="ALZ46" s="19"/>
      <c r="AMA46" s="19"/>
      <c r="AMB46" s="19"/>
      <c r="AMC46" s="19"/>
      <c r="AMD46" s="19"/>
      <c r="AME46" s="19"/>
      <c r="AMF46" s="19"/>
      <c r="AMG46" s="19"/>
    </row>
    <row r="47" spans="1:1021" s="24" customFormat="1" ht="18" customHeight="1" x14ac:dyDescent="0.25">
      <c r="A47" s="15">
        <v>12</v>
      </c>
      <c r="B47" s="2">
        <v>25</v>
      </c>
      <c r="C47" s="5">
        <f>IFERROR((VLOOKUP(B47,INSCRITOS!A:B,2,0)),"")</f>
        <v>104960</v>
      </c>
      <c r="D47" s="5" t="str">
        <f>IFERROR((VLOOKUP(B47,INSCRITOS!A:C,3,0)),"")</f>
        <v>BEN</v>
      </c>
      <c r="E47" s="12" t="str">
        <f>IFERROR((VLOOKUP(B47,INSCRITOS!A:D,4,0)),"")</f>
        <v>Carolina Maurício Góis</v>
      </c>
      <c r="F47" s="5" t="str">
        <f>IFERROR((VLOOKUP(B47,INSCRITOS!A:F,6,0)),"")</f>
        <v>F</v>
      </c>
      <c r="G47" s="12" t="str">
        <f>IFERROR((VLOOKUP(B47,INSCRITOS!A:H,8,0)),"")</f>
        <v>Alhandra Sporting Club</v>
      </c>
      <c r="H47" s="6">
        <v>32</v>
      </c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  <c r="IV47" s="19"/>
      <c r="IW47" s="19"/>
      <c r="IX47" s="19"/>
      <c r="IY47" s="19"/>
      <c r="IZ47" s="19"/>
      <c r="JA47" s="19"/>
      <c r="JB47" s="19"/>
      <c r="JC47" s="19"/>
      <c r="JD47" s="19"/>
      <c r="JE47" s="19"/>
      <c r="JF47" s="19"/>
      <c r="JG47" s="19"/>
      <c r="JH47" s="19"/>
      <c r="JI47" s="19"/>
      <c r="JJ47" s="19"/>
      <c r="JK47" s="19"/>
      <c r="JL47" s="19"/>
      <c r="JM47" s="19"/>
      <c r="JN47" s="19"/>
      <c r="JO47" s="19"/>
      <c r="JP47" s="19"/>
      <c r="JQ47" s="19"/>
      <c r="JR47" s="19"/>
      <c r="JS47" s="19"/>
      <c r="JT47" s="19"/>
      <c r="JU47" s="19"/>
      <c r="JV47" s="19"/>
      <c r="JW47" s="19"/>
      <c r="JX47" s="19"/>
      <c r="JY47" s="19"/>
      <c r="JZ47" s="19"/>
      <c r="KA47" s="19"/>
      <c r="KB47" s="19"/>
      <c r="KC47" s="19"/>
      <c r="KD47" s="19"/>
      <c r="KE47" s="19"/>
      <c r="KF47" s="19"/>
      <c r="KG47" s="19"/>
      <c r="KH47" s="19"/>
      <c r="KI47" s="19"/>
      <c r="KJ47" s="19"/>
      <c r="KK47" s="19"/>
      <c r="KL47" s="19"/>
      <c r="KM47" s="19"/>
      <c r="KN47" s="19"/>
      <c r="KO47" s="19"/>
      <c r="KP47" s="19"/>
      <c r="KQ47" s="19"/>
      <c r="KR47" s="19"/>
      <c r="KS47" s="19"/>
      <c r="KT47" s="19"/>
      <c r="KU47" s="19"/>
      <c r="KV47" s="19"/>
      <c r="KW47" s="19"/>
      <c r="KX47" s="19"/>
      <c r="KY47" s="19"/>
      <c r="KZ47" s="19"/>
      <c r="LA47" s="19"/>
      <c r="LB47" s="19"/>
      <c r="LC47" s="19"/>
      <c r="LD47" s="19"/>
      <c r="LE47" s="19"/>
      <c r="LF47" s="19"/>
      <c r="LG47" s="19"/>
      <c r="LH47" s="19"/>
      <c r="LI47" s="19"/>
      <c r="LJ47" s="19"/>
      <c r="LK47" s="19"/>
      <c r="LL47" s="19"/>
      <c r="LM47" s="19"/>
      <c r="LN47" s="19"/>
      <c r="LO47" s="19"/>
      <c r="LP47" s="19"/>
      <c r="LQ47" s="19"/>
      <c r="LR47" s="19"/>
      <c r="LS47" s="19"/>
      <c r="LT47" s="19"/>
      <c r="LU47" s="19"/>
      <c r="LV47" s="19"/>
      <c r="LW47" s="19"/>
      <c r="LX47" s="19"/>
      <c r="LY47" s="19"/>
      <c r="LZ47" s="19"/>
      <c r="MA47" s="19"/>
      <c r="MB47" s="19"/>
      <c r="MC47" s="19"/>
      <c r="MD47" s="19"/>
      <c r="ME47" s="19"/>
      <c r="MF47" s="19"/>
      <c r="MG47" s="19"/>
      <c r="MH47" s="19"/>
      <c r="MI47" s="19"/>
      <c r="MJ47" s="19"/>
      <c r="MK47" s="19"/>
      <c r="ML47" s="19"/>
      <c r="MM47" s="19"/>
      <c r="MN47" s="19"/>
      <c r="MO47" s="19"/>
      <c r="MP47" s="19"/>
      <c r="MQ47" s="19"/>
      <c r="MR47" s="19"/>
      <c r="MS47" s="19"/>
      <c r="MT47" s="19"/>
      <c r="MU47" s="19"/>
      <c r="MV47" s="19"/>
      <c r="MW47" s="19"/>
      <c r="MX47" s="19"/>
      <c r="MY47" s="19"/>
      <c r="MZ47" s="19"/>
      <c r="NA47" s="19"/>
      <c r="NB47" s="19"/>
      <c r="NC47" s="19"/>
      <c r="ND47" s="19"/>
      <c r="NE47" s="19"/>
      <c r="NF47" s="19"/>
      <c r="NG47" s="19"/>
      <c r="NH47" s="19"/>
      <c r="NI47" s="19"/>
      <c r="NJ47" s="19"/>
      <c r="NK47" s="19"/>
      <c r="NL47" s="19"/>
      <c r="NM47" s="19"/>
      <c r="NN47" s="19"/>
      <c r="NO47" s="19"/>
      <c r="NP47" s="19"/>
      <c r="NQ47" s="19"/>
      <c r="NR47" s="19"/>
      <c r="NS47" s="19"/>
      <c r="NT47" s="19"/>
      <c r="NU47" s="19"/>
      <c r="NV47" s="19"/>
      <c r="NW47" s="19"/>
      <c r="NX47" s="19"/>
      <c r="NY47" s="19"/>
      <c r="NZ47" s="19"/>
      <c r="OA47" s="19"/>
      <c r="OB47" s="19"/>
      <c r="OC47" s="19"/>
      <c r="OD47" s="19"/>
      <c r="OE47" s="19"/>
      <c r="OF47" s="19"/>
      <c r="OG47" s="19"/>
      <c r="OH47" s="19"/>
      <c r="OI47" s="19"/>
      <c r="OJ47" s="19"/>
      <c r="OK47" s="19"/>
      <c r="OL47" s="19"/>
      <c r="OM47" s="19"/>
      <c r="ON47" s="19"/>
      <c r="OO47" s="19"/>
      <c r="OP47" s="19"/>
      <c r="OQ47" s="19"/>
      <c r="OR47" s="19"/>
      <c r="OS47" s="19"/>
      <c r="OT47" s="19"/>
      <c r="OU47" s="19"/>
      <c r="OV47" s="19"/>
      <c r="OW47" s="19"/>
      <c r="OX47" s="19"/>
      <c r="OY47" s="19"/>
      <c r="OZ47" s="19"/>
      <c r="PA47" s="19"/>
      <c r="PB47" s="19"/>
      <c r="PC47" s="19"/>
      <c r="PD47" s="19"/>
      <c r="PE47" s="19"/>
      <c r="PF47" s="19"/>
      <c r="PG47" s="19"/>
      <c r="PH47" s="19"/>
      <c r="PI47" s="19"/>
      <c r="PJ47" s="19"/>
      <c r="PK47" s="19"/>
      <c r="PL47" s="19"/>
      <c r="PM47" s="19"/>
      <c r="PN47" s="19"/>
      <c r="PO47" s="19"/>
      <c r="PP47" s="19"/>
      <c r="PQ47" s="19"/>
      <c r="PR47" s="19"/>
      <c r="PS47" s="19"/>
      <c r="PT47" s="19"/>
      <c r="PU47" s="19"/>
      <c r="PV47" s="19"/>
      <c r="PW47" s="19"/>
      <c r="PX47" s="19"/>
      <c r="PY47" s="19"/>
      <c r="PZ47" s="19"/>
      <c r="QA47" s="19"/>
      <c r="QB47" s="19"/>
      <c r="QC47" s="19"/>
      <c r="QD47" s="19"/>
      <c r="QE47" s="19"/>
      <c r="QF47" s="19"/>
      <c r="QG47" s="19"/>
      <c r="QH47" s="19"/>
      <c r="QI47" s="19"/>
      <c r="QJ47" s="19"/>
      <c r="QK47" s="19"/>
      <c r="QL47" s="19"/>
      <c r="QM47" s="19"/>
      <c r="QN47" s="19"/>
      <c r="QO47" s="19"/>
      <c r="QP47" s="19"/>
      <c r="QQ47" s="19"/>
      <c r="QR47" s="19"/>
      <c r="QS47" s="19"/>
      <c r="QT47" s="19"/>
      <c r="QU47" s="19"/>
      <c r="QV47" s="19"/>
      <c r="QW47" s="19"/>
      <c r="QX47" s="19"/>
      <c r="QY47" s="19"/>
      <c r="QZ47" s="19"/>
      <c r="RA47" s="19"/>
      <c r="RB47" s="19"/>
      <c r="RC47" s="19"/>
      <c r="RD47" s="19"/>
      <c r="RE47" s="19"/>
      <c r="RF47" s="19"/>
      <c r="RG47" s="19"/>
      <c r="RH47" s="19"/>
      <c r="RI47" s="19"/>
      <c r="RJ47" s="19"/>
      <c r="RK47" s="19"/>
      <c r="RL47" s="19"/>
      <c r="RM47" s="19"/>
      <c r="RN47" s="19"/>
      <c r="RO47" s="19"/>
      <c r="RP47" s="19"/>
      <c r="RQ47" s="19"/>
      <c r="RR47" s="19"/>
      <c r="RS47" s="19"/>
      <c r="RT47" s="19"/>
      <c r="RU47" s="19"/>
      <c r="RV47" s="19"/>
      <c r="RW47" s="19"/>
      <c r="RX47" s="19"/>
      <c r="RY47" s="19"/>
      <c r="RZ47" s="19"/>
      <c r="SA47" s="19"/>
      <c r="SB47" s="19"/>
      <c r="SC47" s="19"/>
      <c r="SD47" s="19"/>
      <c r="SE47" s="19"/>
      <c r="SF47" s="19"/>
      <c r="SG47" s="19"/>
      <c r="SH47" s="19"/>
      <c r="SI47" s="19"/>
      <c r="SJ47" s="19"/>
      <c r="SK47" s="19"/>
      <c r="SL47" s="19"/>
      <c r="SM47" s="19"/>
      <c r="SN47" s="19"/>
      <c r="SO47" s="19"/>
      <c r="SP47" s="19"/>
      <c r="SQ47" s="19"/>
      <c r="SR47" s="19"/>
      <c r="SS47" s="19"/>
      <c r="ST47" s="19"/>
      <c r="SU47" s="19"/>
      <c r="SV47" s="19"/>
      <c r="SW47" s="19"/>
      <c r="SX47" s="19"/>
      <c r="SY47" s="19"/>
      <c r="SZ47" s="19"/>
      <c r="TA47" s="19"/>
      <c r="TB47" s="19"/>
      <c r="TC47" s="19"/>
      <c r="TD47" s="19"/>
      <c r="TE47" s="19"/>
      <c r="TF47" s="19"/>
      <c r="TG47" s="19"/>
      <c r="TH47" s="19"/>
      <c r="TI47" s="19"/>
      <c r="TJ47" s="19"/>
      <c r="TK47" s="19"/>
      <c r="TL47" s="19"/>
      <c r="TM47" s="19"/>
      <c r="TN47" s="19"/>
      <c r="TO47" s="19"/>
      <c r="TP47" s="19"/>
      <c r="TQ47" s="19"/>
      <c r="TR47" s="19"/>
      <c r="TS47" s="19"/>
      <c r="TT47" s="19"/>
      <c r="TU47" s="19"/>
      <c r="TV47" s="19"/>
      <c r="TW47" s="19"/>
      <c r="TX47" s="19"/>
      <c r="TY47" s="19"/>
      <c r="TZ47" s="19"/>
      <c r="UA47" s="19"/>
      <c r="UB47" s="19"/>
      <c r="UC47" s="19"/>
      <c r="UD47" s="19"/>
      <c r="UE47" s="19"/>
      <c r="UF47" s="19"/>
      <c r="UG47" s="19"/>
      <c r="UH47" s="19"/>
      <c r="UI47" s="19"/>
      <c r="UJ47" s="19"/>
      <c r="UK47" s="19"/>
      <c r="UL47" s="19"/>
      <c r="UM47" s="19"/>
      <c r="UN47" s="19"/>
      <c r="UO47" s="19"/>
      <c r="UP47" s="19"/>
      <c r="UQ47" s="19"/>
      <c r="UR47" s="19"/>
      <c r="US47" s="19"/>
      <c r="UT47" s="19"/>
      <c r="UU47" s="19"/>
      <c r="UV47" s="19"/>
      <c r="UW47" s="19"/>
      <c r="UX47" s="19"/>
      <c r="UY47" s="19"/>
      <c r="UZ47" s="19"/>
      <c r="VA47" s="19"/>
      <c r="VB47" s="19"/>
      <c r="VC47" s="19"/>
      <c r="VD47" s="19"/>
      <c r="VE47" s="19"/>
      <c r="VF47" s="19"/>
      <c r="VG47" s="19"/>
      <c r="VH47" s="19"/>
      <c r="VI47" s="19"/>
      <c r="VJ47" s="19"/>
      <c r="VK47" s="19"/>
      <c r="VL47" s="19"/>
      <c r="VM47" s="19"/>
      <c r="VN47" s="19"/>
      <c r="VO47" s="19"/>
      <c r="VP47" s="19"/>
      <c r="VQ47" s="19"/>
      <c r="VR47" s="19"/>
      <c r="VS47" s="19"/>
      <c r="VT47" s="19"/>
      <c r="VU47" s="19"/>
      <c r="VV47" s="19"/>
      <c r="VW47" s="19"/>
      <c r="VX47" s="19"/>
      <c r="VY47" s="19"/>
      <c r="VZ47" s="19"/>
      <c r="WA47" s="19"/>
      <c r="WB47" s="19"/>
      <c r="WC47" s="19"/>
      <c r="WD47" s="19"/>
      <c r="WE47" s="19"/>
      <c r="WF47" s="19"/>
      <c r="WG47" s="19"/>
      <c r="WH47" s="19"/>
      <c r="WI47" s="19"/>
      <c r="WJ47" s="19"/>
      <c r="WK47" s="19"/>
      <c r="WL47" s="19"/>
      <c r="WM47" s="19"/>
      <c r="WN47" s="19"/>
      <c r="WO47" s="19"/>
      <c r="WP47" s="19"/>
      <c r="WQ47" s="19"/>
      <c r="WR47" s="19"/>
      <c r="WS47" s="19"/>
      <c r="WT47" s="19"/>
      <c r="WU47" s="19"/>
      <c r="WV47" s="19"/>
      <c r="WW47" s="19"/>
      <c r="WX47" s="19"/>
      <c r="WY47" s="19"/>
      <c r="WZ47" s="19"/>
      <c r="XA47" s="19"/>
      <c r="XB47" s="19"/>
      <c r="XC47" s="19"/>
      <c r="XD47" s="19"/>
      <c r="XE47" s="19"/>
      <c r="XF47" s="19"/>
      <c r="XG47" s="19"/>
      <c r="XH47" s="19"/>
      <c r="XI47" s="19"/>
      <c r="XJ47" s="19"/>
      <c r="XK47" s="19"/>
      <c r="XL47" s="19"/>
      <c r="XM47" s="19"/>
      <c r="XN47" s="19"/>
      <c r="XO47" s="19"/>
      <c r="XP47" s="19"/>
      <c r="XQ47" s="19"/>
      <c r="XR47" s="19"/>
      <c r="XS47" s="19"/>
      <c r="XT47" s="19"/>
      <c r="XU47" s="19"/>
      <c r="XV47" s="19"/>
      <c r="XW47" s="19"/>
      <c r="XX47" s="19"/>
      <c r="XY47" s="19"/>
      <c r="XZ47" s="19"/>
      <c r="YA47" s="19"/>
      <c r="YB47" s="19"/>
      <c r="YC47" s="19"/>
      <c r="YD47" s="19"/>
      <c r="YE47" s="19"/>
      <c r="YF47" s="19"/>
      <c r="YG47" s="19"/>
      <c r="YH47" s="19"/>
      <c r="YI47" s="19"/>
      <c r="YJ47" s="19"/>
      <c r="YK47" s="19"/>
      <c r="YL47" s="19"/>
      <c r="YM47" s="19"/>
      <c r="YN47" s="19"/>
      <c r="YO47" s="19"/>
      <c r="YP47" s="19"/>
      <c r="YQ47" s="19"/>
      <c r="YR47" s="19"/>
      <c r="YS47" s="19"/>
      <c r="YT47" s="19"/>
      <c r="YU47" s="19"/>
      <c r="YV47" s="19"/>
      <c r="YW47" s="19"/>
      <c r="YX47" s="19"/>
      <c r="YY47" s="19"/>
      <c r="YZ47" s="19"/>
      <c r="ZA47" s="19"/>
      <c r="ZB47" s="19"/>
      <c r="ZC47" s="19"/>
      <c r="ZD47" s="19"/>
      <c r="ZE47" s="19"/>
      <c r="ZF47" s="19"/>
      <c r="ZG47" s="19"/>
      <c r="ZH47" s="19"/>
      <c r="ZI47" s="19"/>
      <c r="ZJ47" s="19"/>
      <c r="ZK47" s="19"/>
      <c r="ZL47" s="19"/>
      <c r="ZM47" s="19"/>
      <c r="ZN47" s="19"/>
      <c r="ZO47" s="19"/>
      <c r="ZP47" s="19"/>
      <c r="ZQ47" s="19"/>
      <c r="ZR47" s="19"/>
      <c r="ZS47" s="19"/>
      <c r="ZT47" s="19"/>
      <c r="ZU47" s="19"/>
      <c r="ZV47" s="19"/>
      <c r="ZW47" s="19"/>
      <c r="ZX47" s="19"/>
      <c r="ZY47" s="19"/>
      <c r="ZZ47" s="19"/>
      <c r="AAA47" s="19"/>
      <c r="AAB47" s="19"/>
      <c r="AAC47" s="19"/>
      <c r="AAD47" s="19"/>
      <c r="AAE47" s="19"/>
      <c r="AAF47" s="19"/>
      <c r="AAG47" s="19"/>
      <c r="AAH47" s="19"/>
      <c r="AAI47" s="19"/>
      <c r="AAJ47" s="19"/>
      <c r="AAK47" s="19"/>
      <c r="AAL47" s="19"/>
      <c r="AAM47" s="19"/>
      <c r="AAN47" s="19"/>
      <c r="AAO47" s="19"/>
      <c r="AAP47" s="19"/>
      <c r="AAQ47" s="19"/>
      <c r="AAR47" s="19"/>
      <c r="AAS47" s="19"/>
      <c r="AAT47" s="19"/>
      <c r="AAU47" s="19"/>
      <c r="AAV47" s="19"/>
      <c r="AAW47" s="19"/>
      <c r="AAX47" s="19"/>
      <c r="AAY47" s="19"/>
      <c r="AAZ47" s="19"/>
      <c r="ABA47" s="19"/>
      <c r="ABB47" s="19"/>
      <c r="ABC47" s="19"/>
      <c r="ABD47" s="19"/>
      <c r="ABE47" s="19"/>
      <c r="ABF47" s="19"/>
      <c r="ABG47" s="19"/>
      <c r="ABH47" s="19"/>
      <c r="ABI47" s="19"/>
      <c r="ABJ47" s="19"/>
      <c r="ABK47" s="19"/>
      <c r="ABL47" s="19"/>
      <c r="ABM47" s="19"/>
      <c r="ABN47" s="19"/>
      <c r="ABO47" s="19"/>
      <c r="ABP47" s="19"/>
      <c r="ABQ47" s="19"/>
      <c r="ABR47" s="19"/>
      <c r="ABS47" s="19"/>
      <c r="ABT47" s="19"/>
      <c r="ABU47" s="19"/>
      <c r="ABV47" s="19"/>
      <c r="ABW47" s="19"/>
      <c r="ABX47" s="19"/>
      <c r="ABY47" s="19"/>
      <c r="ABZ47" s="19"/>
      <c r="ACA47" s="19"/>
      <c r="ACB47" s="19"/>
      <c r="ACC47" s="19"/>
      <c r="ACD47" s="19"/>
      <c r="ACE47" s="19"/>
      <c r="ACF47" s="19"/>
      <c r="ACG47" s="19"/>
      <c r="ACH47" s="19"/>
      <c r="ACI47" s="19"/>
      <c r="ACJ47" s="19"/>
      <c r="ACK47" s="19"/>
      <c r="ACL47" s="19"/>
      <c r="ACM47" s="19"/>
      <c r="ACN47" s="19"/>
      <c r="ACO47" s="19"/>
      <c r="ACP47" s="19"/>
      <c r="ACQ47" s="19"/>
      <c r="ACR47" s="19"/>
      <c r="ACS47" s="19"/>
      <c r="ACT47" s="19"/>
      <c r="ACU47" s="19"/>
      <c r="ACV47" s="19"/>
      <c r="ACW47" s="19"/>
      <c r="ACX47" s="19"/>
      <c r="ACY47" s="19"/>
      <c r="ACZ47" s="19"/>
      <c r="ADA47" s="19"/>
      <c r="ADB47" s="19"/>
      <c r="ADC47" s="19"/>
      <c r="ADD47" s="19"/>
      <c r="ADE47" s="19"/>
      <c r="ADF47" s="19"/>
      <c r="ADG47" s="19"/>
      <c r="ADH47" s="19"/>
      <c r="ADI47" s="19"/>
      <c r="ADJ47" s="19"/>
      <c r="ADK47" s="19"/>
      <c r="ADL47" s="19"/>
      <c r="ADM47" s="19"/>
      <c r="ADN47" s="19"/>
      <c r="ADO47" s="19"/>
      <c r="ADP47" s="19"/>
      <c r="ADQ47" s="19"/>
      <c r="ADR47" s="19"/>
      <c r="ADS47" s="19"/>
      <c r="ADT47" s="19"/>
      <c r="ADU47" s="19"/>
      <c r="ADV47" s="19"/>
      <c r="ADW47" s="19"/>
      <c r="ADX47" s="19"/>
      <c r="ADY47" s="19"/>
      <c r="ADZ47" s="19"/>
      <c r="AEA47" s="19"/>
      <c r="AEB47" s="19"/>
      <c r="AEC47" s="19"/>
      <c r="AED47" s="19"/>
      <c r="AEE47" s="19"/>
      <c r="AEF47" s="19"/>
      <c r="AEG47" s="19"/>
      <c r="AEH47" s="19"/>
      <c r="AEI47" s="19"/>
      <c r="AEJ47" s="19"/>
      <c r="AEK47" s="19"/>
      <c r="AEL47" s="19"/>
      <c r="AEM47" s="19"/>
      <c r="AEN47" s="19"/>
      <c r="AEO47" s="19"/>
      <c r="AEP47" s="19"/>
      <c r="AEQ47" s="19"/>
      <c r="AER47" s="19"/>
      <c r="AES47" s="19"/>
      <c r="AET47" s="19"/>
      <c r="AEU47" s="19"/>
      <c r="AEV47" s="19"/>
      <c r="AEW47" s="19"/>
      <c r="AEX47" s="19"/>
      <c r="AEY47" s="19"/>
      <c r="AEZ47" s="19"/>
      <c r="AFA47" s="19"/>
      <c r="AFB47" s="19"/>
      <c r="AFC47" s="19"/>
      <c r="AFD47" s="19"/>
      <c r="AFE47" s="19"/>
      <c r="AFF47" s="19"/>
      <c r="AFG47" s="19"/>
      <c r="AFH47" s="19"/>
      <c r="AFI47" s="19"/>
      <c r="AFJ47" s="19"/>
      <c r="AFK47" s="19"/>
      <c r="AFL47" s="19"/>
      <c r="AFM47" s="19"/>
      <c r="AFN47" s="19"/>
      <c r="AFO47" s="19"/>
      <c r="AFP47" s="19"/>
      <c r="AFQ47" s="19"/>
      <c r="AFR47" s="19"/>
      <c r="AFS47" s="19"/>
      <c r="AFT47" s="19"/>
      <c r="AFU47" s="19"/>
      <c r="AFV47" s="19"/>
      <c r="AFW47" s="19"/>
      <c r="AFX47" s="19"/>
      <c r="AFY47" s="19"/>
      <c r="AFZ47" s="19"/>
      <c r="AGA47" s="19"/>
      <c r="AGB47" s="19"/>
      <c r="AGC47" s="19"/>
      <c r="AGD47" s="19"/>
      <c r="AGE47" s="19"/>
      <c r="AGF47" s="19"/>
      <c r="AGG47" s="19"/>
      <c r="AGH47" s="19"/>
      <c r="AGI47" s="19"/>
      <c r="AGJ47" s="19"/>
      <c r="AGK47" s="19"/>
      <c r="AGL47" s="19"/>
      <c r="AGM47" s="19"/>
      <c r="AGN47" s="19"/>
      <c r="AGO47" s="19"/>
      <c r="AGP47" s="19"/>
      <c r="AGQ47" s="19"/>
      <c r="AGR47" s="19"/>
      <c r="AGS47" s="19"/>
      <c r="AGT47" s="19"/>
      <c r="AGU47" s="19"/>
      <c r="AGV47" s="19"/>
      <c r="AGW47" s="19"/>
      <c r="AGX47" s="19"/>
      <c r="AGY47" s="19"/>
      <c r="AGZ47" s="19"/>
      <c r="AHA47" s="19"/>
      <c r="AHB47" s="19"/>
      <c r="AHC47" s="19"/>
      <c r="AHD47" s="19"/>
      <c r="AHE47" s="19"/>
      <c r="AHF47" s="19"/>
      <c r="AHG47" s="19"/>
      <c r="AHH47" s="19"/>
      <c r="AHI47" s="19"/>
      <c r="AHJ47" s="19"/>
      <c r="AHK47" s="19"/>
      <c r="AHL47" s="19"/>
      <c r="AHM47" s="19"/>
      <c r="AHN47" s="19"/>
      <c r="AHO47" s="19"/>
      <c r="AHP47" s="19"/>
      <c r="AHQ47" s="19"/>
      <c r="AHR47" s="19"/>
      <c r="AHS47" s="19"/>
      <c r="AHT47" s="19"/>
      <c r="AHU47" s="19"/>
      <c r="AHV47" s="19"/>
      <c r="AHW47" s="19"/>
      <c r="AHX47" s="19"/>
      <c r="AHY47" s="19"/>
      <c r="AHZ47" s="19"/>
      <c r="AIA47" s="19"/>
      <c r="AIB47" s="19"/>
      <c r="AIC47" s="19"/>
      <c r="AID47" s="19"/>
      <c r="AIE47" s="19"/>
      <c r="AIF47" s="19"/>
      <c r="AIG47" s="19"/>
      <c r="AIH47" s="19"/>
      <c r="AII47" s="19"/>
      <c r="AIJ47" s="19"/>
      <c r="AIK47" s="19"/>
      <c r="AIL47" s="19"/>
      <c r="AIM47" s="19"/>
      <c r="AIN47" s="19"/>
      <c r="AIO47" s="19"/>
      <c r="AIP47" s="19"/>
      <c r="AIQ47" s="19"/>
      <c r="AIR47" s="19"/>
      <c r="AIS47" s="19"/>
      <c r="AIT47" s="19"/>
      <c r="AIU47" s="19"/>
      <c r="AIV47" s="19"/>
      <c r="AIW47" s="19"/>
      <c r="AIX47" s="19"/>
      <c r="AIY47" s="19"/>
      <c r="AIZ47" s="19"/>
      <c r="AJA47" s="19"/>
      <c r="AJB47" s="19"/>
      <c r="AJC47" s="19"/>
      <c r="AJD47" s="19"/>
      <c r="AJE47" s="19"/>
      <c r="AJF47" s="19"/>
      <c r="AJG47" s="19"/>
      <c r="AJH47" s="19"/>
      <c r="AJI47" s="19"/>
      <c r="AJJ47" s="19"/>
      <c r="AJK47" s="19"/>
      <c r="AJL47" s="19"/>
      <c r="AJM47" s="19"/>
      <c r="AJN47" s="19"/>
      <c r="AJO47" s="19"/>
      <c r="AJP47" s="19"/>
      <c r="AJQ47" s="19"/>
      <c r="AJR47" s="19"/>
      <c r="AJS47" s="19"/>
      <c r="AJT47" s="19"/>
      <c r="AJU47" s="19"/>
      <c r="AJV47" s="19"/>
      <c r="AJW47" s="19"/>
      <c r="AJX47" s="19"/>
      <c r="AJY47" s="19"/>
      <c r="AJZ47" s="19"/>
      <c r="AKA47" s="19"/>
      <c r="AKB47" s="19"/>
      <c r="AKC47" s="19"/>
      <c r="AKD47" s="19"/>
      <c r="AKE47" s="19"/>
      <c r="AKF47" s="19"/>
      <c r="AKG47" s="19"/>
      <c r="AKH47" s="19"/>
      <c r="AKI47" s="19"/>
      <c r="AKJ47" s="19"/>
      <c r="AKK47" s="19"/>
      <c r="AKL47" s="19"/>
      <c r="AKM47" s="19"/>
      <c r="AKN47" s="19"/>
      <c r="AKO47" s="19"/>
      <c r="AKP47" s="19"/>
      <c r="AKQ47" s="19"/>
      <c r="AKR47" s="19"/>
      <c r="AKS47" s="19"/>
      <c r="AKT47" s="19"/>
      <c r="AKU47" s="19"/>
      <c r="AKV47" s="19"/>
      <c r="AKW47" s="19"/>
      <c r="AKX47" s="19"/>
      <c r="AKY47" s="19"/>
      <c r="AKZ47" s="19"/>
      <c r="ALA47" s="19"/>
      <c r="ALB47" s="19"/>
      <c r="ALC47" s="19"/>
      <c r="ALD47" s="19"/>
      <c r="ALE47" s="19"/>
      <c r="ALF47" s="19"/>
      <c r="ALG47" s="19"/>
      <c r="ALH47" s="19"/>
      <c r="ALI47" s="19"/>
      <c r="ALJ47" s="19"/>
      <c r="ALK47" s="19"/>
      <c r="ALL47" s="19"/>
      <c r="ALM47" s="19"/>
      <c r="ALN47" s="19"/>
      <c r="ALO47" s="19"/>
      <c r="ALP47" s="19"/>
      <c r="ALQ47" s="19"/>
      <c r="ALR47" s="19"/>
      <c r="ALS47" s="19"/>
      <c r="ALT47" s="19"/>
      <c r="ALU47" s="19"/>
      <c r="ALV47" s="19"/>
      <c r="ALW47" s="19"/>
      <c r="ALX47" s="19"/>
      <c r="ALY47" s="19"/>
      <c r="ALZ47" s="19"/>
      <c r="AMA47" s="19"/>
      <c r="AMB47" s="19"/>
      <c r="AMC47" s="19"/>
      <c r="AMD47" s="19"/>
      <c r="AME47" s="19"/>
      <c r="AMF47" s="19"/>
      <c r="AMG47" s="19"/>
    </row>
    <row r="48" spans="1:1021" s="24" customFormat="1" ht="18" customHeight="1" x14ac:dyDescent="0.25">
      <c r="A48" s="72"/>
      <c r="B48" s="78"/>
      <c r="C48" s="7"/>
      <c r="D48" s="7"/>
      <c r="E48" s="13"/>
      <c r="F48" s="7"/>
      <c r="G48" s="13"/>
      <c r="H48" s="73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  <c r="IV48" s="19"/>
      <c r="IW48" s="19"/>
      <c r="IX48" s="19"/>
      <c r="IY48" s="19"/>
      <c r="IZ48" s="19"/>
      <c r="JA48" s="19"/>
      <c r="JB48" s="19"/>
      <c r="JC48" s="19"/>
      <c r="JD48" s="19"/>
      <c r="JE48" s="19"/>
      <c r="JF48" s="19"/>
      <c r="JG48" s="19"/>
      <c r="JH48" s="19"/>
      <c r="JI48" s="19"/>
      <c r="JJ48" s="19"/>
      <c r="JK48" s="19"/>
      <c r="JL48" s="19"/>
      <c r="JM48" s="19"/>
      <c r="JN48" s="19"/>
      <c r="JO48" s="19"/>
      <c r="JP48" s="19"/>
      <c r="JQ48" s="19"/>
      <c r="JR48" s="19"/>
      <c r="JS48" s="19"/>
      <c r="JT48" s="19"/>
      <c r="JU48" s="19"/>
      <c r="JV48" s="19"/>
      <c r="JW48" s="19"/>
      <c r="JX48" s="19"/>
      <c r="JY48" s="19"/>
      <c r="JZ48" s="19"/>
      <c r="KA48" s="19"/>
      <c r="KB48" s="19"/>
      <c r="KC48" s="19"/>
      <c r="KD48" s="19"/>
      <c r="KE48" s="19"/>
      <c r="KF48" s="19"/>
      <c r="KG48" s="19"/>
      <c r="KH48" s="19"/>
      <c r="KI48" s="19"/>
      <c r="KJ48" s="19"/>
      <c r="KK48" s="19"/>
      <c r="KL48" s="19"/>
      <c r="KM48" s="19"/>
      <c r="KN48" s="19"/>
      <c r="KO48" s="19"/>
      <c r="KP48" s="19"/>
      <c r="KQ48" s="19"/>
      <c r="KR48" s="19"/>
      <c r="KS48" s="19"/>
      <c r="KT48" s="19"/>
      <c r="KU48" s="19"/>
      <c r="KV48" s="19"/>
      <c r="KW48" s="19"/>
      <c r="KX48" s="19"/>
      <c r="KY48" s="19"/>
      <c r="KZ48" s="19"/>
      <c r="LA48" s="19"/>
      <c r="LB48" s="19"/>
      <c r="LC48" s="19"/>
      <c r="LD48" s="19"/>
      <c r="LE48" s="19"/>
      <c r="LF48" s="19"/>
      <c r="LG48" s="19"/>
      <c r="LH48" s="19"/>
      <c r="LI48" s="19"/>
      <c r="LJ48" s="19"/>
      <c r="LK48" s="19"/>
      <c r="LL48" s="19"/>
      <c r="LM48" s="19"/>
      <c r="LN48" s="19"/>
      <c r="LO48" s="19"/>
      <c r="LP48" s="19"/>
      <c r="LQ48" s="19"/>
      <c r="LR48" s="19"/>
      <c r="LS48" s="19"/>
      <c r="LT48" s="19"/>
      <c r="LU48" s="19"/>
      <c r="LV48" s="19"/>
      <c r="LW48" s="19"/>
      <c r="LX48" s="19"/>
      <c r="LY48" s="19"/>
      <c r="LZ48" s="19"/>
      <c r="MA48" s="19"/>
      <c r="MB48" s="19"/>
      <c r="MC48" s="19"/>
      <c r="MD48" s="19"/>
      <c r="ME48" s="19"/>
      <c r="MF48" s="19"/>
      <c r="MG48" s="19"/>
      <c r="MH48" s="19"/>
      <c r="MI48" s="19"/>
      <c r="MJ48" s="19"/>
      <c r="MK48" s="19"/>
      <c r="ML48" s="19"/>
      <c r="MM48" s="19"/>
      <c r="MN48" s="19"/>
      <c r="MO48" s="19"/>
      <c r="MP48" s="19"/>
      <c r="MQ48" s="19"/>
      <c r="MR48" s="19"/>
      <c r="MS48" s="19"/>
      <c r="MT48" s="19"/>
      <c r="MU48" s="19"/>
      <c r="MV48" s="19"/>
      <c r="MW48" s="19"/>
      <c r="MX48" s="19"/>
      <c r="MY48" s="19"/>
      <c r="MZ48" s="19"/>
      <c r="NA48" s="19"/>
      <c r="NB48" s="19"/>
      <c r="NC48" s="19"/>
      <c r="ND48" s="19"/>
      <c r="NE48" s="19"/>
      <c r="NF48" s="19"/>
      <c r="NG48" s="19"/>
      <c r="NH48" s="19"/>
      <c r="NI48" s="19"/>
      <c r="NJ48" s="19"/>
      <c r="NK48" s="19"/>
      <c r="NL48" s="19"/>
      <c r="NM48" s="19"/>
      <c r="NN48" s="19"/>
      <c r="NO48" s="19"/>
      <c r="NP48" s="19"/>
      <c r="NQ48" s="19"/>
      <c r="NR48" s="19"/>
      <c r="NS48" s="19"/>
      <c r="NT48" s="19"/>
      <c r="NU48" s="19"/>
      <c r="NV48" s="19"/>
      <c r="NW48" s="19"/>
      <c r="NX48" s="19"/>
      <c r="NY48" s="19"/>
      <c r="NZ48" s="19"/>
      <c r="OA48" s="19"/>
      <c r="OB48" s="19"/>
      <c r="OC48" s="19"/>
      <c r="OD48" s="19"/>
      <c r="OE48" s="19"/>
      <c r="OF48" s="19"/>
      <c r="OG48" s="19"/>
      <c r="OH48" s="19"/>
      <c r="OI48" s="19"/>
      <c r="OJ48" s="19"/>
      <c r="OK48" s="19"/>
      <c r="OL48" s="19"/>
      <c r="OM48" s="19"/>
      <c r="ON48" s="19"/>
      <c r="OO48" s="19"/>
      <c r="OP48" s="19"/>
      <c r="OQ48" s="19"/>
      <c r="OR48" s="19"/>
      <c r="OS48" s="19"/>
      <c r="OT48" s="19"/>
      <c r="OU48" s="19"/>
      <c r="OV48" s="19"/>
      <c r="OW48" s="19"/>
      <c r="OX48" s="19"/>
      <c r="OY48" s="19"/>
      <c r="OZ48" s="19"/>
      <c r="PA48" s="19"/>
      <c r="PB48" s="19"/>
      <c r="PC48" s="19"/>
      <c r="PD48" s="19"/>
      <c r="PE48" s="19"/>
      <c r="PF48" s="19"/>
      <c r="PG48" s="19"/>
      <c r="PH48" s="19"/>
      <c r="PI48" s="19"/>
      <c r="PJ48" s="19"/>
      <c r="PK48" s="19"/>
      <c r="PL48" s="19"/>
      <c r="PM48" s="19"/>
      <c r="PN48" s="19"/>
      <c r="PO48" s="19"/>
      <c r="PP48" s="19"/>
      <c r="PQ48" s="19"/>
      <c r="PR48" s="19"/>
      <c r="PS48" s="19"/>
      <c r="PT48" s="19"/>
      <c r="PU48" s="19"/>
      <c r="PV48" s="19"/>
      <c r="PW48" s="19"/>
      <c r="PX48" s="19"/>
      <c r="PY48" s="19"/>
      <c r="PZ48" s="19"/>
      <c r="QA48" s="19"/>
      <c r="QB48" s="19"/>
      <c r="QC48" s="19"/>
      <c r="QD48" s="19"/>
      <c r="QE48" s="19"/>
      <c r="QF48" s="19"/>
      <c r="QG48" s="19"/>
      <c r="QH48" s="19"/>
      <c r="QI48" s="19"/>
      <c r="QJ48" s="19"/>
      <c r="QK48" s="19"/>
      <c r="QL48" s="19"/>
      <c r="QM48" s="19"/>
      <c r="QN48" s="19"/>
      <c r="QO48" s="19"/>
      <c r="QP48" s="19"/>
      <c r="QQ48" s="19"/>
      <c r="QR48" s="19"/>
      <c r="QS48" s="19"/>
      <c r="QT48" s="19"/>
      <c r="QU48" s="19"/>
      <c r="QV48" s="19"/>
      <c r="QW48" s="19"/>
      <c r="QX48" s="19"/>
      <c r="QY48" s="19"/>
      <c r="QZ48" s="19"/>
      <c r="RA48" s="19"/>
      <c r="RB48" s="19"/>
      <c r="RC48" s="19"/>
      <c r="RD48" s="19"/>
      <c r="RE48" s="19"/>
      <c r="RF48" s="19"/>
      <c r="RG48" s="19"/>
      <c r="RH48" s="19"/>
      <c r="RI48" s="19"/>
      <c r="RJ48" s="19"/>
      <c r="RK48" s="19"/>
      <c r="RL48" s="19"/>
      <c r="RM48" s="19"/>
      <c r="RN48" s="19"/>
      <c r="RO48" s="19"/>
      <c r="RP48" s="19"/>
      <c r="RQ48" s="19"/>
      <c r="RR48" s="19"/>
      <c r="RS48" s="19"/>
      <c r="RT48" s="19"/>
      <c r="RU48" s="19"/>
      <c r="RV48" s="19"/>
      <c r="RW48" s="19"/>
      <c r="RX48" s="19"/>
      <c r="RY48" s="19"/>
      <c r="RZ48" s="19"/>
      <c r="SA48" s="19"/>
      <c r="SB48" s="19"/>
      <c r="SC48" s="19"/>
      <c r="SD48" s="19"/>
      <c r="SE48" s="19"/>
      <c r="SF48" s="19"/>
      <c r="SG48" s="19"/>
      <c r="SH48" s="19"/>
      <c r="SI48" s="19"/>
      <c r="SJ48" s="19"/>
      <c r="SK48" s="19"/>
      <c r="SL48" s="19"/>
      <c r="SM48" s="19"/>
      <c r="SN48" s="19"/>
      <c r="SO48" s="19"/>
      <c r="SP48" s="19"/>
      <c r="SQ48" s="19"/>
      <c r="SR48" s="19"/>
      <c r="SS48" s="19"/>
      <c r="ST48" s="19"/>
      <c r="SU48" s="19"/>
      <c r="SV48" s="19"/>
      <c r="SW48" s="19"/>
      <c r="SX48" s="19"/>
      <c r="SY48" s="19"/>
      <c r="SZ48" s="19"/>
      <c r="TA48" s="19"/>
      <c r="TB48" s="19"/>
      <c r="TC48" s="19"/>
      <c r="TD48" s="19"/>
      <c r="TE48" s="19"/>
      <c r="TF48" s="19"/>
      <c r="TG48" s="19"/>
      <c r="TH48" s="19"/>
      <c r="TI48" s="19"/>
      <c r="TJ48" s="19"/>
      <c r="TK48" s="19"/>
      <c r="TL48" s="19"/>
      <c r="TM48" s="19"/>
      <c r="TN48" s="19"/>
      <c r="TO48" s="19"/>
      <c r="TP48" s="19"/>
      <c r="TQ48" s="19"/>
      <c r="TR48" s="19"/>
      <c r="TS48" s="19"/>
      <c r="TT48" s="19"/>
      <c r="TU48" s="19"/>
      <c r="TV48" s="19"/>
      <c r="TW48" s="19"/>
      <c r="TX48" s="19"/>
      <c r="TY48" s="19"/>
      <c r="TZ48" s="19"/>
      <c r="UA48" s="19"/>
      <c r="UB48" s="19"/>
      <c r="UC48" s="19"/>
      <c r="UD48" s="19"/>
      <c r="UE48" s="19"/>
      <c r="UF48" s="19"/>
      <c r="UG48" s="19"/>
      <c r="UH48" s="19"/>
      <c r="UI48" s="19"/>
      <c r="UJ48" s="19"/>
      <c r="UK48" s="19"/>
      <c r="UL48" s="19"/>
      <c r="UM48" s="19"/>
      <c r="UN48" s="19"/>
      <c r="UO48" s="19"/>
      <c r="UP48" s="19"/>
      <c r="UQ48" s="19"/>
      <c r="UR48" s="19"/>
      <c r="US48" s="19"/>
      <c r="UT48" s="19"/>
      <c r="UU48" s="19"/>
      <c r="UV48" s="19"/>
      <c r="UW48" s="19"/>
      <c r="UX48" s="19"/>
      <c r="UY48" s="19"/>
      <c r="UZ48" s="19"/>
      <c r="VA48" s="19"/>
      <c r="VB48" s="19"/>
      <c r="VC48" s="19"/>
      <c r="VD48" s="19"/>
      <c r="VE48" s="19"/>
      <c r="VF48" s="19"/>
      <c r="VG48" s="19"/>
      <c r="VH48" s="19"/>
      <c r="VI48" s="19"/>
      <c r="VJ48" s="19"/>
      <c r="VK48" s="19"/>
      <c r="VL48" s="19"/>
      <c r="VM48" s="19"/>
      <c r="VN48" s="19"/>
      <c r="VO48" s="19"/>
      <c r="VP48" s="19"/>
      <c r="VQ48" s="19"/>
      <c r="VR48" s="19"/>
      <c r="VS48" s="19"/>
      <c r="VT48" s="19"/>
      <c r="VU48" s="19"/>
      <c r="VV48" s="19"/>
      <c r="VW48" s="19"/>
      <c r="VX48" s="19"/>
      <c r="VY48" s="19"/>
      <c r="VZ48" s="19"/>
      <c r="WA48" s="19"/>
      <c r="WB48" s="19"/>
      <c r="WC48" s="19"/>
      <c r="WD48" s="19"/>
      <c r="WE48" s="19"/>
      <c r="WF48" s="19"/>
      <c r="WG48" s="19"/>
      <c r="WH48" s="19"/>
      <c r="WI48" s="19"/>
      <c r="WJ48" s="19"/>
      <c r="WK48" s="19"/>
      <c r="WL48" s="19"/>
      <c r="WM48" s="19"/>
      <c r="WN48" s="19"/>
      <c r="WO48" s="19"/>
      <c r="WP48" s="19"/>
      <c r="WQ48" s="19"/>
      <c r="WR48" s="19"/>
      <c r="WS48" s="19"/>
      <c r="WT48" s="19"/>
      <c r="WU48" s="19"/>
      <c r="WV48" s="19"/>
      <c r="WW48" s="19"/>
      <c r="WX48" s="19"/>
      <c r="WY48" s="19"/>
      <c r="WZ48" s="19"/>
      <c r="XA48" s="19"/>
      <c r="XB48" s="19"/>
      <c r="XC48" s="19"/>
      <c r="XD48" s="19"/>
      <c r="XE48" s="19"/>
      <c r="XF48" s="19"/>
      <c r="XG48" s="19"/>
      <c r="XH48" s="19"/>
      <c r="XI48" s="19"/>
      <c r="XJ48" s="19"/>
      <c r="XK48" s="19"/>
      <c r="XL48" s="19"/>
      <c r="XM48" s="19"/>
      <c r="XN48" s="19"/>
      <c r="XO48" s="19"/>
      <c r="XP48" s="19"/>
      <c r="XQ48" s="19"/>
      <c r="XR48" s="19"/>
      <c r="XS48" s="19"/>
      <c r="XT48" s="19"/>
      <c r="XU48" s="19"/>
      <c r="XV48" s="19"/>
      <c r="XW48" s="19"/>
      <c r="XX48" s="19"/>
      <c r="XY48" s="19"/>
      <c r="XZ48" s="19"/>
      <c r="YA48" s="19"/>
      <c r="YB48" s="19"/>
      <c r="YC48" s="19"/>
      <c r="YD48" s="19"/>
      <c r="YE48" s="19"/>
      <c r="YF48" s="19"/>
      <c r="YG48" s="19"/>
      <c r="YH48" s="19"/>
      <c r="YI48" s="19"/>
      <c r="YJ48" s="19"/>
      <c r="YK48" s="19"/>
      <c r="YL48" s="19"/>
      <c r="YM48" s="19"/>
      <c r="YN48" s="19"/>
      <c r="YO48" s="19"/>
      <c r="YP48" s="19"/>
      <c r="YQ48" s="19"/>
      <c r="YR48" s="19"/>
      <c r="YS48" s="19"/>
      <c r="YT48" s="19"/>
      <c r="YU48" s="19"/>
      <c r="YV48" s="19"/>
      <c r="YW48" s="19"/>
      <c r="YX48" s="19"/>
      <c r="YY48" s="19"/>
      <c r="YZ48" s="19"/>
      <c r="ZA48" s="19"/>
      <c r="ZB48" s="19"/>
      <c r="ZC48" s="19"/>
      <c r="ZD48" s="19"/>
      <c r="ZE48" s="19"/>
      <c r="ZF48" s="19"/>
      <c r="ZG48" s="19"/>
      <c r="ZH48" s="19"/>
      <c r="ZI48" s="19"/>
      <c r="ZJ48" s="19"/>
      <c r="ZK48" s="19"/>
      <c r="ZL48" s="19"/>
      <c r="ZM48" s="19"/>
      <c r="ZN48" s="19"/>
      <c r="ZO48" s="19"/>
      <c r="ZP48" s="19"/>
      <c r="ZQ48" s="19"/>
      <c r="ZR48" s="19"/>
      <c r="ZS48" s="19"/>
      <c r="ZT48" s="19"/>
      <c r="ZU48" s="19"/>
      <c r="ZV48" s="19"/>
      <c r="ZW48" s="19"/>
      <c r="ZX48" s="19"/>
      <c r="ZY48" s="19"/>
      <c r="ZZ48" s="19"/>
      <c r="AAA48" s="19"/>
      <c r="AAB48" s="19"/>
      <c r="AAC48" s="19"/>
      <c r="AAD48" s="19"/>
      <c r="AAE48" s="19"/>
      <c r="AAF48" s="19"/>
      <c r="AAG48" s="19"/>
      <c r="AAH48" s="19"/>
      <c r="AAI48" s="19"/>
      <c r="AAJ48" s="19"/>
      <c r="AAK48" s="19"/>
      <c r="AAL48" s="19"/>
      <c r="AAM48" s="19"/>
      <c r="AAN48" s="19"/>
      <c r="AAO48" s="19"/>
      <c r="AAP48" s="19"/>
      <c r="AAQ48" s="19"/>
      <c r="AAR48" s="19"/>
      <c r="AAS48" s="19"/>
      <c r="AAT48" s="19"/>
      <c r="AAU48" s="19"/>
      <c r="AAV48" s="19"/>
      <c r="AAW48" s="19"/>
      <c r="AAX48" s="19"/>
      <c r="AAY48" s="19"/>
      <c r="AAZ48" s="19"/>
      <c r="ABA48" s="19"/>
      <c r="ABB48" s="19"/>
      <c r="ABC48" s="19"/>
      <c r="ABD48" s="19"/>
      <c r="ABE48" s="19"/>
      <c r="ABF48" s="19"/>
      <c r="ABG48" s="19"/>
      <c r="ABH48" s="19"/>
      <c r="ABI48" s="19"/>
      <c r="ABJ48" s="19"/>
      <c r="ABK48" s="19"/>
      <c r="ABL48" s="19"/>
      <c r="ABM48" s="19"/>
      <c r="ABN48" s="19"/>
      <c r="ABO48" s="19"/>
      <c r="ABP48" s="19"/>
      <c r="ABQ48" s="19"/>
      <c r="ABR48" s="19"/>
      <c r="ABS48" s="19"/>
      <c r="ABT48" s="19"/>
      <c r="ABU48" s="19"/>
      <c r="ABV48" s="19"/>
      <c r="ABW48" s="19"/>
      <c r="ABX48" s="19"/>
      <c r="ABY48" s="19"/>
      <c r="ABZ48" s="19"/>
      <c r="ACA48" s="19"/>
      <c r="ACB48" s="19"/>
      <c r="ACC48" s="19"/>
      <c r="ACD48" s="19"/>
      <c r="ACE48" s="19"/>
      <c r="ACF48" s="19"/>
      <c r="ACG48" s="19"/>
      <c r="ACH48" s="19"/>
      <c r="ACI48" s="19"/>
      <c r="ACJ48" s="19"/>
      <c r="ACK48" s="19"/>
      <c r="ACL48" s="19"/>
      <c r="ACM48" s="19"/>
      <c r="ACN48" s="19"/>
      <c r="ACO48" s="19"/>
      <c r="ACP48" s="19"/>
      <c r="ACQ48" s="19"/>
      <c r="ACR48" s="19"/>
      <c r="ACS48" s="19"/>
      <c r="ACT48" s="19"/>
      <c r="ACU48" s="19"/>
      <c r="ACV48" s="19"/>
      <c r="ACW48" s="19"/>
      <c r="ACX48" s="19"/>
      <c r="ACY48" s="19"/>
      <c r="ACZ48" s="19"/>
      <c r="ADA48" s="19"/>
      <c r="ADB48" s="19"/>
      <c r="ADC48" s="19"/>
      <c r="ADD48" s="19"/>
      <c r="ADE48" s="19"/>
      <c r="ADF48" s="19"/>
      <c r="ADG48" s="19"/>
      <c r="ADH48" s="19"/>
      <c r="ADI48" s="19"/>
      <c r="ADJ48" s="19"/>
      <c r="ADK48" s="19"/>
      <c r="ADL48" s="19"/>
      <c r="ADM48" s="19"/>
      <c r="ADN48" s="19"/>
      <c r="ADO48" s="19"/>
      <c r="ADP48" s="19"/>
      <c r="ADQ48" s="19"/>
      <c r="ADR48" s="19"/>
      <c r="ADS48" s="19"/>
      <c r="ADT48" s="19"/>
      <c r="ADU48" s="19"/>
      <c r="ADV48" s="19"/>
      <c r="ADW48" s="19"/>
      <c r="ADX48" s="19"/>
      <c r="ADY48" s="19"/>
      <c r="ADZ48" s="19"/>
      <c r="AEA48" s="19"/>
      <c r="AEB48" s="19"/>
      <c r="AEC48" s="19"/>
      <c r="AED48" s="19"/>
      <c r="AEE48" s="19"/>
      <c r="AEF48" s="19"/>
      <c r="AEG48" s="19"/>
      <c r="AEH48" s="19"/>
      <c r="AEI48" s="19"/>
      <c r="AEJ48" s="19"/>
      <c r="AEK48" s="19"/>
      <c r="AEL48" s="19"/>
      <c r="AEM48" s="19"/>
      <c r="AEN48" s="19"/>
      <c r="AEO48" s="19"/>
      <c r="AEP48" s="19"/>
      <c r="AEQ48" s="19"/>
      <c r="AER48" s="19"/>
      <c r="AES48" s="19"/>
      <c r="AET48" s="19"/>
      <c r="AEU48" s="19"/>
      <c r="AEV48" s="19"/>
      <c r="AEW48" s="19"/>
      <c r="AEX48" s="19"/>
      <c r="AEY48" s="19"/>
      <c r="AEZ48" s="19"/>
      <c r="AFA48" s="19"/>
      <c r="AFB48" s="19"/>
      <c r="AFC48" s="19"/>
      <c r="AFD48" s="19"/>
      <c r="AFE48" s="19"/>
      <c r="AFF48" s="19"/>
      <c r="AFG48" s="19"/>
      <c r="AFH48" s="19"/>
      <c r="AFI48" s="19"/>
      <c r="AFJ48" s="19"/>
      <c r="AFK48" s="19"/>
      <c r="AFL48" s="19"/>
      <c r="AFM48" s="19"/>
      <c r="AFN48" s="19"/>
      <c r="AFO48" s="19"/>
      <c r="AFP48" s="19"/>
      <c r="AFQ48" s="19"/>
      <c r="AFR48" s="19"/>
      <c r="AFS48" s="19"/>
      <c r="AFT48" s="19"/>
      <c r="AFU48" s="19"/>
      <c r="AFV48" s="19"/>
      <c r="AFW48" s="19"/>
      <c r="AFX48" s="19"/>
      <c r="AFY48" s="19"/>
      <c r="AFZ48" s="19"/>
      <c r="AGA48" s="19"/>
      <c r="AGB48" s="19"/>
      <c r="AGC48" s="19"/>
      <c r="AGD48" s="19"/>
      <c r="AGE48" s="19"/>
      <c r="AGF48" s="19"/>
      <c r="AGG48" s="19"/>
      <c r="AGH48" s="19"/>
      <c r="AGI48" s="19"/>
      <c r="AGJ48" s="19"/>
      <c r="AGK48" s="19"/>
      <c r="AGL48" s="19"/>
      <c r="AGM48" s="19"/>
      <c r="AGN48" s="19"/>
      <c r="AGO48" s="19"/>
      <c r="AGP48" s="19"/>
      <c r="AGQ48" s="19"/>
      <c r="AGR48" s="19"/>
      <c r="AGS48" s="19"/>
      <c r="AGT48" s="19"/>
      <c r="AGU48" s="19"/>
      <c r="AGV48" s="19"/>
      <c r="AGW48" s="19"/>
      <c r="AGX48" s="19"/>
      <c r="AGY48" s="19"/>
      <c r="AGZ48" s="19"/>
      <c r="AHA48" s="19"/>
      <c r="AHB48" s="19"/>
      <c r="AHC48" s="19"/>
      <c r="AHD48" s="19"/>
      <c r="AHE48" s="19"/>
      <c r="AHF48" s="19"/>
      <c r="AHG48" s="19"/>
      <c r="AHH48" s="19"/>
      <c r="AHI48" s="19"/>
      <c r="AHJ48" s="19"/>
      <c r="AHK48" s="19"/>
      <c r="AHL48" s="19"/>
      <c r="AHM48" s="19"/>
      <c r="AHN48" s="19"/>
      <c r="AHO48" s="19"/>
      <c r="AHP48" s="19"/>
      <c r="AHQ48" s="19"/>
      <c r="AHR48" s="19"/>
      <c r="AHS48" s="19"/>
      <c r="AHT48" s="19"/>
      <c r="AHU48" s="19"/>
      <c r="AHV48" s="19"/>
      <c r="AHW48" s="19"/>
      <c r="AHX48" s="19"/>
      <c r="AHY48" s="19"/>
      <c r="AHZ48" s="19"/>
      <c r="AIA48" s="19"/>
      <c r="AIB48" s="19"/>
      <c r="AIC48" s="19"/>
      <c r="AID48" s="19"/>
      <c r="AIE48" s="19"/>
      <c r="AIF48" s="19"/>
      <c r="AIG48" s="19"/>
      <c r="AIH48" s="19"/>
      <c r="AII48" s="19"/>
      <c r="AIJ48" s="19"/>
      <c r="AIK48" s="19"/>
      <c r="AIL48" s="19"/>
      <c r="AIM48" s="19"/>
      <c r="AIN48" s="19"/>
      <c r="AIO48" s="19"/>
      <c r="AIP48" s="19"/>
      <c r="AIQ48" s="19"/>
      <c r="AIR48" s="19"/>
      <c r="AIS48" s="19"/>
      <c r="AIT48" s="19"/>
      <c r="AIU48" s="19"/>
      <c r="AIV48" s="19"/>
      <c r="AIW48" s="19"/>
      <c r="AIX48" s="19"/>
      <c r="AIY48" s="19"/>
      <c r="AIZ48" s="19"/>
      <c r="AJA48" s="19"/>
      <c r="AJB48" s="19"/>
      <c r="AJC48" s="19"/>
      <c r="AJD48" s="19"/>
      <c r="AJE48" s="19"/>
      <c r="AJF48" s="19"/>
      <c r="AJG48" s="19"/>
      <c r="AJH48" s="19"/>
      <c r="AJI48" s="19"/>
      <c r="AJJ48" s="19"/>
      <c r="AJK48" s="19"/>
      <c r="AJL48" s="19"/>
      <c r="AJM48" s="19"/>
      <c r="AJN48" s="19"/>
      <c r="AJO48" s="19"/>
      <c r="AJP48" s="19"/>
      <c r="AJQ48" s="19"/>
      <c r="AJR48" s="19"/>
      <c r="AJS48" s="19"/>
      <c r="AJT48" s="19"/>
      <c r="AJU48" s="19"/>
      <c r="AJV48" s="19"/>
      <c r="AJW48" s="19"/>
      <c r="AJX48" s="19"/>
      <c r="AJY48" s="19"/>
      <c r="AJZ48" s="19"/>
      <c r="AKA48" s="19"/>
      <c r="AKB48" s="19"/>
      <c r="AKC48" s="19"/>
      <c r="AKD48" s="19"/>
      <c r="AKE48" s="19"/>
      <c r="AKF48" s="19"/>
      <c r="AKG48" s="19"/>
      <c r="AKH48" s="19"/>
      <c r="AKI48" s="19"/>
      <c r="AKJ48" s="19"/>
      <c r="AKK48" s="19"/>
      <c r="AKL48" s="19"/>
      <c r="AKM48" s="19"/>
      <c r="AKN48" s="19"/>
      <c r="AKO48" s="19"/>
      <c r="AKP48" s="19"/>
      <c r="AKQ48" s="19"/>
      <c r="AKR48" s="19"/>
      <c r="AKS48" s="19"/>
      <c r="AKT48" s="19"/>
      <c r="AKU48" s="19"/>
      <c r="AKV48" s="19"/>
      <c r="AKW48" s="19"/>
      <c r="AKX48" s="19"/>
      <c r="AKY48" s="19"/>
      <c r="AKZ48" s="19"/>
      <c r="ALA48" s="19"/>
      <c r="ALB48" s="19"/>
      <c r="ALC48" s="19"/>
      <c r="ALD48" s="19"/>
      <c r="ALE48" s="19"/>
      <c r="ALF48" s="19"/>
      <c r="ALG48" s="19"/>
      <c r="ALH48" s="19"/>
      <c r="ALI48" s="19"/>
      <c r="ALJ48" s="19"/>
      <c r="ALK48" s="19"/>
      <c r="ALL48" s="19"/>
      <c r="ALM48" s="19"/>
      <c r="ALN48" s="19"/>
      <c r="ALO48" s="19"/>
      <c r="ALP48" s="19"/>
      <c r="ALQ48" s="19"/>
      <c r="ALR48" s="19"/>
      <c r="ALS48" s="19"/>
      <c r="ALT48" s="19"/>
      <c r="ALU48" s="19"/>
      <c r="ALV48" s="19"/>
      <c r="ALW48" s="19"/>
      <c r="ALX48" s="19"/>
      <c r="ALY48" s="19"/>
      <c r="ALZ48" s="19"/>
      <c r="AMA48" s="19"/>
      <c r="AMB48" s="19"/>
      <c r="AMC48" s="19"/>
      <c r="AMD48" s="19"/>
      <c r="AME48" s="19"/>
      <c r="AMF48" s="19"/>
      <c r="AMG48" s="19"/>
    </row>
    <row r="49" spans="1:8" ht="18" customHeight="1" x14ac:dyDescent="0.25">
      <c r="A49" s="7"/>
      <c r="C49" s="7"/>
      <c r="D49" s="7"/>
      <c r="F49" s="7"/>
    </row>
    <row r="50" spans="1:8" ht="18" customHeight="1" x14ac:dyDescent="0.25">
      <c r="A50" s="67" t="s">
        <v>13</v>
      </c>
      <c r="B50" s="67"/>
      <c r="C50" s="67"/>
      <c r="D50" s="67"/>
      <c r="E50" s="67"/>
      <c r="F50" s="67"/>
      <c r="G50" s="67"/>
      <c r="H50" s="67"/>
    </row>
    <row r="51" spans="1:8" ht="18" customHeight="1" x14ac:dyDescent="0.25">
      <c r="A51" s="22"/>
      <c r="B51" s="77"/>
      <c r="C51" s="22"/>
      <c r="D51" s="22"/>
      <c r="E51" s="22"/>
      <c r="F51" s="22"/>
      <c r="G51" s="22"/>
      <c r="H51" s="17"/>
    </row>
    <row r="52" spans="1:8" ht="18" customHeight="1" x14ac:dyDescent="0.25">
      <c r="A52" s="11" t="s">
        <v>9</v>
      </c>
      <c r="B52" s="75" t="s">
        <v>10</v>
      </c>
      <c r="C52" s="11" t="s">
        <v>1</v>
      </c>
      <c r="D52" s="11" t="s">
        <v>2</v>
      </c>
      <c r="E52" s="11" t="s">
        <v>3</v>
      </c>
      <c r="F52" s="11" t="s">
        <v>5</v>
      </c>
      <c r="G52" s="11" t="s">
        <v>7</v>
      </c>
      <c r="H52" s="11" t="s">
        <v>11</v>
      </c>
    </row>
    <row r="53" spans="1:8" ht="18" customHeight="1" x14ac:dyDescent="0.25">
      <c r="A53" s="5">
        <v>1</v>
      </c>
      <c r="B53" s="80">
        <v>520</v>
      </c>
      <c r="C53" s="5">
        <f>IFERROR((VLOOKUP(B53,INSCRITOS!A:B,2,0)),"")</f>
        <v>103566</v>
      </c>
      <c r="D53" s="5" t="str">
        <f>IFERROR((VLOOKUP(B53,INSCRITOS!A:C,3,0)),"")</f>
        <v>INF</v>
      </c>
      <c r="E53" s="12" t="str">
        <f>IFERROR((VLOOKUP(B53,INSCRITOS!A:D,4,0)),"")</f>
        <v>Gabriel Alves Viana</v>
      </c>
      <c r="F53" s="5" t="str">
        <f>IFERROR((VLOOKUP(B53,INSCRITOS!A:F,6,0)),"")</f>
        <v>M</v>
      </c>
      <c r="G53" s="12" t="str">
        <f>IFERROR((VLOOKUP(B53,INSCRITOS!A:H,8,0)),"")</f>
        <v>GDR Manique de Cima</v>
      </c>
      <c r="H53" s="6">
        <v>100</v>
      </c>
    </row>
    <row r="54" spans="1:8" ht="18" customHeight="1" x14ac:dyDescent="0.25">
      <c r="A54" s="5">
        <v>2</v>
      </c>
      <c r="B54" s="80">
        <v>5948</v>
      </c>
      <c r="C54" s="5">
        <f>IFERROR((VLOOKUP(B54,INSCRITOS!A:B,2,0)),"")</f>
        <v>0</v>
      </c>
      <c r="D54" s="5" t="str">
        <f>IFERROR((VLOOKUP(B54,INSCRITOS!A:C,3,0)),"")</f>
        <v>INF</v>
      </c>
      <c r="E54" s="12" t="str">
        <f>IFERROR((VLOOKUP(B54,INSCRITOS!A:D,4,0)),"")</f>
        <v>Afonso Carvalho</v>
      </c>
      <c r="F54" s="5" t="str">
        <f>IFERROR((VLOOKUP(B54,INSCRITOS!A:F,6,0)),"")</f>
        <v>M</v>
      </c>
      <c r="G54" s="12" t="str">
        <f>IFERROR((VLOOKUP(B54,INSCRITOS!A:H,8,0)),"")</f>
        <v>Sport Ponto Come</v>
      </c>
      <c r="H54" s="6">
        <v>90</v>
      </c>
    </row>
    <row r="55" spans="1:8" ht="18" customHeight="1" x14ac:dyDescent="0.25">
      <c r="A55" s="5">
        <v>3</v>
      </c>
      <c r="B55" s="80">
        <v>5947</v>
      </c>
      <c r="C55" s="5">
        <f>IFERROR((VLOOKUP(B55,INSCRITOS!A:B,2,0)),"")</f>
        <v>0</v>
      </c>
      <c r="D55" s="5" t="str">
        <f>IFERROR((VLOOKUP(B55,INSCRITOS!A:C,3,0)),"")</f>
        <v>INF</v>
      </c>
      <c r="E55" s="12" t="str">
        <f>IFERROR((VLOOKUP(B55,INSCRITOS!A:D,4,0)),"")</f>
        <v>Tomás Pais</v>
      </c>
      <c r="F55" s="5" t="str">
        <f>IFERROR((VLOOKUP(B55,INSCRITOS!A:F,6,0)),"")</f>
        <v>M</v>
      </c>
      <c r="G55" s="12" t="str">
        <f>IFERROR((VLOOKUP(B55,INSCRITOS!A:H,8,0)),"")</f>
        <v>Sport Ponto Come</v>
      </c>
      <c r="H55" s="6">
        <v>80</v>
      </c>
    </row>
    <row r="56" spans="1:8" ht="18" customHeight="1" x14ac:dyDescent="0.25">
      <c r="A56" s="5">
        <v>4</v>
      </c>
      <c r="B56" s="80">
        <v>523</v>
      </c>
      <c r="C56" s="5">
        <f>IFERROR((VLOOKUP(B56,INSCRITOS!A:B,2,0)),"")</f>
        <v>102827</v>
      </c>
      <c r="D56" s="5" t="str">
        <f>IFERROR((VLOOKUP(B56,INSCRITOS!A:C,3,0)),"")</f>
        <v>INF</v>
      </c>
      <c r="E56" s="12" t="str">
        <f>IFERROR((VLOOKUP(B56,INSCRITOS!A:D,4,0)),"")</f>
        <v>David Rafael Teló</v>
      </c>
      <c r="F56" s="5" t="str">
        <f>IFERROR((VLOOKUP(B56,INSCRITOS!A:F,6,0)),"")</f>
        <v>M</v>
      </c>
      <c r="G56" s="12" t="str">
        <f>IFERROR((VLOOKUP(B56,INSCRITOS!A:H,8,0)),"")</f>
        <v>Sport Lisboa e Benfica</v>
      </c>
      <c r="H56" s="6">
        <v>70</v>
      </c>
    </row>
    <row r="57" spans="1:8" ht="18" customHeight="1" x14ac:dyDescent="0.25">
      <c r="A57" s="5">
        <v>5</v>
      </c>
      <c r="B57" s="80">
        <v>304</v>
      </c>
      <c r="C57" s="5">
        <f>IFERROR((VLOOKUP(B57,INSCRITOS!A:B,2,0)),"")</f>
        <v>103383</v>
      </c>
      <c r="D57" s="5" t="str">
        <f>IFERROR((VLOOKUP(B57,INSCRITOS!A:C,3,0)),"")</f>
        <v>INF</v>
      </c>
      <c r="E57" s="12" t="str">
        <f>IFERROR((VLOOKUP(B57,INSCRITOS!A:D,4,0)),"")</f>
        <v>Pedro Vieira Neves</v>
      </c>
      <c r="F57" s="5" t="str">
        <f>IFERROR((VLOOKUP(B57,INSCRITOS!A:F,6,0)),"")</f>
        <v>M</v>
      </c>
      <c r="G57" s="12" t="str">
        <f>IFERROR((VLOOKUP(B57,INSCRITOS!A:H,8,0)),"")</f>
        <v>Triatlo SUColarense</v>
      </c>
      <c r="H57" s="6">
        <v>60</v>
      </c>
    </row>
    <row r="58" spans="1:8" ht="18" customHeight="1" x14ac:dyDescent="0.25">
      <c r="A58" s="5">
        <v>6</v>
      </c>
      <c r="B58" s="80">
        <v>283</v>
      </c>
      <c r="C58" s="5">
        <f>IFERROR((VLOOKUP(B58,INSCRITOS!A:B,2,0)),"")</f>
        <v>103369</v>
      </c>
      <c r="D58" s="5" t="str">
        <f>IFERROR((VLOOKUP(B58,INSCRITOS!A:C,3,0)),"")</f>
        <v>INF</v>
      </c>
      <c r="E58" s="12" t="str">
        <f>IFERROR((VLOOKUP(B58,INSCRITOS!A:D,4,0)),"")</f>
        <v>Joao Franclim da Cunha Brito David Vaz</v>
      </c>
      <c r="F58" s="5" t="str">
        <f>IFERROR((VLOOKUP(B58,INSCRITOS!A:F,6,0)),"")</f>
        <v>M</v>
      </c>
      <c r="G58" s="12" t="str">
        <f>IFERROR((VLOOKUP(B58,INSCRITOS!A:H,8,0)),"")</f>
        <v>Clube de Natação da Amadora</v>
      </c>
      <c r="H58" s="6">
        <v>55</v>
      </c>
    </row>
    <row r="59" spans="1:8" ht="18" customHeight="1" x14ac:dyDescent="0.25">
      <c r="A59" s="5">
        <v>7</v>
      </c>
      <c r="B59" s="80">
        <v>395</v>
      </c>
      <c r="C59" s="5">
        <f>IFERROR((VLOOKUP(B59,INSCRITOS!A:B,2,0)),"")</f>
        <v>104289</v>
      </c>
      <c r="D59" s="5" t="str">
        <f>IFERROR((VLOOKUP(B59,INSCRITOS!A:C,3,0)),"")</f>
        <v>INF</v>
      </c>
      <c r="E59" s="12" t="str">
        <f>IFERROR((VLOOKUP(B59,INSCRITOS!A:D,4,0)),"")</f>
        <v>Rodrigo Filipe Batista Lopes</v>
      </c>
      <c r="F59" s="5" t="str">
        <f>IFERROR((VLOOKUP(B59,INSCRITOS!A:F,6,0)),"")</f>
        <v>M</v>
      </c>
      <c r="G59" s="12" t="str">
        <f>IFERROR((VLOOKUP(B59,INSCRITOS!A:H,8,0)),"")</f>
        <v>Alhandra Sporting Club</v>
      </c>
      <c r="H59" s="6">
        <v>50</v>
      </c>
    </row>
    <row r="60" spans="1:8" ht="18" customHeight="1" x14ac:dyDescent="0.25">
      <c r="A60" s="5">
        <v>8</v>
      </c>
      <c r="B60" s="80">
        <v>898</v>
      </c>
      <c r="C60" s="5">
        <f>IFERROR((VLOOKUP(B60,INSCRITOS!A:B,2,0)),"")</f>
        <v>103977</v>
      </c>
      <c r="D60" s="5" t="str">
        <f>IFERROR((VLOOKUP(B60,INSCRITOS!A:C,3,0)),"")</f>
        <v>INF</v>
      </c>
      <c r="E60" s="12" t="str">
        <f>IFERROR((VLOOKUP(B60,INSCRITOS!A:D,4,0)),"")</f>
        <v>Afonso Miguel Rodrigues Pais de Almeida</v>
      </c>
      <c r="F60" s="5" t="str">
        <f>IFERROR((VLOOKUP(B60,INSCRITOS!A:F,6,0)),"")</f>
        <v>M</v>
      </c>
      <c r="G60" s="12" t="str">
        <f>IFERROR((VLOOKUP(B60,INSCRITOS!A:H,8,0)),"")</f>
        <v>Outsystems Olímpico de Oeiras</v>
      </c>
      <c r="H60" s="6">
        <v>45</v>
      </c>
    </row>
    <row r="61" spans="1:8" ht="18" customHeight="1" x14ac:dyDescent="0.25">
      <c r="A61" s="5">
        <v>9</v>
      </c>
      <c r="B61" s="80">
        <v>270</v>
      </c>
      <c r="C61" s="5">
        <f>IFERROR((VLOOKUP(B61,INSCRITOS!A:B,2,0)),"")</f>
        <v>104990</v>
      </c>
      <c r="D61" s="5" t="str">
        <f>IFERROR((VLOOKUP(B61,INSCRITOS!A:C,3,0)),"")</f>
        <v>INF</v>
      </c>
      <c r="E61" s="12" t="str">
        <f>IFERROR((VLOOKUP(B61,INSCRITOS!A:D,4,0)),"")</f>
        <v>Francisco Maria Pignatelli Soares Varela Pinto</v>
      </c>
      <c r="F61" s="5" t="str">
        <f>IFERROR((VLOOKUP(B61,INSCRITOS!A:F,6,0)),"")</f>
        <v>M</v>
      </c>
      <c r="G61" s="12" t="str">
        <f>IFERROR((VLOOKUP(B61,INSCRITOS!A:H,8,0)),"")</f>
        <v>Outsystems Olímpico de Oeiras</v>
      </c>
      <c r="H61" s="6">
        <v>40</v>
      </c>
    </row>
    <row r="62" spans="1:8" ht="18" customHeight="1" x14ac:dyDescent="0.25">
      <c r="A62" s="5">
        <v>10</v>
      </c>
      <c r="B62" s="80">
        <v>786</v>
      </c>
      <c r="C62" s="5">
        <f>IFERROR((VLOOKUP(B62,INSCRITOS!A:B,2,0)),"")</f>
        <v>103095</v>
      </c>
      <c r="D62" s="5" t="str">
        <f>IFERROR((VLOOKUP(B62,INSCRITOS!A:C,3,0)),"")</f>
        <v>INF</v>
      </c>
      <c r="E62" s="12" t="str">
        <f>IFERROR((VLOOKUP(B62,INSCRITOS!A:D,4,0)),"")</f>
        <v>Gustavo Morgado Coelho</v>
      </c>
      <c r="F62" s="5" t="str">
        <f>IFERROR((VLOOKUP(B62,INSCRITOS!A:F,6,0)),"")</f>
        <v>M</v>
      </c>
      <c r="G62" s="12" t="str">
        <f>IFERROR((VLOOKUP(B62,INSCRITOS!A:H,8,0)),"")</f>
        <v>Clube de Natação da Amadora</v>
      </c>
      <c r="H62" s="6">
        <v>35</v>
      </c>
    </row>
    <row r="63" spans="1:8" ht="18" customHeight="1" x14ac:dyDescent="0.25">
      <c r="A63" s="5">
        <v>11</v>
      </c>
      <c r="B63" s="80">
        <v>570</v>
      </c>
      <c r="C63" s="5">
        <f>IFERROR((VLOOKUP(B63,INSCRITOS!A:B,2,0)),"")</f>
        <v>103625</v>
      </c>
      <c r="D63" s="5" t="str">
        <f>IFERROR((VLOOKUP(B63,INSCRITOS!A:C,3,0)),"")</f>
        <v>INF</v>
      </c>
      <c r="E63" s="12" t="str">
        <f>IFERROR((VLOOKUP(B63,INSCRITOS!A:D,4,0)),"")</f>
        <v>Manuel Morgado Cerqueira</v>
      </c>
      <c r="F63" s="5" t="str">
        <f>IFERROR((VLOOKUP(B63,INSCRITOS!A:F,6,0)),"")</f>
        <v>M</v>
      </c>
      <c r="G63" s="12" t="str">
        <f>IFERROR((VLOOKUP(B63,INSCRITOS!A:H,8,0)),"")</f>
        <v>Alhandra Sporting Club</v>
      </c>
      <c r="H63" s="6">
        <v>32</v>
      </c>
    </row>
    <row r="64" spans="1:8" ht="18" customHeight="1" x14ac:dyDescent="0.25">
      <c r="A64" s="5">
        <v>12</v>
      </c>
      <c r="B64" s="80">
        <v>908</v>
      </c>
      <c r="C64" s="5">
        <f>IFERROR((VLOOKUP(B64,INSCRITOS!A:B,2,0)),"")</f>
        <v>104679</v>
      </c>
      <c r="D64" s="5" t="str">
        <f>IFERROR((VLOOKUP(B64,INSCRITOS!A:C,3,0)),"")</f>
        <v>INF</v>
      </c>
      <c r="E64" s="12" t="str">
        <f>IFERROR((VLOOKUP(B64,INSCRITOS!A:D,4,0)),"")</f>
        <v>Miguel Afonso Guerreiro Serafim</v>
      </c>
      <c r="F64" s="5" t="str">
        <f>IFERROR((VLOOKUP(B64,INSCRITOS!A:F,6,0)),"")</f>
        <v>M</v>
      </c>
      <c r="G64" s="12" t="str">
        <f>IFERROR((VLOOKUP(B64,INSCRITOS!A:H,8,0)),"")</f>
        <v>Alhandra Sporting Club</v>
      </c>
      <c r="H64" s="6">
        <v>29</v>
      </c>
    </row>
    <row r="65" spans="1:8" ht="18" customHeight="1" x14ac:dyDescent="0.25">
      <c r="A65" s="5">
        <v>13</v>
      </c>
      <c r="B65" s="80">
        <v>531</v>
      </c>
      <c r="C65" s="5">
        <f>IFERROR((VLOOKUP(B65,INSCRITOS!A:B,2,0)),"")</f>
        <v>104410</v>
      </c>
      <c r="D65" s="5" t="str">
        <f>IFERROR((VLOOKUP(B65,INSCRITOS!A:C,3,0)),"")</f>
        <v>INF</v>
      </c>
      <c r="E65" s="12" t="str">
        <f>IFERROR((VLOOKUP(B65,INSCRITOS!A:D,4,0)),"")</f>
        <v>Miguel Andrés Marí da Silva</v>
      </c>
      <c r="F65" s="5" t="str">
        <f>IFERROR((VLOOKUP(B65,INSCRITOS!A:F,6,0)),"")</f>
        <v>M</v>
      </c>
      <c r="G65" s="12" t="str">
        <f>IFERROR((VLOOKUP(B65,INSCRITOS!A:H,8,0)),"")</f>
        <v>Outsystems Olímpico de Oeiras</v>
      </c>
      <c r="H65" s="6">
        <v>26</v>
      </c>
    </row>
    <row r="66" spans="1:8" ht="18" customHeight="1" x14ac:dyDescent="0.25">
      <c r="A66" s="5">
        <v>14</v>
      </c>
      <c r="B66" s="80">
        <v>459</v>
      </c>
      <c r="C66" s="5">
        <f>IFERROR((VLOOKUP(B66,INSCRITOS!A:B,2,0)),"")</f>
        <v>105038</v>
      </c>
      <c r="D66" s="5" t="str">
        <f>IFERROR((VLOOKUP(B66,INSCRITOS!A:C,3,0)),"")</f>
        <v>INF</v>
      </c>
      <c r="E66" s="12" t="str">
        <f>IFERROR((VLOOKUP(B66,INSCRITOS!A:D,4,0)),"")</f>
        <v>Mauro Alexandre Louçã Veiga</v>
      </c>
      <c r="F66" s="5" t="str">
        <f>IFERROR((VLOOKUP(B66,INSCRITOS!A:F,6,0)),"")</f>
        <v>M</v>
      </c>
      <c r="G66" s="12" t="str">
        <f>IFERROR((VLOOKUP(B66,INSCRITOS!A:H,8,0)),"")</f>
        <v>SFRAA TRIATLO</v>
      </c>
      <c r="H66" s="6">
        <v>23</v>
      </c>
    </row>
    <row r="67" spans="1:8" ht="18" customHeight="1" x14ac:dyDescent="0.25">
      <c r="A67" s="5">
        <v>15</v>
      </c>
      <c r="B67" s="80">
        <v>611</v>
      </c>
      <c r="C67" s="5">
        <f>IFERROR((VLOOKUP(B67,INSCRITOS!A:B,2,0)),"")</f>
        <v>105121</v>
      </c>
      <c r="D67" s="5" t="str">
        <f>IFERROR((VLOOKUP(B67,INSCRITOS!A:C,3,0)),"")</f>
        <v>INF</v>
      </c>
      <c r="E67" s="12" t="str">
        <f>IFERROR((VLOOKUP(B67,INSCRITOS!A:D,4,0)),"")</f>
        <v>Rodrigo Pereirinha Feiteirona</v>
      </c>
      <c r="F67" s="5" t="str">
        <f>IFERROR((VLOOKUP(B67,INSCRITOS!A:F,6,0)),"")</f>
        <v>M</v>
      </c>
      <c r="G67" s="12" t="str">
        <f>IFERROR((VLOOKUP(B67,INSCRITOS!A:H,8,0)),"")</f>
        <v>Clube de Natação da Amadora</v>
      </c>
      <c r="H67" s="6">
        <v>20</v>
      </c>
    </row>
    <row r="68" spans="1:8" ht="18" customHeight="1" x14ac:dyDescent="0.25">
      <c r="A68" s="5">
        <v>16</v>
      </c>
      <c r="B68" s="80">
        <v>674</v>
      </c>
      <c r="C68" s="5">
        <f>IFERROR((VLOOKUP(B68,INSCRITOS!A:B,2,0)),"")</f>
        <v>102215</v>
      </c>
      <c r="D68" s="5" t="str">
        <f>IFERROR((VLOOKUP(B68,INSCRITOS!A:C,3,0)),"")</f>
        <v>INF</v>
      </c>
      <c r="E68" s="12" t="str">
        <f>IFERROR((VLOOKUP(B68,INSCRITOS!A:D,4,0)),"")</f>
        <v>Miguel Margarido Miranda</v>
      </c>
      <c r="F68" s="5" t="str">
        <f>IFERROR((VLOOKUP(B68,INSCRITOS!A:F,6,0)),"")</f>
        <v>M</v>
      </c>
      <c r="G68" s="12" t="str">
        <f>IFERROR((VLOOKUP(B68,INSCRITOS!A:H,8,0)),"")</f>
        <v>Sport Lisboa e Benfica</v>
      </c>
      <c r="H68" s="6">
        <v>18</v>
      </c>
    </row>
    <row r="69" spans="1:8" ht="18" customHeight="1" x14ac:dyDescent="0.25">
      <c r="A69" s="5">
        <v>17</v>
      </c>
      <c r="B69" s="80">
        <v>1004</v>
      </c>
      <c r="C69" s="5">
        <f>IFERROR((VLOOKUP(B69,INSCRITOS!A:B,2,0)),"")</f>
        <v>105540</v>
      </c>
      <c r="D69" s="5" t="str">
        <f>IFERROR((VLOOKUP(B69,INSCRITOS!A:C,3,0)),"")</f>
        <v>INF</v>
      </c>
      <c r="E69" s="12" t="str">
        <f>IFERROR((VLOOKUP(B69,INSCRITOS!A:D,4,0)),"")</f>
        <v>Vicente Andrez Duarte de Frias Nunes</v>
      </c>
      <c r="F69" s="5" t="str">
        <f>IFERROR((VLOOKUP(B69,INSCRITOS!A:F,6,0)),"")</f>
        <v>M</v>
      </c>
      <c r="G69" s="12" t="str">
        <f>IFERROR((VLOOKUP(B69,INSCRITOS!A:H,8,0)),"")</f>
        <v>Outsystems Olímpico de Oeiras</v>
      </c>
      <c r="H69" s="6">
        <v>16</v>
      </c>
    </row>
    <row r="70" spans="1:8" ht="18" customHeight="1" x14ac:dyDescent="0.25">
      <c r="A70" s="5">
        <v>18</v>
      </c>
      <c r="B70" s="80">
        <v>885</v>
      </c>
      <c r="C70" s="5">
        <f>IFERROR((VLOOKUP(B70,INSCRITOS!A:B,2,0)),"")</f>
        <v>105259</v>
      </c>
      <c r="D70" s="5" t="str">
        <f>IFERROR((VLOOKUP(B70,INSCRITOS!A:C,3,0)),"")</f>
        <v>INF</v>
      </c>
      <c r="E70" s="12" t="str">
        <f>IFERROR((VLOOKUP(B70,INSCRITOS!A:D,4,0)),"")</f>
        <v>Rafael Teixeira da Silva Galvão Vaz</v>
      </c>
      <c r="F70" s="5" t="str">
        <f>IFERROR((VLOOKUP(B70,INSCRITOS!A:F,6,0)),"")</f>
        <v>M</v>
      </c>
      <c r="G70" s="12" t="str">
        <f>IFERROR((VLOOKUP(B70,INSCRITOS!A:H,8,0)),"")</f>
        <v>Alhandra Sporting Club</v>
      </c>
      <c r="H70" s="6">
        <v>14</v>
      </c>
    </row>
    <row r="71" spans="1:8" ht="18" customHeight="1" x14ac:dyDescent="0.25">
      <c r="A71" s="5">
        <v>19</v>
      </c>
      <c r="B71" s="80">
        <v>877</v>
      </c>
      <c r="C71" s="5">
        <f>IFERROR((VLOOKUP(B71,INSCRITOS!A:B,2,0)),"")</f>
        <v>102598</v>
      </c>
      <c r="D71" s="5" t="str">
        <f>IFERROR((VLOOKUP(B71,INSCRITOS!A:C,3,0)),"")</f>
        <v>INF</v>
      </c>
      <c r="E71" s="12" t="str">
        <f>IFERROR((VLOOKUP(B71,INSCRITOS!A:D,4,0)),"")</f>
        <v>Filipe Fernandes Tsorakidis</v>
      </c>
      <c r="F71" s="5" t="str">
        <f>IFERROR((VLOOKUP(B71,INSCRITOS!A:F,6,0)),"")</f>
        <v>M</v>
      </c>
      <c r="G71" s="12" t="str">
        <f>IFERROR((VLOOKUP(B71,INSCRITOS!A:H,8,0)),"")</f>
        <v>Outsystems Olímpico de Oeiras</v>
      </c>
      <c r="H71" s="6">
        <v>12</v>
      </c>
    </row>
    <row r="72" spans="1:8" ht="18" customHeight="1" x14ac:dyDescent="0.25">
      <c r="A72" s="5">
        <v>20</v>
      </c>
      <c r="B72" s="80">
        <v>1304</v>
      </c>
      <c r="C72" s="5">
        <f>IFERROR((VLOOKUP(B72,INSCRITOS!A:B,2,0)),"")</f>
        <v>105332</v>
      </c>
      <c r="D72" s="5" t="str">
        <f>IFERROR((VLOOKUP(B72,INSCRITOS!A:C,3,0)),"")</f>
        <v>INF</v>
      </c>
      <c r="E72" s="12" t="str">
        <f>IFERROR((VLOOKUP(B72,INSCRITOS!A:D,4,0)),"")</f>
        <v>Pedro Miguel Lopes Jesus</v>
      </c>
      <c r="F72" s="5" t="str">
        <f>IFERROR((VLOOKUP(B72,INSCRITOS!A:F,6,0)),"")</f>
        <v>M</v>
      </c>
      <c r="G72" s="12" t="str">
        <f>IFERROR((VLOOKUP(B72,INSCRITOS!A:H,8,0)),"")</f>
        <v>Alhandra Sporting Club</v>
      </c>
      <c r="H72" s="6">
        <v>10</v>
      </c>
    </row>
    <row r="73" spans="1:8" ht="18" customHeight="1" x14ac:dyDescent="0.25">
      <c r="A73" s="5">
        <v>21</v>
      </c>
      <c r="B73" s="80">
        <v>5970</v>
      </c>
      <c r="C73" s="5">
        <f>IFERROR((VLOOKUP(B73,INSCRITOS!A:B,2,0)),"")</f>
        <v>0</v>
      </c>
      <c r="D73" s="5" t="str">
        <f>IFERROR((VLOOKUP(B73,INSCRITOS!A:C,3,0)),"")</f>
        <v>INF</v>
      </c>
      <c r="E73" s="12" t="str">
        <f>IFERROR((VLOOKUP(B73,INSCRITOS!A:D,4,0)),"")</f>
        <v>José Salgueiro</v>
      </c>
      <c r="F73" s="5" t="str">
        <f>IFERROR((VLOOKUP(B73,INSCRITOS!A:F,6,0)),"")</f>
        <v>M</v>
      </c>
      <c r="G73" s="12" t="str">
        <f>IFERROR((VLOOKUP(B73,INSCRITOS!A:H,8,0)),"")</f>
        <v>Teleperformance - Os Belenenses</v>
      </c>
      <c r="H73" s="6">
        <v>9</v>
      </c>
    </row>
    <row r="74" spans="1:8" ht="18" customHeight="1" x14ac:dyDescent="0.25">
      <c r="A74" s="5">
        <v>22</v>
      </c>
      <c r="B74" s="80">
        <v>243</v>
      </c>
      <c r="C74" s="5">
        <f>IFERROR((VLOOKUP(B74,INSCRITOS!A:B,2,0)),"")</f>
        <v>104197</v>
      </c>
      <c r="D74" s="5" t="str">
        <f>IFERROR((VLOOKUP(B74,INSCRITOS!A:C,3,0)),"")</f>
        <v>INF</v>
      </c>
      <c r="E74" s="12" t="str">
        <f>IFERROR((VLOOKUP(B74,INSCRITOS!A:D,4,0)),"")</f>
        <v>Pedro Gabriel Trindade Martins</v>
      </c>
      <c r="F74" s="5" t="str">
        <f>IFERROR((VLOOKUP(B74,INSCRITOS!A:F,6,0)),"")</f>
        <v>M</v>
      </c>
      <c r="G74" s="12" t="str">
        <f>IFERROR((VLOOKUP(B74,INSCRITOS!A:H,8,0)),"")</f>
        <v>Alhandra Sporting Club</v>
      </c>
      <c r="H74" s="6">
        <v>8</v>
      </c>
    </row>
    <row r="75" spans="1:8" ht="18" customHeight="1" x14ac:dyDescent="0.25">
      <c r="A75" s="5">
        <v>23</v>
      </c>
      <c r="B75" s="80">
        <v>808</v>
      </c>
      <c r="C75" s="5">
        <f>IFERROR((VLOOKUP(B75,INSCRITOS!A:B,2,0)),"")</f>
        <v>103894</v>
      </c>
      <c r="D75" s="5" t="str">
        <f>IFERROR((VLOOKUP(B75,INSCRITOS!A:C,3,0)),"")</f>
        <v>INF</v>
      </c>
      <c r="E75" s="12" t="str">
        <f>IFERROR((VLOOKUP(B75,INSCRITOS!A:D,4,0)),"")</f>
        <v>Rodrigo Maurício Gois</v>
      </c>
      <c r="F75" s="5" t="str">
        <f>IFERROR((VLOOKUP(B75,INSCRITOS!A:F,6,0)),"")</f>
        <v>M</v>
      </c>
      <c r="G75" s="12" t="str">
        <f>IFERROR((VLOOKUP(B75,INSCRITOS!A:H,8,0)),"")</f>
        <v>Alhandra Sporting Club</v>
      </c>
      <c r="H75" s="6">
        <v>7</v>
      </c>
    </row>
    <row r="76" spans="1:8" ht="18" customHeight="1" x14ac:dyDescent="0.25">
      <c r="A76" s="7"/>
      <c r="C76" s="7"/>
      <c r="D76" s="7"/>
      <c r="F76" s="7"/>
      <c r="H76" s="16"/>
    </row>
    <row r="77" spans="1:8" ht="18" customHeight="1" x14ac:dyDescent="0.25">
      <c r="A77" s="7"/>
      <c r="C77" s="7"/>
      <c r="D77" s="7"/>
      <c r="F77" s="7"/>
      <c r="H77" s="16"/>
    </row>
    <row r="78" spans="1:8" ht="18" customHeight="1" x14ac:dyDescent="0.25">
      <c r="A78" s="67" t="s">
        <v>14</v>
      </c>
      <c r="B78" s="67"/>
      <c r="C78" s="67"/>
      <c r="D78" s="67"/>
      <c r="E78" s="67"/>
      <c r="F78" s="67"/>
      <c r="G78" s="67"/>
      <c r="H78" s="67"/>
    </row>
    <row r="79" spans="1:8" ht="18" customHeight="1" x14ac:dyDescent="0.25">
      <c r="A79" s="7"/>
      <c r="C79" s="7"/>
      <c r="D79" s="7"/>
      <c r="F79" s="7"/>
      <c r="H79" s="17"/>
    </row>
    <row r="80" spans="1:8" ht="18" customHeight="1" x14ac:dyDescent="0.25">
      <c r="A80" s="11" t="s">
        <v>9</v>
      </c>
      <c r="B80" s="75" t="s">
        <v>10</v>
      </c>
      <c r="C80" s="11" t="s">
        <v>1</v>
      </c>
      <c r="D80" s="11" t="s">
        <v>2</v>
      </c>
      <c r="E80" s="11" t="s">
        <v>3</v>
      </c>
      <c r="F80" s="11" t="s">
        <v>5</v>
      </c>
      <c r="G80" s="11" t="s">
        <v>7</v>
      </c>
      <c r="H80" s="11" t="s">
        <v>11</v>
      </c>
    </row>
    <row r="81" spans="1:1021" ht="18" customHeight="1" x14ac:dyDescent="0.25">
      <c r="A81" s="5">
        <v>1</v>
      </c>
      <c r="B81" s="2">
        <v>573</v>
      </c>
      <c r="C81" s="5">
        <f>IFERROR((VLOOKUP(B81,INSCRITOS!A:B,2,0)),"")</f>
        <v>102079</v>
      </c>
      <c r="D81" s="5" t="str">
        <f>IFERROR((VLOOKUP(B81,INSCRITOS!A:C,3,0)),"")</f>
        <v>INF</v>
      </c>
      <c r="E81" s="12" t="str">
        <f>IFERROR((VLOOKUP(B81,INSCRITOS!A:D,4,0)),"")</f>
        <v>Rita Rivotti Mendes</v>
      </c>
      <c r="F81" s="5" t="str">
        <f>IFERROR((VLOOKUP(B81,INSCRITOS!A:F,6,0)),"")</f>
        <v>F</v>
      </c>
      <c r="G81" s="12" t="str">
        <f>IFERROR((VLOOKUP(B81,INSCRITOS!A:H,8,0)),"")</f>
        <v>Triatlo SUColarense</v>
      </c>
      <c r="H81" s="6">
        <v>100</v>
      </c>
    </row>
    <row r="82" spans="1:1021" ht="18" customHeight="1" x14ac:dyDescent="0.25">
      <c r="A82" s="5">
        <v>2</v>
      </c>
      <c r="B82" s="2">
        <v>609</v>
      </c>
      <c r="C82" s="5">
        <f>IFERROR((VLOOKUP(B82,INSCRITOS!A:B,2,0)),"")</f>
        <v>104484</v>
      </c>
      <c r="D82" s="5" t="str">
        <f>IFERROR((VLOOKUP(B82,INSCRITOS!A:C,3,0)),"")</f>
        <v>INF</v>
      </c>
      <c r="E82" s="12" t="str">
        <f>IFERROR((VLOOKUP(B82,INSCRITOS!A:D,4,0)),"")</f>
        <v>Catarina Felicio Santos</v>
      </c>
      <c r="F82" s="5" t="str">
        <f>IFERROR((VLOOKUP(B82,INSCRITOS!A:F,6,0)),"")</f>
        <v>F</v>
      </c>
      <c r="G82" s="12" t="str">
        <f>IFERROR((VLOOKUP(B82,INSCRITOS!A:H,8,0)),"")</f>
        <v>Sport Lisboa e Benfica</v>
      </c>
      <c r="H82" s="6">
        <v>90</v>
      </c>
    </row>
    <row r="83" spans="1:1021" ht="18" customHeight="1" x14ac:dyDescent="0.25">
      <c r="A83" s="5">
        <v>3</v>
      </c>
      <c r="B83" s="2">
        <v>907</v>
      </c>
      <c r="C83" s="5">
        <f>IFERROR((VLOOKUP(B83,INSCRITOS!A:B,2,0)),"")</f>
        <v>104678</v>
      </c>
      <c r="D83" s="5" t="str">
        <f>IFERROR((VLOOKUP(B83,INSCRITOS!A:C,3,0)),"")</f>
        <v>INF</v>
      </c>
      <c r="E83" s="12" t="str">
        <f>IFERROR((VLOOKUP(B83,INSCRITOS!A:D,4,0)),"")</f>
        <v>Maria do Carmo Gonçalves Vitorino</v>
      </c>
      <c r="F83" s="5" t="str">
        <f>IFERROR((VLOOKUP(B83,INSCRITOS!A:F,6,0)),"")</f>
        <v>F</v>
      </c>
      <c r="G83" s="12" t="str">
        <f>IFERROR((VLOOKUP(B83,INSCRITOS!A:H,8,0)),"")</f>
        <v>Alhandra Sporting Club</v>
      </c>
      <c r="H83" s="6">
        <v>80</v>
      </c>
    </row>
    <row r="84" spans="1:1021" ht="18" customHeight="1" x14ac:dyDescent="0.25">
      <c r="A84" s="5">
        <v>4</v>
      </c>
      <c r="B84" s="2">
        <v>5630</v>
      </c>
      <c r="C84" s="5">
        <f>IFERROR((VLOOKUP(B84,INSCRITOS!A:B,2,0)),"")</f>
        <v>0</v>
      </c>
      <c r="D84" s="5" t="str">
        <f>IFERROR((VLOOKUP(B84,INSCRITOS!A:C,3,0)),"")</f>
        <v>INF</v>
      </c>
      <c r="E84" s="12" t="str">
        <f>IFERROR((VLOOKUP(B84,INSCRITOS!A:D,4,0)),"")</f>
        <v>Leonor Casimiro</v>
      </c>
      <c r="F84" s="5" t="str">
        <f>IFERROR((VLOOKUP(B84,INSCRITOS!A:F,6,0)),"")</f>
        <v>F</v>
      </c>
      <c r="G84" s="12" t="str">
        <f>IFERROR((VLOOKUP(B84,INSCRITOS!A:H,8,0)),"")</f>
        <v>AEBTT Rio</v>
      </c>
      <c r="H84" s="6">
        <v>70</v>
      </c>
    </row>
    <row r="85" spans="1:1021" ht="18" customHeight="1" x14ac:dyDescent="0.25">
      <c r="A85" s="5">
        <v>5</v>
      </c>
      <c r="B85" s="2">
        <v>843</v>
      </c>
      <c r="C85" s="5">
        <f>IFERROR((VLOOKUP(B85,INSCRITOS!A:B,2,0)),"")</f>
        <v>104623</v>
      </c>
      <c r="D85" s="5" t="str">
        <f>IFERROR((VLOOKUP(B85,INSCRITOS!A:C,3,0)),"")</f>
        <v>INF</v>
      </c>
      <c r="E85" s="12" t="str">
        <f>IFERROR((VLOOKUP(B85,INSCRITOS!A:D,4,0)),"")</f>
        <v>Inês Margarida Cerquido Fernandes</v>
      </c>
      <c r="F85" s="5" t="str">
        <f>IFERROR((VLOOKUP(B85,INSCRITOS!A:F,6,0)),"")</f>
        <v>F</v>
      </c>
      <c r="G85" s="12" t="str">
        <f>IFERROR((VLOOKUP(B85,INSCRITOS!A:H,8,0)),"")</f>
        <v>Alhandra Sporting Club</v>
      </c>
      <c r="H85" s="6">
        <v>60</v>
      </c>
    </row>
    <row r="86" spans="1:1021" ht="18" customHeight="1" x14ac:dyDescent="0.25">
      <c r="A86" s="5">
        <v>6</v>
      </c>
      <c r="B86" s="2">
        <v>265</v>
      </c>
      <c r="C86" s="5">
        <f>IFERROR((VLOOKUP(B86,INSCRITOS!A:B,2,0)),"")</f>
        <v>103357</v>
      </c>
      <c r="D86" s="5" t="str">
        <f>IFERROR((VLOOKUP(B86,INSCRITOS!A:C,3,0)),"")</f>
        <v>INF</v>
      </c>
      <c r="E86" s="12" t="str">
        <f>IFERROR((VLOOKUP(B86,INSCRITOS!A:D,4,0)),"")</f>
        <v>Inês Simões de Oliveira Vicente Ramos</v>
      </c>
      <c r="F86" s="5" t="str">
        <f>IFERROR((VLOOKUP(B86,INSCRITOS!A:F,6,0)),"")</f>
        <v>F</v>
      </c>
      <c r="G86" s="12" t="str">
        <f>IFERROR((VLOOKUP(B86,INSCRITOS!A:H,8,0)),"")</f>
        <v>Clube de Natação da Amadora</v>
      </c>
      <c r="H86" s="6">
        <v>55</v>
      </c>
    </row>
    <row r="87" spans="1:1021" ht="18" customHeight="1" x14ac:dyDescent="0.25">
      <c r="A87" s="5">
        <v>7</v>
      </c>
      <c r="B87" s="2">
        <v>547</v>
      </c>
      <c r="C87" s="5">
        <f>IFERROR((VLOOKUP(B87,INSCRITOS!A:B,2,0)),"")</f>
        <v>104431</v>
      </c>
      <c r="D87" s="5" t="str">
        <f>IFERROR((VLOOKUP(B87,INSCRITOS!A:C,3,0)),"")</f>
        <v>INF</v>
      </c>
      <c r="E87" s="12" t="str">
        <f>IFERROR((VLOOKUP(B87,INSCRITOS!A:D,4,0)),"")</f>
        <v>Mariana Fernandes do Amaral</v>
      </c>
      <c r="F87" s="5" t="str">
        <f>IFERROR((VLOOKUP(B87,INSCRITOS!A:F,6,0)),"")</f>
        <v>F</v>
      </c>
      <c r="G87" s="12" t="str">
        <f>IFERROR((VLOOKUP(B87,INSCRITOS!A:H,8,0)),"")</f>
        <v>CNCVG</v>
      </c>
      <c r="H87" s="6">
        <v>50</v>
      </c>
    </row>
    <row r="88" spans="1:1021" ht="18" customHeight="1" x14ac:dyDescent="0.25">
      <c r="A88" s="5">
        <v>8</v>
      </c>
      <c r="B88" s="2">
        <v>576</v>
      </c>
      <c r="C88" s="5">
        <f>IFERROR((VLOOKUP(B88,INSCRITOS!A:B,2,0)),"")</f>
        <v>103627</v>
      </c>
      <c r="D88" s="5" t="str">
        <f>IFERROR((VLOOKUP(B88,INSCRITOS!A:C,3,0)),"")</f>
        <v>INF</v>
      </c>
      <c r="E88" s="12" t="str">
        <f>IFERROR((VLOOKUP(B88,INSCRITOS!A:D,4,0)),"")</f>
        <v>Bruna Alexandra Gomes Albuquerque</v>
      </c>
      <c r="F88" s="5" t="str">
        <f>IFERROR((VLOOKUP(B88,INSCRITOS!A:F,6,0)),"")</f>
        <v>F</v>
      </c>
      <c r="G88" s="12" t="str">
        <f>IFERROR((VLOOKUP(B88,INSCRITOS!A:H,8,0)),"")</f>
        <v>Alhandra Sporting Club</v>
      </c>
      <c r="H88" s="6">
        <v>45</v>
      </c>
    </row>
    <row r="89" spans="1:1021" ht="18" customHeight="1" x14ac:dyDescent="0.25">
      <c r="A89" s="5">
        <v>9</v>
      </c>
      <c r="B89" s="2">
        <v>186</v>
      </c>
      <c r="C89" s="5">
        <f>IFERROR((VLOOKUP(B89,INSCRITOS!A:B,2,0)),"")</f>
        <v>104180</v>
      </c>
      <c r="D89" s="5" t="str">
        <f>IFERROR((VLOOKUP(B89,INSCRITOS!A:C,3,0)),"")</f>
        <v>INF</v>
      </c>
      <c r="E89" s="12" t="str">
        <f>IFERROR((VLOOKUP(B89,INSCRITOS!A:D,4,0)),"")</f>
        <v>Beatriz Raquel Cunha Pereira</v>
      </c>
      <c r="F89" s="5" t="str">
        <f>IFERROR((VLOOKUP(B89,INSCRITOS!A:F,6,0)),"")</f>
        <v>F</v>
      </c>
      <c r="G89" s="12" t="str">
        <f>IFERROR((VLOOKUP(B89,INSCRITOS!A:H,8,0)),"")</f>
        <v>Alhandra Sporting Club</v>
      </c>
      <c r="H89" s="6">
        <v>40</v>
      </c>
    </row>
    <row r="90" spans="1:1021" ht="18" customHeight="1" x14ac:dyDescent="0.25">
      <c r="A90" s="5">
        <v>10</v>
      </c>
      <c r="B90" s="2">
        <v>6110</v>
      </c>
      <c r="C90" s="5">
        <f>IFERROR((VLOOKUP(B90,INSCRITOS!A:B,2,0)),"")</f>
        <v>102370</v>
      </c>
      <c r="D90" s="5" t="str">
        <f>IFERROR((VLOOKUP(B90,INSCRITOS!A:C,3,0)),"")</f>
        <v>INF</v>
      </c>
      <c r="E90" s="12" t="str">
        <f>IFERROR((VLOOKUP(B90,INSCRITOS!A:D,4,0)),"")</f>
        <v>Sofia Ribeiro Baptista de Almeida Sousa</v>
      </c>
      <c r="F90" s="5" t="str">
        <f>IFERROR((VLOOKUP(B90,INSCRITOS!A:F,6,0)),"")</f>
        <v>F</v>
      </c>
      <c r="G90" s="12" t="str">
        <f>IFERROR((VLOOKUP(B90,INSCRITOS!A:H,8,0)),"")</f>
        <v>Outsystems Olímpico de Oeiras</v>
      </c>
      <c r="H90" s="6">
        <v>35</v>
      </c>
    </row>
    <row r="91" spans="1:1021" ht="18" customHeight="1" x14ac:dyDescent="0.25">
      <c r="A91" s="5">
        <v>11</v>
      </c>
      <c r="B91" s="80">
        <v>460</v>
      </c>
      <c r="C91" s="5">
        <f>IFERROR((VLOOKUP(B91,INSCRITOS!A:B,2,0)),"")</f>
        <v>104344</v>
      </c>
      <c r="D91" s="5" t="str">
        <f>IFERROR((VLOOKUP(B91,INSCRITOS!A:C,3,0)),"")</f>
        <v>INF</v>
      </c>
      <c r="E91" s="12" t="str">
        <f>IFERROR((VLOOKUP(B91,INSCRITOS!A:D,4,0)),"")</f>
        <v>Margarida da Silva Simões</v>
      </c>
      <c r="F91" s="5" t="str">
        <f>IFERROR((VLOOKUP(B91,INSCRITOS!A:F,6,0)),"")</f>
        <v>F</v>
      </c>
      <c r="G91" s="12" t="str">
        <f>IFERROR((VLOOKUP(B91,INSCRITOS!A:H,8,0)),"")</f>
        <v>GDR Manique de Cima</v>
      </c>
      <c r="H91" s="6">
        <v>32</v>
      </c>
    </row>
    <row r="92" spans="1:1021" ht="18" customHeight="1" x14ac:dyDescent="0.25">
      <c r="A92" s="5">
        <v>12</v>
      </c>
      <c r="B92" s="80">
        <v>6123</v>
      </c>
      <c r="C92" s="5">
        <f>IFERROR((VLOOKUP(B92,INSCRITOS!A:B,2,0)),"")</f>
        <v>0</v>
      </c>
      <c r="D92" s="5">
        <f>IFERROR((VLOOKUP(B92,INSCRITOS!A:C,3,0)),"")</f>
        <v>0</v>
      </c>
      <c r="E92" s="12" t="str">
        <f>IFERROR((VLOOKUP(B92,INSCRITOS!A:D,4,0)),"")</f>
        <v>Leonor Inácio</v>
      </c>
      <c r="F92" s="5" t="str">
        <f>IFERROR((VLOOKUP(B92,INSCRITOS!A:F,6,0)),"")</f>
        <v>f</v>
      </c>
      <c r="G92" s="12" t="str">
        <f>IFERROR((VLOOKUP(B92,INSCRITOS!A:H,8,0)),"")</f>
        <v>Sport Ponto Come</v>
      </c>
      <c r="H92" s="6">
        <v>29</v>
      </c>
    </row>
    <row r="93" spans="1:1021" ht="18" customHeight="1" x14ac:dyDescent="0.25">
      <c r="A93" s="5">
        <v>13</v>
      </c>
      <c r="B93" s="80">
        <v>6106</v>
      </c>
      <c r="C93" s="5">
        <f>IFERROR((VLOOKUP(B93,INSCRITOS!A:B,2,0)),"")</f>
        <v>0</v>
      </c>
      <c r="D93" s="5">
        <f>IFERROR((VLOOKUP(B93,INSCRITOS!A:C,3,0)),"")</f>
        <v>0</v>
      </c>
      <c r="E93" s="12" t="str">
        <f>IFERROR((VLOOKUP(B93,INSCRITOS!A:D,4,0)),"")</f>
        <v>Catarina Perpetuo</v>
      </c>
      <c r="F93" s="5" t="str">
        <f>IFERROR((VLOOKUP(B93,INSCRITOS!A:F,6,0)),"")</f>
        <v>f</v>
      </c>
      <c r="G93" s="12" t="str">
        <f>IFERROR((VLOOKUP(B93,INSCRITOS!A:H,8,0)),"")</f>
        <v>Triatlo SUColarense</v>
      </c>
      <c r="H93" s="6">
        <v>26</v>
      </c>
    </row>
    <row r="94" spans="1:1021" ht="18" customHeight="1" x14ac:dyDescent="0.25">
      <c r="A94" s="5">
        <v>14</v>
      </c>
      <c r="B94" s="80">
        <v>983</v>
      </c>
      <c r="C94" s="5">
        <f>IFERROR((VLOOKUP(B94,INSCRITOS!A:B,2,0)),"")</f>
        <v>104072</v>
      </c>
      <c r="D94" s="5" t="str">
        <f>IFERROR((VLOOKUP(B94,INSCRITOS!A:C,3,0)),"")</f>
        <v>INF</v>
      </c>
      <c r="E94" s="12" t="str">
        <f>IFERROR((VLOOKUP(B94,INSCRITOS!A:D,4,0)),"")</f>
        <v>Mariana Santos Pinto</v>
      </c>
      <c r="F94" s="5" t="str">
        <f>IFERROR((VLOOKUP(B94,INSCRITOS!A:F,6,0)),"")</f>
        <v>F</v>
      </c>
      <c r="G94" s="12" t="str">
        <f>IFERROR((VLOOKUP(B94,INSCRITOS!A:H,8,0)),"")</f>
        <v>GDR Manique de Cima</v>
      </c>
      <c r="H94" s="6">
        <v>23</v>
      </c>
    </row>
    <row r="95" spans="1:1021" s="24" customFormat="1" ht="18" customHeight="1" x14ac:dyDescent="0.25">
      <c r="A95" s="18"/>
      <c r="B95" s="78"/>
      <c r="C95" s="18"/>
      <c r="D95" s="18"/>
      <c r="E95" s="19"/>
      <c r="F95" s="18"/>
      <c r="G95" s="19"/>
      <c r="H95" s="18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  <c r="IV95" s="19"/>
      <c r="IW95" s="19"/>
      <c r="IX95" s="19"/>
      <c r="IY95" s="19"/>
      <c r="IZ95" s="19"/>
      <c r="JA95" s="19"/>
      <c r="JB95" s="19"/>
      <c r="JC95" s="19"/>
      <c r="JD95" s="19"/>
      <c r="JE95" s="19"/>
      <c r="JF95" s="19"/>
      <c r="JG95" s="19"/>
      <c r="JH95" s="19"/>
      <c r="JI95" s="19"/>
      <c r="JJ95" s="19"/>
      <c r="JK95" s="19"/>
      <c r="JL95" s="19"/>
      <c r="JM95" s="19"/>
      <c r="JN95" s="19"/>
      <c r="JO95" s="19"/>
      <c r="JP95" s="19"/>
      <c r="JQ95" s="19"/>
      <c r="JR95" s="19"/>
      <c r="JS95" s="19"/>
      <c r="JT95" s="19"/>
      <c r="JU95" s="19"/>
      <c r="JV95" s="19"/>
      <c r="JW95" s="19"/>
      <c r="JX95" s="19"/>
      <c r="JY95" s="19"/>
      <c r="JZ95" s="19"/>
      <c r="KA95" s="19"/>
      <c r="KB95" s="19"/>
      <c r="KC95" s="19"/>
      <c r="KD95" s="19"/>
      <c r="KE95" s="19"/>
      <c r="KF95" s="19"/>
      <c r="KG95" s="19"/>
      <c r="KH95" s="19"/>
      <c r="KI95" s="19"/>
      <c r="KJ95" s="19"/>
      <c r="KK95" s="19"/>
      <c r="KL95" s="19"/>
      <c r="KM95" s="19"/>
      <c r="KN95" s="19"/>
      <c r="KO95" s="19"/>
      <c r="KP95" s="19"/>
      <c r="KQ95" s="19"/>
      <c r="KR95" s="19"/>
      <c r="KS95" s="19"/>
      <c r="KT95" s="19"/>
      <c r="KU95" s="19"/>
      <c r="KV95" s="19"/>
      <c r="KW95" s="19"/>
      <c r="KX95" s="19"/>
      <c r="KY95" s="19"/>
      <c r="KZ95" s="19"/>
      <c r="LA95" s="19"/>
      <c r="LB95" s="19"/>
      <c r="LC95" s="19"/>
      <c r="LD95" s="19"/>
      <c r="LE95" s="19"/>
      <c r="LF95" s="19"/>
      <c r="LG95" s="19"/>
      <c r="LH95" s="19"/>
      <c r="LI95" s="19"/>
      <c r="LJ95" s="19"/>
      <c r="LK95" s="19"/>
      <c r="LL95" s="19"/>
      <c r="LM95" s="19"/>
      <c r="LN95" s="19"/>
      <c r="LO95" s="19"/>
      <c r="LP95" s="19"/>
      <c r="LQ95" s="19"/>
      <c r="LR95" s="19"/>
      <c r="LS95" s="19"/>
      <c r="LT95" s="19"/>
      <c r="LU95" s="19"/>
      <c r="LV95" s="19"/>
      <c r="LW95" s="19"/>
      <c r="LX95" s="19"/>
      <c r="LY95" s="19"/>
      <c r="LZ95" s="19"/>
      <c r="MA95" s="19"/>
      <c r="MB95" s="19"/>
      <c r="MC95" s="19"/>
      <c r="MD95" s="19"/>
      <c r="ME95" s="19"/>
      <c r="MF95" s="19"/>
      <c r="MG95" s="19"/>
      <c r="MH95" s="19"/>
      <c r="MI95" s="19"/>
      <c r="MJ95" s="19"/>
      <c r="MK95" s="19"/>
      <c r="ML95" s="19"/>
      <c r="MM95" s="19"/>
      <c r="MN95" s="19"/>
      <c r="MO95" s="19"/>
      <c r="MP95" s="19"/>
      <c r="MQ95" s="19"/>
      <c r="MR95" s="19"/>
      <c r="MS95" s="19"/>
      <c r="MT95" s="19"/>
      <c r="MU95" s="19"/>
      <c r="MV95" s="19"/>
      <c r="MW95" s="19"/>
      <c r="MX95" s="19"/>
      <c r="MY95" s="19"/>
      <c r="MZ95" s="19"/>
      <c r="NA95" s="19"/>
      <c r="NB95" s="19"/>
      <c r="NC95" s="19"/>
      <c r="ND95" s="19"/>
      <c r="NE95" s="19"/>
      <c r="NF95" s="19"/>
      <c r="NG95" s="19"/>
      <c r="NH95" s="19"/>
      <c r="NI95" s="19"/>
      <c r="NJ95" s="19"/>
      <c r="NK95" s="19"/>
      <c r="NL95" s="19"/>
      <c r="NM95" s="19"/>
      <c r="NN95" s="19"/>
      <c r="NO95" s="19"/>
      <c r="NP95" s="19"/>
      <c r="NQ95" s="19"/>
      <c r="NR95" s="19"/>
      <c r="NS95" s="19"/>
      <c r="NT95" s="19"/>
      <c r="NU95" s="19"/>
      <c r="NV95" s="19"/>
      <c r="NW95" s="19"/>
      <c r="NX95" s="19"/>
      <c r="NY95" s="19"/>
      <c r="NZ95" s="19"/>
      <c r="OA95" s="19"/>
      <c r="OB95" s="19"/>
      <c r="OC95" s="19"/>
      <c r="OD95" s="19"/>
      <c r="OE95" s="19"/>
      <c r="OF95" s="19"/>
      <c r="OG95" s="19"/>
      <c r="OH95" s="19"/>
      <c r="OI95" s="19"/>
      <c r="OJ95" s="19"/>
      <c r="OK95" s="19"/>
      <c r="OL95" s="19"/>
      <c r="OM95" s="19"/>
      <c r="ON95" s="19"/>
      <c r="OO95" s="19"/>
      <c r="OP95" s="19"/>
      <c r="OQ95" s="19"/>
      <c r="OR95" s="19"/>
      <c r="OS95" s="19"/>
      <c r="OT95" s="19"/>
      <c r="OU95" s="19"/>
      <c r="OV95" s="19"/>
      <c r="OW95" s="19"/>
      <c r="OX95" s="19"/>
      <c r="OY95" s="19"/>
      <c r="OZ95" s="19"/>
      <c r="PA95" s="19"/>
      <c r="PB95" s="19"/>
      <c r="PC95" s="19"/>
      <c r="PD95" s="19"/>
      <c r="PE95" s="19"/>
      <c r="PF95" s="19"/>
      <c r="PG95" s="19"/>
      <c r="PH95" s="19"/>
      <c r="PI95" s="19"/>
      <c r="PJ95" s="19"/>
      <c r="PK95" s="19"/>
      <c r="PL95" s="19"/>
      <c r="PM95" s="19"/>
      <c r="PN95" s="19"/>
      <c r="PO95" s="19"/>
      <c r="PP95" s="19"/>
      <c r="PQ95" s="19"/>
      <c r="PR95" s="19"/>
      <c r="PS95" s="19"/>
      <c r="PT95" s="19"/>
      <c r="PU95" s="19"/>
      <c r="PV95" s="19"/>
      <c r="PW95" s="19"/>
      <c r="PX95" s="19"/>
      <c r="PY95" s="19"/>
      <c r="PZ95" s="19"/>
      <c r="QA95" s="19"/>
      <c r="QB95" s="19"/>
      <c r="QC95" s="19"/>
      <c r="QD95" s="19"/>
      <c r="QE95" s="19"/>
      <c r="QF95" s="19"/>
      <c r="QG95" s="19"/>
      <c r="QH95" s="19"/>
      <c r="QI95" s="19"/>
      <c r="QJ95" s="19"/>
      <c r="QK95" s="19"/>
      <c r="QL95" s="19"/>
      <c r="QM95" s="19"/>
      <c r="QN95" s="19"/>
      <c r="QO95" s="19"/>
      <c r="QP95" s="19"/>
      <c r="QQ95" s="19"/>
      <c r="QR95" s="19"/>
      <c r="QS95" s="19"/>
      <c r="QT95" s="19"/>
      <c r="QU95" s="19"/>
      <c r="QV95" s="19"/>
      <c r="QW95" s="19"/>
      <c r="QX95" s="19"/>
      <c r="QY95" s="19"/>
      <c r="QZ95" s="19"/>
      <c r="RA95" s="19"/>
      <c r="RB95" s="19"/>
      <c r="RC95" s="19"/>
      <c r="RD95" s="19"/>
      <c r="RE95" s="19"/>
      <c r="RF95" s="19"/>
      <c r="RG95" s="19"/>
      <c r="RH95" s="19"/>
      <c r="RI95" s="19"/>
      <c r="RJ95" s="19"/>
      <c r="RK95" s="19"/>
      <c r="RL95" s="19"/>
      <c r="RM95" s="19"/>
      <c r="RN95" s="19"/>
      <c r="RO95" s="19"/>
      <c r="RP95" s="19"/>
      <c r="RQ95" s="19"/>
      <c r="RR95" s="19"/>
      <c r="RS95" s="19"/>
      <c r="RT95" s="19"/>
      <c r="RU95" s="19"/>
      <c r="RV95" s="19"/>
      <c r="RW95" s="19"/>
      <c r="RX95" s="19"/>
      <c r="RY95" s="19"/>
      <c r="RZ95" s="19"/>
      <c r="SA95" s="19"/>
      <c r="SB95" s="19"/>
      <c r="SC95" s="19"/>
      <c r="SD95" s="19"/>
      <c r="SE95" s="19"/>
      <c r="SF95" s="19"/>
      <c r="SG95" s="19"/>
      <c r="SH95" s="19"/>
      <c r="SI95" s="19"/>
      <c r="SJ95" s="19"/>
      <c r="SK95" s="19"/>
      <c r="SL95" s="19"/>
      <c r="SM95" s="19"/>
      <c r="SN95" s="19"/>
      <c r="SO95" s="19"/>
      <c r="SP95" s="19"/>
      <c r="SQ95" s="19"/>
      <c r="SR95" s="19"/>
      <c r="SS95" s="19"/>
      <c r="ST95" s="19"/>
      <c r="SU95" s="19"/>
      <c r="SV95" s="19"/>
      <c r="SW95" s="19"/>
      <c r="SX95" s="19"/>
      <c r="SY95" s="19"/>
      <c r="SZ95" s="19"/>
      <c r="TA95" s="19"/>
      <c r="TB95" s="19"/>
      <c r="TC95" s="19"/>
      <c r="TD95" s="19"/>
      <c r="TE95" s="19"/>
      <c r="TF95" s="19"/>
      <c r="TG95" s="19"/>
      <c r="TH95" s="19"/>
      <c r="TI95" s="19"/>
      <c r="TJ95" s="19"/>
      <c r="TK95" s="19"/>
      <c r="TL95" s="19"/>
      <c r="TM95" s="19"/>
      <c r="TN95" s="19"/>
      <c r="TO95" s="19"/>
      <c r="TP95" s="19"/>
      <c r="TQ95" s="19"/>
      <c r="TR95" s="19"/>
      <c r="TS95" s="19"/>
      <c r="TT95" s="19"/>
      <c r="TU95" s="19"/>
      <c r="TV95" s="19"/>
      <c r="TW95" s="19"/>
      <c r="TX95" s="19"/>
      <c r="TY95" s="19"/>
      <c r="TZ95" s="19"/>
      <c r="UA95" s="19"/>
      <c r="UB95" s="19"/>
      <c r="UC95" s="19"/>
      <c r="UD95" s="19"/>
      <c r="UE95" s="19"/>
      <c r="UF95" s="19"/>
      <c r="UG95" s="19"/>
      <c r="UH95" s="19"/>
      <c r="UI95" s="19"/>
      <c r="UJ95" s="19"/>
      <c r="UK95" s="19"/>
      <c r="UL95" s="19"/>
      <c r="UM95" s="19"/>
      <c r="UN95" s="19"/>
      <c r="UO95" s="19"/>
      <c r="UP95" s="19"/>
      <c r="UQ95" s="19"/>
      <c r="UR95" s="19"/>
      <c r="US95" s="19"/>
      <c r="UT95" s="19"/>
      <c r="UU95" s="19"/>
      <c r="UV95" s="19"/>
      <c r="UW95" s="19"/>
      <c r="UX95" s="19"/>
      <c r="UY95" s="19"/>
      <c r="UZ95" s="19"/>
      <c r="VA95" s="19"/>
      <c r="VB95" s="19"/>
      <c r="VC95" s="19"/>
      <c r="VD95" s="19"/>
      <c r="VE95" s="19"/>
      <c r="VF95" s="19"/>
      <c r="VG95" s="19"/>
      <c r="VH95" s="19"/>
      <c r="VI95" s="19"/>
      <c r="VJ95" s="19"/>
      <c r="VK95" s="19"/>
      <c r="VL95" s="19"/>
      <c r="VM95" s="19"/>
      <c r="VN95" s="19"/>
      <c r="VO95" s="19"/>
      <c r="VP95" s="19"/>
      <c r="VQ95" s="19"/>
      <c r="VR95" s="19"/>
      <c r="VS95" s="19"/>
      <c r="VT95" s="19"/>
      <c r="VU95" s="19"/>
      <c r="VV95" s="19"/>
      <c r="VW95" s="19"/>
      <c r="VX95" s="19"/>
      <c r="VY95" s="19"/>
      <c r="VZ95" s="19"/>
      <c r="WA95" s="19"/>
      <c r="WB95" s="19"/>
      <c r="WC95" s="19"/>
      <c r="WD95" s="19"/>
      <c r="WE95" s="19"/>
      <c r="WF95" s="19"/>
      <c r="WG95" s="19"/>
      <c r="WH95" s="19"/>
      <c r="WI95" s="19"/>
      <c r="WJ95" s="19"/>
      <c r="WK95" s="19"/>
      <c r="WL95" s="19"/>
      <c r="WM95" s="19"/>
      <c r="WN95" s="19"/>
      <c r="WO95" s="19"/>
      <c r="WP95" s="19"/>
      <c r="WQ95" s="19"/>
      <c r="WR95" s="19"/>
      <c r="WS95" s="19"/>
      <c r="WT95" s="19"/>
      <c r="WU95" s="19"/>
      <c r="WV95" s="19"/>
      <c r="WW95" s="19"/>
      <c r="WX95" s="19"/>
      <c r="WY95" s="19"/>
      <c r="WZ95" s="19"/>
      <c r="XA95" s="19"/>
      <c r="XB95" s="19"/>
      <c r="XC95" s="19"/>
      <c r="XD95" s="19"/>
      <c r="XE95" s="19"/>
      <c r="XF95" s="19"/>
      <c r="XG95" s="19"/>
      <c r="XH95" s="19"/>
      <c r="XI95" s="19"/>
      <c r="XJ95" s="19"/>
      <c r="XK95" s="19"/>
      <c r="XL95" s="19"/>
      <c r="XM95" s="19"/>
      <c r="XN95" s="19"/>
      <c r="XO95" s="19"/>
      <c r="XP95" s="19"/>
      <c r="XQ95" s="19"/>
      <c r="XR95" s="19"/>
      <c r="XS95" s="19"/>
      <c r="XT95" s="19"/>
      <c r="XU95" s="19"/>
      <c r="XV95" s="19"/>
      <c r="XW95" s="19"/>
      <c r="XX95" s="19"/>
      <c r="XY95" s="19"/>
      <c r="XZ95" s="19"/>
      <c r="YA95" s="19"/>
      <c r="YB95" s="19"/>
      <c r="YC95" s="19"/>
      <c r="YD95" s="19"/>
      <c r="YE95" s="19"/>
      <c r="YF95" s="19"/>
      <c r="YG95" s="19"/>
      <c r="YH95" s="19"/>
      <c r="YI95" s="19"/>
      <c r="YJ95" s="19"/>
      <c r="YK95" s="19"/>
      <c r="YL95" s="19"/>
      <c r="YM95" s="19"/>
      <c r="YN95" s="19"/>
      <c r="YO95" s="19"/>
      <c r="YP95" s="19"/>
      <c r="YQ95" s="19"/>
      <c r="YR95" s="19"/>
      <c r="YS95" s="19"/>
      <c r="YT95" s="19"/>
      <c r="YU95" s="19"/>
      <c r="YV95" s="19"/>
      <c r="YW95" s="19"/>
      <c r="YX95" s="19"/>
      <c r="YY95" s="19"/>
      <c r="YZ95" s="19"/>
      <c r="ZA95" s="19"/>
      <c r="ZB95" s="19"/>
      <c r="ZC95" s="19"/>
      <c r="ZD95" s="19"/>
      <c r="ZE95" s="19"/>
      <c r="ZF95" s="19"/>
      <c r="ZG95" s="19"/>
      <c r="ZH95" s="19"/>
      <c r="ZI95" s="19"/>
      <c r="ZJ95" s="19"/>
      <c r="ZK95" s="19"/>
      <c r="ZL95" s="19"/>
      <c r="ZM95" s="19"/>
      <c r="ZN95" s="19"/>
      <c r="ZO95" s="19"/>
      <c r="ZP95" s="19"/>
      <c r="ZQ95" s="19"/>
      <c r="ZR95" s="19"/>
      <c r="ZS95" s="19"/>
      <c r="ZT95" s="19"/>
      <c r="ZU95" s="19"/>
      <c r="ZV95" s="19"/>
      <c r="ZW95" s="19"/>
      <c r="ZX95" s="19"/>
      <c r="ZY95" s="19"/>
      <c r="ZZ95" s="19"/>
      <c r="AAA95" s="19"/>
      <c r="AAB95" s="19"/>
      <c r="AAC95" s="19"/>
      <c r="AAD95" s="19"/>
      <c r="AAE95" s="19"/>
      <c r="AAF95" s="19"/>
      <c r="AAG95" s="19"/>
      <c r="AAH95" s="19"/>
      <c r="AAI95" s="19"/>
      <c r="AAJ95" s="19"/>
      <c r="AAK95" s="19"/>
      <c r="AAL95" s="19"/>
      <c r="AAM95" s="19"/>
      <c r="AAN95" s="19"/>
      <c r="AAO95" s="19"/>
      <c r="AAP95" s="19"/>
      <c r="AAQ95" s="19"/>
      <c r="AAR95" s="19"/>
      <c r="AAS95" s="19"/>
      <c r="AAT95" s="19"/>
      <c r="AAU95" s="19"/>
      <c r="AAV95" s="19"/>
      <c r="AAW95" s="19"/>
      <c r="AAX95" s="19"/>
      <c r="AAY95" s="19"/>
      <c r="AAZ95" s="19"/>
      <c r="ABA95" s="19"/>
      <c r="ABB95" s="19"/>
      <c r="ABC95" s="19"/>
      <c r="ABD95" s="19"/>
      <c r="ABE95" s="19"/>
      <c r="ABF95" s="19"/>
      <c r="ABG95" s="19"/>
      <c r="ABH95" s="19"/>
      <c r="ABI95" s="19"/>
      <c r="ABJ95" s="19"/>
      <c r="ABK95" s="19"/>
      <c r="ABL95" s="19"/>
      <c r="ABM95" s="19"/>
      <c r="ABN95" s="19"/>
      <c r="ABO95" s="19"/>
      <c r="ABP95" s="19"/>
      <c r="ABQ95" s="19"/>
      <c r="ABR95" s="19"/>
      <c r="ABS95" s="19"/>
      <c r="ABT95" s="19"/>
      <c r="ABU95" s="19"/>
      <c r="ABV95" s="19"/>
      <c r="ABW95" s="19"/>
      <c r="ABX95" s="19"/>
      <c r="ABY95" s="19"/>
      <c r="ABZ95" s="19"/>
      <c r="ACA95" s="19"/>
      <c r="ACB95" s="19"/>
      <c r="ACC95" s="19"/>
      <c r="ACD95" s="19"/>
      <c r="ACE95" s="19"/>
      <c r="ACF95" s="19"/>
      <c r="ACG95" s="19"/>
      <c r="ACH95" s="19"/>
      <c r="ACI95" s="19"/>
      <c r="ACJ95" s="19"/>
      <c r="ACK95" s="19"/>
      <c r="ACL95" s="19"/>
      <c r="ACM95" s="19"/>
      <c r="ACN95" s="19"/>
      <c r="ACO95" s="19"/>
      <c r="ACP95" s="19"/>
      <c r="ACQ95" s="19"/>
      <c r="ACR95" s="19"/>
      <c r="ACS95" s="19"/>
      <c r="ACT95" s="19"/>
      <c r="ACU95" s="19"/>
      <c r="ACV95" s="19"/>
      <c r="ACW95" s="19"/>
      <c r="ACX95" s="19"/>
      <c r="ACY95" s="19"/>
      <c r="ACZ95" s="19"/>
      <c r="ADA95" s="19"/>
      <c r="ADB95" s="19"/>
      <c r="ADC95" s="19"/>
      <c r="ADD95" s="19"/>
      <c r="ADE95" s="19"/>
      <c r="ADF95" s="19"/>
      <c r="ADG95" s="19"/>
      <c r="ADH95" s="19"/>
      <c r="ADI95" s="19"/>
      <c r="ADJ95" s="19"/>
      <c r="ADK95" s="19"/>
      <c r="ADL95" s="19"/>
      <c r="ADM95" s="19"/>
      <c r="ADN95" s="19"/>
      <c r="ADO95" s="19"/>
      <c r="ADP95" s="19"/>
      <c r="ADQ95" s="19"/>
      <c r="ADR95" s="19"/>
      <c r="ADS95" s="19"/>
      <c r="ADT95" s="19"/>
      <c r="ADU95" s="19"/>
      <c r="ADV95" s="19"/>
      <c r="ADW95" s="19"/>
      <c r="ADX95" s="19"/>
      <c r="ADY95" s="19"/>
      <c r="ADZ95" s="19"/>
      <c r="AEA95" s="19"/>
      <c r="AEB95" s="19"/>
      <c r="AEC95" s="19"/>
      <c r="AED95" s="19"/>
      <c r="AEE95" s="19"/>
      <c r="AEF95" s="19"/>
      <c r="AEG95" s="19"/>
      <c r="AEH95" s="19"/>
      <c r="AEI95" s="19"/>
      <c r="AEJ95" s="19"/>
      <c r="AEK95" s="19"/>
      <c r="AEL95" s="19"/>
      <c r="AEM95" s="19"/>
      <c r="AEN95" s="19"/>
      <c r="AEO95" s="19"/>
      <c r="AEP95" s="19"/>
      <c r="AEQ95" s="19"/>
      <c r="AER95" s="19"/>
      <c r="AES95" s="19"/>
      <c r="AET95" s="19"/>
      <c r="AEU95" s="19"/>
      <c r="AEV95" s="19"/>
      <c r="AEW95" s="19"/>
      <c r="AEX95" s="19"/>
      <c r="AEY95" s="19"/>
      <c r="AEZ95" s="19"/>
      <c r="AFA95" s="19"/>
      <c r="AFB95" s="19"/>
      <c r="AFC95" s="19"/>
      <c r="AFD95" s="19"/>
      <c r="AFE95" s="19"/>
      <c r="AFF95" s="19"/>
      <c r="AFG95" s="19"/>
      <c r="AFH95" s="19"/>
      <c r="AFI95" s="19"/>
      <c r="AFJ95" s="19"/>
      <c r="AFK95" s="19"/>
      <c r="AFL95" s="19"/>
      <c r="AFM95" s="19"/>
      <c r="AFN95" s="19"/>
      <c r="AFO95" s="19"/>
      <c r="AFP95" s="19"/>
      <c r="AFQ95" s="19"/>
      <c r="AFR95" s="19"/>
      <c r="AFS95" s="19"/>
      <c r="AFT95" s="19"/>
      <c r="AFU95" s="19"/>
      <c r="AFV95" s="19"/>
      <c r="AFW95" s="19"/>
      <c r="AFX95" s="19"/>
      <c r="AFY95" s="19"/>
      <c r="AFZ95" s="19"/>
      <c r="AGA95" s="19"/>
      <c r="AGB95" s="19"/>
      <c r="AGC95" s="19"/>
      <c r="AGD95" s="19"/>
      <c r="AGE95" s="19"/>
      <c r="AGF95" s="19"/>
      <c r="AGG95" s="19"/>
      <c r="AGH95" s="19"/>
      <c r="AGI95" s="19"/>
      <c r="AGJ95" s="19"/>
      <c r="AGK95" s="19"/>
      <c r="AGL95" s="19"/>
      <c r="AGM95" s="19"/>
      <c r="AGN95" s="19"/>
      <c r="AGO95" s="19"/>
      <c r="AGP95" s="19"/>
      <c r="AGQ95" s="19"/>
      <c r="AGR95" s="19"/>
      <c r="AGS95" s="19"/>
      <c r="AGT95" s="19"/>
      <c r="AGU95" s="19"/>
      <c r="AGV95" s="19"/>
      <c r="AGW95" s="19"/>
      <c r="AGX95" s="19"/>
      <c r="AGY95" s="19"/>
      <c r="AGZ95" s="19"/>
      <c r="AHA95" s="19"/>
      <c r="AHB95" s="19"/>
      <c r="AHC95" s="19"/>
      <c r="AHD95" s="19"/>
      <c r="AHE95" s="19"/>
      <c r="AHF95" s="19"/>
      <c r="AHG95" s="19"/>
      <c r="AHH95" s="19"/>
      <c r="AHI95" s="19"/>
      <c r="AHJ95" s="19"/>
      <c r="AHK95" s="19"/>
      <c r="AHL95" s="19"/>
      <c r="AHM95" s="19"/>
      <c r="AHN95" s="19"/>
      <c r="AHO95" s="19"/>
      <c r="AHP95" s="19"/>
      <c r="AHQ95" s="19"/>
      <c r="AHR95" s="19"/>
      <c r="AHS95" s="19"/>
      <c r="AHT95" s="19"/>
      <c r="AHU95" s="19"/>
      <c r="AHV95" s="19"/>
      <c r="AHW95" s="19"/>
      <c r="AHX95" s="19"/>
      <c r="AHY95" s="19"/>
      <c r="AHZ95" s="19"/>
      <c r="AIA95" s="19"/>
      <c r="AIB95" s="19"/>
      <c r="AIC95" s="19"/>
      <c r="AID95" s="19"/>
      <c r="AIE95" s="19"/>
      <c r="AIF95" s="19"/>
      <c r="AIG95" s="19"/>
      <c r="AIH95" s="19"/>
      <c r="AII95" s="19"/>
      <c r="AIJ95" s="19"/>
      <c r="AIK95" s="19"/>
      <c r="AIL95" s="19"/>
      <c r="AIM95" s="19"/>
      <c r="AIN95" s="19"/>
      <c r="AIO95" s="19"/>
      <c r="AIP95" s="19"/>
      <c r="AIQ95" s="19"/>
      <c r="AIR95" s="19"/>
      <c r="AIS95" s="19"/>
      <c r="AIT95" s="19"/>
      <c r="AIU95" s="19"/>
      <c r="AIV95" s="19"/>
      <c r="AIW95" s="19"/>
      <c r="AIX95" s="19"/>
      <c r="AIY95" s="19"/>
      <c r="AIZ95" s="19"/>
      <c r="AJA95" s="19"/>
      <c r="AJB95" s="19"/>
      <c r="AJC95" s="19"/>
      <c r="AJD95" s="19"/>
      <c r="AJE95" s="19"/>
      <c r="AJF95" s="19"/>
      <c r="AJG95" s="19"/>
      <c r="AJH95" s="19"/>
      <c r="AJI95" s="19"/>
      <c r="AJJ95" s="19"/>
      <c r="AJK95" s="19"/>
      <c r="AJL95" s="19"/>
      <c r="AJM95" s="19"/>
      <c r="AJN95" s="19"/>
      <c r="AJO95" s="19"/>
      <c r="AJP95" s="19"/>
      <c r="AJQ95" s="19"/>
      <c r="AJR95" s="19"/>
      <c r="AJS95" s="19"/>
      <c r="AJT95" s="19"/>
      <c r="AJU95" s="19"/>
      <c r="AJV95" s="19"/>
      <c r="AJW95" s="19"/>
      <c r="AJX95" s="19"/>
      <c r="AJY95" s="19"/>
      <c r="AJZ95" s="19"/>
      <c r="AKA95" s="19"/>
      <c r="AKB95" s="19"/>
      <c r="AKC95" s="19"/>
      <c r="AKD95" s="19"/>
      <c r="AKE95" s="19"/>
      <c r="AKF95" s="19"/>
      <c r="AKG95" s="19"/>
      <c r="AKH95" s="19"/>
      <c r="AKI95" s="19"/>
      <c r="AKJ95" s="19"/>
      <c r="AKK95" s="19"/>
      <c r="AKL95" s="19"/>
      <c r="AKM95" s="19"/>
      <c r="AKN95" s="19"/>
      <c r="AKO95" s="19"/>
      <c r="AKP95" s="19"/>
      <c r="AKQ95" s="19"/>
      <c r="AKR95" s="19"/>
      <c r="AKS95" s="19"/>
      <c r="AKT95" s="19"/>
      <c r="AKU95" s="19"/>
      <c r="AKV95" s="19"/>
      <c r="AKW95" s="19"/>
      <c r="AKX95" s="19"/>
      <c r="AKY95" s="19"/>
      <c r="AKZ95" s="19"/>
      <c r="ALA95" s="19"/>
      <c r="ALB95" s="19"/>
      <c r="ALC95" s="19"/>
      <c r="ALD95" s="19"/>
      <c r="ALE95" s="19"/>
      <c r="ALF95" s="19"/>
      <c r="ALG95" s="19"/>
      <c r="ALH95" s="19"/>
      <c r="ALI95" s="19"/>
      <c r="ALJ95" s="19"/>
      <c r="ALK95" s="19"/>
      <c r="ALL95" s="19"/>
      <c r="ALM95" s="19"/>
      <c r="ALN95" s="19"/>
      <c r="ALO95" s="19"/>
      <c r="ALP95" s="19"/>
      <c r="ALQ95" s="19"/>
      <c r="ALR95" s="19"/>
      <c r="ALS95" s="19"/>
      <c r="ALT95" s="19"/>
      <c r="ALU95" s="19"/>
      <c r="ALV95" s="19"/>
      <c r="ALW95" s="19"/>
      <c r="ALX95" s="19"/>
      <c r="ALY95" s="19"/>
      <c r="ALZ95" s="19"/>
      <c r="AMA95" s="19"/>
      <c r="AMB95" s="19"/>
      <c r="AMC95" s="19"/>
      <c r="AMD95" s="19"/>
      <c r="AME95" s="19"/>
      <c r="AMF95" s="19"/>
      <c r="AMG95" s="19"/>
    </row>
    <row r="96" spans="1:1021" ht="18" customHeight="1" x14ac:dyDescent="0.25">
      <c r="A96" s="22"/>
      <c r="B96" s="77"/>
      <c r="C96" s="22"/>
      <c r="D96" s="22"/>
      <c r="E96" s="22"/>
      <c r="F96" s="22"/>
      <c r="G96" s="22"/>
      <c r="H96" s="23"/>
    </row>
    <row r="97" spans="1:8" ht="18" customHeight="1" x14ac:dyDescent="0.25">
      <c r="A97" s="67" t="s">
        <v>15</v>
      </c>
      <c r="B97" s="67"/>
      <c r="C97" s="67"/>
      <c r="D97" s="67"/>
      <c r="E97" s="67"/>
      <c r="F97" s="67"/>
      <c r="G97" s="67"/>
      <c r="H97" s="67"/>
    </row>
    <row r="98" spans="1:8" ht="18" customHeight="1" x14ac:dyDescent="0.25">
      <c r="A98" s="22"/>
      <c r="B98" s="77"/>
      <c r="C98" s="22"/>
      <c r="D98" s="22"/>
      <c r="E98" s="22"/>
      <c r="F98" s="22"/>
      <c r="G98" s="22"/>
      <c r="H98" s="17"/>
    </row>
    <row r="99" spans="1:8" ht="18" customHeight="1" x14ac:dyDescent="0.25">
      <c r="A99" s="11" t="s">
        <v>9</v>
      </c>
      <c r="B99" s="75" t="s">
        <v>10</v>
      </c>
      <c r="C99" s="11" t="s">
        <v>1</v>
      </c>
      <c r="D99" s="11" t="s">
        <v>2</v>
      </c>
      <c r="E99" s="11" t="s">
        <v>3</v>
      </c>
      <c r="F99" s="11" t="s">
        <v>5</v>
      </c>
      <c r="G99" s="11" t="s">
        <v>7</v>
      </c>
      <c r="H99" s="11" t="s">
        <v>11</v>
      </c>
    </row>
    <row r="100" spans="1:8" ht="18" customHeight="1" x14ac:dyDescent="0.25">
      <c r="A100" s="5">
        <v>1</v>
      </c>
      <c r="B100" s="80">
        <v>155</v>
      </c>
      <c r="C100" s="5">
        <f>IFERROR((VLOOKUP(B100,INSCRITOS!A:B,2,0)),"")</f>
        <v>100655</v>
      </c>
      <c r="D100" s="5" t="str">
        <f>IFERROR((VLOOKUP(B100,INSCRITOS!A:C,3,0)),"")</f>
        <v>INIC</v>
      </c>
      <c r="E100" s="12" t="str">
        <f>IFERROR((VLOOKUP(B100,INSCRITOS!A:D,4,0)),"")</f>
        <v>David Luis Borda d´Água</v>
      </c>
      <c r="F100" s="5" t="str">
        <f>IFERROR((VLOOKUP(B100,INSCRITOS!A:F,6,0)),"")</f>
        <v>M</v>
      </c>
      <c r="G100" s="12" t="str">
        <f>IFERROR((VLOOKUP(B100,INSCRITOS!A:H,8,0)),"")</f>
        <v>Alhandra Sporting Club</v>
      </c>
      <c r="H100" s="6">
        <v>100</v>
      </c>
    </row>
    <row r="101" spans="1:8" ht="18" customHeight="1" x14ac:dyDescent="0.25">
      <c r="A101" s="5">
        <v>2</v>
      </c>
      <c r="B101" s="80">
        <v>630</v>
      </c>
      <c r="C101" s="5">
        <f>IFERROR((VLOOKUP(B101,INSCRITOS!A:B,2,0)),"")</f>
        <v>100784</v>
      </c>
      <c r="D101" s="5" t="str">
        <f>IFERROR((VLOOKUP(B101,INSCRITOS!A:C,3,0)),"")</f>
        <v>INIC</v>
      </c>
      <c r="E101" s="12" t="str">
        <f>IFERROR((VLOOKUP(B101,INSCRITOS!A:D,4,0)),"")</f>
        <v>Tomás Alexandre Queixada Prudêncio</v>
      </c>
      <c r="F101" s="5" t="str">
        <f>IFERROR((VLOOKUP(B101,INSCRITOS!A:F,6,0)),"")</f>
        <v>M</v>
      </c>
      <c r="G101" s="12" t="str">
        <f>IFERROR((VLOOKUP(B101,INSCRITOS!A:H,8,0)),"")</f>
        <v>Sport Lisboa e Benfica</v>
      </c>
      <c r="H101" s="6">
        <v>90</v>
      </c>
    </row>
    <row r="102" spans="1:8" ht="18" customHeight="1" x14ac:dyDescent="0.25">
      <c r="A102" s="5">
        <v>3</v>
      </c>
      <c r="B102" s="80">
        <v>700</v>
      </c>
      <c r="C102" s="5">
        <f>IFERROR((VLOOKUP(B102,INSCRITOS!A:B,2,0)),"")</f>
        <v>102075</v>
      </c>
      <c r="D102" s="5" t="str">
        <f>IFERROR((VLOOKUP(B102,INSCRITOS!A:C,3,0)),"")</f>
        <v>INIC</v>
      </c>
      <c r="E102" s="12" t="str">
        <f>IFERROR((VLOOKUP(B102,INSCRITOS!A:D,4,0)),"")</f>
        <v>Mateus Corvo Soares de Albergaria</v>
      </c>
      <c r="F102" s="5" t="str">
        <f>IFERROR((VLOOKUP(B102,INSCRITOS!A:F,6,0)),"")</f>
        <v>M</v>
      </c>
      <c r="G102" s="12" t="str">
        <f>IFERROR((VLOOKUP(B102,INSCRITOS!A:H,8,0)),"")</f>
        <v>Triatlo SUColarense</v>
      </c>
      <c r="H102" s="6">
        <v>80</v>
      </c>
    </row>
    <row r="103" spans="1:8" ht="18" customHeight="1" x14ac:dyDescent="0.25">
      <c r="A103" s="5">
        <v>4</v>
      </c>
      <c r="B103" s="80">
        <v>903</v>
      </c>
      <c r="C103" s="5">
        <f>IFERROR((VLOOKUP(B103,INSCRITOS!A:B,2,0)),"")</f>
        <v>100479</v>
      </c>
      <c r="D103" s="5" t="str">
        <f>IFERROR((VLOOKUP(B103,INSCRITOS!A:C,3,0)),"")</f>
        <v>INIC</v>
      </c>
      <c r="E103" s="12" t="str">
        <f>IFERROR((VLOOKUP(B103,INSCRITOS!A:D,4,0)),"")</f>
        <v>Rafael Ribeiro Santos</v>
      </c>
      <c r="F103" s="5" t="str">
        <f>IFERROR((VLOOKUP(B103,INSCRITOS!A:F,6,0)),"")</f>
        <v>M</v>
      </c>
      <c r="G103" s="12" t="str">
        <f>IFERROR((VLOOKUP(B103,INSCRITOS!A:H,8,0)),"")</f>
        <v>SFRAA TRIATLO</v>
      </c>
      <c r="H103" s="6">
        <v>70</v>
      </c>
    </row>
    <row r="104" spans="1:8" ht="18" customHeight="1" x14ac:dyDescent="0.25">
      <c r="A104" s="5">
        <v>5</v>
      </c>
      <c r="B104" s="80">
        <v>233</v>
      </c>
      <c r="C104" s="5">
        <f>IFERROR((VLOOKUP(B104,INSCRITOS!A:B,2,0)),"")</f>
        <v>102225</v>
      </c>
      <c r="D104" s="5" t="str">
        <f>IFERROR((VLOOKUP(B104,INSCRITOS!A:C,3,0)),"")</f>
        <v>INIC</v>
      </c>
      <c r="E104" s="12" t="str">
        <f>IFERROR((VLOOKUP(B104,INSCRITOS!A:D,4,0)),"")</f>
        <v>Tiago Margarido</v>
      </c>
      <c r="F104" s="5" t="str">
        <f>IFERROR((VLOOKUP(B104,INSCRITOS!A:F,6,0)),"")</f>
        <v>M</v>
      </c>
      <c r="G104" s="12" t="str">
        <f>IFERROR((VLOOKUP(B104,INSCRITOS!A:H,8,0)),"")</f>
        <v>Individual/ Outra região</v>
      </c>
    </row>
    <row r="105" spans="1:8" ht="18" customHeight="1" x14ac:dyDescent="0.25">
      <c r="A105" s="5">
        <v>6</v>
      </c>
      <c r="B105" s="80">
        <v>815</v>
      </c>
      <c r="C105" s="5">
        <f>IFERROR((VLOOKUP(B105,INSCRITOS!A:B,2,0)),"")</f>
        <v>102296</v>
      </c>
      <c r="D105" s="5" t="str">
        <f>IFERROR((VLOOKUP(B105,INSCRITOS!A:C,3,0)),"")</f>
        <v>INIC</v>
      </c>
      <c r="E105" s="12" t="str">
        <f>IFERROR((VLOOKUP(B105,INSCRITOS!A:D,4,0)),"")</f>
        <v>Tiago Miguel Rodrigues Casinha</v>
      </c>
      <c r="F105" s="5" t="str">
        <f>IFERROR((VLOOKUP(B105,INSCRITOS!A:F,6,0)),"")</f>
        <v>M</v>
      </c>
      <c r="G105" s="12" t="str">
        <f>IFERROR((VLOOKUP(B105,INSCRITOS!A:H,8,0)),"")</f>
        <v>CNCVG</v>
      </c>
      <c r="H105" s="6">
        <v>60</v>
      </c>
    </row>
    <row r="106" spans="1:8" ht="18" customHeight="1" x14ac:dyDescent="0.25">
      <c r="A106" s="5">
        <v>7</v>
      </c>
      <c r="B106" s="80">
        <v>5952</v>
      </c>
      <c r="C106" s="5">
        <f>IFERROR((VLOOKUP(B106,INSCRITOS!A:B,2,0)),"")</f>
        <v>0</v>
      </c>
      <c r="D106" s="5" t="str">
        <f>IFERROR((VLOOKUP(B106,INSCRITOS!A:C,3,0)),"")</f>
        <v>INIC</v>
      </c>
      <c r="E106" s="12" t="str">
        <f>IFERROR((VLOOKUP(B106,INSCRITOS!A:D,4,0)),"")</f>
        <v>Mateus Pires</v>
      </c>
      <c r="F106" s="5" t="str">
        <f>IFERROR((VLOOKUP(B106,INSCRITOS!A:F,6,0)),"")</f>
        <v>M</v>
      </c>
      <c r="G106" s="12" t="str">
        <f>IFERROR((VLOOKUP(B106,INSCRITOS!A:H,8,0)),"")</f>
        <v>Sport Ponto Come</v>
      </c>
      <c r="H106" s="6">
        <v>55</v>
      </c>
    </row>
    <row r="107" spans="1:8" ht="18" customHeight="1" x14ac:dyDescent="0.25">
      <c r="A107" s="5">
        <v>8</v>
      </c>
      <c r="B107" s="80">
        <v>655</v>
      </c>
      <c r="C107" s="5">
        <f>IFERROR((VLOOKUP(B107,INSCRITOS!A:B,2,0)),"")</f>
        <v>103096</v>
      </c>
      <c r="D107" s="5" t="str">
        <f>IFERROR((VLOOKUP(B107,INSCRITOS!A:C,3,0)),"")</f>
        <v>INIC</v>
      </c>
      <c r="E107" s="12" t="str">
        <f>IFERROR((VLOOKUP(B107,INSCRITOS!A:D,4,0)),"")</f>
        <v>André Filipe Espadanal Costa Canhoto</v>
      </c>
      <c r="F107" s="5" t="str">
        <f>IFERROR((VLOOKUP(B107,INSCRITOS!A:F,6,0)),"")</f>
        <v>M</v>
      </c>
      <c r="G107" s="12" t="str">
        <f>IFERROR((VLOOKUP(B107,INSCRITOS!A:H,8,0)),"")</f>
        <v>Clube de Natação da Amadora</v>
      </c>
      <c r="H107" s="6">
        <v>50</v>
      </c>
    </row>
    <row r="108" spans="1:8" ht="18" customHeight="1" x14ac:dyDescent="0.25">
      <c r="A108" s="5">
        <v>9</v>
      </c>
      <c r="B108" s="80">
        <v>874</v>
      </c>
      <c r="C108" s="5">
        <f>IFERROR((VLOOKUP(B108,INSCRITOS!A:B,2,0)),"")</f>
        <v>102511</v>
      </c>
      <c r="D108" s="5" t="str">
        <f>IFERROR((VLOOKUP(B108,INSCRITOS!A:C,3,0)),"")</f>
        <v>INIC</v>
      </c>
      <c r="E108" s="12" t="str">
        <f>IFERROR((VLOOKUP(B108,INSCRITOS!A:D,4,0)),"")</f>
        <v>Arthur Matti Fonseca Torres</v>
      </c>
      <c r="F108" s="5" t="str">
        <f>IFERROR((VLOOKUP(B108,INSCRITOS!A:F,6,0)),"")</f>
        <v>M</v>
      </c>
      <c r="G108" s="12" t="str">
        <f>IFERROR((VLOOKUP(B108,INSCRITOS!A:H,8,0)),"")</f>
        <v>Outsystems Olímpico de Oeiras</v>
      </c>
      <c r="H108" s="6">
        <v>45</v>
      </c>
    </row>
    <row r="109" spans="1:8" ht="18" customHeight="1" x14ac:dyDescent="0.25">
      <c r="A109" s="5">
        <v>10</v>
      </c>
      <c r="B109" s="80">
        <v>593</v>
      </c>
      <c r="C109" s="5">
        <f>IFERROR((VLOOKUP(B109,INSCRITOS!A:B,2,0)),"")</f>
        <v>103097</v>
      </c>
      <c r="D109" s="5" t="str">
        <f>IFERROR((VLOOKUP(B109,INSCRITOS!A:C,3,0)),"")</f>
        <v>INIC</v>
      </c>
      <c r="E109" s="12" t="str">
        <f>IFERROR((VLOOKUP(B109,INSCRITOS!A:D,4,0)),"")</f>
        <v>Tomás Filipe Coelho Pita</v>
      </c>
      <c r="F109" s="5" t="str">
        <f>IFERROR((VLOOKUP(B109,INSCRITOS!A:F,6,0)),"")</f>
        <v>M</v>
      </c>
      <c r="G109" s="12" t="str">
        <f>IFERROR((VLOOKUP(B109,INSCRITOS!A:H,8,0)),"")</f>
        <v>Clube de Natação da Amadora</v>
      </c>
      <c r="H109" s="6">
        <v>40</v>
      </c>
    </row>
    <row r="110" spans="1:8" ht="18" customHeight="1" x14ac:dyDescent="0.25">
      <c r="A110" s="5">
        <v>11</v>
      </c>
      <c r="B110" s="80">
        <v>5949</v>
      </c>
      <c r="C110" s="5">
        <f>IFERROR((VLOOKUP(B110,INSCRITOS!A:B,2,0)),"")</f>
        <v>0</v>
      </c>
      <c r="D110" s="5" t="str">
        <f>IFERROR((VLOOKUP(B110,INSCRITOS!A:C,3,0)),"")</f>
        <v>INIC</v>
      </c>
      <c r="E110" s="12" t="str">
        <f>IFERROR((VLOOKUP(B110,INSCRITOS!A:D,4,0)),"")</f>
        <v>Tiago Carvalho</v>
      </c>
      <c r="F110" s="5" t="str">
        <f>IFERROR((VLOOKUP(B110,INSCRITOS!A:F,6,0)),"")</f>
        <v>M</v>
      </c>
      <c r="G110" s="12" t="str">
        <f>IFERROR((VLOOKUP(B110,INSCRITOS!A:H,8,0)),"")</f>
        <v>Sport Ponto Come</v>
      </c>
      <c r="H110" s="6">
        <v>35</v>
      </c>
    </row>
    <row r="111" spans="1:8" ht="18" customHeight="1" x14ac:dyDescent="0.25">
      <c r="A111" s="5">
        <v>12</v>
      </c>
      <c r="B111" s="80">
        <v>112</v>
      </c>
      <c r="C111" s="5">
        <f>IFERROR((VLOOKUP(B111,INSCRITOS!A:B,2,0)),"")</f>
        <v>103260</v>
      </c>
      <c r="D111" s="5" t="str">
        <f>IFERROR((VLOOKUP(B111,INSCRITOS!A:C,3,0)),"")</f>
        <v>INIC</v>
      </c>
      <c r="E111" s="12" t="str">
        <f>IFERROR((VLOOKUP(B111,INSCRITOS!A:D,4,0)),"")</f>
        <v>Ricardo Henriques Costa</v>
      </c>
      <c r="F111" s="5" t="str">
        <f>IFERROR((VLOOKUP(B111,INSCRITOS!A:F,6,0)),"")</f>
        <v>M</v>
      </c>
      <c r="G111" s="12" t="str">
        <f>IFERROR((VLOOKUP(B111,INSCRITOS!A:H,8,0)),"")</f>
        <v>SFRAA TRIATLO</v>
      </c>
      <c r="H111" s="6">
        <v>32</v>
      </c>
    </row>
    <row r="112" spans="1:8" ht="18" customHeight="1" x14ac:dyDescent="0.25">
      <c r="A112" s="5">
        <v>13</v>
      </c>
      <c r="B112" s="80">
        <v>687</v>
      </c>
      <c r="C112" s="5">
        <f>IFERROR((VLOOKUP(B112,INSCRITOS!A:B,2,0)),"")</f>
        <v>104530</v>
      </c>
      <c r="D112" s="5" t="str">
        <f>IFERROR((VLOOKUP(B112,INSCRITOS!A:C,3,0)),"")</f>
        <v>INIC</v>
      </c>
      <c r="E112" s="12" t="str">
        <f>IFERROR((VLOOKUP(B112,INSCRITOS!A:D,4,0)),"")</f>
        <v>Gonçalo Lopes Almeida</v>
      </c>
      <c r="F112" s="5" t="str">
        <f>IFERROR((VLOOKUP(B112,INSCRITOS!A:F,6,0)),"")</f>
        <v>M</v>
      </c>
      <c r="G112" s="12" t="str">
        <f>IFERROR((VLOOKUP(B112,INSCRITOS!A:H,8,0)),"")</f>
        <v>CCDSintrense</v>
      </c>
      <c r="H112" s="6">
        <v>29</v>
      </c>
    </row>
    <row r="113" spans="1:8" ht="18" customHeight="1" x14ac:dyDescent="0.25">
      <c r="A113" s="5">
        <v>14</v>
      </c>
      <c r="B113" s="80">
        <v>518</v>
      </c>
      <c r="C113" s="5">
        <f>IFERROR((VLOOKUP(B113,INSCRITOS!A:B,2,0)),"")</f>
        <v>103565</v>
      </c>
      <c r="D113" s="5" t="str">
        <f>IFERROR((VLOOKUP(B113,INSCRITOS!A:C,3,0)),"")</f>
        <v>INIC</v>
      </c>
      <c r="E113" s="12" t="str">
        <f>IFERROR((VLOOKUP(B113,INSCRITOS!A:D,4,0)),"")</f>
        <v>David Marques da Fonseca</v>
      </c>
      <c r="F113" s="5" t="str">
        <f>IFERROR((VLOOKUP(B113,INSCRITOS!A:F,6,0)),"")</f>
        <v>M</v>
      </c>
      <c r="G113" s="12" t="str">
        <f>IFERROR((VLOOKUP(B113,INSCRITOS!A:H,8,0)),"")</f>
        <v>CCDSintrense</v>
      </c>
      <c r="H113" s="6">
        <v>26</v>
      </c>
    </row>
    <row r="114" spans="1:8" ht="18" customHeight="1" x14ac:dyDescent="0.25">
      <c r="A114" s="5">
        <v>15</v>
      </c>
      <c r="B114" s="80">
        <v>399</v>
      </c>
      <c r="C114" s="5">
        <f>IFERROR((VLOOKUP(B114,INSCRITOS!A:B,2,0)),"")</f>
        <v>100665</v>
      </c>
      <c r="D114" s="5" t="str">
        <f>IFERROR((VLOOKUP(B114,INSCRITOS!A:C,3,0)),"")</f>
        <v>INIC</v>
      </c>
      <c r="E114" s="12" t="str">
        <f>IFERROR((VLOOKUP(B114,INSCRITOS!A:D,4,0)),"")</f>
        <v>Francisco Manuel Rocha Cardeira</v>
      </c>
      <c r="F114" s="5" t="str">
        <f>IFERROR((VLOOKUP(B114,INSCRITOS!A:F,6,0)),"")</f>
        <v>M</v>
      </c>
      <c r="G114" s="12" t="str">
        <f>IFERROR((VLOOKUP(B114,INSCRITOS!A:H,8,0)),"")</f>
        <v>Alhandra Sporting Club</v>
      </c>
      <c r="H114" s="6">
        <v>23</v>
      </c>
    </row>
    <row r="115" spans="1:8" ht="18" customHeight="1" x14ac:dyDescent="0.25">
      <c r="A115" s="5">
        <v>16</v>
      </c>
      <c r="B115" s="80">
        <v>5972</v>
      </c>
      <c r="C115" s="5">
        <f>IFERROR((VLOOKUP(B115,INSCRITOS!A:B,2,0)),"")</f>
        <v>0</v>
      </c>
      <c r="D115" s="5" t="str">
        <f>IFERROR((VLOOKUP(B115,INSCRITOS!A:C,3,0)),"")</f>
        <v>INIC</v>
      </c>
      <c r="E115" s="12" t="str">
        <f>IFERROR((VLOOKUP(B115,INSCRITOS!A:D,4,0)),"")</f>
        <v>Afonso Fonseca</v>
      </c>
      <c r="F115" s="5" t="str">
        <f>IFERROR((VLOOKUP(B115,INSCRITOS!A:F,6,0)),"")</f>
        <v>M</v>
      </c>
      <c r="G115" s="12" t="str">
        <f>IFERROR((VLOOKUP(B115,INSCRITOS!A:H,8,0)),"")</f>
        <v>Teleperformance - Os Belenenses</v>
      </c>
      <c r="H115" s="6">
        <v>20</v>
      </c>
    </row>
    <row r="116" spans="1:8" ht="18" customHeight="1" x14ac:dyDescent="0.25">
      <c r="A116" s="5">
        <v>17</v>
      </c>
      <c r="B116" s="80">
        <v>5687</v>
      </c>
      <c r="C116" s="5">
        <f>IFERROR((VLOOKUP(B116,INSCRITOS!A:B,2,0)),"")</f>
        <v>0</v>
      </c>
      <c r="D116" s="5" t="str">
        <f>IFERROR((VLOOKUP(B116,INSCRITOS!A:C,3,0)),"")</f>
        <v>INIC</v>
      </c>
      <c r="E116" s="12" t="str">
        <f>IFERROR((VLOOKUP(B116,INSCRITOS!A:D,4,0)),"")</f>
        <v>Diogo Afonso</v>
      </c>
      <c r="F116" s="5" t="str">
        <f>IFERROR((VLOOKUP(B116,INSCRITOS!A:F,6,0)),"")</f>
        <v>M</v>
      </c>
      <c r="G116" s="12" t="str">
        <f>IFERROR((VLOOKUP(B116,INSCRITOS!A:H,8,0)),"")</f>
        <v>AEBTT Rio</v>
      </c>
      <c r="H116" s="6">
        <v>18</v>
      </c>
    </row>
    <row r="117" spans="1:8" ht="18" customHeight="1" x14ac:dyDescent="0.25">
      <c r="A117" s="5">
        <v>18</v>
      </c>
      <c r="B117" s="80">
        <v>194</v>
      </c>
      <c r="C117" s="5">
        <f>IFERROR((VLOOKUP(B117,INSCRITOS!A:B,2,0)),"")</f>
        <v>104182</v>
      </c>
      <c r="D117" s="5" t="str">
        <f>IFERROR((VLOOKUP(B117,INSCRITOS!A:C,3,0)),"")</f>
        <v>INIC</v>
      </c>
      <c r="E117" s="12" t="str">
        <f>IFERROR((VLOOKUP(B117,INSCRITOS!A:D,4,0)),"")</f>
        <v>André Corvo Talento</v>
      </c>
      <c r="F117" s="5" t="str">
        <f>IFERROR((VLOOKUP(B117,INSCRITOS!A:F,6,0)),"")</f>
        <v>M</v>
      </c>
      <c r="G117" s="12" t="str">
        <f>IFERROR((VLOOKUP(B117,INSCRITOS!A:H,8,0)),"")</f>
        <v>Triatlo SUColarense</v>
      </c>
      <c r="H117" s="6">
        <v>16</v>
      </c>
    </row>
    <row r="118" spans="1:8" ht="18" customHeight="1" x14ac:dyDescent="0.25">
      <c r="A118" s="5">
        <v>19</v>
      </c>
      <c r="B118" s="80">
        <v>876</v>
      </c>
      <c r="C118" s="5">
        <f>IFERROR((VLOOKUP(B118,INSCRITOS!A:B,2,0)),"")</f>
        <v>102512</v>
      </c>
      <c r="D118" s="5" t="str">
        <f>IFERROR((VLOOKUP(B118,INSCRITOS!A:C,3,0)),"")</f>
        <v>INIC</v>
      </c>
      <c r="E118" s="12" t="str">
        <f>IFERROR((VLOOKUP(B118,INSCRITOS!A:D,4,0)),"")</f>
        <v>Vasco Ferreira Silva</v>
      </c>
      <c r="F118" s="5" t="str">
        <f>IFERROR((VLOOKUP(B118,INSCRITOS!A:F,6,0)),"")</f>
        <v>M</v>
      </c>
      <c r="G118" s="12" t="str">
        <f>IFERROR((VLOOKUP(B118,INSCRITOS!A:H,8,0)),"")</f>
        <v>Outsystems Olímpico de Oeiras</v>
      </c>
      <c r="H118" s="6">
        <v>14</v>
      </c>
    </row>
    <row r="119" spans="1:8" ht="18" customHeight="1" x14ac:dyDescent="0.25">
      <c r="A119" s="5">
        <v>20</v>
      </c>
      <c r="B119" s="80">
        <v>1365</v>
      </c>
      <c r="C119" s="5">
        <f>IFERROR((VLOOKUP(B119,INSCRITOS!A:B,2,0)),"")</f>
        <v>105458</v>
      </c>
      <c r="D119" s="5" t="str">
        <f>IFERROR((VLOOKUP(B119,INSCRITOS!A:C,3,0)),"")</f>
        <v>INIC</v>
      </c>
      <c r="E119" s="12" t="str">
        <f>IFERROR((VLOOKUP(B119,INSCRITOS!A:D,4,0)),"")</f>
        <v>Pedro Nuno Gonçalves Vitorino</v>
      </c>
      <c r="F119" s="5" t="str">
        <f>IFERROR((VLOOKUP(B119,INSCRITOS!A:F,6,0)),"")</f>
        <v>M</v>
      </c>
      <c r="G119" s="12" t="str">
        <f>IFERROR((VLOOKUP(B119,INSCRITOS!A:H,8,0)),"")</f>
        <v>Alhandra Sporting Club</v>
      </c>
      <c r="H119" s="6">
        <v>12</v>
      </c>
    </row>
    <row r="120" spans="1:8" ht="18" customHeight="1" x14ac:dyDescent="0.25">
      <c r="A120" s="5">
        <v>21</v>
      </c>
      <c r="B120" s="80">
        <v>6189</v>
      </c>
      <c r="C120" s="5">
        <f>IFERROR((VLOOKUP(B120,INSCRITOS!A:B,2,0)),"")</f>
        <v>104179</v>
      </c>
      <c r="D120" s="5" t="str">
        <f>IFERROR((VLOOKUP(B120,INSCRITOS!A:C,3,0)),"")</f>
        <v>INIC</v>
      </c>
      <c r="E120" s="12" t="str">
        <f>IFERROR((VLOOKUP(B120,INSCRITOS!A:D,4,0)),"")</f>
        <v>Filipe de Magalhães Lúcio Filipe</v>
      </c>
      <c r="F120" s="5" t="str">
        <f>IFERROR((VLOOKUP(B120,INSCRITOS!A:F,6,0)),"")</f>
        <v>M</v>
      </c>
      <c r="G120" s="12" t="str">
        <f>IFERROR((VLOOKUP(B120,INSCRITOS!A:H,8,0)),"")</f>
        <v>Teleperformance - Os Belenenses</v>
      </c>
      <c r="H120" s="6">
        <v>10</v>
      </c>
    </row>
    <row r="121" spans="1:8" ht="18" customHeight="1" x14ac:dyDescent="0.25">
      <c r="A121" s="5">
        <v>22</v>
      </c>
      <c r="B121" s="80">
        <v>148</v>
      </c>
      <c r="C121" s="5">
        <f>IFERROR((VLOOKUP(B121,INSCRITOS!A:B,2,0)),"")</f>
        <v>104973</v>
      </c>
      <c r="D121" s="5" t="str">
        <f>IFERROR((VLOOKUP(B121,INSCRITOS!A:C,3,0)),"")</f>
        <v>INIC</v>
      </c>
      <c r="E121" s="12" t="str">
        <f>IFERROR((VLOOKUP(B121,INSCRITOS!A:D,4,0)),"")</f>
        <v>Vasco Fonseca Jesus Sequeira</v>
      </c>
      <c r="F121" s="5" t="str">
        <f>IFERROR((VLOOKUP(B121,INSCRITOS!A:F,6,0)),"")</f>
        <v>M</v>
      </c>
      <c r="G121" s="12" t="str">
        <f>IFERROR((VLOOKUP(B121,INSCRITOS!A:H,8,0)),"")</f>
        <v>CNCVG</v>
      </c>
      <c r="H121" s="6">
        <v>9</v>
      </c>
    </row>
    <row r="122" spans="1:8" ht="18" customHeight="1" x14ac:dyDescent="0.25">
      <c r="A122" s="5">
        <v>23</v>
      </c>
      <c r="B122" s="80">
        <v>5739</v>
      </c>
      <c r="C122" s="5">
        <f>IFERROR((VLOOKUP(B122,INSCRITOS!A:B,2,0)),"")</f>
        <v>0</v>
      </c>
      <c r="D122" s="5" t="str">
        <f>IFERROR((VLOOKUP(B122,INSCRITOS!A:C,3,0)),"")</f>
        <v>INIC</v>
      </c>
      <c r="E122" s="12" t="str">
        <f>IFERROR((VLOOKUP(B122,INSCRITOS!A:D,4,0)),"")</f>
        <v>Afonso Ventura</v>
      </c>
      <c r="F122" s="5" t="str">
        <f>IFERROR((VLOOKUP(B122,INSCRITOS!A:F,6,0)),"")</f>
        <v>M</v>
      </c>
      <c r="G122" s="12" t="str">
        <f>IFERROR((VLOOKUP(B122,INSCRITOS!A:H,8,0)),"")</f>
        <v>CCDSintrense</v>
      </c>
      <c r="H122" s="6">
        <v>8</v>
      </c>
    </row>
    <row r="123" spans="1:8" ht="18" customHeight="1" x14ac:dyDescent="0.25">
      <c r="A123" s="5">
        <v>24</v>
      </c>
      <c r="B123" s="80">
        <v>6100</v>
      </c>
      <c r="C123" s="5">
        <f>IFERROR((VLOOKUP(B123,INSCRITOS!A:B,2,0)),"")</f>
        <v>103092</v>
      </c>
      <c r="D123" s="5" t="str">
        <f>IFERROR((VLOOKUP(B123,INSCRITOS!A:C,3,0)),"")</f>
        <v>INIC</v>
      </c>
      <c r="E123" s="12" t="str">
        <f>IFERROR((VLOOKUP(B123,INSCRITOS!A:D,4,0)),"")</f>
        <v>David Zambujo dos Santos</v>
      </c>
      <c r="F123" s="5" t="str">
        <f>IFERROR((VLOOKUP(B123,INSCRITOS!A:F,6,0)),"")</f>
        <v>M</v>
      </c>
      <c r="G123" s="12" t="str">
        <f>IFERROR((VLOOKUP(B123,INSCRITOS!A:H,8,0)),"")</f>
        <v>Clube de Natação da Amadora</v>
      </c>
      <c r="H123" s="6">
        <v>7</v>
      </c>
    </row>
    <row r="124" spans="1:8" ht="18" customHeight="1" x14ac:dyDescent="0.25">
      <c r="A124" s="5">
        <v>25</v>
      </c>
      <c r="B124" s="80">
        <v>733</v>
      </c>
      <c r="C124" s="5">
        <f>IFERROR((VLOOKUP(B124,INSCRITOS!A:B,2,0)),"")</f>
        <v>102052</v>
      </c>
      <c r="D124" s="5" t="str">
        <f>IFERROR((VLOOKUP(B124,INSCRITOS!A:C,3,0)),"")</f>
        <v>INIC</v>
      </c>
      <c r="E124" s="12" t="str">
        <f>IFERROR((VLOOKUP(B124,INSCRITOS!A:D,4,0)),"")</f>
        <v>Afonso Jacinto Vaz</v>
      </c>
      <c r="F124" s="5" t="str">
        <f>IFERROR((VLOOKUP(B124,INSCRITOS!A:F,6,0)),"")</f>
        <v>M</v>
      </c>
      <c r="G124" s="12" t="str">
        <f>IFERROR((VLOOKUP(B124,INSCRITOS!A:H,8,0)),"")</f>
        <v>Triatlo SUColarense</v>
      </c>
      <c r="H124" s="6">
        <v>6</v>
      </c>
    </row>
    <row r="125" spans="1:8" ht="18" customHeight="1" x14ac:dyDescent="0.25">
      <c r="A125" s="5">
        <v>26</v>
      </c>
      <c r="B125" s="80">
        <v>5665</v>
      </c>
      <c r="C125" s="5">
        <f>IFERROR((VLOOKUP(B125,INSCRITOS!A:B,2,0)),"")</f>
        <v>0</v>
      </c>
      <c r="D125" s="5" t="str">
        <f>IFERROR((VLOOKUP(B125,INSCRITOS!A:C,3,0)),"")</f>
        <v>INIC</v>
      </c>
      <c r="E125" s="12" t="str">
        <f>IFERROR((VLOOKUP(B125,INSCRITOS!A:D,4,0)),"")</f>
        <v>João Melo</v>
      </c>
      <c r="F125" s="5" t="str">
        <f>IFERROR((VLOOKUP(B125,INSCRITOS!A:F,6,0)),"")</f>
        <v>M</v>
      </c>
      <c r="G125" s="12" t="str">
        <f>IFERROR((VLOOKUP(B125,INSCRITOS!A:H,8,0)),"")</f>
        <v>AEBTT Rio</v>
      </c>
      <c r="H125" s="6">
        <v>5</v>
      </c>
    </row>
    <row r="126" spans="1:8" ht="18" customHeight="1" x14ac:dyDescent="0.25">
      <c r="A126" s="5">
        <v>27</v>
      </c>
      <c r="B126" s="80">
        <v>5694</v>
      </c>
      <c r="C126" s="5">
        <f>IFERROR((VLOOKUP(B126,INSCRITOS!A:B,2,0)),"")</f>
        <v>0</v>
      </c>
      <c r="D126" s="5" t="str">
        <f>IFERROR((VLOOKUP(B126,INSCRITOS!A:C,3,0)),"")</f>
        <v>INIC</v>
      </c>
      <c r="E126" s="12" t="str">
        <f>IFERROR((VLOOKUP(B126,INSCRITOS!A:D,4,0)),"")</f>
        <v>David Palhais</v>
      </c>
      <c r="F126" s="5" t="str">
        <f>IFERROR((VLOOKUP(B126,INSCRITOS!A:F,6,0)),"")</f>
        <v>M</v>
      </c>
      <c r="G126" s="12" t="str">
        <f>IFERROR((VLOOKUP(B126,INSCRITOS!A:H,8,0)),"")</f>
        <v>AEBTT Rio</v>
      </c>
      <c r="H126" s="6">
        <v>4</v>
      </c>
    </row>
    <row r="127" spans="1:8" ht="18" customHeight="1" x14ac:dyDescent="0.25">
      <c r="A127" s="7"/>
      <c r="C127" s="7"/>
      <c r="D127" s="7"/>
      <c r="F127" s="7"/>
      <c r="H127" s="16"/>
    </row>
    <row r="128" spans="1:8" ht="18" customHeight="1" x14ac:dyDescent="0.25">
      <c r="A128" s="18"/>
      <c r="C128" s="7"/>
      <c r="D128" s="7"/>
      <c r="F128" s="7"/>
    </row>
    <row r="129" spans="1:8" ht="18" customHeight="1" x14ac:dyDescent="0.25">
      <c r="A129" s="67" t="s">
        <v>16</v>
      </c>
      <c r="B129" s="67"/>
      <c r="C129" s="67"/>
      <c r="D129" s="67"/>
      <c r="E129" s="67"/>
      <c r="F129" s="67"/>
      <c r="G129" s="67"/>
      <c r="H129" s="67"/>
    </row>
    <row r="130" spans="1:8" ht="18" customHeight="1" x14ac:dyDescent="0.25">
      <c r="A130" s="7"/>
      <c r="C130" s="7"/>
      <c r="D130" s="7"/>
      <c r="F130" s="7"/>
      <c r="H130" s="17"/>
    </row>
    <row r="131" spans="1:8" ht="18" customHeight="1" x14ac:dyDescent="0.25">
      <c r="A131" s="11" t="s">
        <v>9</v>
      </c>
      <c r="B131" s="75" t="s">
        <v>10</v>
      </c>
      <c r="C131" s="11" t="s">
        <v>1</v>
      </c>
      <c r="D131" s="11" t="s">
        <v>2</v>
      </c>
      <c r="E131" s="11" t="s">
        <v>3</v>
      </c>
      <c r="F131" s="11" t="s">
        <v>5</v>
      </c>
      <c r="G131" s="11" t="s">
        <v>7</v>
      </c>
      <c r="H131" s="11" t="s">
        <v>11</v>
      </c>
    </row>
    <row r="132" spans="1:8" ht="18" customHeight="1" x14ac:dyDescent="0.25">
      <c r="A132" s="5">
        <v>1</v>
      </c>
      <c r="B132" s="80">
        <v>893</v>
      </c>
      <c r="C132" s="5">
        <f>IFERROR((VLOOKUP(B132,INSCRITOS!A:B,2,0)),"")</f>
        <v>103073</v>
      </c>
      <c r="D132" s="5" t="str">
        <f>IFERROR((VLOOKUP(B132,INSCRITOS!A:C,3,0)),"")</f>
        <v>INIC</v>
      </c>
      <c r="E132" s="12" t="str">
        <f>IFERROR((VLOOKUP(B132,INSCRITOS!A:D,4,0)),"")</f>
        <v>Cassilda Maria Duarte Carvalho</v>
      </c>
      <c r="F132" s="5" t="str">
        <f>IFERROR((VLOOKUP(B132,INSCRITOS!A:F,6,0)),"")</f>
        <v>F</v>
      </c>
      <c r="G132" s="12" t="str">
        <f>IFERROR((VLOOKUP(B132,INSCRITOS!A:H,8,0)),"")</f>
        <v>Sport Lisboa e Benfica</v>
      </c>
      <c r="H132" s="6">
        <v>100</v>
      </c>
    </row>
    <row r="133" spans="1:8" ht="18" customHeight="1" x14ac:dyDescent="0.25">
      <c r="A133" s="5">
        <v>2</v>
      </c>
      <c r="B133" s="80">
        <v>591</v>
      </c>
      <c r="C133" s="5">
        <f>IFERROR((VLOOKUP(B133,INSCRITOS!A:B,2,0)),"")</f>
        <v>102284</v>
      </c>
      <c r="D133" s="5" t="str">
        <f>IFERROR((VLOOKUP(B133,INSCRITOS!A:C,3,0)),"")</f>
        <v>INIC</v>
      </c>
      <c r="E133" s="12" t="str">
        <f>IFERROR((VLOOKUP(B133,INSCRITOS!A:D,4,0)),"")</f>
        <v>Ana Graça Serra Carapeta</v>
      </c>
      <c r="F133" s="5" t="str">
        <f>IFERROR((VLOOKUP(B133,INSCRITOS!A:F,6,0)),"")</f>
        <v>F</v>
      </c>
      <c r="G133" s="12" t="str">
        <f>IFERROR((VLOOKUP(B133,INSCRITOS!A:H,8,0)),"")</f>
        <v>Alhandra Sporting Club</v>
      </c>
      <c r="H133" s="6">
        <v>90</v>
      </c>
    </row>
    <row r="134" spans="1:8" ht="18" customHeight="1" x14ac:dyDescent="0.25">
      <c r="A134" s="5">
        <v>3</v>
      </c>
      <c r="B134" s="80">
        <v>129</v>
      </c>
      <c r="C134" s="5">
        <f>IFERROR((VLOOKUP(B134,INSCRITOS!A:B,2,0)),"")</f>
        <v>102210</v>
      </c>
      <c r="D134" s="5" t="str">
        <f>IFERROR((VLOOKUP(B134,INSCRITOS!A:C,3,0)),"")</f>
        <v>INIC</v>
      </c>
      <c r="E134" s="12" t="str">
        <f>IFERROR((VLOOKUP(B134,INSCRITOS!A:D,4,0)),"")</f>
        <v>Luisa Maria Margarido Miranda</v>
      </c>
      <c r="F134" s="5" t="str">
        <f>IFERROR((VLOOKUP(B134,INSCRITOS!A:F,6,0)),"")</f>
        <v>F</v>
      </c>
      <c r="G134" s="12" t="str">
        <f>IFERROR((VLOOKUP(B134,INSCRITOS!A:H,8,0)),"")</f>
        <v>Sport Lisboa e Benfica</v>
      </c>
      <c r="H134" s="6">
        <v>80</v>
      </c>
    </row>
    <row r="135" spans="1:8" ht="18" customHeight="1" x14ac:dyDescent="0.25">
      <c r="A135" s="5">
        <v>4</v>
      </c>
      <c r="B135" s="80">
        <v>379</v>
      </c>
      <c r="C135" s="5">
        <f>IFERROR((VLOOKUP(B135,INSCRITOS!A:B,2,0)),"")</f>
        <v>100720</v>
      </c>
      <c r="D135" s="5" t="str">
        <f>IFERROR((VLOOKUP(B135,INSCRITOS!A:C,3,0)),"")</f>
        <v>INIC</v>
      </c>
      <c r="E135" s="12" t="str">
        <f>IFERROR((VLOOKUP(B135,INSCRITOS!A:D,4,0)),"")</f>
        <v>Tatiana Correia Marques</v>
      </c>
      <c r="F135" s="5" t="str">
        <f>IFERROR((VLOOKUP(B135,INSCRITOS!A:F,6,0)),"")</f>
        <v>F</v>
      </c>
      <c r="G135" s="12" t="str">
        <f>IFERROR((VLOOKUP(B135,INSCRITOS!A:H,8,0)),"")</f>
        <v>Alhandra Sporting Club</v>
      </c>
      <c r="H135" s="6">
        <v>70</v>
      </c>
    </row>
    <row r="136" spans="1:8" ht="18" customHeight="1" x14ac:dyDescent="0.25">
      <c r="A136" s="5">
        <v>5</v>
      </c>
      <c r="B136" s="80">
        <v>833</v>
      </c>
      <c r="C136" s="5">
        <f>IFERROR((VLOOKUP(B136,INSCRITOS!A:B,2,0)),"")</f>
        <v>103057</v>
      </c>
      <c r="D136" s="5" t="str">
        <f>IFERROR((VLOOKUP(B136,INSCRITOS!A:C,3,0)),"")</f>
        <v>INIC</v>
      </c>
      <c r="E136" s="12" t="str">
        <f>IFERROR((VLOOKUP(B136,INSCRITOS!A:D,4,0)),"")</f>
        <v>Inês Filipa Lopes Tomás de Sousa</v>
      </c>
      <c r="F136" s="5" t="str">
        <f>IFERROR((VLOOKUP(B136,INSCRITOS!A:F,6,0)),"")</f>
        <v>F</v>
      </c>
      <c r="G136" s="12" t="str">
        <f>IFERROR((VLOOKUP(B136,INSCRITOS!A:H,8,0)),"")</f>
        <v>Alhandra Sporting Club</v>
      </c>
      <c r="H136" s="6">
        <v>60</v>
      </c>
    </row>
    <row r="137" spans="1:8" ht="18" customHeight="1" x14ac:dyDescent="0.25">
      <c r="A137" s="5">
        <v>6</v>
      </c>
      <c r="B137" s="80">
        <v>753</v>
      </c>
      <c r="C137" s="5">
        <f>IFERROR((VLOOKUP(B137,INSCRITOS!A:B,2,0)),"")</f>
        <v>103027</v>
      </c>
      <c r="D137" s="5" t="str">
        <f>IFERROR((VLOOKUP(B137,INSCRITOS!A:C,3,0)),"")</f>
        <v>INIC</v>
      </c>
      <c r="E137" s="12" t="str">
        <f>IFERROR((VLOOKUP(B137,INSCRITOS!A:D,4,0)),"")</f>
        <v>Joana Maria Martins Salgado</v>
      </c>
      <c r="F137" s="5" t="str">
        <f>IFERROR((VLOOKUP(B137,INSCRITOS!A:F,6,0)),"")</f>
        <v>F</v>
      </c>
      <c r="G137" s="12" t="str">
        <f>IFERROR((VLOOKUP(B137,INSCRITOS!A:H,8,0)),"")</f>
        <v>Sport Lisboa e Benfica</v>
      </c>
      <c r="H137" s="6">
        <v>55</v>
      </c>
    </row>
    <row r="138" spans="1:8" ht="18" customHeight="1" x14ac:dyDescent="0.25">
      <c r="A138" s="5">
        <v>7</v>
      </c>
      <c r="B138" s="80">
        <v>689</v>
      </c>
      <c r="C138" s="5">
        <f>IFERROR((VLOOKUP(B138,INSCRITOS!A:B,2,0)),"")</f>
        <v>102084</v>
      </c>
      <c r="D138" s="5" t="str">
        <f>IFERROR((VLOOKUP(B138,INSCRITOS!A:C,3,0)),"")</f>
        <v>INIC</v>
      </c>
      <c r="E138" s="12" t="str">
        <f>IFERROR((VLOOKUP(B138,INSCRITOS!A:D,4,0)),"")</f>
        <v>Sofia Roxo Iglésias</v>
      </c>
      <c r="F138" s="5" t="str">
        <f>IFERROR((VLOOKUP(B138,INSCRITOS!A:F,6,0)),"")</f>
        <v>F</v>
      </c>
      <c r="G138" s="12" t="str">
        <f>IFERROR((VLOOKUP(B138,INSCRITOS!A:H,8,0)),"")</f>
        <v>Triatlo SUColarense</v>
      </c>
      <c r="H138" s="6">
        <v>50</v>
      </c>
    </row>
    <row r="139" spans="1:8" ht="18" customHeight="1" x14ac:dyDescent="0.25">
      <c r="A139" s="5">
        <v>8</v>
      </c>
      <c r="B139" s="80">
        <v>489</v>
      </c>
      <c r="C139" s="5">
        <f>IFERROR((VLOOKUP(B139,INSCRITOS!A:B,2,0)),"")</f>
        <v>104354</v>
      </c>
      <c r="D139" s="5" t="str">
        <f>IFERROR((VLOOKUP(B139,INSCRITOS!A:C,3,0)),"")</f>
        <v>INIC</v>
      </c>
      <c r="E139" s="12" t="str">
        <f>IFERROR((VLOOKUP(B139,INSCRITOS!A:D,4,0)),"")</f>
        <v>Matilde Tiago Tomás</v>
      </c>
      <c r="F139" s="5" t="str">
        <f>IFERROR((VLOOKUP(B139,INSCRITOS!A:F,6,0)),"")</f>
        <v>F</v>
      </c>
      <c r="G139" s="12" t="str">
        <f>IFERROR((VLOOKUP(B139,INSCRITOS!A:H,8,0)),"")</f>
        <v>Alhandra Sporting Club</v>
      </c>
      <c r="H139" s="6">
        <v>45</v>
      </c>
    </row>
    <row r="140" spans="1:8" ht="18" customHeight="1" x14ac:dyDescent="0.25">
      <c r="A140" s="5">
        <v>9</v>
      </c>
      <c r="B140" s="80">
        <v>197</v>
      </c>
      <c r="C140" s="5">
        <f>IFERROR((VLOOKUP(B140,INSCRITOS!A:B,2,0)),"")</f>
        <v>103325</v>
      </c>
      <c r="D140" s="5" t="str">
        <f>IFERROR((VLOOKUP(B140,INSCRITOS!A:C,3,0)),"")</f>
        <v>INIC</v>
      </c>
      <c r="E140" s="12" t="str">
        <f>IFERROR((VLOOKUP(B140,INSCRITOS!A:D,4,0)),"")</f>
        <v>Maria Inês Alves Rodrigues</v>
      </c>
      <c r="F140" s="5" t="str">
        <f>IFERROR((VLOOKUP(B140,INSCRITOS!A:F,6,0)),"")</f>
        <v>F</v>
      </c>
      <c r="G140" s="12" t="str">
        <f>IFERROR((VLOOKUP(B140,INSCRITOS!A:H,8,0)),"")</f>
        <v>Individual/ Outra região</v>
      </c>
    </row>
    <row r="141" spans="1:8" ht="18" customHeight="1" x14ac:dyDescent="0.25">
      <c r="A141" s="5">
        <v>10</v>
      </c>
      <c r="B141" s="80">
        <v>5688</v>
      </c>
      <c r="C141" s="5">
        <f>IFERROR((VLOOKUP(B141,INSCRITOS!A:B,2,0)),"")</f>
        <v>0</v>
      </c>
      <c r="D141" s="5" t="str">
        <f>IFERROR((VLOOKUP(B141,INSCRITOS!A:C,3,0)),"")</f>
        <v>INIC</v>
      </c>
      <c r="E141" s="12" t="str">
        <f>IFERROR((VLOOKUP(B141,INSCRITOS!A:D,4,0)),"")</f>
        <v>Camila Rosário</v>
      </c>
      <c r="F141" s="5" t="str">
        <f>IFERROR((VLOOKUP(B141,INSCRITOS!A:F,6,0)),"")</f>
        <v>F</v>
      </c>
      <c r="G141" s="12" t="str">
        <f>IFERROR((VLOOKUP(B141,INSCRITOS!A:H,8,0)),"")</f>
        <v>AEBTT Rio</v>
      </c>
      <c r="H141" s="6">
        <v>40</v>
      </c>
    </row>
    <row r="142" spans="1:8" ht="18" customHeight="1" x14ac:dyDescent="0.25">
      <c r="A142" s="5">
        <v>11</v>
      </c>
      <c r="B142" s="80">
        <v>142</v>
      </c>
      <c r="C142" s="5">
        <f>IFERROR((VLOOKUP(B142,INSCRITOS!A:B,2,0)),"")</f>
        <v>0</v>
      </c>
      <c r="D142" s="5" t="str">
        <f>IFERROR((VLOOKUP(B142,INSCRITOS!A:C,3,0)),"")</f>
        <v>INIC</v>
      </c>
      <c r="E142" s="12" t="str">
        <f>IFERROR((VLOOKUP(B142,INSCRITOS!A:D,4,0)),"")</f>
        <v>Sara Pereira</v>
      </c>
      <c r="F142" s="5" t="str">
        <f>IFERROR((VLOOKUP(B142,INSCRITOS!A:F,6,0)),"")</f>
        <v>F</v>
      </c>
      <c r="G142" s="12" t="str">
        <f>IFERROR((VLOOKUP(B142,INSCRITOS!A:H,8,0)),"")</f>
        <v>Outsystems Olímpico de Oeiras</v>
      </c>
      <c r="H142" s="6">
        <v>35</v>
      </c>
    </row>
    <row r="143" spans="1:8" ht="18" customHeight="1" x14ac:dyDescent="0.25">
      <c r="A143" s="5">
        <v>12</v>
      </c>
      <c r="B143" s="80">
        <v>444</v>
      </c>
      <c r="C143" s="5">
        <f>IFERROR((VLOOKUP(B143,INSCRITOS!A:B,2,0)),"")</f>
        <v>104336</v>
      </c>
      <c r="D143" s="5" t="str">
        <f>IFERROR((VLOOKUP(B143,INSCRITOS!A:C,3,0)),"")</f>
        <v>INIC</v>
      </c>
      <c r="E143" s="12" t="str">
        <f>IFERROR((VLOOKUP(B143,INSCRITOS!A:D,4,0)),"")</f>
        <v>Carolina Dias Silva</v>
      </c>
      <c r="F143" s="5" t="str">
        <f>IFERROR((VLOOKUP(B143,INSCRITOS!A:F,6,0)),"")</f>
        <v>F</v>
      </c>
      <c r="G143" s="12" t="str">
        <f>IFERROR((VLOOKUP(B143,INSCRITOS!A:H,8,0)),"")</f>
        <v>GDR Manique de Cima</v>
      </c>
      <c r="H143" s="6">
        <v>32</v>
      </c>
    </row>
    <row r="144" spans="1:8" ht="18" customHeight="1" x14ac:dyDescent="0.25">
      <c r="A144" s="5">
        <v>13</v>
      </c>
      <c r="B144" s="80">
        <v>219</v>
      </c>
      <c r="C144" s="5">
        <f>IFERROR((VLOOKUP(B144,INSCRITOS!A:B,2,0)),"")</f>
        <v>104190</v>
      </c>
      <c r="D144" s="5" t="str">
        <f>IFERROR((VLOOKUP(B144,INSCRITOS!A:C,3,0)),"")</f>
        <v>INIC</v>
      </c>
      <c r="E144" s="12" t="str">
        <f>IFERROR((VLOOKUP(B144,INSCRITOS!A:D,4,0)),"")</f>
        <v>Rafaela Roseiro da Silva</v>
      </c>
      <c r="F144" s="5" t="str">
        <f>IFERROR((VLOOKUP(B144,INSCRITOS!A:F,6,0)),"")</f>
        <v>F</v>
      </c>
      <c r="G144" s="12" t="str">
        <f>IFERROR((VLOOKUP(B144,INSCRITOS!A:H,8,0)),"")</f>
        <v>SFRAA TRIATLO</v>
      </c>
      <c r="H144" s="6">
        <v>29</v>
      </c>
    </row>
    <row r="145" spans="1:8" ht="18" customHeight="1" x14ac:dyDescent="0.25">
      <c r="A145" s="5">
        <v>14</v>
      </c>
      <c r="B145" s="80">
        <v>187</v>
      </c>
      <c r="C145" s="5">
        <f>IFERROR((VLOOKUP(B145,INSCRITOS!A:B,2,0)),"")</f>
        <v>102059</v>
      </c>
      <c r="D145" s="5" t="str">
        <f>IFERROR((VLOOKUP(B145,INSCRITOS!A:C,3,0)),"")</f>
        <v>INIC</v>
      </c>
      <c r="E145" s="12" t="str">
        <f>IFERROR((VLOOKUP(B145,INSCRITOS!A:D,4,0)),"")</f>
        <v>Carolina Filipa Monteiro Palma</v>
      </c>
      <c r="F145" s="5" t="str">
        <f>IFERROR((VLOOKUP(B145,INSCRITOS!A:F,6,0)),"")</f>
        <v>F</v>
      </c>
      <c r="G145" s="12" t="str">
        <f>IFERROR((VLOOKUP(B145,INSCRITOS!A:H,8,0)),"")</f>
        <v>Triatlo SUColarense</v>
      </c>
      <c r="H145" s="6">
        <v>26</v>
      </c>
    </row>
    <row r="146" spans="1:8" ht="18" customHeight="1" x14ac:dyDescent="0.25">
      <c r="A146" s="5">
        <v>15</v>
      </c>
      <c r="B146" s="80">
        <v>731</v>
      </c>
      <c r="C146" s="5">
        <f>IFERROR((VLOOKUP(B146,INSCRITOS!A:B,2,0)),"")</f>
        <v>100697</v>
      </c>
      <c r="D146" s="5" t="str">
        <f>IFERROR((VLOOKUP(B146,INSCRITOS!A:C,3,0)),"")</f>
        <v>INIC</v>
      </c>
      <c r="E146" s="12" t="str">
        <f>IFERROR((VLOOKUP(B146,INSCRITOS!A:D,4,0)),"")</f>
        <v>Maria Pereira Calçada</v>
      </c>
      <c r="F146" s="5" t="str">
        <f>IFERROR((VLOOKUP(B146,INSCRITOS!A:F,6,0)),"")</f>
        <v>F</v>
      </c>
      <c r="G146" s="12" t="str">
        <f>IFERROR((VLOOKUP(B146,INSCRITOS!A:H,8,0)),"")</f>
        <v>Alhandra Sporting Club</v>
      </c>
      <c r="H146" s="6">
        <v>23</v>
      </c>
    </row>
    <row r="147" spans="1:8" ht="18" customHeight="1" x14ac:dyDescent="0.25">
      <c r="A147" s="5">
        <v>16</v>
      </c>
      <c r="B147" s="80">
        <v>5956</v>
      </c>
      <c r="C147" s="5">
        <f>IFERROR((VLOOKUP(B147,INSCRITOS!A:B,2,0)),"")</f>
        <v>0</v>
      </c>
      <c r="D147" s="5" t="str">
        <f>IFERROR((VLOOKUP(B147,INSCRITOS!A:C,3,0)),"")</f>
        <v>INIC</v>
      </c>
      <c r="E147" s="12" t="str">
        <f>IFERROR((VLOOKUP(B147,INSCRITOS!A:D,4,0)),"")</f>
        <v>Lara Fernandes</v>
      </c>
      <c r="F147" s="5" t="str">
        <f>IFERROR((VLOOKUP(B147,INSCRITOS!A:F,6,0)),"")</f>
        <v>F</v>
      </c>
      <c r="G147" s="12" t="str">
        <f>IFERROR((VLOOKUP(B147,INSCRITOS!A:H,8,0)),"")</f>
        <v>Sport Ponto Come</v>
      </c>
      <c r="H147" s="6">
        <v>20</v>
      </c>
    </row>
    <row r="148" spans="1:8" ht="18" customHeight="1" x14ac:dyDescent="0.25">
      <c r="A148" s="5">
        <v>17</v>
      </c>
      <c r="B148" s="80">
        <v>5954</v>
      </c>
      <c r="C148" s="5">
        <f>IFERROR((VLOOKUP(B148,INSCRITOS!A:B,2,0)),"")</f>
        <v>0</v>
      </c>
      <c r="D148" s="5" t="str">
        <f>IFERROR((VLOOKUP(B148,INSCRITOS!A:C,3,0)),"")</f>
        <v>INIC</v>
      </c>
      <c r="E148" s="12" t="str">
        <f>IFERROR((VLOOKUP(B148,INSCRITOS!A:D,4,0)),"")</f>
        <v>Catarina Espada</v>
      </c>
      <c r="F148" s="5" t="str">
        <f>IFERROR((VLOOKUP(B148,INSCRITOS!A:F,6,0)),"")</f>
        <v>F</v>
      </c>
      <c r="G148" s="12" t="str">
        <f>IFERROR((VLOOKUP(B148,INSCRITOS!A:H,8,0)),"")</f>
        <v>Sport Ponto Come</v>
      </c>
      <c r="H148" s="6">
        <v>18</v>
      </c>
    </row>
    <row r="149" spans="1:8" ht="18" customHeight="1" x14ac:dyDescent="0.25">
      <c r="A149" s="5">
        <v>18</v>
      </c>
      <c r="B149" s="80">
        <v>913</v>
      </c>
      <c r="C149" s="5">
        <f>IFERROR((VLOOKUP(B149,INSCRITOS!A:B,2,0)),"")</f>
        <v>104680</v>
      </c>
      <c r="D149" s="5" t="str">
        <f>IFERROR((VLOOKUP(B149,INSCRITOS!A:C,3,0)),"")</f>
        <v>INIC</v>
      </c>
      <c r="E149" s="12" t="str">
        <f>IFERROR((VLOOKUP(B149,INSCRITOS!A:D,4,0)),"")</f>
        <v>Ana Rita Serafim Guerreiro</v>
      </c>
      <c r="F149" s="5" t="str">
        <f>IFERROR((VLOOKUP(B149,INSCRITOS!A:F,6,0)),"")</f>
        <v>F</v>
      </c>
      <c r="G149" s="12" t="str">
        <f>IFERROR((VLOOKUP(B149,INSCRITOS!A:H,8,0)),"")</f>
        <v>Alhandra Sporting Club</v>
      </c>
      <c r="H149" s="6">
        <v>16</v>
      </c>
    </row>
    <row r="150" spans="1:8" ht="18" customHeight="1" x14ac:dyDescent="0.25">
      <c r="A150" s="7"/>
      <c r="C150" s="7"/>
      <c r="D150" s="7"/>
      <c r="F150" s="7"/>
    </row>
    <row r="151" spans="1:8" ht="18" customHeight="1" x14ac:dyDescent="0.25">
      <c r="A151" s="7"/>
      <c r="C151" s="7"/>
      <c r="D151" s="7"/>
      <c r="F151" s="7"/>
    </row>
    <row r="152" spans="1:8" ht="18" customHeight="1" x14ac:dyDescent="0.25">
      <c r="A152" s="67" t="s">
        <v>17</v>
      </c>
      <c r="B152" s="67"/>
      <c r="C152" s="67"/>
      <c r="D152" s="67"/>
      <c r="E152" s="67"/>
      <c r="F152" s="67"/>
      <c r="G152" s="67"/>
      <c r="H152" s="67"/>
    </row>
    <row r="153" spans="1:8" ht="18" customHeight="1" x14ac:dyDescent="0.25">
      <c r="A153" s="22"/>
      <c r="B153" s="77"/>
      <c r="C153" s="22"/>
      <c r="D153" s="22"/>
      <c r="E153" s="22"/>
      <c r="F153" s="22"/>
      <c r="G153" s="22"/>
      <c r="H153" s="17"/>
    </row>
    <row r="154" spans="1:8" ht="18" customHeight="1" x14ac:dyDescent="0.25">
      <c r="A154" s="11" t="s">
        <v>9</v>
      </c>
      <c r="B154" s="75" t="s">
        <v>10</v>
      </c>
      <c r="C154" s="11" t="s">
        <v>1</v>
      </c>
      <c r="D154" s="11" t="s">
        <v>2</v>
      </c>
      <c r="E154" s="11" t="s">
        <v>3</v>
      </c>
      <c r="F154" s="11" t="s">
        <v>5</v>
      </c>
      <c r="G154" s="11" t="s">
        <v>7</v>
      </c>
      <c r="H154" s="11" t="s">
        <v>11</v>
      </c>
    </row>
    <row r="155" spans="1:8" ht="18" customHeight="1" x14ac:dyDescent="0.25">
      <c r="A155" s="5">
        <v>1</v>
      </c>
      <c r="B155" s="2">
        <v>415</v>
      </c>
      <c r="C155" s="5">
        <f>IFERROR((VLOOKUP(B155,INSCRITOS!A:B,2,0)),"")</f>
        <v>100762</v>
      </c>
      <c r="D155" s="5" t="str">
        <f>IFERROR((VLOOKUP(B155,INSCRITOS!A:C,3,0)),"")</f>
        <v>JUV</v>
      </c>
      <c r="E155" s="12" t="str">
        <f>IFERROR((VLOOKUP(B155,INSCRITOS!A:D,4,0)),"")</f>
        <v>Francisco Manuel Silva Protásio</v>
      </c>
      <c r="F155" s="5" t="str">
        <f>IFERROR((VLOOKUP(B155,INSCRITOS!A:F,6,0)),"")</f>
        <v>M</v>
      </c>
      <c r="G155" s="12" t="str">
        <f>IFERROR((VLOOKUP(B155,INSCRITOS!A:H,8,0)),"")</f>
        <v>Sport Lisboa e Benfica</v>
      </c>
      <c r="H155" s="6">
        <v>100</v>
      </c>
    </row>
    <row r="156" spans="1:8" ht="18" customHeight="1" x14ac:dyDescent="0.25">
      <c r="A156" s="5">
        <v>2</v>
      </c>
      <c r="B156" s="2">
        <v>196</v>
      </c>
      <c r="C156" s="5">
        <f>IFERROR((VLOOKUP(B156,INSCRITOS!A:B,2,0)),"")</f>
        <v>102619</v>
      </c>
      <c r="D156" s="5" t="str">
        <f>IFERROR((VLOOKUP(B156,INSCRITOS!A:C,3,0)),"")</f>
        <v>JUV</v>
      </c>
      <c r="E156" s="12" t="str">
        <f>IFERROR((VLOOKUP(B156,INSCRITOS!A:D,4,0)),"")</f>
        <v>Vasco Rafael Teló</v>
      </c>
      <c r="F156" s="5" t="str">
        <f>IFERROR((VLOOKUP(B156,INSCRITOS!A:F,6,0)),"")</f>
        <v>M</v>
      </c>
      <c r="G156" s="12" t="str">
        <f>IFERROR((VLOOKUP(B156,INSCRITOS!A:H,8,0)),"")</f>
        <v>Sport Lisboa e Benfica</v>
      </c>
      <c r="H156" s="6">
        <v>90</v>
      </c>
    </row>
    <row r="157" spans="1:8" ht="18" customHeight="1" x14ac:dyDescent="0.25">
      <c r="A157" s="5">
        <v>3</v>
      </c>
      <c r="B157" s="2">
        <v>68</v>
      </c>
      <c r="C157" s="5">
        <f>IFERROR((VLOOKUP(B157,INSCRITOS!A:B,2,0)),"")</f>
        <v>104130</v>
      </c>
      <c r="D157" s="5" t="str">
        <f>IFERROR((VLOOKUP(B157,INSCRITOS!A:C,3,0)),"")</f>
        <v>JUV</v>
      </c>
      <c r="E157" s="12" t="str">
        <f>IFERROR((VLOOKUP(B157,INSCRITOS!A:D,4,0)),"")</f>
        <v>Ruben Miguel Gomes Nobre</v>
      </c>
      <c r="F157" s="5" t="str">
        <f>IFERROR((VLOOKUP(B157,INSCRITOS!A:F,6,0)),"")</f>
        <v>M</v>
      </c>
      <c r="G157" s="12" t="str">
        <f>IFERROR((VLOOKUP(B157,INSCRITOS!A:H,8,0)),"")</f>
        <v>Alhandra Sporting Club</v>
      </c>
      <c r="H157" s="6">
        <v>80</v>
      </c>
    </row>
    <row r="158" spans="1:8" ht="18" customHeight="1" x14ac:dyDescent="0.25">
      <c r="A158" s="5">
        <v>4</v>
      </c>
      <c r="B158" s="2">
        <v>6125</v>
      </c>
      <c r="C158" s="5">
        <f>IFERROR((VLOOKUP(B158,INSCRITOS!A:B,2,0)),"")</f>
        <v>0</v>
      </c>
      <c r="D158" s="5" t="str">
        <f>IFERROR((VLOOKUP(B158,INSCRITOS!A:C,3,0)),"")</f>
        <v>JUV</v>
      </c>
      <c r="E158" s="12" t="str">
        <f>IFERROR((VLOOKUP(B158,INSCRITOS!A:D,4,0)),"")</f>
        <v>Guilherme Branco</v>
      </c>
      <c r="F158" s="5" t="str">
        <f>IFERROR((VLOOKUP(B158,INSCRITOS!A:F,6,0)),"")</f>
        <v>m</v>
      </c>
      <c r="G158" s="12" t="str">
        <f>IFERROR((VLOOKUP(B158,INSCRITOS!A:H,8,0)),"")</f>
        <v>Triatlo SUColarense</v>
      </c>
      <c r="H158" s="6">
        <v>70</v>
      </c>
    </row>
    <row r="159" spans="1:8" ht="18" customHeight="1" x14ac:dyDescent="0.25">
      <c r="A159" s="5">
        <v>5</v>
      </c>
      <c r="B159" s="2">
        <v>147</v>
      </c>
      <c r="C159" s="5">
        <f>IFERROR((VLOOKUP(B159,INSCRITOS!A:B,2,0)),"")</f>
        <v>104766</v>
      </c>
      <c r="D159" s="5" t="str">
        <f>IFERROR((VLOOKUP(B159,INSCRITOS!A:C,3,0)),"")</f>
        <v>JUV</v>
      </c>
      <c r="E159" s="12" t="str">
        <f>IFERROR((VLOOKUP(B159,INSCRITOS!A:D,4,0)),"")</f>
        <v>João Gaspar Mariz</v>
      </c>
      <c r="F159" s="5" t="str">
        <f>IFERROR((VLOOKUP(B159,INSCRITOS!A:F,6,0)),"")</f>
        <v>M</v>
      </c>
      <c r="G159" s="12" t="str">
        <f>IFERROR((VLOOKUP(B159,INSCRITOS!A:H,8,0)),"")</f>
        <v>CNATRIL Triatlo</v>
      </c>
      <c r="H159" s="6">
        <v>60</v>
      </c>
    </row>
    <row r="160" spans="1:8" ht="18" customHeight="1" x14ac:dyDescent="0.25">
      <c r="A160" s="5">
        <v>6</v>
      </c>
      <c r="B160" s="2">
        <v>636</v>
      </c>
      <c r="C160" s="5">
        <f>IFERROR((VLOOKUP(B160,INSCRITOS!A:B,2,0)),"")</f>
        <v>103683</v>
      </c>
      <c r="D160" s="5" t="str">
        <f>IFERROR((VLOOKUP(B160,INSCRITOS!A:C,3,0)),"")</f>
        <v>JUV</v>
      </c>
      <c r="E160" s="12" t="str">
        <f>IFERROR((VLOOKUP(B160,INSCRITOS!A:D,4,0)),"")</f>
        <v>Marcelo António Zagallo Félix Soares Alves</v>
      </c>
      <c r="F160" s="5" t="str">
        <f>IFERROR((VLOOKUP(B160,INSCRITOS!A:F,6,0)),"")</f>
        <v>M</v>
      </c>
      <c r="G160" s="12" t="str">
        <f>IFERROR((VLOOKUP(B160,INSCRITOS!A:H,8,0)),"")</f>
        <v>CNCVG</v>
      </c>
      <c r="H160" s="6">
        <v>55</v>
      </c>
    </row>
    <row r="161" spans="1:8" ht="18" customHeight="1" x14ac:dyDescent="0.25">
      <c r="A161" s="5">
        <v>7</v>
      </c>
      <c r="B161" s="2">
        <v>5703</v>
      </c>
      <c r="C161" s="5">
        <f>IFERROR((VLOOKUP(B161,INSCRITOS!A:B,2,0)),"")</f>
        <v>0</v>
      </c>
      <c r="D161" s="5" t="str">
        <f>IFERROR((VLOOKUP(B161,INSCRITOS!A:C,3,0)),"")</f>
        <v>JUV</v>
      </c>
      <c r="E161" s="12" t="str">
        <f>IFERROR((VLOOKUP(B161,INSCRITOS!A:D,4,0)),"")</f>
        <v>David Gomes</v>
      </c>
      <c r="F161" s="5" t="str">
        <f>IFERROR((VLOOKUP(B161,INSCRITOS!A:F,6,0)),"")</f>
        <v>M</v>
      </c>
      <c r="G161" s="12" t="str">
        <f>IFERROR((VLOOKUP(B161,INSCRITOS!A:H,8,0)),"")</f>
        <v>AEBTT Rio</v>
      </c>
      <c r="H161" s="6">
        <v>50</v>
      </c>
    </row>
    <row r="162" spans="1:8" ht="18" customHeight="1" x14ac:dyDescent="0.25">
      <c r="A162" s="5">
        <v>8</v>
      </c>
      <c r="B162" s="2">
        <v>177</v>
      </c>
      <c r="C162" s="5">
        <f>IFERROR((VLOOKUP(B162,INSCRITOS!A:B,2,0)),"")</f>
        <v>100447</v>
      </c>
      <c r="D162" s="5" t="str">
        <f>IFERROR((VLOOKUP(B162,INSCRITOS!A:C,3,0)),"")</f>
        <v>JUV</v>
      </c>
      <c r="E162" s="12" t="str">
        <f>IFERROR((VLOOKUP(B162,INSCRITOS!A:D,4,0)),"")</f>
        <v>António Vaz Pedro</v>
      </c>
      <c r="F162" s="5" t="str">
        <f>IFERROR((VLOOKUP(B162,INSCRITOS!A:F,6,0)),"")</f>
        <v>M</v>
      </c>
      <c r="G162" s="12" t="str">
        <f>IFERROR((VLOOKUP(B162,INSCRITOS!A:H,8,0)),"")</f>
        <v>SFRAA TRIATLO</v>
      </c>
      <c r="H162" s="6">
        <v>45</v>
      </c>
    </row>
    <row r="163" spans="1:8" ht="18" customHeight="1" x14ac:dyDescent="0.25">
      <c r="A163" s="5">
        <v>9</v>
      </c>
      <c r="B163" s="2">
        <v>5958</v>
      </c>
      <c r="C163" s="5">
        <f>IFERROR((VLOOKUP(B163,INSCRITOS!A:B,2,0)),"")</f>
        <v>0</v>
      </c>
      <c r="D163" s="5" t="str">
        <f>IFERROR((VLOOKUP(B163,INSCRITOS!A:C,3,0)),"")</f>
        <v>JUV</v>
      </c>
      <c r="E163" s="12" t="str">
        <f>IFERROR((VLOOKUP(B163,INSCRITOS!A:D,4,0)),"")</f>
        <v>Guilherme Garcia</v>
      </c>
      <c r="F163" s="5" t="str">
        <f>IFERROR((VLOOKUP(B163,INSCRITOS!A:F,6,0)),"")</f>
        <v>M</v>
      </c>
      <c r="G163" s="12" t="str">
        <f>IFERROR((VLOOKUP(B163,INSCRITOS!A:H,8,0)),"")</f>
        <v>Sport Ponto Come</v>
      </c>
      <c r="H163" s="6">
        <v>40</v>
      </c>
    </row>
    <row r="164" spans="1:8" ht="18" customHeight="1" x14ac:dyDescent="0.25">
      <c r="A164" s="5">
        <v>10</v>
      </c>
      <c r="B164" s="2">
        <v>264</v>
      </c>
      <c r="C164" s="5">
        <f>IFERROR((VLOOKUP(B164,INSCRITOS!A:B,2,0)),"")</f>
        <v>104803</v>
      </c>
      <c r="D164" s="5" t="str">
        <f>IFERROR((VLOOKUP(B164,INSCRITOS!A:C,3,0)),"")</f>
        <v>JUV</v>
      </c>
      <c r="E164" s="12" t="str">
        <f>IFERROR((VLOOKUP(B164,INSCRITOS!A:D,4,0)),"")</f>
        <v>Gonçalo Andrez Duarte de Frias Nunes</v>
      </c>
      <c r="F164" s="5" t="str">
        <f>IFERROR((VLOOKUP(B164,INSCRITOS!A:F,6,0)),"")</f>
        <v>M</v>
      </c>
      <c r="G164" s="12" t="str">
        <f>IFERROR((VLOOKUP(B164,INSCRITOS!A:H,8,0)),"")</f>
        <v>Outsystems Olímpico de Oeiras</v>
      </c>
      <c r="H164" s="6">
        <v>35</v>
      </c>
    </row>
    <row r="165" spans="1:8" ht="18" customHeight="1" x14ac:dyDescent="0.25">
      <c r="A165" s="5">
        <v>11</v>
      </c>
      <c r="B165" s="2">
        <v>5962</v>
      </c>
      <c r="C165" s="5">
        <f>IFERROR((VLOOKUP(B165,INSCRITOS!A:B,2,0)),"")</f>
        <v>0</v>
      </c>
      <c r="D165" s="5" t="str">
        <f>IFERROR((VLOOKUP(B165,INSCRITOS!A:C,3,0)),"")</f>
        <v>JUV</v>
      </c>
      <c r="E165" s="12" t="str">
        <f>IFERROR((VLOOKUP(B165,INSCRITOS!A:D,4,0)),"")</f>
        <v>Francisco Lázaro</v>
      </c>
      <c r="F165" s="5" t="str">
        <f>IFERROR((VLOOKUP(B165,INSCRITOS!A:F,6,0)),"")</f>
        <v>M</v>
      </c>
      <c r="G165" s="12" t="str">
        <f>IFERROR((VLOOKUP(B165,INSCRITOS!A:H,8,0)),"")</f>
        <v>Sport Ponto Come</v>
      </c>
      <c r="H165" s="6">
        <v>32</v>
      </c>
    </row>
    <row r="166" spans="1:8" ht="18" customHeight="1" x14ac:dyDescent="0.25">
      <c r="A166" s="5">
        <v>12</v>
      </c>
      <c r="B166" s="2">
        <v>5979</v>
      </c>
      <c r="C166" s="5">
        <f>IFERROR((VLOOKUP(B166,INSCRITOS!A:B,2,0)),"")</f>
        <v>0</v>
      </c>
      <c r="D166" s="5" t="str">
        <f>IFERROR((VLOOKUP(B166,INSCRITOS!A:C,3,0)),"")</f>
        <v>JUV</v>
      </c>
      <c r="E166" s="12" t="str">
        <f>IFERROR((VLOOKUP(B166,INSCRITOS!A:D,4,0)),"")</f>
        <v>Pedro Salgueiro Sousa</v>
      </c>
      <c r="F166" s="5" t="str">
        <f>IFERROR((VLOOKUP(B166,INSCRITOS!A:F,6,0)),"")</f>
        <v>M</v>
      </c>
      <c r="G166" s="12" t="str">
        <f>IFERROR((VLOOKUP(B166,INSCRITOS!A:H,8,0)),"")</f>
        <v>Não Federado</v>
      </c>
    </row>
    <row r="167" spans="1:8" ht="18" customHeight="1" x14ac:dyDescent="0.25">
      <c r="A167" s="5">
        <v>13</v>
      </c>
      <c r="B167" s="2">
        <v>1311</v>
      </c>
      <c r="C167" s="5">
        <f>IFERROR((VLOOKUP(B167,INSCRITOS!A:B,2,0)),"")</f>
        <v>105354</v>
      </c>
      <c r="D167" s="5" t="str">
        <f>IFERROR((VLOOKUP(B167,INSCRITOS!A:C,3,0)),"")</f>
        <v>JUV</v>
      </c>
      <c r="E167" s="12" t="str">
        <f>IFERROR((VLOOKUP(B167,INSCRITOS!A:D,4,0)),"")</f>
        <v>Pedro Gonçalo Correia Carvalho</v>
      </c>
      <c r="F167" s="5" t="str">
        <f>IFERROR((VLOOKUP(B167,INSCRITOS!A:F,6,0)),"")</f>
        <v>M</v>
      </c>
      <c r="G167" s="12" t="str">
        <f>IFERROR((VLOOKUP(B167,INSCRITOS!A:H,8,0)),"")</f>
        <v>Sport Lisboa e Benfica</v>
      </c>
      <c r="H167" s="6">
        <v>29</v>
      </c>
    </row>
    <row r="168" spans="1:8" ht="18" customHeight="1" x14ac:dyDescent="0.25">
      <c r="A168" s="5">
        <v>14</v>
      </c>
      <c r="B168" s="2">
        <v>486</v>
      </c>
      <c r="C168" s="5">
        <f>IFERROR((VLOOKUP(B168,INSCRITOS!A:B,2,0)),"")</f>
        <v>105072</v>
      </c>
      <c r="D168" s="5" t="str">
        <f>IFERROR((VLOOKUP(B168,INSCRITOS!A:C,3,0)),"")</f>
        <v>JUV</v>
      </c>
      <c r="E168" s="12" t="str">
        <f>IFERROR((VLOOKUP(B168,INSCRITOS!A:D,4,0)),"")</f>
        <v>Guilherme Rafael Almeida da Costa</v>
      </c>
      <c r="F168" s="5" t="str">
        <f>IFERROR((VLOOKUP(B168,INSCRITOS!A:F,6,0)),"")</f>
        <v>M</v>
      </c>
      <c r="G168" s="12" t="str">
        <f>IFERROR((VLOOKUP(B168,INSCRITOS!A:H,8,0)),"")</f>
        <v>CCDSintrense</v>
      </c>
      <c r="H168" s="6">
        <v>26</v>
      </c>
    </row>
    <row r="169" spans="1:8" ht="18" customHeight="1" x14ac:dyDescent="0.25">
      <c r="A169" s="5">
        <v>15</v>
      </c>
      <c r="B169" s="2">
        <v>9</v>
      </c>
      <c r="C169" s="5">
        <f>IFERROR((VLOOKUP(B169,INSCRITOS!A:B,2,0)),"")</f>
        <v>103146</v>
      </c>
      <c r="D169" s="5" t="str">
        <f>IFERROR((VLOOKUP(B169,INSCRITOS!A:C,3,0)),"")</f>
        <v>JUV</v>
      </c>
      <c r="E169" s="12" t="str">
        <f>IFERROR((VLOOKUP(B169,INSCRITOS!A:D,4,0)),"")</f>
        <v>Filipe Duarte Falardo Gamado</v>
      </c>
      <c r="F169" s="5" t="str">
        <f>IFERROR((VLOOKUP(B169,INSCRITOS!A:F,6,0)),"")</f>
        <v>M</v>
      </c>
      <c r="G169" s="12" t="str">
        <f>IFERROR((VLOOKUP(B169,INSCRITOS!A:H,8,0)),"")</f>
        <v>Alhandra Sporting Club</v>
      </c>
      <c r="H169" s="6">
        <v>23</v>
      </c>
    </row>
    <row r="170" spans="1:8" s="13" customFormat="1" ht="18" customHeight="1" x14ac:dyDescent="0.25">
      <c r="A170" s="7"/>
      <c r="B170" s="79"/>
      <c r="C170" s="7"/>
      <c r="D170" s="7"/>
      <c r="F170" s="7"/>
      <c r="H170" s="7"/>
    </row>
    <row r="171" spans="1:8" s="13" customFormat="1" ht="18" customHeight="1" x14ac:dyDescent="0.25">
      <c r="A171" s="7"/>
      <c r="B171" s="79"/>
      <c r="C171" s="7"/>
      <c r="D171" s="7"/>
      <c r="F171" s="7"/>
      <c r="H171" s="17"/>
    </row>
    <row r="172" spans="1:8" ht="18" customHeight="1" x14ac:dyDescent="0.25">
      <c r="A172" s="67" t="s">
        <v>18</v>
      </c>
      <c r="B172" s="67"/>
      <c r="C172" s="67"/>
      <c r="D172" s="67"/>
      <c r="E172" s="67"/>
      <c r="F172" s="67"/>
      <c r="G172" s="67"/>
      <c r="H172" s="67"/>
    </row>
    <row r="173" spans="1:8" ht="18" customHeight="1" x14ac:dyDescent="0.25">
      <c r="A173" s="7"/>
      <c r="C173" s="7"/>
      <c r="D173" s="7"/>
      <c r="F173" s="7"/>
      <c r="H173" s="17"/>
    </row>
    <row r="174" spans="1:8" ht="18" customHeight="1" x14ac:dyDescent="0.25">
      <c r="A174" s="11" t="s">
        <v>9</v>
      </c>
      <c r="B174" s="75" t="s">
        <v>10</v>
      </c>
      <c r="C174" s="11" t="s">
        <v>1</v>
      </c>
      <c r="D174" s="11" t="s">
        <v>2</v>
      </c>
      <c r="E174" s="11" t="s">
        <v>3</v>
      </c>
      <c r="F174" s="11" t="s">
        <v>5</v>
      </c>
      <c r="G174" s="11" t="s">
        <v>7</v>
      </c>
      <c r="H174" s="11" t="s">
        <v>11</v>
      </c>
    </row>
    <row r="175" spans="1:8" ht="18" customHeight="1" x14ac:dyDescent="0.25">
      <c r="A175" s="5">
        <v>1</v>
      </c>
      <c r="B175" s="80">
        <v>323</v>
      </c>
      <c r="C175" s="5">
        <f>IFERROR((VLOOKUP(B175,INSCRITOS!A:B,2,0)),"")</f>
        <v>102922</v>
      </c>
      <c r="D175" s="5" t="str">
        <f>IFERROR((VLOOKUP(B175,INSCRITOS!A:C,3,0)),"")</f>
        <v>JUV</v>
      </c>
      <c r="E175" s="12" t="str">
        <f>IFERROR((VLOOKUP(B175,INSCRITOS!A:D,4,0)),"")</f>
        <v>Matilde Abreu Matos Silva Santos</v>
      </c>
      <c r="F175" s="5" t="str">
        <f>IFERROR((VLOOKUP(B175,INSCRITOS!A:F,6,0)),"")</f>
        <v>F</v>
      </c>
      <c r="G175" s="12" t="str">
        <f>IFERROR((VLOOKUP(B175,INSCRITOS!A:H,8,0)),"")</f>
        <v>SFRAA TRIATLO</v>
      </c>
      <c r="H175" s="6">
        <v>100</v>
      </c>
    </row>
    <row r="176" spans="1:8" ht="18" customHeight="1" x14ac:dyDescent="0.25">
      <c r="A176" s="5">
        <v>2</v>
      </c>
      <c r="B176" s="80">
        <v>544</v>
      </c>
      <c r="C176" s="5">
        <f>IFERROR((VLOOKUP(B176,INSCRITOS!A:B,2,0)),"")</f>
        <v>105112</v>
      </c>
      <c r="D176" s="5" t="str">
        <f>IFERROR((VLOOKUP(B176,INSCRITOS!A:C,3,0)),"")</f>
        <v>JUV</v>
      </c>
      <c r="E176" s="12" t="str">
        <f>IFERROR((VLOOKUP(B176,INSCRITOS!A:D,4,0)),"")</f>
        <v>Daniela Rodrigues Pinto</v>
      </c>
      <c r="F176" s="5" t="str">
        <f>IFERROR((VLOOKUP(B176,INSCRITOS!A:F,6,0)),"")</f>
        <v>F</v>
      </c>
      <c r="G176" s="12" t="str">
        <f>IFERROR((VLOOKUP(B176,INSCRITOS!A:H,8,0)),"")</f>
        <v>CNCVG</v>
      </c>
      <c r="H176" s="6">
        <v>90</v>
      </c>
    </row>
    <row r="177" spans="1:8" x14ac:dyDescent="0.25">
      <c r="A177" s="5">
        <v>3</v>
      </c>
      <c r="B177" s="80">
        <v>546</v>
      </c>
      <c r="C177" s="5">
        <f>IFERROR((VLOOKUP(B177,INSCRITOS!A:B,2,0)),"")</f>
        <v>100760</v>
      </c>
      <c r="D177" s="5" t="str">
        <f>IFERROR((VLOOKUP(B177,INSCRITOS!A:C,3,0)),"")</f>
        <v>JUV</v>
      </c>
      <c r="E177" s="12" t="str">
        <f>IFERROR((VLOOKUP(B177,INSCRITOS!A:D,4,0)),"")</f>
        <v>Catarina Moutinho</v>
      </c>
      <c r="F177" s="5" t="str">
        <f>IFERROR((VLOOKUP(B177,INSCRITOS!A:F,6,0)),"")</f>
        <v>F</v>
      </c>
      <c r="G177" s="12" t="str">
        <f>IFERROR((VLOOKUP(B177,INSCRITOS!A:H,8,0)),"")</f>
        <v>Sport Lisboa e Benfica</v>
      </c>
      <c r="H177" s="6">
        <v>80</v>
      </c>
    </row>
    <row r="178" spans="1:8" x14ac:dyDescent="0.25">
      <c r="A178" s="5">
        <v>4</v>
      </c>
      <c r="B178" s="80">
        <v>22</v>
      </c>
      <c r="C178" s="5">
        <f>IFERROR((VLOOKUP(B178,INSCRITOS!A:B,2,0)),"")</f>
        <v>100690</v>
      </c>
      <c r="D178" s="5" t="str">
        <f>IFERROR((VLOOKUP(B178,INSCRITOS!A:C,3,0)),"")</f>
        <v>JUV</v>
      </c>
      <c r="E178" s="12" t="str">
        <f>IFERROR((VLOOKUP(B178,INSCRITOS!A:D,4,0)),"")</f>
        <v>Luana Alexandra Candeias Quaresma</v>
      </c>
      <c r="F178" s="5" t="str">
        <f>IFERROR((VLOOKUP(B178,INSCRITOS!A:F,6,0)),"")</f>
        <v>F</v>
      </c>
      <c r="G178" s="12" t="str">
        <f>IFERROR((VLOOKUP(B178,INSCRITOS!A:H,8,0)),"")</f>
        <v>Alhandra Sporting Club</v>
      </c>
      <c r="H178" s="6">
        <v>70</v>
      </c>
    </row>
    <row r="179" spans="1:8" x14ac:dyDescent="0.25">
      <c r="A179" s="5">
        <v>5</v>
      </c>
      <c r="B179" s="80">
        <v>812</v>
      </c>
      <c r="C179" s="5">
        <f>IFERROR((VLOOKUP(B179,INSCRITOS!A:B,2,0)),"")</f>
        <v>0</v>
      </c>
      <c r="D179" s="5">
        <f>IFERROR((VLOOKUP(B179,INSCRITOS!A:C,3,0)),"")</f>
        <v>0</v>
      </c>
      <c r="E179" s="12" t="str">
        <f>IFERROR((VLOOKUP(B179,INSCRITOS!A:D,4,0)),"")</f>
        <v>Filipa Afonso</v>
      </c>
      <c r="F179" s="5" t="str">
        <f>IFERROR((VLOOKUP(B179,INSCRITOS!A:F,6,0)),"")</f>
        <v>F</v>
      </c>
      <c r="G179" s="12" t="str">
        <f>IFERROR((VLOOKUP(B179,INSCRITOS!A:H,8,0)),"")</f>
        <v>Alhandra Sporting Club</v>
      </c>
      <c r="H179" s="6">
        <v>60</v>
      </c>
    </row>
    <row r="180" spans="1:8" x14ac:dyDescent="0.25">
      <c r="A180" s="5">
        <v>6</v>
      </c>
      <c r="B180" s="80">
        <v>964</v>
      </c>
      <c r="C180" s="5">
        <f>IFERROR((VLOOKUP(B180,INSCRITOS!A:B,2,0)),"")</f>
        <v>103089</v>
      </c>
      <c r="D180" s="5" t="str">
        <f>IFERROR((VLOOKUP(B180,INSCRITOS!A:C,3,0)),"")</f>
        <v>JUV</v>
      </c>
      <c r="E180" s="12" t="str">
        <f>IFERROR((VLOOKUP(B180,INSCRITOS!A:D,4,0)),"")</f>
        <v>Ana Francisca Moreira</v>
      </c>
      <c r="F180" s="5" t="str">
        <f>IFERROR((VLOOKUP(B180,INSCRITOS!A:F,6,0)),"")</f>
        <v>F</v>
      </c>
      <c r="G180" s="12" t="str">
        <f>IFERROR((VLOOKUP(B180,INSCRITOS!A:H,8,0)),"")</f>
        <v>Sport Lisboa e Benfica</v>
      </c>
      <c r="H180" s="6">
        <v>55</v>
      </c>
    </row>
    <row r="181" spans="1:8" x14ac:dyDescent="0.25">
      <c r="A181" s="5">
        <v>7</v>
      </c>
      <c r="B181" s="80">
        <v>5708</v>
      </c>
      <c r="C181" s="5">
        <f>IFERROR((VLOOKUP(B181,INSCRITOS!A:B,2,0)),"")</f>
        <v>0</v>
      </c>
      <c r="D181" s="5" t="str">
        <f>IFERROR((VLOOKUP(B181,INSCRITOS!A:C,3,0)),"")</f>
        <v>JUV</v>
      </c>
      <c r="E181" s="12" t="str">
        <f>IFERROR((VLOOKUP(B181,INSCRITOS!A:D,4,0)),"")</f>
        <v>Mariana Viais</v>
      </c>
      <c r="F181" s="5" t="str">
        <f>IFERROR((VLOOKUP(B181,INSCRITOS!A:F,6,0)),"")</f>
        <v>F</v>
      </c>
      <c r="G181" s="12" t="str">
        <f>IFERROR((VLOOKUP(B181,INSCRITOS!A:H,8,0)),"")</f>
        <v>AEBTT Rio</v>
      </c>
      <c r="H181" s="6">
        <v>50</v>
      </c>
    </row>
    <row r="182" spans="1:8" x14ac:dyDescent="0.25">
      <c r="A182" s="5">
        <v>8</v>
      </c>
      <c r="B182" s="80">
        <v>42</v>
      </c>
      <c r="C182" s="5">
        <f>IFERROR((VLOOKUP(B182,INSCRITOS!A:B,2,0)),"")</f>
        <v>103155</v>
      </c>
      <c r="D182" s="5" t="str">
        <f>IFERROR((VLOOKUP(B182,INSCRITOS!A:C,3,0)),"")</f>
        <v>JUV</v>
      </c>
      <c r="E182" s="12" t="str">
        <f>IFERROR((VLOOKUP(B182,INSCRITOS!A:D,4,0)),"")</f>
        <v>Maria Inês França Kovshar</v>
      </c>
      <c r="F182" s="5" t="str">
        <f>IFERROR((VLOOKUP(B182,INSCRITOS!A:F,6,0)),"")</f>
        <v>F</v>
      </c>
      <c r="G182" s="12" t="str">
        <f>IFERROR((VLOOKUP(B182,INSCRITOS!A:H,8,0)),"")</f>
        <v>CNCVG</v>
      </c>
      <c r="H182" s="6">
        <v>45</v>
      </c>
    </row>
    <row r="183" spans="1:8" x14ac:dyDescent="0.25">
      <c r="A183" s="5">
        <v>9</v>
      </c>
      <c r="B183" s="80">
        <v>5720</v>
      </c>
      <c r="C183" s="5">
        <f>IFERROR((VLOOKUP(B183,INSCRITOS!A:B,2,0)),"")</f>
        <v>0</v>
      </c>
      <c r="D183" s="5" t="str">
        <f>IFERROR((VLOOKUP(B183,INSCRITOS!A:C,3,0)),"")</f>
        <v>JUV</v>
      </c>
      <c r="E183" s="12" t="str">
        <f>IFERROR((VLOOKUP(B183,INSCRITOS!A:D,4,0)),"")</f>
        <v>Sara Casimiro</v>
      </c>
      <c r="F183" s="5" t="str">
        <f>IFERROR((VLOOKUP(B183,INSCRITOS!A:F,6,0)),"")</f>
        <v>F</v>
      </c>
      <c r="G183" s="12" t="str">
        <f>IFERROR((VLOOKUP(B183,INSCRITOS!A:H,8,0)),"")</f>
        <v>AEBTT Rio</v>
      </c>
      <c r="H183" s="6">
        <v>40</v>
      </c>
    </row>
    <row r="186" spans="1:8" x14ac:dyDescent="0.25">
      <c r="D186" s="81" t="s">
        <v>19</v>
      </c>
      <c r="E186" s="81"/>
      <c r="F186" s="81"/>
    </row>
    <row r="188" spans="1:8" x14ac:dyDescent="0.25">
      <c r="D188" s="69" t="s">
        <v>334</v>
      </c>
      <c r="E188" s="69" t="s">
        <v>7</v>
      </c>
      <c r="F188" s="69" t="s">
        <v>11</v>
      </c>
    </row>
    <row r="189" spans="1:8" x14ac:dyDescent="0.25">
      <c r="D189" s="70">
        <v>1</v>
      </c>
      <c r="E189" s="71" t="s">
        <v>46</v>
      </c>
      <c r="F189" s="71">
        <v>1553</v>
      </c>
    </row>
    <row r="190" spans="1:8" x14ac:dyDescent="0.25">
      <c r="D190" s="70">
        <v>2</v>
      </c>
      <c r="E190" s="71" t="s">
        <v>27</v>
      </c>
      <c r="F190" s="71">
        <v>1102</v>
      </c>
    </row>
    <row r="191" spans="1:8" x14ac:dyDescent="0.25">
      <c r="D191" s="70">
        <v>3</v>
      </c>
      <c r="E191" s="71" t="s">
        <v>216</v>
      </c>
      <c r="F191" s="71">
        <v>514</v>
      </c>
    </row>
    <row r="192" spans="1:8" x14ac:dyDescent="0.25">
      <c r="D192" s="70">
        <v>4</v>
      </c>
      <c r="E192" s="71" t="s">
        <v>134</v>
      </c>
      <c r="F192" s="71">
        <v>494</v>
      </c>
    </row>
    <row r="193" spans="4:6" x14ac:dyDescent="0.25">
      <c r="D193" s="70">
        <v>5</v>
      </c>
      <c r="E193" s="71" t="s">
        <v>155</v>
      </c>
      <c r="F193" s="71">
        <v>454</v>
      </c>
    </row>
    <row r="194" spans="4:6" x14ac:dyDescent="0.25">
      <c r="D194" s="70">
        <v>6</v>
      </c>
      <c r="E194" s="71" t="s">
        <v>229</v>
      </c>
      <c r="F194" s="71">
        <v>427</v>
      </c>
    </row>
    <row r="195" spans="4:6" x14ac:dyDescent="0.25">
      <c r="D195" s="70">
        <v>7</v>
      </c>
      <c r="E195" s="71" t="s">
        <v>199</v>
      </c>
      <c r="F195" s="71">
        <v>372</v>
      </c>
    </row>
    <row r="196" spans="4:6" x14ac:dyDescent="0.25">
      <c r="D196" s="70">
        <v>8</v>
      </c>
      <c r="E196" s="71" t="s">
        <v>108</v>
      </c>
      <c r="F196" s="71">
        <v>321</v>
      </c>
    </row>
    <row r="197" spans="4:6" x14ac:dyDescent="0.25">
      <c r="D197" s="70">
        <v>9</v>
      </c>
      <c r="E197" s="71" t="s">
        <v>289</v>
      </c>
      <c r="F197" s="71">
        <v>299</v>
      </c>
    </row>
    <row r="198" spans="4:6" x14ac:dyDescent="0.25">
      <c r="D198" s="70">
        <v>10</v>
      </c>
      <c r="E198" s="71" t="s">
        <v>175</v>
      </c>
      <c r="F198" s="71">
        <v>187</v>
      </c>
    </row>
    <row r="199" spans="4:6" x14ac:dyDescent="0.25">
      <c r="D199" s="70">
        <v>11</v>
      </c>
      <c r="E199" s="71" t="s">
        <v>37</v>
      </c>
      <c r="F199" s="71">
        <v>162</v>
      </c>
    </row>
    <row r="200" spans="4:6" x14ac:dyDescent="0.25">
      <c r="D200" s="70">
        <v>12</v>
      </c>
      <c r="E200" s="71" t="s">
        <v>182</v>
      </c>
      <c r="F200" s="71">
        <v>102</v>
      </c>
    </row>
    <row r="201" spans="4:6" x14ac:dyDescent="0.25">
      <c r="D201" s="70">
        <v>13</v>
      </c>
      <c r="E201" s="71" t="s">
        <v>35</v>
      </c>
      <c r="F201" s="71">
        <v>60</v>
      </c>
    </row>
    <row r="202" spans="4:6" x14ac:dyDescent="0.25">
      <c r="D202" s="70">
        <v>14</v>
      </c>
      <c r="E202" s="71" t="s">
        <v>316</v>
      </c>
      <c r="F202" s="71">
        <v>14</v>
      </c>
    </row>
  </sheetData>
  <autoFilter ref="A52:H52"/>
  <sortState ref="D282:F296">
    <sortCondition descending="1" ref="F282:F296"/>
  </sortState>
  <mergeCells count="9">
    <mergeCell ref="D186:F186"/>
    <mergeCell ref="A152:H152"/>
    <mergeCell ref="A172:H172"/>
    <mergeCell ref="A5:H5"/>
    <mergeCell ref="A33:H33"/>
    <mergeCell ref="A50:H50"/>
    <mergeCell ref="A78:H78"/>
    <mergeCell ref="A97:H97"/>
    <mergeCell ref="A129:H129"/>
  </mergeCells>
  <printOptions horizontalCentered="1"/>
  <pageMargins left="0.51181102362204722" right="0.19685039370078741" top="0.55118110236220474" bottom="0.35433070866141736" header="0.11811023622047245" footer="0.11811023622047245"/>
  <pageSetup paperSize="9" scale="77" firstPageNumber="0" fitToHeight="0" orientation="portrait" horizontalDpi="4294967293" verticalDpi="4294967293" r:id="rId1"/>
  <rowBreaks count="7" manualBreakCount="7">
    <brk id="32" max="7" man="1"/>
    <brk id="49" max="7" man="1"/>
    <brk id="77" max="7" man="1"/>
    <brk id="96" max="7" man="1"/>
    <brk id="128" max="7" man="1"/>
    <brk id="151" max="7" man="1"/>
    <brk id="17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3" workbookViewId="0">
      <selection activeCell="D42" sqref="D42"/>
    </sheetView>
  </sheetViews>
  <sheetFormatPr defaultRowHeight="15" x14ac:dyDescent="0.25"/>
  <cols>
    <col min="2" max="2" width="9" bestFit="1" customWidth="1"/>
    <col min="4" max="4" width="8.140625" bestFit="1" customWidth="1"/>
    <col min="5" max="5" width="34.42578125" bestFit="1" customWidth="1"/>
    <col min="6" max="6" width="8.140625" bestFit="1" customWidth="1"/>
    <col min="7" max="7" width="36" bestFit="1" customWidth="1"/>
    <col min="8" max="8" width="7.85546875" bestFit="1" customWidth="1"/>
  </cols>
  <sheetData>
    <row r="1" spans="1:8" ht="15.75" x14ac:dyDescent="0.25">
      <c r="A1" s="20" t="s">
        <v>284</v>
      </c>
      <c r="B1" s="21"/>
      <c r="C1" s="21"/>
      <c r="D1" s="21"/>
      <c r="E1" s="20"/>
      <c r="F1" s="20"/>
      <c r="G1" s="4"/>
      <c r="H1" s="35"/>
    </row>
    <row r="2" spans="1:8" ht="15.75" x14ac:dyDescent="0.25">
      <c r="A2" s="20" t="s">
        <v>33</v>
      </c>
      <c r="B2" s="21"/>
      <c r="C2" s="21"/>
      <c r="D2" s="21"/>
      <c r="E2" s="9"/>
      <c r="F2" s="9"/>
      <c r="G2" s="40"/>
      <c r="H2" s="35"/>
    </row>
    <row r="3" spans="1:8" x14ac:dyDescent="0.25">
      <c r="A3" s="35"/>
      <c r="B3" s="35"/>
      <c r="C3" s="35"/>
      <c r="D3" s="35"/>
      <c r="E3" s="35"/>
      <c r="F3" s="35"/>
      <c r="G3" s="35"/>
      <c r="H3" s="35"/>
    </row>
    <row r="4" spans="1:8" ht="15.75" x14ac:dyDescent="0.25">
      <c r="A4" s="41" t="s">
        <v>282</v>
      </c>
      <c r="B4" s="41"/>
      <c r="C4" s="41"/>
      <c r="D4" s="41"/>
      <c r="F4" s="41"/>
      <c r="G4" s="41"/>
      <c r="H4" s="35"/>
    </row>
    <row r="5" spans="1:8" x14ac:dyDescent="0.25">
      <c r="A5" s="35"/>
      <c r="B5" s="35"/>
      <c r="C5" s="35"/>
      <c r="D5" s="35"/>
      <c r="E5" s="35"/>
      <c r="F5" s="35"/>
      <c r="G5" s="35"/>
      <c r="H5" s="35"/>
    </row>
    <row r="6" spans="1:8" ht="15.75" x14ac:dyDescent="0.25">
      <c r="A6" s="42" t="s">
        <v>9</v>
      </c>
      <c r="B6" s="42" t="s">
        <v>0</v>
      </c>
      <c r="C6" s="42" t="s">
        <v>1</v>
      </c>
      <c r="D6" s="42" t="s">
        <v>2</v>
      </c>
      <c r="E6" s="42" t="s">
        <v>3</v>
      </c>
      <c r="F6" s="42" t="s">
        <v>5</v>
      </c>
      <c r="G6" s="42" t="s">
        <v>7</v>
      </c>
      <c r="H6" s="42" t="s">
        <v>11</v>
      </c>
    </row>
    <row r="7" spans="1:8" ht="15.75" x14ac:dyDescent="0.25">
      <c r="A7" s="43">
        <v>1</v>
      </c>
      <c r="B7" s="25">
        <v>21</v>
      </c>
      <c r="C7" s="5" t="str">
        <f>IFERROR((VLOOKUP(B7,INSCRITOS!A:B,2,0)),"")</f>
        <v/>
      </c>
      <c r="D7" s="5" t="str">
        <f>IFERROR((VLOOKUP(B7,INSCRITOS!A:C,3,0)),"")</f>
        <v/>
      </c>
      <c r="E7" s="12" t="s">
        <v>333</v>
      </c>
      <c r="F7" s="5" t="s">
        <v>24</v>
      </c>
      <c r="G7" s="12" t="s">
        <v>37</v>
      </c>
      <c r="H7" s="6">
        <v>100</v>
      </c>
    </row>
    <row r="8" spans="1:8" ht="15.75" x14ac:dyDescent="0.25">
      <c r="A8" s="43">
        <v>2</v>
      </c>
      <c r="B8" s="25">
        <v>3895</v>
      </c>
      <c r="C8" s="5">
        <f>IFERROR((VLOOKUP(B8,INSCRITOS!A:B,2,0)),"")</f>
        <v>104043</v>
      </c>
      <c r="D8" s="5" t="str">
        <f>IFERROR((VLOOKUP(B8,INSCRITOS!A:C,3,0)),"")</f>
        <v>30/34</v>
      </c>
      <c r="E8" s="12" t="str">
        <f>IFERROR((VLOOKUP(B8,INSCRITOS!A:D,4,0)),"")</f>
        <v>Nuno Rafael da Silva Sá</v>
      </c>
      <c r="F8" s="5" t="str">
        <f>IFERROR((VLOOKUP(B8,INSCRITOS!A:F,6,0)),"")</f>
        <v>M</v>
      </c>
      <c r="G8" s="12" t="str">
        <f>IFERROR((VLOOKUP(B8,INSCRITOS!A:H,8,0)),"")</f>
        <v>CCDSintrense</v>
      </c>
      <c r="H8" s="6">
        <v>90</v>
      </c>
    </row>
    <row r="9" spans="1:8" ht="15.75" x14ac:dyDescent="0.25">
      <c r="A9" s="43">
        <v>3</v>
      </c>
      <c r="B9" s="44">
        <v>1514</v>
      </c>
      <c r="C9" s="5">
        <f>IFERROR((VLOOKUP(B9,INSCRITOS!A:B,2,0)),"")</f>
        <v>102065</v>
      </c>
      <c r="D9" s="5" t="str">
        <f>IFERROR((VLOOKUP(B9,INSCRITOS!A:C,3,0)),"")</f>
        <v>CAD</v>
      </c>
      <c r="E9" s="12" t="str">
        <f>IFERROR((VLOOKUP(B9,INSCRITOS!A:D,4,0)),"")</f>
        <v>João Vaz Ferreira Fernandes de Jesus</v>
      </c>
      <c r="F9" s="5" t="str">
        <f>IFERROR((VLOOKUP(B9,INSCRITOS!A:F,6,0)),"")</f>
        <v>M</v>
      </c>
      <c r="G9" s="12" t="str">
        <f>IFERROR((VLOOKUP(B9,INSCRITOS!A:H,8,0)),"")</f>
        <v>Triatlo SUColarense</v>
      </c>
      <c r="H9" s="6">
        <v>80</v>
      </c>
    </row>
    <row r="10" spans="1:8" ht="15.75" x14ac:dyDescent="0.25">
      <c r="A10" s="43">
        <v>4</v>
      </c>
      <c r="B10" s="44">
        <v>5892</v>
      </c>
      <c r="C10" s="5">
        <f>IFERROR((VLOOKUP(B10,INSCRITOS!A:B,2,0)),"")</f>
        <v>0</v>
      </c>
      <c r="D10" s="5" t="str">
        <f>IFERROR((VLOOKUP(B10,INSCRITOS!A:C,3,0)),"")</f>
        <v>45/49</v>
      </c>
      <c r="E10" s="12" t="str">
        <f>IFERROR((VLOOKUP(B10,INSCRITOS!A:D,4,0)),"")</f>
        <v>David Tomé Costa</v>
      </c>
      <c r="F10" s="5" t="str">
        <f>IFERROR((VLOOKUP(B10,INSCRITOS!A:F,6,0)),"")</f>
        <v>M</v>
      </c>
      <c r="G10" s="12" t="str">
        <f>IFERROR((VLOOKUP(B10,INSCRITOS!A:H,8,0)),"")</f>
        <v>Não Federado</v>
      </c>
      <c r="H10" s="55"/>
    </row>
    <row r="11" spans="1:8" ht="15.75" x14ac:dyDescent="0.25">
      <c r="A11" s="43">
        <v>5</v>
      </c>
      <c r="B11" s="47">
        <v>5721</v>
      </c>
      <c r="C11" s="5">
        <f>IFERROR((VLOOKUP(B11,INSCRITOS!A:B,2,0)),"")</f>
        <v>0</v>
      </c>
      <c r="D11" s="5" t="str">
        <f>IFERROR((VLOOKUP(B11,INSCRITOS!A:C,3,0)),"")</f>
        <v>CAD</v>
      </c>
      <c r="E11" s="12" t="str">
        <f>IFERROR((VLOOKUP(B11,INSCRITOS!A:D,4,0)),"")</f>
        <v>João Rebocho</v>
      </c>
      <c r="F11" s="5" t="str">
        <f>IFERROR((VLOOKUP(B11,INSCRITOS!A:F,6,0)),"")</f>
        <v>M</v>
      </c>
      <c r="G11" s="12" t="str">
        <f>IFERROR((VLOOKUP(B11,INSCRITOS!A:H,8,0)),"")</f>
        <v>AEBTT Rio</v>
      </c>
      <c r="H11" s="6">
        <v>70</v>
      </c>
    </row>
    <row r="12" spans="1:8" ht="15.75" x14ac:dyDescent="0.25">
      <c r="A12" s="43">
        <v>6</v>
      </c>
      <c r="B12" s="47">
        <v>5988</v>
      </c>
      <c r="C12" s="5">
        <f>IFERROR((VLOOKUP(B12,INSCRITOS!A:B,2,0)),"")</f>
        <v>0</v>
      </c>
      <c r="D12" s="5" t="str">
        <f>IFERROR((VLOOKUP(B12,INSCRITOS!A:C,3,0)),"")</f>
        <v>CAD</v>
      </c>
      <c r="E12" s="12" t="str">
        <f>IFERROR((VLOOKUP(B12,INSCRITOS!A:D,4,0)),"")</f>
        <v>João Carvalho</v>
      </c>
      <c r="F12" s="5" t="str">
        <f>IFERROR((VLOOKUP(B12,INSCRITOS!A:F,6,0)),"")</f>
        <v>M</v>
      </c>
      <c r="G12" s="12" t="str">
        <f>IFERROR((VLOOKUP(B12,INSCRITOS!A:H,8,0)),"")</f>
        <v>AEBTT Rio</v>
      </c>
      <c r="H12" s="6">
        <v>60</v>
      </c>
    </row>
    <row r="13" spans="1:8" ht="15.75" x14ac:dyDescent="0.25">
      <c r="A13" s="43">
        <v>7</v>
      </c>
      <c r="B13" s="47">
        <v>5982</v>
      </c>
      <c r="C13" s="5">
        <f>IFERROR((VLOOKUP(B13,INSCRITOS!A:B,2,0)),"")</f>
        <v>0</v>
      </c>
      <c r="D13" s="5" t="str">
        <f>IFERROR((VLOOKUP(B13,INSCRITOS!A:C,3,0)),"")</f>
        <v>40/44</v>
      </c>
      <c r="E13" s="12" t="str">
        <f>IFERROR((VLOOKUP(B13,INSCRITOS!A:D,4,0)),"")</f>
        <v>Hugo Rebocho</v>
      </c>
      <c r="F13" s="5" t="str">
        <f>IFERROR((VLOOKUP(B13,INSCRITOS!A:F,6,0)),"")</f>
        <v>M</v>
      </c>
      <c r="G13" s="12" t="str">
        <f>IFERROR((VLOOKUP(B13,INSCRITOS!A:H,8,0)),"")</f>
        <v>AEBTT Rio</v>
      </c>
      <c r="H13" s="6">
        <v>55</v>
      </c>
    </row>
    <row r="14" spans="1:8" ht="15.75" x14ac:dyDescent="0.25">
      <c r="A14" s="43">
        <v>8</v>
      </c>
      <c r="B14" s="47">
        <v>1636</v>
      </c>
      <c r="C14" s="5">
        <f>IFERROR((VLOOKUP(B14,INSCRITOS!A:B,2,0)),"")</f>
        <v>0</v>
      </c>
      <c r="D14" s="5" t="str">
        <f>IFERROR((VLOOKUP(B14,INSCRITOS!A:C,3,0)),"")</f>
        <v>CAD</v>
      </c>
      <c r="E14" s="12" t="str">
        <f>IFERROR((VLOOKUP(B14,INSCRITOS!A:D,4,0)),"")</f>
        <v>Tiago Machado</v>
      </c>
      <c r="F14" s="5" t="str">
        <f>IFERROR((VLOOKUP(B14,INSCRITOS!A:F,6,0)),"")</f>
        <v>M</v>
      </c>
      <c r="G14" s="12" t="str">
        <f>IFERROR((VLOOKUP(B14,INSCRITOS!A:H,8,0)),"")</f>
        <v>Triatlo SUColarense</v>
      </c>
      <c r="H14" s="6">
        <v>50</v>
      </c>
    </row>
    <row r="15" spans="1:8" ht="15.75" x14ac:dyDescent="0.25">
      <c r="A15" s="43">
        <v>9</v>
      </c>
      <c r="B15" s="47">
        <v>5753</v>
      </c>
      <c r="C15" s="5">
        <f>IFERROR((VLOOKUP(B15,INSCRITOS!A:B,2,0)),"")</f>
        <v>0</v>
      </c>
      <c r="D15" s="5" t="str">
        <f>IFERROR((VLOOKUP(B15,INSCRITOS!A:C,3,0)),"")</f>
        <v>55/59</v>
      </c>
      <c r="E15" s="12" t="str">
        <f>IFERROR((VLOOKUP(B15,INSCRITOS!A:D,4,0)),"")</f>
        <v>Rui Grazina</v>
      </c>
      <c r="F15" s="5" t="str">
        <f>IFERROR((VLOOKUP(B15,INSCRITOS!A:F,6,0)),"")</f>
        <v>M</v>
      </c>
      <c r="G15" s="12" t="str">
        <f>IFERROR((VLOOKUP(B15,INSCRITOS!A:H,8,0)),"")</f>
        <v>CCDSintrense</v>
      </c>
      <c r="H15" s="6">
        <v>45</v>
      </c>
    </row>
    <row r="16" spans="1:8" ht="15.75" x14ac:dyDescent="0.25">
      <c r="A16" s="43">
        <v>10</v>
      </c>
      <c r="B16" s="47">
        <v>5098</v>
      </c>
      <c r="C16" s="5">
        <f>IFERROR((VLOOKUP(B16,INSCRITOS!A:B,2,0)),"")</f>
        <v>105061</v>
      </c>
      <c r="D16" s="5" t="str">
        <f>IFERROR((VLOOKUP(B16,INSCRITOS!A:C,3,0)),"")</f>
        <v>40/44</v>
      </c>
      <c r="E16" s="12" t="str">
        <f>IFERROR((VLOOKUP(B16,INSCRITOS!A:D,4,0)),"")</f>
        <v>Rui Miguel Dias Pereira</v>
      </c>
      <c r="F16" s="5" t="str">
        <f>IFERROR((VLOOKUP(B16,INSCRITOS!A:F,6,0)),"")</f>
        <v>M</v>
      </c>
      <c r="G16" s="12" t="str">
        <f>IFERROR((VLOOKUP(B16,INSCRITOS!A:H,8,0)),"")</f>
        <v>CCDSintrense</v>
      </c>
      <c r="H16" s="6">
        <v>40</v>
      </c>
    </row>
    <row r="17" spans="1:8" ht="15.75" x14ac:dyDescent="0.25">
      <c r="A17" s="43">
        <v>11</v>
      </c>
      <c r="B17" s="47">
        <v>5120</v>
      </c>
      <c r="C17" s="5">
        <f>IFERROR((VLOOKUP(B17,INSCRITOS!A:B,2,0)),"")</f>
        <v>104978</v>
      </c>
      <c r="D17" s="5" t="str">
        <f>IFERROR((VLOOKUP(B17,INSCRITOS!A:C,3,0)),"")</f>
        <v>45/49</v>
      </c>
      <c r="E17" s="12" t="str">
        <f>IFERROR((VLOOKUP(B17,INSCRITOS!A:D,4,0)),"")</f>
        <v>Nuno Miguel Ferreira Duarte</v>
      </c>
      <c r="F17" s="5" t="str">
        <f>IFERROR((VLOOKUP(B17,INSCRITOS!A:F,6,0)),"")</f>
        <v>M</v>
      </c>
      <c r="G17" s="12" t="str">
        <f>IFERROR((VLOOKUP(B17,INSCRITOS!A:H,8,0)),"")</f>
        <v>SERUL</v>
      </c>
      <c r="H17" s="6">
        <v>35</v>
      </c>
    </row>
    <row r="18" spans="1:8" x14ac:dyDescent="0.25">
      <c r="A18" s="43">
        <v>12</v>
      </c>
      <c r="B18" s="47">
        <v>5862</v>
      </c>
      <c r="C18" s="5">
        <f>IFERROR((VLOOKUP(B18,INSCRITOS!A:B,2,0)),"")</f>
        <v>0</v>
      </c>
      <c r="D18" s="5" t="str">
        <f>IFERROR((VLOOKUP(B18,INSCRITOS!A:C,3,0)),"")</f>
        <v>CAD</v>
      </c>
      <c r="E18" s="12" t="str">
        <f>IFERROR((VLOOKUP(B18,INSCRITOS!A:D,4,0)),"")</f>
        <v>Diogo Nunes</v>
      </c>
      <c r="F18" s="5" t="str">
        <f>IFERROR((VLOOKUP(B18,INSCRITOS!A:F,6,0)),"")</f>
        <v>M</v>
      </c>
      <c r="G18" s="12" t="str">
        <f>IFERROR((VLOOKUP(B18,INSCRITOS!A:H,8,0)),"")</f>
        <v>Não Federado</v>
      </c>
      <c r="H18" s="55"/>
    </row>
    <row r="19" spans="1:8" ht="15.75" x14ac:dyDescent="0.25">
      <c r="A19" s="43">
        <v>13</v>
      </c>
      <c r="B19" s="47">
        <v>5742</v>
      </c>
      <c r="C19" s="5">
        <f>IFERROR((VLOOKUP(B19,INSCRITOS!A:B,2,0)),"")</f>
        <v>0</v>
      </c>
      <c r="D19" s="5" t="str">
        <f>IFERROR((VLOOKUP(B19,INSCRITOS!A:C,3,0)),"")</f>
        <v>35/39</v>
      </c>
      <c r="E19" s="12" t="str">
        <f>IFERROR((VLOOKUP(B19,INSCRITOS!A:D,4,0)),"")</f>
        <v>Gonçalo Jorge</v>
      </c>
      <c r="F19" s="5" t="str">
        <f>IFERROR((VLOOKUP(B19,INSCRITOS!A:F,6,0)),"")</f>
        <v>M</v>
      </c>
      <c r="G19" s="12" t="str">
        <f>IFERROR((VLOOKUP(B19,INSCRITOS!A:H,8,0)),"")</f>
        <v>CCDSintrense</v>
      </c>
      <c r="H19" s="6">
        <v>32</v>
      </c>
    </row>
    <row r="20" spans="1:8" ht="15.75" x14ac:dyDescent="0.25">
      <c r="A20" s="43">
        <v>14</v>
      </c>
      <c r="B20" s="47">
        <v>1647</v>
      </c>
      <c r="C20" s="5">
        <f>IFERROR((VLOOKUP(B20,INSCRITOS!A:B,2,0)),"")</f>
        <v>104071</v>
      </c>
      <c r="D20" s="5" t="str">
        <f>IFERROR((VLOOKUP(B20,INSCRITOS!A:C,3,0)),"")</f>
        <v>CAD</v>
      </c>
      <c r="E20" s="12" t="str">
        <f>IFERROR((VLOOKUP(B20,INSCRITOS!A:D,4,0)),"")</f>
        <v>Daniel Santos Pinto</v>
      </c>
      <c r="F20" s="5" t="str">
        <f>IFERROR((VLOOKUP(B20,INSCRITOS!A:F,6,0)),"")</f>
        <v>M</v>
      </c>
      <c r="G20" s="12" t="str">
        <f>IFERROR((VLOOKUP(B20,INSCRITOS!A:H,8,0)),"")</f>
        <v>GDR Manique de Cima</v>
      </c>
      <c r="H20" s="6">
        <v>29</v>
      </c>
    </row>
    <row r="21" spans="1:8" ht="15.75" x14ac:dyDescent="0.25">
      <c r="A21" s="43">
        <v>15</v>
      </c>
      <c r="B21" s="47">
        <v>4197</v>
      </c>
      <c r="C21" s="5">
        <f>IFERROR((VLOOKUP(B21,INSCRITOS!A:B,2,0)),"")</f>
        <v>102527</v>
      </c>
      <c r="D21" s="5" t="str">
        <f>IFERROR((VLOOKUP(B21,INSCRITOS!A:C,3,0)),"")</f>
        <v>45/49</v>
      </c>
      <c r="E21" s="12" t="str">
        <f>IFERROR((VLOOKUP(B21,INSCRITOS!A:D,4,0)),"")</f>
        <v>Carlos Iglésias</v>
      </c>
      <c r="F21" s="5" t="str">
        <f>IFERROR((VLOOKUP(B21,INSCRITOS!A:F,6,0)),"")</f>
        <v>M</v>
      </c>
      <c r="G21" s="12" t="str">
        <f>IFERROR((VLOOKUP(B21,INSCRITOS!A:H,8,0)),"")</f>
        <v>Triatlo SUColarense</v>
      </c>
      <c r="H21" s="6">
        <v>26</v>
      </c>
    </row>
    <row r="22" spans="1:8" ht="15.75" x14ac:dyDescent="0.25">
      <c r="A22" s="43">
        <v>16</v>
      </c>
      <c r="B22" s="47">
        <v>5973</v>
      </c>
      <c r="C22" s="5">
        <f>IFERROR((VLOOKUP(B22,INSCRITOS!A:B,2,0)),"")</f>
        <v>0</v>
      </c>
      <c r="D22" s="5" t="str">
        <f>IFERROR((VLOOKUP(B22,INSCRITOS!A:C,3,0)),"")</f>
        <v>40/44</v>
      </c>
      <c r="E22" s="12" t="str">
        <f>IFERROR((VLOOKUP(B22,INSCRITOS!A:D,4,0)),"")</f>
        <v>Nuno Salgueiro</v>
      </c>
      <c r="F22" s="5" t="str">
        <f>IFERROR((VLOOKUP(B22,INSCRITOS!A:F,6,0)),"")</f>
        <v>M</v>
      </c>
      <c r="G22" s="12" t="str">
        <f>IFERROR((VLOOKUP(B22,INSCRITOS!A:H,8,0)),"")</f>
        <v>Teleperformance - Os Belenenses</v>
      </c>
      <c r="H22" s="6">
        <v>23</v>
      </c>
    </row>
    <row r="23" spans="1:8" ht="15.75" x14ac:dyDescent="0.25">
      <c r="A23" s="43">
        <v>17</v>
      </c>
      <c r="B23" s="47">
        <v>5871</v>
      </c>
      <c r="C23" s="5">
        <f>IFERROR((VLOOKUP(B23,INSCRITOS!A:B,2,0)),"")</f>
        <v>0</v>
      </c>
      <c r="D23" s="5" t="str">
        <f>IFERROR((VLOOKUP(B23,INSCRITOS!A:C,3,0)),"")</f>
        <v>45/49</v>
      </c>
      <c r="E23" s="12" t="str">
        <f>IFERROR((VLOOKUP(B23,INSCRITOS!A:D,4,0)),"")</f>
        <v>Miguel Corino</v>
      </c>
      <c r="F23" s="5" t="str">
        <f>IFERROR((VLOOKUP(B23,INSCRITOS!A:F,6,0)),"")</f>
        <v>M</v>
      </c>
      <c r="G23" s="12" t="str">
        <f>IFERROR((VLOOKUP(B23,INSCRITOS!A:H,8,0)),"")</f>
        <v>Não Federado</v>
      </c>
      <c r="H23" s="6"/>
    </row>
    <row r="24" spans="1:8" ht="15.75" x14ac:dyDescent="0.25">
      <c r="A24" s="43">
        <v>18</v>
      </c>
      <c r="B24" s="47">
        <v>5745</v>
      </c>
      <c r="C24" s="5">
        <f>IFERROR((VLOOKUP(B24,INSCRITOS!A:B,2,0)),"")</f>
        <v>0</v>
      </c>
      <c r="D24" s="5" t="str">
        <f>IFERROR((VLOOKUP(B24,INSCRITOS!A:C,3,0)),"")</f>
        <v>40/44</v>
      </c>
      <c r="E24" s="12" t="str">
        <f>IFERROR((VLOOKUP(B24,INSCRITOS!A:D,4,0)),"")</f>
        <v>Sérgio Ferreira</v>
      </c>
      <c r="F24" s="5" t="str">
        <f>IFERROR((VLOOKUP(B24,INSCRITOS!A:F,6,0)),"")</f>
        <v>M</v>
      </c>
      <c r="G24" s="12" t="str">
        <f>IFERROR((VLOOKUP(B24,INSCRITOS!A:H,8,0)),"")</f>
        <v>CCDSintrense</v>
      </c>
      <c r="H24" s="6">
        <v>20</v>
      </c>
    </row>
    <row r="25" spans="1:8" x14ac:dyDescent="0.25">
      <c r="A25" s="35"/>
      <c r="B25" s="35"/>
      <c r="C25" s="35"/>
      <c r="D25" s="35"/>
      <c r="E25" s="35"/>
      <c r="F25" s="35"/>
      <c r="G25" s="35"/>
      <c r="H25" s="35"/>
    </row>
    <row r="26" spans="1:8" x14ac:dyDescent="0.25">
      <c r="A26" s="35"/>
      <c r="B26" s="35"/>
      <c r="C26" s="35"/>
      <c r="D26" s="35"/>
      <c r="E26" s="35"/>
      <c r="F26" s="35"/>
      <c r="G26" s="35"/>
      <c r="H26" s="35"/>
    </row>
    <row r="27" spans="1:8" ht="15.75" x14ac:dyDescent="0.25">
      <c r="A27" s="41" t="s">
        <v>285</v>
      </c>
      <c r="B27" s="41"/>
      <c r="C27" s="41"/>
      <c r="D27" s="41"/>
      <c r="E27" s="41"/>
      <c r="F27" s="41"/>
      <c r="G27" s="41"/>
      <c r="H27" s="35"/>
    </row>
    <row r="28" spans="1:8" x14ac:dyDescent="0.25">
      <c r="A28" s="35"/>
      <c r="B28" s="35"/>
      <c r="C28" s="35"/>
      <c r="D28" s="35"/>
      <c r="E28" s="35"/>
      <c r="F28" s="35"/>
      <c r="G28" s="35"/>
      <c r="H28" s="35"/>
    </row>
    <row r="29" spans="1:8" ht="15.75" x14ac:dyDescent="0.25">
      <c r="A29" s="42" t="s">
        <v>9</v>
      </c>
      <c r="B29" s="42" t="s">
        <v>0</v>
      </c>
      <c r="C29" s="42" t="s">
        <v>1</v>
      </c>
      <c r="D29" s="42" t="s">
        <v>2</v>
      </c>
      <c r="E29" s="42" t="s">
        <v>3</v>
      </c>
      <c r="F29" s="42" t="s">
        <v>5</v>
      </c>
      <c r="G29" s="42" t="s">
        <v>7</v>
      </c>
      <c r="H29" s="42" t="s">
        <v>11</v>
      </c>
    </row>
    <row r="30" spans="1:8" ht="15.75" x14ac:dyDescent="0.25">
      <c r="A30" s="43">
        <v>1</v>
      </c>
      <c r="B30" s="25">
        <v>5977</v>
      </c>
      <c r="C30" s="5">
        <f>IFERROR((VLOOKUP(B30,INSCRITOS!A:B,2,0)),"")</f>
        <v>0</v>
      </c>
      <c r="D30" s="5" t="str">
        <f>IFERROR((VLOOKUP(B30,INSCRITOS!A:C,3,0)),"")</f>
        <v>40/44</v>
      </c>
      <c r="E30" s="12" t="str">
        <f>IFERROR((VLOOKUP(B30,INSCRITOS!A:D,4,0)),"")</f>
        <v>Maria Lúcio</v>
      </c>
      <c r="F30" s="5" t="str">
        <f>IFERROR((VLOOKUP(B30,INSCRITOS!A:F,6,0)),"")</f>
        <v>F</v>
      </c>
      <c r="G30" s="12" t="str">
        <f>IFERROR((VLOOKUP(B30,INSCRITOS!A:H,8,0)),"")</f>
        <v>Teleperformance - Os Belenenses Fem</v>
      </c>
      <c r="H30" s="6">
        <v>100</v>
      </c>
    </row>
    <row r="31" spans="1:8" ht="15.75" x14ac:dyDescent="0.25">
      <c r="A31" s="43">
        <v>2</v>
      </c>
      <c r="B31" s="44">
        <v>1646</v>
      </c>
      <c r="C31" s="5">
        <f>IFERROR((VLOOKUP(B31,INSCRITOS!A:B,2,0)),"")</f>
        <v>101156</v>
      </c>
      <c r="D31" s="5" t="str">
        <f>IFERROR((VLOOKUP(B31,INSCRITOS!A:C,3,0)),"")</f>
        <v>CAD</v>
      </c>
      <c r="E31" s="12" t="str">
        <f>IFERROR((VLOOKUP(B31,INSCRITOS!A:D,4,0)),"")</f>
        <v>Cátia Alexandra Martins Costa</v>
      </c>
      <c r="F31" s="5" t="str">
        <f>IFERROR((VLOOKUP(B31,INSCRITOS!A:F,6,0)),"")</f>
        <v>F</v>
      </c>
      <c r="G31" s="12" t="str">
        <f>IFERROR((VLOOKUP(B31,INSCRITOS!A:H,8,0)),"")</f>
        <v>GDR Manique de Cima Fem</v>
      </c>
      <c r="H31" s="6">
        <v>90</v>
      </c>
    </row>
    <row r="32" spans="1:8" ht="15.75" x14ac:dyDescent="0.25">
      <c r="A32" s="43">
        <v>3</v>
      </c>
      <c r="B32" s="44">
        <v>2078</v>
      </c>
      <c r="C32" s="5">
        <f>IFERROR((VLOOKUP(B32,INSCRITOS!A:B,2,0)),"")</f>
        <v>105133</v>
      </c>
      <c r="D32" s="5" t="str">
        <f>IFERROR((VLOOKUP(B32,INSCRITOS!A:C,3,0)),"")</f>
        <v>JUN</v>
      </c>
      <c r="E32" s="12" t="str">
        <f>IFERROR((VLOOKUP(B32,INSCRITOS!A:D,4,0)),"")</f>
        <v>Daniela Simões</v>
      </c>
      <c r="F32" s="5" t="str">
        <f>IFERROR((VLOOKUP(B32,INSCRITOS!A:F,6,0)),"")</f>
        <v>F</v>
      </c>
      <c r="G32" s="12" t="str">
        <f>IFERROR((VLOOKUP(B32,INSCRITOS!A:H,8,0)),"")</f>
        <v>GDR Manique de Cima Fem</v>
      </c>
      <c r="H32" s="6">
        <v>80</v>
      </c>
    </row>
    <row r="35" spans="4:6" ht="15.75" x14ac:dyDescent="0.25">
      <c r="D35" s="68" t="s">
        <v>283</v>
      </c>
      <c r="E35" s="68"/>
      <c r="F35" s="68"/>
    </row>
    <row r="36" spans="4:6" ht="15.75" x14ac:dyDescent="0.25">
      <c r="D36" s="68" t="s">
        <v>282</v>
      </c>
      <c r="E36" s="68"/>
      <c r="F36" s="68"/>
    </row>
    <row r="37" spans="4:6" ht="15.75" x14ac:dyDescent="0.25">
      <c r="D37" s="45" t="s">
        <v>9</v>
      </c>
      <c r="E37" s="46" t="s">
        <v>7</v>
      </c>
      <c r="F37" s="45" t="s">
        <v>11</v>
      </c>
    </row>
    <row r="38" spans="4:6" x14ac:dyDescent="0.25">
      <c r="D38" s="43">
        <v>2</v>
      </c>
      <c r="E38" s="28" t="s">
        <v>37</v>
      </c>
      <c r="F38" s="3">
        <v>235</v>
      </c>
    </row>
    <row r="39" spans="4:6" x14ac:dyDescent="0.25">
      <c r="D39" s="43">
        <v>1</v>
      </c>
      <c r="E39" s="31" t="s">
        <v>229</v>
      </c>
      <c r="F39" s="3">
        <v>185</v>
      </c>
    </row>
    <row r="40" spans="4:6" x14ac:dyDescent="0.25">
      <c r="D40" s="43">
        <v>3</v>
      </c>
      <c r="E40" s="28" t="s">
        <v>134</v>
      </c>
      <c r="F40" s="3">
        <v>156</v>
      </c>
    </row>
  </sheetData>
  <mergeCells count="2">
    <mergeCell ref="D35:F35"/>
    <mergeCell ref="D36:F36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5150</TotalTime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3</vt:i4>
      </vt:variant>
    </vt:vector>
  </HeadingPairs>
  <TitlesOfParts>
    <vt:vector size="6" baseType="lpstr">
      <vt:lpstr>INSCRITOS</vt:lpstr>
      <vt:lpstr>Escalões Jov</vt:lpstr>
      <vt:lpstr>16+</vt:lpstr>
      <vt:lpstr>'Escalões Jov'!Área_de_Impressão</vt:lpstr>
      <vt:lpstr>INSCRITOS!Área_de_Impressão</vt:lpstr>
      <vt:lpstr>'Escalões Jov'!Títulos_de_Impressão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Artur Parreira</cp:lastModifiedBy>
  <cp:revision>12</cp:revision>
  <cp:lastPrinted>2018-11-17T17:10:49Z</cp:lastPrinted>
  <dcterms:created xsi:type="dcterms:W3CDTF">2016-04-26T14:30:14Z</dcterms:created>
  <dcterms:modified xsi:type="dcterms:W3CDTF">2018-11-18T00:16:49Z</dcterms:modified>
  <dc:language>pt-PT</dc:language>
</cp:coreProperties>
</file>